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lilgunputh/Library/Mobile Documents/com~apple~Numbers/Documents/"/>
    </mc:Choice>
  </mc:AlternateContent>
  <xr:revisionPtr revIDLastSave="0" documentId="13_ncr:1_{066CCA4F-ED64-734F-9E86-1661EC934768}" xr6:coauthVersionLast="47" xr6:coauthVersionMax="47" xr10:uidLastSave="{00000000-0000-0000-0000-000000000000}"/>
  <bookViews>
    <workbookView xWindow="28820" yWindow="500" windowWidth="37480" windowHeight="21100" activeTab="2" xr2:uid="{54AE259F-2D9F-A74D-A37E-98F4C357A3DC}"/>
  </bookViews>
  <sheets>
    <sheet name="WMT_DCF" sheetId="1" r:id="rId1"/>
    <sheet name="WMT_WACC" sheetId="2" r:id="rId2"/>
    <sheet name="COST_DCF" sheetId="4" r:id="rId3"/>
    <sheet name="COST_WACC" sheetId="5" r:id="rId4"/>
    <sheet name="TGT_DCF" sheetId="6" r:id="rId5"/>
    <sheet name="TGT_WACC" sheetId="7" r:id="rId6"/>
  </sheets>
  <definedNames>
    <definedName name="Hist_Year" localSheetId="2">COST_DCF!$D$14</definedName>
    <definedName name="Hist_Year" localSheetId="4">TGT_DCF!$D$14</definedName>
    <definedName name="Hist_Year">WMT_DCF!$D$14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1" l="1"/>
  <c r="D12" i="6"/>
  <c r="C8" i="7"/>
  <c r="D12" i="4"/>
  <c r="C8" i="5"/>
  <c r="I84" i="6"/>
  <c r="I50" i="6" s="1"/>
  <c r="I51" i="6" s="1"/>
  <c r="I81" i="6"/>
  <c r="I76" i="6"/>
  <c r="I72" i="6"/>
  <c r="I78" i="6"/>
  <c r="I64" i="6"/>
  <c r="I60" i="6"/>
  <c r="I59" i="6"/>
  <c r="I53" i="6"/>
  <c r="I54" i="6" s="1"/>
  <c r="I56" i="6"/>
  <c r="I47" i="6"/>
  <c r="I48" i="6" s="1"/>
  <c r="I44" i="6"/>
  <c r="I45" i="6" s="1"/>
  <c r="E81" i="6"/>
  <c r="E76" i="6"/>
  <c r="F81" i="6"/>
  <c r="G81" i="6"/>
  <c r="H81" i="6"/>
  <c r="F76" i="6"/>
  <c r="G76" i="6"/>
  <c r="H76" i="6"/>
  <c r="D13" i="6"/>
  <c r="C7" i="7"/>
  <c r="D105" i="6"/>
  <c r="D106" i="6" s="1"/>
  <c r="D107" i="6" s="1"/>
  <c r="D108" i="6" s="1"/>
  <c r="D109" i="6" s="1"/>
  <c r="D103" i="6"/>
  <c r="D102" i="6" s="1"/>
  <c r="D101" i="6" s="1"/>
  <c r="D100" i="6" s="1"/>
  <c r="M99" i="6"/>
  <c r="N99" i="6" s="1"/>
  <c r="O99" i="6" s="1"/>
  <c r="L99" i="6"/>
  <c r="K99" i="6"/>
  <c r="I99" i="6"/>
  <c r="H99" i="6"/>
  <c r="G99" i="6" s="1"/>
  <c r="F99" i="6" s="1"/>
  <c r="E99" i="6" s="1"/>
  <c r="H93" i="6"/>
  <c r="G93" i="6"/>
  <c r="F93" i="6"/>
  <c r="E93" i="6"/>
  <c r="G85" i="6"/>
  <c r="H67" i="6"/>
  <c r="H75" i="6" s="1"/>
  <c r="G67" i="6"/>
  <c r="G69" i="6" s="1"/>
  <c r="F67" i="6"/>
  <c r="F69" i="6" s="1"/>
  <c r="E67" i="6"/>
  <c r="E75" i="6" s="1"/>
  <c r="H61" i="6"/>
  <c r="H79" i="6" s="1"/>
  <c r="G61" i="6"/>
  <c r="G73" i="6" s="1"/>
  <c r="F61" i="6"/>
  <c r="F85" i="6" s="1"/>
  <c r="E61" i="6"/>
  <c r="E79" i="6" s="1"/>
  <c r="J60" i="6"/>
  <c r="K60" i="6" s="1"/>
  <c r="L60" i="6" s="1"/>
  <c r="M60" i="6" s="1"/>
  <c r="N60" i="6" s="1"/>
  <c r="O60" i="6" s="1"/>
  <c r="P60" i="6" s="1"/>
  <c r="Q60" i="6" s="1"/>
  <c r="R60" i="6" s="1"/>
  <c r="H56" i="6"/>
  <c r="G56" i="6"/>
  <c r="F56" i="6"/>
  <c r="H53" i="6"/>
  <c r="G53" i="6"/>
  <c r="F53" i="6"/>
  <c r="E53" i="6"/>
  <c r="H50" i="6"/>
  <c r="G50" i="6"/>
  <c r="F50" i="6"/>
  <c r="E50" i="6"/>
  <c r="H47" i="6"/>
  <c r="H48" i="6" s="1"/>
  <c r="G47" i="6"/>
  <c r="F47" i="6"/>
  <c r="E47" i="6"/>
  <c r="F48" i="6" s="1"/>
  <c r="H44" i="6"/>
  <c r="G44" i="6"/>
  <c r="F44" i="6"/>
  <c r="E44" i="6"/>
  <c r="H42" i="6"/>
  <c r="G42" i="6"/>
  <c r="F42" i="6"/>
  <c r="D20" i="6"/>
  <c r="D10" i="6" a="1"/>
  <c r="D10" i="6" s="1"/>
  <c r="D16" i="6" s="1"/>
  <c r="D25" i="6" s="1"/>
  <c r="D20" i="4"/>
  <c r="H76" i="4"/>
  <c r="G76" i="4"/>
  <c r="I76" i="4" s="1"/>
  <c r="F76" i="4"/>
  <c r="E76" i="4"/>
  <c r="E79" i="1"/>
  <c r="H81" i="4"/>
  <c r="F81" i="4"/>
  <c r="G81" i="4"/>
  <c r="E81" i="4"/>
  <c r="C7" i="5"/>
  <c r="D105" i="4"/>
  <c r="D106" i="4" s="1"/>
  <c r="D107" i="4" s="1"/>
  <c r="D108" i="4" s="1"/>
  <c r="D109" i="4" s="1"/>
  <c r="D103" i="4"/>
  <c r="D102" i="4" s="1"/>
  <c r="D101" i="4" s="1"/>
  <c r="D100" i="4" s="1"/>
  <c r="K99" i="4"/>
  <c r="L99" i="4" s="1"/>
  <c r="M99" i="4" s="1"/>
  <c r="N99" i="4" s="1"/>
  <c r="O99" i="4" s="1"/>
  <c r="I99" i="4"/>
  <c r="H99" i="4" s="1"/>
  <c r="G99" i="4" s="1"/>
  <c r="F99" i="4" s="1"/>
  <c r="E99" i="4" s="1"/>
  <c r="H93" i="4"/>
  <c r="G93" i="4"/>
  <c r="F93" i="4"/>
  <c r="E93" i="4"/>
  <c r="H61" i="4"/>
  <c r="H79" i="4" s="1"/>
  <c r="G61" i="4"/>
  <c r="G73" i="4" s="1"/>
  <c r="F61" i="4"/>
  <c r="F85" i="4" s="1"/>
  <c r="E61" i="4"/>
  <c r="H56" i="4"/>
  <c r="I60" i="4" s="1"/>
  <c r="J60" i="4" s="1"/>
  <c r="K60" i="4" s="1"/>
  <c r="L60" i="4" s="1"/>
  <c r="M60" i="4" s="1"/>
  <c r="N60" i="4" s="1"/>
  <c r="O60" i="4" s="1"/>
  <c r="P60" i="4" s="1"/>
  <c r="Q60" i="4" s="1"/>
  <c r="R60" i="4" s="1"/>
  <c r="G56" i="4"/>
  <c r="F56" i="4"/>
  <c r="F53" i="4"/>
  <c r="E53" i="4"/>
  <c r="G50" i="4"/>
  <c r="F50" i="4"/>
  <c r="E50" i="4"/>
  <c r="F47" i="4"/>
  <c r="E47" i="4"/>
  <c r="F44" i="4"/>
  <c r="E44" i="4"/>
  <c r="F42" i="4"/>
  <c r="H47" i="4"/>
  <c r="G47" i="4"/>
  <c r="F67" i="4"/>
  <c r="F75" i="4" s="1"/>
  <c r="D10" i="4" a="1"/>
  <c r="D10" i="4" s="1"/>
  <c r="D16" i="4" s="1"/>
  <c r="D25" i="4" s="1"/>
  <c r="H102" i="1"/>
  <c r="G102" i="1" s="1"/>
  <c r="F102" i="1" s="1"/>
  <c r="E102" i="1" s="1"/>
  <c r="I102" i="1"/>
  <c r="L102" i="1"/>
  <c r="M102" i="1" s="1"/>
  <c r="N102" i="1" s="1"/>
  <c r="O102" i="1" s="1"/>
  <c r="K102" i="1"/>
  <c r="J45" i="1"/>
  <c r="C7" i="2"/>
  <c r="C15" i="2"/>
  <c r="C12" i="2"/>
  <c r="D21" i="1"/>
  <c r="H96" i="1"/>
  <c r="G96" i="1"/>
  <c r="F96" i="1"/>
  <c r="E96" i="1"/>
  <c r="I75" i="1"/>
  <c r="I67" i="1"/>
  <c r="I63" i="1"/>
  <c r="J63" i="1" s="1"/>
  <c r="K63" i="1" s="1"/>
  <c r="L63" i="1" s="1"/>
  <c r="I56" i="1"/>
  <c r="J56" i="1" s="1"/>
  <c r="K56" i="1" s="1"/>
  <c r="L56" i="1" s="1"/>
  <c r="M56" i="1" s="1"/>
  <c r="N56" i="1" s="1"/>
  <c r="O56" i="1" s="1"/>
  <c r="P56" i="1" s="1"/>
  <c r="Q56" i="1" s="1"/>
  <c r="R56" i="1" s="1"/>
  <c r="F53" i="1"/>
  <c r="E53" i="1"/>
  <c r="G50" i="1"/>
  <c r="F50" i="1"/>
  <c r="E50" i="1"/>
  <c r="H59" i="1"/>
  <c r="G59" i="1"/>
  <c r="F59" i="1"/>
  <c r="I87" i="1"/>
  <c r="I84" i="1"/>
  <c r="H84" i="1"/>
  <c r="I79" i="1"/>
  <c r="H79" i="1"/>
  <c r="G79" i="1"/>
  <c r="F79" i="1"/>
  <c r="F47" i="1"/>
  <c r="E47" i="1"/>
  <c r="D13" i="1"/>
  <c r="F42" i="1"/>
  <c r="F44" i="1"/>
  <c r="E44" i="1"/>
  <c r="G41" i="1"/>
  <c r="G44" i="1" s="1"/>
  <c r="H41" i="1"/>
  <c r="H42" i="1" s="1"/>
  <c r="I62" i="1"/>
  <c r="H64" i="1"/>
  <c r="H76" i="1" s="1"/>
  <c r="G64" i="1"/>
  <c r="G68" i="1" s="1"/>
  <c r="J68" i="1" s="1"/>
  <c r="M68" i="1" s="1"/>
  <c r="P68" i="1" s="1"/>
  <c r="F64" i="1"/>
  <c r="F68" i="1" s="1"/>
  <c r="E64" i="1"/>
  <c r="E68" i="1" s="1"/>
  <c r="D10" i="1" a="1"/>
  <c r="D10" i="1" s="1"/>
  <c r="D16" i="1" s="1"/>
  <c r="D25" i="1" s="1"/>
  <c r="J53" i="6" l="1"/>
  <c r="K53" i="6" s="1"/>
  <c r="L53" i="6" s="1"/>
  <c r="M53" i="6" s="1"/>
  <c r="N53" i="6" s="1"/>
  <c r="O53" i="6" s="1"/>
  <c r="P53" i="6" s="1"/>
  <c r="Q53" i="6" s="1"/>
  <c r="R53" i="6" s="1"/>
  <c r="C5" i="7"/>
  <c r="F51" i="6"/>
  <c r="F94" i="6"/>
  <c r="I42" i="6"/>
  <c r="H51" i="6"/>
  <c r="F45" i="6"/>
  <c r="F54" i="6"/>
  <c r="G94" i="6"/>
  <c r="H54" i="6"/>
  <c r="G54" i="6"/>
  <c r="H94" i="6"/>
  <c r="G45" i="6"/>
  <c r="G48" i="6"/>
  <c r="G82" i="6"/>
  <c r="H45" i="6"/>
  <c r="H62" i="6"/>
  <c r="H65" i="6"/>
  <c r="K65" i="6" s="1"/>
  <c r="N65" i="6" s="1"/>
  <c r="Q65" i="6" s="1"/>
  <c r="H73" i="6"/>
  <c r="H82" i="6"/>
  <c r="H69" i="6"/>
  <c r="H87" i="6" s="1"/>
  <c r="G51" i="6"/>
  <c r="E85" i="6"/>
  <c r="E73" i="6"/>
  <c r="E65" i="6"/>
  <c r="F75" i="6"/>
  <c r="F87" i="6" s="1"/>
  <c r="F82" i="6"/>
  <c r="E69" i="6"/>
  <c r="E87" i="6" s="1"/>
  <c r="G75" i="6"/>
  <c r="G87" i="6" s="1"/>
  <c r="F79" i="6"/>
  <c r="H85" i="6"/>
  <c r="I85" i="6" s="1"/>
  <c r="J85" i="6" s="1"/>
  <c r="J47" i="6"/>
  <c r="K47" i="6" s="1"/>
  <c r="L47" i="6" s="1"/>
  <c r="M47" i="6" s="1"/>
  <c r="N47" i="6" s="1"/>
  <c r="O47" i="6" s="1"/>
  <c r="P47" i="6" s="1"/>
  <c r="Q47" i="6" s="1"/>
  <c r="R47" i="6" s="1"/>
  <c r="F62" i="6"/>
  <c r="F65" i="6"/>
  <c r="F73" i="6"/>
  <c r="I73" i="6" s="1"/>
  <c r="G79" i="6"/>
  <c r="J50" i="6"/>
  <c r="K50" i="6" s="1"/>
  <c r="L50" i="6" s="1"/>
  <c r="M50" i="6" s="1"/>
  <c r="N50" i="6" s="1"/>
  <c r="O50" i="6" s="1"/>
  <c r="P50" i="6" s="1"/>
  <c r="Q50" i="6" s="1"/>
  <c r="R50" i="6" s="1"/>
  <c r="G62" i="6"/>
  <c r="G65" i="6"/>
  <c r="J65" i="6" s="1"/>
  <c r="M65" i="6" s="1"/>
  <c r="P65" i="6" s="1"/>
  <c r="G94" i="4"/>
  <c r="C17" i="5"/>
  <c r="C13" i="5"/>
  <c r="F94" i="4"/>
  <c r="F48" i="4"/>
  <c r="F82" i="4"/>
  <c r="H65" i="4"/>
  <c r="F79" i="4"/>
  <c r="F51" i="4"/>
  <c r="H82" i="4"/>
  <c r="G85" i="4"/>
  <c r="H94" i="4"/>
  <c r="F45" i="4"/>
  <c r="G48" i="4"/>
  <c r="G51" i="4"/>
  <c r="H62" i="4"/>
  <c r="H73" i="4"/>
  <c r="F69" i="4"/>
  <c r="E67" i="4"/>
  <c r="E75" i="4" s="1"/>
  <c r="H67" i="4"/>
  <c r="H75" i="4" s="1"/>
  <c r="G67" i="4"/>
  <c r="G75" i="4" s="1"/>
  <c r="G53" i="4"/>
  <c r="G54" i="4" s="1"/>
  <c r="H50" i="4"/>
  <c r="H48" i="4"/>
  <c r="I47" i="4"/>
  <c r="J47" i="4" s="1"/>
  <c r="K47" i="4" s="1"/>
  <c r="L47" i="4" s="1"/>
  <c r="M47" i="4" s="1"/>
  <c r="N47" i="4" s="1"/>
  <c r="O47" i="4" s="1"/>
  <c r="P47" i="4" s="1"/>
  <c r="Q47" i="4" s="1"/>
  <c r="R47" i="4" s="1"/>
  <c r="G42" i="4"/>
  <c r="G44" i="4"/>
  <c r="G45" i="4" s="1"/>
  <c r="F54" i="4"/>
  <c r="H42" i="4"/>
  <c r="H44" i="4"/>
  <c r="H53" i="4"/>
  <c r="E79" i="4"/>
  <c r="E85" i="4"/>
  <c r="E73" i="4"/>
  <c r="E65" i="4"/>
  <c r="G79" i="4"/>
  <c r="I79" i="4" s="1"/>
  <c r="G82" i="4"/>
  <c r="H85" i="4"/>
  <c r="I85" i="4" s="1"/>
  <c r="F62" i="4"/>
  <c r="F65" i="4"/>
  <c r="F73" i="4"/>
  <c r="I73" i="4" s="1"/>
  <c r="G62" i="4"/>
  <c r="G65" i="4"/>
  <c r="J65" i="4" s="1"/>
  <c r="M65" i="4" s="1"/>
  <c r="P65" i="4" s="1"/>
  <c r="C5" i="2"/>
  <c r="F51" i="1"/>
  <c r="I96" i="1"/>
  <c r="I97" i="1" s="1"/>
  <c r="H97" i="1"/>
  <c r="F97" i="1"/>
  <c r="G97" i="1"/>
  <c r="F54" i="1"/>
  <c r="F76" i="1"/>
  <c r="G88" i="1"/>
  <c r="H47" i="1"/>
  <c r="I47" i="1" s="1"/>
  <c r="J47" i="1" s="1"/>
  <c r="K47" i="1" s="1"/>
  <c r="L47" i="1" s="1"/>
  <c r="M47" i="1" s="1"/>
  <c r="N47" i="1" s="1"/>
  <c r="O47" i="1" s="1"/>
  <c r="P47" i="1" s="1"/>
  <c r="Q47" i="1" s="1"/>
  <c r="R47" i="1" s="1"/>
  <c r="I70" i="1"/>
  <c r="I78" i="1" s="1"/>
  <c r="F48" i="1"/>
  <c r="H82" i="1"/>
  <c r="E82" i="1"/>
  <c r="F82" i="1"/>
  <c r="F85" i="1"/>
  <c r="E88" i="1"/>
  <c r="I59" i="1"/>
  <c r="H50" i="1"/>
  <c r="G53" i="1"/>
  <c r="G54" i="1" s="1"/>
  <c r="G51" i="1"/>
  <c r="H88" i="1"/>
  <c r="G82" i="1"/>
  <c r="G85" i="1"/>
  <c r="F88" i="1"/>
  <c r="H53" i="1"/>
  <c r="H85" i="1"/>
  <c r="M63" i="1"/>
  <c r="G76" i="1"/>
  <c r="G45" i="1"/>
  <c r="H68" i="1"/>
  <c r="K68" i="1" s="1"/>
  <c r="N68" i="1" s="1"/>
  <c r="Q68" i="1" s="1"/>
  <c r="I41" i="1"/>
  <c r="J41" i="1" s="1"/>
  <c r="K41" i="1" s="1"/>
  <c r="L41" i="1" s="1"/>
  <c r="M41" i="1" s="1"/>
  <c r="N41" i="1" s="1"/>
  <c r="O41" i="1" s="1"/>
  <c r="P41" i="1" s="1"/>
  <c r="Q41" i="1" s="1"/>
  <c r="R41" i="1" s="1"/>
  <c r="G47" i="1"/>
  <c r="G48" i="1" s="1"/>
  <c r="E76" i="1"/>
  <c r="G70" i="1"/>
  <c r="F70" i="1"/>
  <c r="H70" i="1"/>
  <c r="E70" i="1"/>
  <c r="E78" i="1" s="1"/>
  <c r="H65" i="1"/>
  <c r="F45" i="1"/>
  <c r="H44" i="1"/>
  <c r="H45" i="1" s="1"/>
  <c r="F65" i="1"/>
  <c r="G65" i="1"/>
  <c r="G42" i="1"/>
  <c r="I64" i="1"/>
  <c r="C17" i="7" l="1"/>
  <c r="C6" i="7" s="1"/>
  <c r="C13" i="7"/>
  <c r="F88" i="6"/>
  <c r="J42" i="6"/>
  <c r="K42" i="6" s="1"/>
  <c r="L42" i="6" s="1"/>
  <c r="M42" i="6" s="1"/>
  <c r="N42" i="6" s="1"/>
  <c r="O42" i="6" s="1"/>
  <c r="P42" i="6" s="1"/>
  <c r="Q42" i="6" s="1"/>
  <c r="R42" i="6" s="1"/>
  <c r="I41" i="6"/>
  <c r="I79" i="6"/>
  <c r="J79" i="6" s="1"/>
  <c r="K79" i="6" s="1"/>
  <c r="L79" i="6" s="1"/>
  <c r="M79" i="6" s="1"/>
  <c r="N79" i="6" s="1"/>
  <c r="O79" i="6" s="1"/>
  <c r="P79" i="6" s="1"/>
  <c r="Q79" i="6" s="1"/>
  <c r="R79" i="6" s="1"/>
  <c r="I82" i="6"/>
  <c r="J45" i="6"/>
  <c r="K45" i="6" s="1"/>
  <c r="I65" i="6"/>
  <c r="L65" i="6" s="1"/>
  <c r="O65" i="6" s="1"/>
  <c r="R65" i="6" s="1"/>
  <c r="G88" i="6"/>
  <c r="K85" i="6"/>
  <c r="J73" i="6"/>
  <c r="H88" i="6"/>
  <c r="I42" i="4"/>
  <c r="K65" i="4"/>
  <c r="N65" i="4" s="1"/>
  <c r="Q65" i="4" s="1"/>
  <c r="I65" i="4"/>
  <c r="I82" i="4"/>
  <c r="C6" i="5"/>
  <c r="C19" i="5" s="1"/>
  <c r="G69" i="4"/>
  <c r="H54" i="4"/>
  <c r="I53" i="4"/>
  <c r="J53" i="4" s="1"/>
  <c r="K53" i="4" s="1"/>
  <c r="L53" i="4" s="1"/>
  <c r="M53" i="4" s="1"/>
  <c r="N53" i="4" s="1"/>
  <c r="O53" i="4" s="1"/>
  <c r="P53" i="4" s="1"/>
  <c r="Q53" i="4" s="1"/>
  <c r="R53" i="4" s="1"/>
  <c r="H69" i="4"/>
  <c r="H45" i="4"/>
  <c r="I44" i="4" s="1"/>
  <c r="I50" i="4"/>
  <c r="J50" i="4" s="1"/>
  <c r="K50" i="4" s="1"/>
  <c r="L50" i="4" s="1"/>
  <c r="M50" i="4" s="1"/>
  <c r="N50" i="4" s="1"/>
  <c r="O50" i="4" s="1"/>
  <c r="P50" i="4" s="1"/>
  <c r="Q50" i="4" s="1"/>
  <c r="R50" i="4" s="1"/>
  <c r="H51" i="4"/>
  <c r="E69" i="4"/>
  <c r="F87" i="4"/>
  <c r="C17" i="2"/>
  <c r="C6" i="2" s="1"/>
  <c r="C13" i="2"/>
  <c r="I76" i="1"/>
  <c r="J76" i="1" s="1"/>
  <c r="K76" i="1" s="1"/>
  <c r="I82" i="1"/>
  <c r="J82" i="1" s="1"/>
  <c r="K82" i="1" s="1"/>
  <c r="L82" i="1" s="1"/>
  <c r="M82" i="1" s="1"/>
  <c r="N82" i="1" s="1"/>
  <c r="O82" i="1" s="1"/>
  <c r="P82" i="1" s="1"/>
  <c r="Q82" i="1" s="1"/>
  <c r="R82" i="1" s="1"/>
  <c r="I53" i="1"/>
  <c r="J53" i="1" s="1"/>
  <c r="K53" i="1" s="1"/>
  <c r="L53" i="1" s="1"/>
  <c r="M53" i="1" s="1"/>
  <c r="N53" i="1" s="1"/>
  <c r="O53" i="1" s="1"/>
  <c r="P53" i="1" s="1"/>
  <c r="Q53" i="1" s="1"/>
  <c r="R53" i="1" s="1"/>
  <c r="H54" i="1"/>
  <c r="H51" i="1"/>
  <c r="I50" i="1"/>
  <c r="J50" i="1" s="1"/>
  <c r="K50" i="1" s="1"/>
  <c r="L50" i="1" s="1"/>
  <c r="M50" i="1" s="1"/>
  <c r="N50" i="1" s="1"/>
  <c r="O50" i="1" s="1"/>
  <c r="P50" i="1" s="1"/>
  <c r="Q50" i="1" s="1"/>
  <c r="R50" i="1" s="1"/>
  <c r="H48" i="1"/>
  <c r="I65" i="1"/>
  <c r="I85" i="1"/>
  <c r="I88" i="1"/>
  <c r="J88" i="1" s="1"/>
  <c r="I72" i="1"/>
  <c r="I90" i="1" s="1"/>
  <c r="N63" i="1"/>
  <c r="E72" i="1"/>
  <c r="E90" i="1" s="1"/>
  <c r="H78" i="1"/>
  <c r="H72" i="1"/>
  <c r="I44" i="1"/>
  <c r="G72" i="1"/>
  <c r="G78" i="1"/>
  <c r="F72" i="1"/>
  <c r="F78" i="1"/>
  <c r="I68" i="1"/>
  <c r="L68" i="1" s="1"/>
  <c r="O68" i="1" s="1"/>
  <c r="R68" i="1" s="1"/>
  <c r="C19" i="7" l="1"/>
  <c r="L45" i="6"/>
  <c r="M45" i="6" s="1"/>
  <c r="J41" i="6"/>
  <c r="K41" i="6" s="1"/>
  <c r="L41" i="6" s="1"/>
  <c r="I61" i="6"/>
  <c r="J44" i="6"/>
  <c r="K44" i="6" s="1"/>
  <c r="K59" i="6" s="1"/>
  <c r="K61" i="6" s="1"/>
  <c r="K64" i="6" s="1"/>
  <c r="K73" i="6"/>
  <c r="L85" i="6"/>
  <c r="M41" i="6"/>
  <c r="J42" i="4"/>
  <c r="K42" i="4" s="1"/>
  <c r="L42" i="4" s="1"/>
  <c r="M42" i="4" s="1"/>
  <c r="N42" i="4" s="1"/>
  <c r="O42" i="4" s="1"/>
  <c r="P42" i="4" s="1"/>
  <c r="Q42" i="4" s="1"/>
  <c r="R42" i="4" s="1"/>
  <c r="I41" i="4"/>
  <c r="E87" i="4"/>
  <c r="F88" i="4" s="1"/>
  <c r="H87" i="4"/>
  <c r="J45" i="4"/>
  <c r="K45" i="4" s="1"/>
  <c r="G87" i="4"/>
  <c r="G88" i="4" s="1"/>
  <c r="C19" i="2"/>
  <c r="F90" i="1"/>
  <c r="F91" i="1" s="1"/>
  <c r="H90" i="1"/>
  <c r="I91" i="1" s="1"/>
  <c r="K88" i="1"/>
  <c r="G90" i="1"/>
  <c r="L76" i="1"/>
  <c r="O63" i="1"/>
  <c r="I45" i="1"/>
  <c r="J59" i="6" l="1"/>
  <c r="J61" i="6" s="1"/>
  <c r="K62" i="6" s="1"/>
  <c r="I62" i="6"/>
  <c r="I67" i="6"/>
  <c r="I75" i="6" s="1"/>
  <c r="K84" i="6"/>
  <c r="K78" i="6"/>
  <c r="L44" i="6"/>
  <c r="L59" i="6" s="1"/>
  <c r="L61" i="6" s="1"/>
  <c r="L64" i="6" s="1"/>
  <c r="L73" i="6"/>
  <c r="N41" i="6"/>
  <c r="K67" i="6"/>
  <c r="K75" i="6" s="1"/>
  <c r="N45" i="6"/>
  <c r="O45" i="6" s="1"/>
  <c r="K72" i="6"/>
  <c r="K93" i="6" s="1"/>
  <c r="M85" i="6"/>
  <c r="J41" i="4"/>
  <c r="K41" i="4" s="1"/>
  <c r="L41" i="4" s="1"/>
  <c r="M41" i="4" s="1"/>
  <c r="N41" i="4" s="1"/>
  <c r="I59" i="4"/>
  <c r="I94" i="1"/>
  <c r="L45" i="4"/>
  <c r="M45" i="4" s="1"/>
  <c r="H88" i="4"/>
  <c r="G91" i="1"/>
  <c r="M76" i="1"/>
  <c r="N76" i="1" s="1"/>
  <c r="O76" i="1" s="1"/>
  <c r="L88" i="1"/>
  <c r="H91" i="1"/>
  <c r="P63" i="1"/>
  <c r="Q63" i="1" s="1"/>
  <c r="R63" i="1" s="1"/>
  <c r="J64" i="6" l="1"/>
  <c r="J78" i="6"/>
  <c r="J62" i="6"/>
  <c r="K81" i="6"/>
  <c r="J72" i="6"/>
  <c r="J93" i="6" s="1"/>
  <c r="J81" i="6"/>
  <c r="J84" i="6"/>
  <c r="I93" i="6"/>
  <c r="I94" i="6" s="1"/>
  <c r="I69" i="6"/>
  <c r="I87" i="6" s="1"/>
  <c r="I91" i="6" s="1"/>
  <c r="M44" i="6"/>
  <c r="N44" i="6" s="1"/>
  <c r="O44" i="6" s="1"/>
  <c r="L62" i="6"/>
  <c r="L84" i="6"/>
  <c r="L78" i="6"/>
  <c r="L81" i="6"/>
  <c r="J67" i="6"/>
  <c r="O41" i="6"/>
  <c r="N85" i="6"/>
  <c r="L67" i="6"/>
  <c r="L75" i="6" s="1"/>
  <c r="K69" i="6"/>
  <c r="K87" i="6" s="1"/>
  <c r="L72" i="6"/>
  <c r="L93" i="6" s="1"/>
  <c r="L94" i="6" s="1"/>
  <c r="P45" i="6"/>
  <c r="M73" i="6"/>
  <c r="O41" i="4"/>
  <c r="N45" i="4"/>
  <c r="D106" i="1"/>
  <c r="D105" i="1" s="1"/>
  <c r="D104" i="1" s="1"/>
  <c r="D103" i="1" s="1"/>
  <c r="M88" i="1"/>
  <c r="P76" i="1"/>
  <c r="J44" i="1"/>
  <c r="K45" i="1"/>
  <c r="L45" i="1" s="1"/>
  <c r="J94" i="6" l="1"/>
  <c r="I88" i="6"/>
  <c r="M59" i="6"/>
  <c r="M61" i="6" s="1"/>
  <c r="M84" i="6" s="1"/>
  <c r="P44" i="6"/>
  <c r="N59" i="6"/>
  <c r="N61" i="6" s="1"/>
  <c r="J75" i="6"/>
  <c r="J69" i="6"/>
  <c r="K94" i="6"/>
  <c r="L69" i="6"/>
  <c r="L87" i="6" s="1"/>
  <c r="K91" i="6"/>
  <c r="Q45" i="6"/>
  <c r="N73" i="6"/>
  <c r="O73" i="6" s="1"/>
  <c r="N84" i="6"/>
  <c r="O85" i="6"/>
  <c r="M72" i="6"/>
  <c r="M81" i="6"/>
  <c r="M62" i="6"/>
  <c r="O59" i="6"/>
  <c r="O61" i="6" s="1"/>
  <c r="P41" i="6"/>
  <c r="O45" i="4"/>
  <c r="P41" i="4"/>
  <c r="D108" i="1"/>
  <c r="D109" i="1" s="1"/>
  <c r="D110" i="1" s="1"/>
  <c r="D111" i="1" s="1"/>
  <c r="D112" i="1" s="1"/>
  <c r="N88" i="1"/>
  <c r="Q76" i="1"/>
  <c r="K44" i="1"/>
  <c r="K62" i="1" s="1"/>
  <c r="J62" i="1"/>
  <c r="M45" i="1"/>
  <c r="Q44" i="6" l="1"/>
  <c r="M64" i="6"/>
  <c r="M93" i="6" s="1"/>
  <c r="M94" i="6" s="1"/>
  <c r="M78" i="6"/>
  <c r="N81" i="6"/>
  <c r="N64" i="6"/>
  <c r="N67" i="6" s="1"/>
  <c r="N75" i="6" s="1"/>
  <c r="N62" i="6"/>
  <c r="N78" i="6"/>
  <c r="N72" i="6"/>
  <c r="J87" i="6"/>
  <c r="J88" i="6" s="1"/>
  <c r="L91" i="6"/>
  <c r="L88" i="6"/>
  <c r="R45" i="6"/>
  <c r="R44" i="6" s="1"/>
  <c r="P59" i="6"/>
  <c r="P61" i="6" s="1"/>
  <c r="Q41" i="6"/>
  <c r="O62" i="6"/>
  <c r="O72" i="6"/>
  <c r="O64" i="6"/>
  <c r="O78" i="6"/>
  <c r="O81" i="6"/>
  <c r="O84" i="6"/>
  <c r="P85" i="6"/>
  <c r="P73" i="6"/>
  <c r="P45" i="4"/>
  <c r="Q45" i="4" s="1"/>
  <c r="Q41" i="4"/>
  <c r="O88" i="1"/>
  <c r="R76" i="1"/>
  <c r="L44" i="1"/>
  <c r="L62" i="1" s="1"/>
  <c r="J64" i="1"/>
  <c r="K64" i="1"/>
  <c r="N45" i="1"/>
  <c r="O45" i="1" s="1"/>
  <c r="M67" i="6" l="1"/>
  <c r="M75" i="6" s="1"/>
  <c r="N93" i="6"/>
  <c r="K88" i="6"/>
  <c r="J91" i="6"/>
  <c r="M69" i="6"/>
  <c r="M87" i="6" s="1"/>
  <c r="M91" i="6" s="1"/>
  <c r="R41" i="6"/>
  <c r="R59" i="6" s="1"/>
  <c r="R61" i="6" s="1"/>
  <c r="Q59" i="6"/>
  <c r="Q61" i="6" s="1"/>
  <c r="P72" i="6"/>
  <c r="P64" i="6"/>
  <c r="P81" i="6"/>
  <c r="P78" i="6"/>
  <c r="P62" i="6"/>
  <c r="O93" i="6"/>
  <c r="O67" i="6"/>
  <c r="O75" i="6" s="1"/>
  <c r="P84" i="6"/>
  <c r="Q85" i="6"/>
  <c r="N69" i="6"/>
  <c r="N87" i="6" s="1"/>
  <c r="Q73" i="6"/>
  <c r="R73" i="6" s="1"/>
  <c r="N94" i="6"/>
  <c r="R45" i="4"/>
  <c r="R41" i="4"/>
  <c r="K84" i="1"/>
  <c r="K81" i="1"/>
  <c r="K87" i="1"/>
  <c r="J75" i="1"/>
  <c r="J84" i="1"/>
  <c r="J81" i="1"/>
  <c r="J87" i="1"/>
  <c r="P88" i="1"/>
  <c r="M44" i="1"/>
  <c r="N44" i="1" s="1"/>
  <c r="N62" i="1" s="1"/>
  <c r="K67" i="1"/>
  <c r="K70" i="1" s="1"/>
  <c r="K75" i="1"/>
  <c r="J65" i="1"/>
  <c r="J67" i="1"/>
  <c r="K65" i="1"/>
  <c r="L64" i="1"/>
  <c r="P45" i="1"/>
  <c r="O94" i="6" l="1"/>
  <c r="M88" i="6"/>
  <c r="O69" i="6"/>
  <c r="O87" i="6" s="1"/>
  <c r="O91" i="6" s="1"/>
  <c r="R81" i="6"/>
  <c r="R78" i="6"/>
  <c r="R62" i="6"/>
  <c r="R72" i="6"/>
  <c r="R64" i="6"/>
  <c r="N88" i="6"/>
  <c r="N91" i="6"/>
  <c r="P67" i="6"/>
  <c r="P75" i="6" s="1"/>
  <c r="P93" i="6"/>
  <c r="P94" i="6" s="1"/>
  <c r="R85" i="6"/>
  <c r="R84" i="6" s="1"/>
  <c r="Q84" i="6"/>
  <c r="Q72" i="6"/>
  <c r="Q64" i="6"/>
  <c r="Q81" i="6"/>
  <c r="Q78" i="6"/>
  <c r="Q62" i="6"/>
  <c r="M62" i="1"/>
  <c r="M64" i="1" s="1"/>
  <c r="K96" i="1"/>
  <c r="O44" i="1"/>
  <c r="O62" i="1" s="1"/>
  <c r="O64" i="1" s="1"/>
  <c r="J96" i="1"/>
  <c r="J97" i="1" s="1"/>
  <c r="Q88" i="1"/>
  <c r="K72" i="1"/>
  <c r="K78" i="1"/>
  <c r="L75" i="1"/>
  <c r="L84" i="1"/>
  <c r="L81" i="1"/>
  <c r="L87" i="1"/>
  <c r="L65" i="1"/>
  <c r="L67" i="1"/>
  <c r="J70" i="1"/>
  <c r="J78" i="1" s="1"/>
  <c r="N64" i="1"/>
  <c r="Q45" i="1"/>
  <c r="R45" i="1" s="1"/>
  <c r="O88" i="6" l="1"/>
  <c r="Q67" i="6"/>
  <c r="Q75" i="6" s="1"/>
  <c r="Q93" i="6"/>
  <c r="Q94" i="6" s="1"/>
  <c r="P69" i="6"/>
  <c r="P87" i="6" s="1"/>
  <c r="R93" i="6"/>
  <c r="R67" i="6"/>
  <c r="R75" i="6" s="1"/>
  <c r="L96" i="1"/>
  <c r="L97" i="1" s="1"/>
  <c r="P44" i="1"/>
  <c r="Q44" i="1" s="1"/>
  <c r="Q62" i="1" s="1"/>
  <c r="K90" i="1"/>
  <c r="K94" i="1" s="1"/>
  <c r="K97" i="1"/>
  <c r="N84" i="1"/>
  <c r="N81" i="1"/>
  <c r="N87" i="1"/>
  <c r="O84" i="1"/>
  <c r="O81" i="1"/>
  <c r="O87" i="1"/>
  <c r="M75" i="1"/>
  <c r="M81" i="1"/>
  <c r="M84" i="1"/>
  <c r="M87" i="1"/>
  <c r="J72" i="1"/>
  <c r="J90" i="1" s="1"/>
  <c r="R88" i="1"/>
  <c r="O67" i="1"/>
  <c r="O70" i="1" s="1"/>
  <c r="O75" i="1"/>
  <c r="N67" i="1"/>
  <c r="N70" i="1" s="1"/>
  <c r="N75" i="1"/>
  <c r="L70" i="1"/>
  <c r="M65" i="1"/>
  <c r="M67" i="1"/>
  <c r="M96" i="1" s="1"/>
  <c r="M97" i="1" s="1"/>
  <c r="N65" i="1"/>
  <c r="O65" i="1"/>
  <c r="P62" i="1"/>
  <c r="Q69" i="6" l="1"/>
  <c r="Q87" i="6" s="1"/>
  <c r="Q88" i="6" s="1"/>
  <c r="P91" i="6"/>
  <c r="P88" i="6"/>
  <c r="R69" i="6"/>
  <c r="R87" i="6" s="1"/>
  <c r="R94" i="6"/>
  <c r="O96" i="1"/>
  <c r="N96" i="1"/>
  <c r="N97" i="1" s="1"/>
  <c r="J91" i="1"/>
  <c r="J94" i="1"/>
  <c r="K91" i="1"/>
  <c r="N72" i="1"/>
  <c r="N78" i="1"/>
  <c r="O72" i="1"/>
  <c r="O78" i="1"/>
  <c r="L72" i="1"/>
  <c r="L78" i="1"/>
  <c r="M70" i="1"/>
  <c r="M78" i="1" s="1"/>
  <c r="R44" i="1"/>
  <c r="R62" i="1" s="1"/>
  <c r="P64" i="1"/>
  <c r="Q64" i="1"/>
  <c r="Q91" i="6" l="1"/>
  <c r="R88" i="6"/>
  <c r="I13" i="6"/>
  <c r="R91" i="6"/>
  <c r="O90" i="1"/>
  <c r="O94" i="1" s="1"/>
  <c r="L90" i="1"/>
  <c r="N90" i="1"/>
  <c r="N94" i="1" s="1"/>
  <c r="M72" i="1"/>
  <c r="M90" i="1" s="1"/>
  <c r="O97" i="1"/>
  <c r="P75" i="1"/>
  <c r="P84" i="1"/>
  <c r="P81" i="1"/>
  <c r="P87" i="1"/>
  <c r="Q81" i="1"/>
  <c r="Q84" i="1"/>
  <c r="Q87" i="1"/>
  <c r="Q67" i="1"/>
  <c r="Q75" i="1"/>
  <c r="P65" i="1"/>
  <c r="P67" i="1"/>
  <c r="P96" i="1" s="1"/>
  <c r="P97" i="1" s="1"/>
  <c r="Q65" i="1"/>
  <c r="R64" i="1"/>
  <c r="I17" i="6" l="1"/>
  <c r="I16" i="6"/>
  <c r="I14" i="6"/>
  <c r="Q70" i="1"/>
  <c r="Q78" i="1" s="1"/>
  <c r="Q96" i="1"/>
  <c r="Q97" i="1" s="1"/>
  <c r="M91" i="1"/>
  <c r="M94" i="1"/>
  <c r="N91" i="1"/>
  <c r="O91" i="1"/>
  <c r="L91" i="1"/>
  <c r="L94" i="1"/>
  <c r="R75" i="1"/>
  <c r="R84" i="1"/>
  <c r="R81" i="1"/>
  <c r="R87" i="1"/>
  <c r="Q72" i="1"/>
  <c r="Q90" i="1" s="1"/>
  <c r="Q94" i="1" s="1"/>
  <c r="P70" i="1"/>
  <c r="P78" i="1" s="1"/>
  <c r="R65" i="1"/>
  <c r="R67" i="1"/>
  <c r="I18" i="6" l="1"/>
  <c r="I30" i="6" s="1"/>
  <c r="I34" i="6" s="1"/>
  <c r="D99" i="6" s="1"/>
  <c r="R96" i="1"/>
  <c r="R97" i="1" s="1"/>
  <c r="P72" i="1"/>
  <c r="P90" i="1" s="1"/>
  <c r="Q91" i="1" s="1"/>
  <c r="R70" i="1"/>
  <c r="R78" i="1" s="1"/>
  <c r="I35" i="6" l="1"/>
  <c r="R72" i="1"/>
  <c r="R90" i="1" s="1"/>
  <c r="P91" i="1"/>
  <c r="P94" i="1"/>
  <c r="R91" i="1" l="1"/>
  <c r="I13" i="1"/>
  <c r="R94" i="1"/>
  <c r="I17" i="1" s="1"/>
  <c r="I14" i="1" l="1"/>
  <c r="I16" i="1"/>
  <c r="I18" i="1" s="1"/>
  <c r="I30" i="1" s="1"/>
  <c r="I34" i="1" s="1"/>
  <c r="D102" i="1" s="1"/>
  <c r="I35" i="1" l="1"/>
  <c r="I61" i="4" l="1"/>
  <c r="J44" i="4"/>
  <c r="K44" i="4" s="1"/>
  <c r="I84" i="4" l="1"/>
  <c r="I72" i="4"/>
  <c r="I78" i="4"/>
  <c r="I64" i="4"/>
  <c r="I81" i="4"/>
  <c r="J79" i="4"/>
  <c r="K79" i="4" s="1"/>
  <c r="L79" i="4" s="1"/>
  <c r="M79" i="4" s="1"/>
  <c r="N79" i="4" s="1"/>
  <c r="O79" i="4" s="1"/>
  <c r="P79" i="4" s="1"/>
  <c r="Q79" i="4" s="1"/>
  <c r="R79" i="4" s="1"/>
  <c r="I62" i="4"/>
  <c r="L44" i="4"/>
  <c r="K59" i="4"/>
  <c r="K61" i="4" s="1"/>
  <c r="L65" i="4"/>
  <c r="O65" i="4" s="1"/>
  <c r="R65" i="4" s="1"/>
  <c r="J59" i="4"/>
  <c r="J61" i="4" s="1"/>
  <c r="J85" i="4"/>
  <c r="I67" i="4" l="1"/>
  <c r="I75" i="4" s="1"/>
  <c r="I93" i="4"/>
  <c r="I94" i="4" s="1"/>
  <c r="J73" i="4"/>
  <c r="J72" i="4" s="1"/>
  <c r="K85" i="4"/>
  <c r="J84" i="4"/>
  <c r="K62" i="4"/>
  <c r="K64" i="4"/>
  <c r="K81" i="4"/>
  <c r="K78" i="4"/>
  <c r="J81" i="4"/>
  <c r="J64" i="4"/>
  <c r="J62" i="4"/>
  <c r="J78" i="4"/>
  <c r="L59" i="4"/>
  <c r="L61" i="4" s="1"/>
  <c r="M44" i="4"/>
  <c r="I69" i="4" l="1"/>
  <c r="I87" i="4" s="1"/>
  <c r="K73" i="4"/>
  <c r="L73" i="4" s="1"/>
  <c r="L72" i="4" s="1"/>
  <c r="L81" i="4"/>
  <c r="L62" i="4"/>
  <c r="L64" i="4"/>
  <c r="L78" i="4"/>
  <c r="L85" i="4"/>
  <c r="K84" i="4"/>
  <c r="K67" i="4"/>
  <c r="K75" i="4" s="1"/>
  <c r="M59" i="4"/>
  <c r="M61" i="4" s="1"/>
  <c r="N44" i="4"/>
  <c r="J93" i="4"/>
  <c r="J94" i="4" s="1"/>
  <c r="J67" i="4"/>
  <c r="J75" i="4" s="1"/>
  <c r="I88" i="4" l="1"/>
  <c r="I91" i="4"/>
  <c r="O44" i="4"/>
  <c r="N59" i="4"/>
  <c r="N61" i="4" s="1"/>
  <c r="K69" i="4"/>
  <c r="L84" i="4"/>
  <c r="M85" i="4"/>
  <c r="K72" i="4"/>
  <c r="K93" i="4" s="1"/>
  <c r="K94" i="4" s="1"/>
  <c r="J69" i="4"/>
  <c r="J87" i="4" s="1"/>
  <c r="M64" i="4"/>
  <c r="M78" i="4"/>
  <c r="M81" i="4"/>
  <c r="M62" i="4"/>
  <c r="L67" i="4"/>
  <c r="L75" i="4" s="1"/>
  <c r="L93" i="4"/>
  <c r="M73" i="4"/>
  <c r="N73" i="4" s="1"/>
  <c r="L69" i="4" l="1"/>
  <c r="L87" i="4" s="1"/>
  <c r="M67" i="4"/>
  <c r="M75" i="4" s="1"/>
  <c r="K87" i="4"/>
  <c r="M72" i="4"/>
  <c r="M93" i="4" s="1"/>
  <c r="M94" i="4" s="1"/>
  <c r="O73" i="4"/>
  <c r="P73" i="4" s="1"/>
  <c r="N72" i="4"/>
  <c r="N62" i="4"/>
  <c r="N78" i="4"/>
  <c r="N64" i="4"/>
  <c r="N81" i="4"/>
  <c r="L94" i="4"/>
  <c r="J91" i="4"/>
  <c r="J88" i="4"/>
  <c r="N85" i="4"/>
  <c r="M84" i="4"/>
  <c r="P44" i="4"/>
  <c r="O59" i="4"/>
  <c r="O61" i="4" s="1"/>
  <c r="M69" i="4" l="1"/>
  <c r="M87" i="4" s="1"/>
  <c r="P59" i="4"/>
  <c r="P61" i="4" s="1"/>
  <c r="Q44" i="4"/>
  <c r="O85" i="4"/>
  <c r="N84" i="4"/>
  <c r="K91" i="4"/>
  <c r="K88" i="4"/>
  <c r="L88" i="4"/>
  <c r="L91" i="4"/>
  <c r="O62" i="4"/>
  <c r="O81" i="4"/>
  <c r="O72" i="4"/>
  <c r="O78" i="4"/>
  <c r="O64" i="4"/>
  <c r="N67" i="4"/>
  <c r="N75" i="4" s="1"/>
  <c r="N93" i="4"/>
  <c r="N94" i="4" s="1"/>
  <c r="Q73" i="4"/>
  <c r="R73" i="4" s="1"/>
  <c r="N69" i="4" l="1"/>
  <c r="N87" i="4" s="1"/>
  <c r="N91" i="4" s="1"/>
  <c r="P85" i="4"/>
  <c r="O84" i="4"/>
  <c r="P64" i="4"/>
  <c r="P81" i="4"/>
  <c r="P62" i="4"/>
  <c r="P72" i="4"/>
  <c r="P78" i="4"/>
  <c r="M88" i="4"/>
  <c r="M91" i="4"/>
  <c r="O93" i="4"/>
  <c r="O94" i="4" s="1"/>
  <c r="O67" i="4"/>
  <c r="O75" i="4" s="1"/>
  <c r="Q59" i="4"/>
  <c r="Q61" i="4" s="1"/>
  <c r="R44" i="4"/>
  <c r="R59" i="4" s="1"/>
  <c r="R61" i="4" s="1"/>
  <c r="N88" i="4" l="1"/>
  <c r="R78" i="4"/>
  <c r="R81" i="4"/>
  <c r="R64" i="4"/>
  <c r="R72" i="4"/>
  <c r="R62" i="4"/>
  <c r="Q72" i="4"/>
  <c r="Q62" i="4"/>
  <c r="Q64" i="4"/>
  <c r="Q78" i="4"/>
  <c r="Q81" i="4"/>
  <c r="O69" i="4"/>
  <c r="O87" i="4" s="1"/>
  <c r="P93" i="4"/>
  <c r="P94" i="4" s="1"/>
  <c r="P67" i="4"/>
  <c r="P75" i="4" s="1"/>
  <c r="Q85" i="4"/>
  <c r="P84" i="4"/>
  <c r="Q67" i="4" l="1"/>
  <c r="Q75" i="4" s="1"/>
  <c r="Q93" i="4"/>
  <c r="Q94" i="4" s="1"/>
  <c r="R85" i="4"/>
  <c r="R84" i="4" s="1"/>
  <c r="Q84" i="4"/>
  <c r="O88" i="4"/>
  <c r="O91" i="4"/>
  <c r="R93" i="4"/>
  <c r="R67" i="4"/>
  <c r="R75" i="4" s="1"/>
  <c r="P69" i="4"/>
  <c r="P87" i="4" s="1"/>
  <c r="Q69" i="4" l="1"/>
  <c r="Q87" i="4" s="1"/>
  <c r="R94" i="4"/>
  <c r="P91" i="4"/>
  <c r="P88" i="4"/>
  <c r="R69" i="4"/>
  <c r="R87" i="4" s="1"/>
  <c r="Q91" i="4" l="1"/>
  <c r="Q88" i="4"/>
  <c r="R88" i="4"/>
  <c r="I13" i="4"/>
  <c r="R91" i="4"/>
  <c r="I17" i="4" l="1"/>
  <c r="I14" i="4"/>
  <c r="I16" i="4"/>
  <c r="I18" i="4" l="1"/>
  <c r="I30" i="4" s="1"/>
  <c r="I34" i="4" s="1"/>
  <c r="I35" i="4" s="1"/>
  <c r="D99"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8"/>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<sst xmlns="http://schemas.openxmlformats.org/spreadsheetml/2006/main" count="466" uniqueCount="126">
  <si>
    <t>Walmart DCF</t>
  </si>
  <si>
    <t>($ in Millions Except Per Share and Per Unit Data)</t>
  </si>
  <si>
    <t>DCF Assumptions &amp; Output:</t>
  </si>
  <si>
    <t>Company Name</t>
  </si>
  <si>
    <t>Ticker</t>
  </si>
  <si>
    <t xml:space="preserve">Current Share Price </t>
  </si>
  <si>
    <t xml:space="preserve">Walmart Inc </t>
  </si>
  <si>
    <t>Discount Rate (WACC)</t>
  </si>
  <si>
    <t>Effective Tax Rate</t>
  </si>
  <si>
    <t>Last Fiscal Year</t>
  </si>
  <si>
    <t xml:space="preserve">Unlevered Free Cash Flow Projections </t>
  </si>
  <si>
    <t>Units</t>
  </si>
  <si>
    <t>FY19</t>
  </si>
  <si>
    <t>FY20</t>
  </si>
  <si>
    <t>FY21</t>
  </si>
  <si>
    <t>Historical:</t>
  </si>
  <si>
    <t>Projected:</t>
  </si>
  <si>
    <t>FY22</t>
  </si>
  <si>
    <t>FY23</t>
  </si>
  <si>
    <t>FY24</t>
  </si>
  <si>
    <t>FY25</t>
  </si>
  <si>
    <t>FY26</t>
  </si>
  <si>
    <t>FY27</t>
  </si>
  <si>
    <t>FY28</t>
  </si>
  <si>
    <t>FY29</t>
  </si>
  <si>
    <t>FY30</t>
  </si>
  <si>
    <t>FY31</t>
  </si>
  <si>
    <t>FY32</t>
  </si>
  <si>
    <t>Growth Rate</t>
  </si>
  <si>
    <t>Retail Sq Ft</t>
  </si>
  <si>
    <t>%</t>
  </si>
  <si>
    <t>Sales/Sq Ft</t>
  </si>
  <si>
    <t>$/Sq Ft</t>
  </si>
  <si>
    <t>COGS and OpEx/Sq Ft</t>
  </si>
  <si>
    <t>Maintenance CapEx/Sq Ft</t>
  </si>
  <si>
    <t>D&amp;A/Sq Ft</t>
  </si>
  <si>
    <t>Growth CapEx/New Sq Ft</t>
  </si>
  <si>
    <t>Membership &amp; Other Income Growth Rate</t>
  </si>
  <si>
    <t>Revenue</t>
  </si>
  <si>
    <t>(+) Net Sales</t>
  </si>
  <si>
    <t xml:space="preserve">(+) Membership &amp; Other Income </t>
  </si>
  <si>
    <t xml:space="preserve">Total Revenue </t>
  </si>
  <si>
    <t xml:space="preserve">Revenue Growth </t>
  </si>
  <si>
    <t>$</t>
  </si>
  <si>
    <t>M Sq Ft</t>
  </si>
  <si>
    <t>Operating Income (EBIT)</t>
  </si>
  <si>
    <t xml:space="preserve">Operating (EBIT) Margin </t>
  </si>
  <si>
    <t>(-) Taxes, Excluding Effect of Interest</t>
  </si>
  <si>
    <t>Net Operating Profit After Tax (NOPAT)</t>
  </si>
  <si>
    <t>Adjustments for Non-Cash Charges</t>
  </si>
  <si>
    <t>(+) D&amp;A</t>
  </si>
  <si>
    <t>% Revenue</t>
  </si>
  <si>
    <t>(+/-) Deferred Taxes</t>
  </si>
  <si>
    <t>% Book Taxes</t>
  </si>
  <si>
    <t xml:space="preserve">(+/-) Other Operating Activities </t>
  </si>
  <si>
    <t xml:space="preserve">(+/-) Change in Working Capital </t>
  </si>
  <si>
    <t>% Change in Revenue</t>
  </si>
  <si>
    <t xml:space="preserve">(-) Capital Expenditure </t>
  </si>
  <si>
    <t>Annual Unlevered Free Cash Flow</t>
  </si>
  <si>
    <t>Period</t>
  </si>
  <si>
    <t>PV of Unlevered FCF</t>
  </si>
  <si>
    <t>#</t>
  </si>
  <si>
    <t>EBITDA</t>
  </si>
  <si>
    <t>2022-01-31</t>
  </si>
  <si>
    <t xml:space="preserve">Current Equity Value </t>
  </si>
  <si>
    <t>(-) Cash &amp; Cash Equivalents</t>
  </si>
  <si>
    <t xml:space="preserve">(-) Equity Investments </t>
  </si>
  <si>
    <t>(-) Other None-Core Assets, Net</t>
  </si>
  <si>
    <t>(-) Net Operating Losses</t>
  </si>
  <si>
    <t>(+) Total Debt &amp; Finance Leases</t>
  </si>
  <si>
    <t xml:space="preserve">(+) Preferred Stock </t>
  </si>
  <si>
    <t>(+) Noncontrolling Interests</t>
  </si>
  <si>
    <t xml:space="preserve">(+) Unfunded Pension Obligations </t>
  </si>
  <si>
    <t xml:space="preserve">Current Enterprise Value </t>
  </si>
  <si>
    <t>Terminal Value - Perpetuity Growth Period</t>
  </si>
  <si>
    <t xml:space="preserve">Expected Long-Term GDP Growth </t>
  </si>
  <si>
    <t>Baseline Terminal FCF Growth Rate</t>
  </si>
  <si>
    <t xml:space="preserve">Baseline Terminal Value </t>
  </si>
  <si>
    <t>Implied EBITDA Multiple</t>
  </si>
  <si>
    <t xml:space="preserve">(+) PV of Terminal Value </t>
  </si>
  <si>
    <t xml:space="preserve">(+) Sum of PV of FCF </t>
  </si>
  <si>
    <t xml:space="preserve">Implied Enterprise Value </t>
  </si>
  <si>
    <t xml:space="preserve">% of Implied TEV from Terminal Value </t>
  </si>
  <si>
    <t>(+) Cash &amp; Cash Equivalents</t>
  </si>
  <si>
    <t>(+) Equity Investments</t>
  </si>
  <si>
    <t>(+) Net Operating Losses</t>
  </si>
  <si>
    <t>(-) Total Debt</t>
  </si>
  <si>
    <t>(-) Preferred Stock</t>
  </si>
  <si>
    <t>(-) Noncontrolling Interests</t>
  </si>
  <si>
    <t>(-) Unfunded Pension Obligations</t>
  </si>
  <si>
    <t xml:space="preserve">Implied Equity Value </t>
  </si>
  <si>
    <t xml:space="preserve">Diluted Shares Outstanding </t>
  </si>
  <si>
    <t>Implied Share Price from DCF</t>
  </si>
  <si>
    <t>Premium/ (Discount) to Current</t>
  </si>
  <si>
    <t>WACC = % of equity x cost of equity + % of debt x cost of debt x (1-Tax Rate)</t>
  </si>
  <si>
    <t>Cost of equity = Risk free rate + Beta x Market Risk Premium </t>
  </si>
  <si>
    <t>WACC</t>
  </si>
  <si>
    <t>Cost of Equity</t>
  </si>
  <si>
    <t>Tax Rate</t>
  </si>
  <si>
    <t xml:space="preserve">Market Cap </t>
  </si>
  <si>
    <t xml:space="preserve">% of equity </t>
  </si>
  <si>
    <t xml:space="preserve">Risk Free Rate </t>
  </si>
  <si>
    <t xml:space="preserve">Beta </t>
  </si>
  <si>
    <t xml:space="preserve">Market Risk Premium </t>
  </si>
  <si>
    <t xml:space="preserve">Debt </t>
  </si>
  <si>
    <t xml:space="preserve">% of Debt </t>
  </si>
  <si>
    <t xml:space="preserve">Cost of Debt </t>
  </si>
  <si>
    <t xml:space="preserve">Total </t>
  </si>
  <si>
    <t xml:space="preserve">Terminal Growth Rate </t>
  </si>
  <si>
    <t>(+) Other Non-Core Assets, Net</t>
  </si>
  <si>
    <t>-</t>
  </si>
  <si>
    <t>Costco DCF</t>
  </si>
  <si>
    <t>Costco</t>
  </si>
  <si>
    <t>No. of Stores</t>
  </si>
  <si>
    <t>Sales/Store</t>
  </si>
  <si>
    <t>COGS and OpEx/Store</t>
  </si>
  <si>
    <t>Maintenance CapEx/Store</t>
  </si>
  <si>
    <t>D&amp;A/Store</t>
  </si>
  <si>
    <t>Stores</t>
  </si>
  <si>
    <t>$/Store</t>
  </si>
  <si>
    <t>Target</t>
  </si>
  <si>
    <t>2022-08-28</t>
  </si>
  <si>
    <t>2022-01-29</t>
  </si>
  <si>
    <t>Target DCF</t>
  </si>
  <si>
    <t xml:space="preserve">(+) Other Income </t>
  </si>
  <si>
    <t>Other Income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</si>
</sst>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5" formatCode="&quot;FY&quot;yy"/>
    <numFmt numFmtId="170" formatCode="_(0.0%_);\(0.0%\);_(&quot;–&quot;_)_%;_(@_)_%"/>
    <numFmt numFmtId="176" formatCode="0.00_);\(0.00\)"/>
  </numFmts>
  <fonts count="25"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i/>
      <sz val="12"/>
      <color theme="1"/>
      <name val="Calibri"/>
      <family val="2"/>
      <scheme val="minor"/>
    </font>
    <font>
      <b/>
      <sz val="12"/>
      <color indexed="9"/>
      <name val="Calibri"/>
      <family val="2"/>
      <scheme val="minor"/>
    </font>
    <font>
      <b/>
      <u/>
      <sz val="12"/>
      <color indexed="9"/>
      <name val="Calibri"/>
      <family val="2"/>
      <scheme val="minor"/>
    </font>
    <font>
      <sz val="12"/>
      <color rgb="FF0000FF"/>
      <name val="Calibri"/>
      <family val="2"/>
      <scheme val="minor"/>
    </font>
    <font>
      <b/>
      <i/>
      <sz val="12"/>
      <color indexed="9"/>
      <name val="Calibri"/>
      <family val="2"/>
      <scheme val="minor"/>
    </font>
    <font>
      <sz val="12"/>
      <color rgb="FF000000"/>
      <name val="Calibri"/>
      <family val="2"/>
      <scheme val="minor"/>
    </font>
    <font>
      <sz val="12"/>
      <color theme="9"/>
      <name val="Calibri"/>
      <family val="2"/>
      <scheme val="minor"/>
    </font>
    <font>
      <sz val="12"/>
      <color theme="5"/>
      <name val="Calibri"/>
      <family val="2"/>
      <scheme val="minor"/>
    </font>
    <font>
      <b/>
      <sz val="12"/>
      <color theme="1"/>
      <name val="Calibri"/>
      <family val="2"/>
    </font>
    <font>
      <b/>
      <sz val="12"/>
      <color rgb="FF000000"/>
      <name val="Calibri"/>
      <family val="2"/>
      <scheme val="minor"/>
    </font>
    <font>
      <b/>
      <sz val="12"/>
      <color theme="0"/>
      <name val="Calibri"/>
      <family val="2"/>
    </font>
    <font>
      <i/>
      <sz val="12"/>
      <color theme="0"/>
      <name val="Calibri"/>
      <family val="2"/>
      <scheme val="minor"/>
    </font>
    <font>
      <sz val="12"/>
      <color theme="1"/>
      <name val="Helvetica"/>
      <family val="2"/>
    </font>
    <font>
      <b/>
      <sz val="12"/>
      <color rgb="FFFFFFFF"/>
      <name val="Calibri"/>
      <family val="2"/>
      <scheme val="minor"/>
    </font>
    <font>
      <sz val="10"/>
      <color rgb="FF000000"/>
      <name val="Helvetica Neue"/>
      <family val="2"/>
    </font>
    <font>
      <b/>
      <sz val="10"/>
      <color rgb="FF000000"/>
      <name val="Helvetica Neue"/>
      <family val="2"/>
    </font>
    <font>
      <sz val="16"/>
      <color theme="1"/>
      <name val="Calibri"/>
      <family val="2"/>
      <scheme val="minor"/>
    </font>
    <font>
      <i/>
      <sz val="16"/>
      <color theme="1"/>
      <name val="Calibri"/>
      <family val="2"/>
      <scheme val="minor"/>
    </font>
    <font>
      <b/>
      <sz val="16"/>
      <color theme="0"/>
      <name val="Calibri"/>
      <family val="2"/>
      <scheme val="minor"/>
    </font>
    <font>
      <b/>
      <sz val="16"/>
      <color theme="1"/>
      <name val="Calibri"/>
      <family val="2"/>
      <scheme val="minor"/>
    </font>
    <font>
      <b/>
      <sz val="16"/>
      <color theme="4"/>
      <name val="Calibri"/>
      <family val="2"/>
      <scheme val="minor"/>
    </font>
  </fonts>
  <fills count="8">
    <fill>
      <patternFill patternType="none"/>
    </fill>
    <fill>
      <patternFill patternType="gray125"/>
    </fill>
    <fill>
      <patternFill patternType="solid">
        <fgColor rgb="FFFFFFCC"/>
      </patternFill>
    </fill>
    <fill>
      <patternFill patternType="solid">
        <fgColor rgb="FF1F497D"/>
        <bgColor indexed="64"/>
      </patternFill>
    </fill>
    <fill>
      <patternFill patternType="solid">
        <fgColor theme="4"/>
        <bgColor indexed="64"/>
      </patternFill>
    </fill>
    <fill>
      <patternFill patternType="solid">
        <fgColor theme="8" tint="0.59996337778862885"/>
        <bgColor indexed="64"/>
      </patternFill>
    </fill>
    <fill>
      <patternFill patternType="solid">
        <fgColor theme="0" tint="-0.14996795556505021"/>
        <bgColor indexed="64"/>
      </patternFill>
    </fill>
    <fill>
      <patternFill patternType="solid">
        <fgColor theme="4" tint="0.79998168889431442"/>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right/>
      <top style="thin">
        <color auto="1"/>
      </top>
      <bottom/>
      <diagonal/>
    </border>
    <border>
      <left/>
      <right/>
      <top/>
      <bottom style="thin">
        <color theme="0"/>
      </bottom>
      <diagonal/>
    </border>
    <border>
      <left/>
      <right style="thin">
        <color theme="0"/>
      </right>
      <top/>
      <bottom style="thin">
        <color theme="0"/>
      </bottom>
      <diagonal/>
    </border>
    <border>
      <left/>
      <right style="thin">
        <color theme="0"/>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1" applyNumberFormat="0" applyFont="0" applyAlignment="0" applyProtection="0"/>
  </cellStyleXfs>
  <cellXfs count="76">
    <xf numFmtId="0" fontId="0" fillId="0" borderId="0" xfId="0"/>
    <xf numFmtId="0" fontId="3" fillId="0" borderId="0" xfId="0" applyFont="1"/>
    <xf numFmtId="0" fontId="1" fillId="3" borderId="0" xfId="0" applyFont="1" applyFill="1"/>
    <xf numFmtId="0" fontId="4" fillId="3" borderId="0" xfId="0" applyFont="1" applyFill="1"/>
    <xf numFmtId="0" fontId="5" fillId="3" borderId="2" xfId="0" applyFont="1" applyFill="1" applyBorder="1" applyAlignment="1">
      <alignment horizontal="left"/>
    </xf>
    <xf numFmtId="0" fontId="6" fillId="3" borderId="2" xfId="0" applyFont="1" applyFill="1" applyBorder="1" applyAlignment="1">
      <alignment horizontal="left"/>
    </xf>
    <xf numFmtId="0" fontId="0" fillId="0" borderId="0" xfId="0" applyFont="1"/>
    <xf numFmtId="0" fontId="2" fillId="3" borderId="4" xfId="0" applyFont="1" applyFill="1" applyBorder="1" applyAlignment="1">
      <alignment horizontal="centerContinuous"/>
    </xf>
    <xf numFmtId="0" fontId="2" fillId="3" borderId="5" xfId="0" applyFont="1" applyFill="1" applyBorder="1" applyAlignment="1">
      <alignment horizontal="centerContinuous"/>
    </xf>
    <xf numFmtId="165" fontId="2" fillId="3" borderId="2" xfId="0" applyNumberFormat="1" applyFont="1" applyFill="1" applyBorder="1" applyAlignment="1">
      <alignment horizontal="center"/>
    </xf>
    <xf numFmtId="165" fontId="2" fillId="3" borderId="6" xfId="0" applyNumberFormat="1" applyFont="1" applyFill="1" applyBorder="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9" fontId="7" fillId="2" borderId="1" xfId="1" applyNumberFormat="1" applyFont="1" applyAlignment="1">
      <alignment horizontal="center" vertical="center"/>
    </xf>
    <xf numFmtId="0" fontId="8" fillId="3" borderId="2" xfId="0" applyFont="1" applyFill="1" applyBorder="1" applyAlignment="1">
      <alignment horizontal="center" vertical="center"/>
    </xf>
    <xf numFmtId="0" fontId="0" fillId="0" borderId="0" xfId="0" applyAlignment="1">
      <alignment horizontal="center" vertical="center"/>
    </xf>
    <xf numFmtId="0" fontId="4" fillId="3" borderId="0" xfId="0" applyFont="1" applyFill="1" applyAlignment="1">
      <alignment horizontal="center" vertical="center"/>
    </xf>
    <xf numFmtId="0" fontId="6" fillId="3" borderId="2" xfId="0" applyFont="1" applyFill="1" applyBorder="1" applyAlignment="1">
      <alignment horizontal="center" vertical="center"/>
    </xf>
    <xf numFmtId="0" fontId="9" fillId="0" borderId="0" xfId="0" applyFont="1" applyAlignment="1">
      <alignment horizontal="left" indent="2"/>
    </xf>
    <xf numFmtId="0" fontId="4" fillId="0" borderId="0" xfId="0" applyFont="1" applyAlignment="1">
      <alignment horizontal="left" indent="1"/>
    </xf>
    <xf numFmtId="37" fontId="0" fillId="0" borderId="0" xfId="0" applyNumberFormat="1"/>
    <xf numFmtId="37" fontId="10" fillId="0" borderId="0" xfId="0" applyNumberFormat="1" applyFont="1"/>
    <xf numFmtId="10" fontId="0" fillId="0" borderId="0" xfId="0" applyNumberFormat="1"/>
    <xf numFmtId="10" fontId="4" fillId="0" borderId="0" xfId="0" applyNumberFormat="1" applyFont="1"/>
    <xf numFmtId="37" fontId="11" fillId="0" borderId="0" xfId="0" applyNumberFormat="1" applyFont="1"/>
    <xf numFmtId="37" fontId="9" fillId="0" borderId="0" xfId="0" applyNumberFormat="1" applyFont="1"/>
    <xf numFmtId="0" fontId="3" fillId="0" borderId="3" xfId="0" applyFont="1" applyBorder="1"/>
    <xf numFmtId="0" fontId="0" fillId="0" borderId="3" xfId="0" applyBorder="1" applyAlignment="1">
      <alignment horizontal="center" vertical="center"/>
    </xf>
    <xf numFmtId="37" fontId="0" fillId="0" borderId="3" xfId="0" applyNumberFormat="1" applyBorder="1"/>
    <xf numFmtId="0" fontId="0" fillId="0" borderId="3" xfId="0" applyBorder="1"/>
    <xf numFmtId="0" fontId="4" fillId="0" borderId="0" xfId="0" applyFont="1"/>
    <xf numFmtId="10" fontId="7" fillId="2" borderId="1" xfId="1" applyNumberFormat="1" applyFont="1" applyAlignment="1">
      <alignment horizontal="center" vertical="center"/>
    </xf>
    <xf numFmtId="37" fontId="3" fillId="0" borderId="0" xfId="0" applyNumberFormat="1" applyFont="1"/>
    <xf numFmtId="39" fontId="9" fillId="0" borderId="0" xfId="0" applyNumberFormat="1" applyFont="1"/>
    <xf numFmtId="41" fontId="13" fillId="4" borderId="0" xfId="0" applyNumberFormat="1" applyFont="1" applyFill="1"/>
    <xf numFmtId="0" fontId="14" fillId="4" borderId="0" xfId="0" applyFont="1" applyFill="1"/>
    <xf numFmtId="0" fontId="15" fillId="4" borderId="0" xfId="0" applyFont="1" applyFill="1" applyAlignment="1">
      <alignment horizontal="center"/>
    </xf>
    <xf numFmtId="0" fontId="12" fillId="5" borderId="0" xfId="0" applyFont="1" applyFill="1"/>
    <xf numFmtId="0" fontId="0" fillId="5" borderId="0" xfId="0" applyFill="1" applyAlignment="1">
      <alignment horizontal="center" vertical="center"/>
    </xf>
    <xf numFmtId="37" fontId="12" fillId="5" borderId="0" xfId="0" applyNumberFormat="1" applyFont="1" applyFill="1"/>
    <xf numFmtId="0" fontId="0" fillId="6" borderId="0" xfId="0" applyFill="1" applyAlignment="1">
      <alignment horizontal="left" indent="1"/>
    </xf>
    <xf numFmtId="37" fontId="0" fillId="0" borderId="0" xfId="0" applyNumberFormat="1" applyAlignment="1">
      <alignment horizontal="center" vertical="center"/>
    </xf>
    <xf numFmtId="0" fontId="3" fillId="6" borderId="0" xfId="0" applyFont="1" applyFill="1" applyAlignment="1">
      <alignment horizontal="left" indent="1"/>
    </xf>
    <xf numFmtId="0" fontId="3" fillId="6" borderId="0" xfId="0" applyFont="1" applyFill="1" applyAlignment="1">
      <alignment horizontal="left"/>
    </xf>
    <xf numFmtId="37" fontId="3" fillId="6" borderId="0" xfId="0" applyNumberFormat="1" applyFont="1" applyFill="1" applyAlignment="1">
      <alignment horizontal="center"/>
    </xf>
    <xf numFmtId="43" fontId="0" fillId="0" borderId="0" xfId="0" applyNumberFormat="1"/>
    <xf numFmtId="41" fontId="0" fillId="0" borderId="0" xfId="0" applyNumberFormat="1"/>
    <xf numFmtId="41" fontId="3" fillId="6" borderId="0" xfId="0" applyNumberFormat="1" applyFont="1" applyFill="1" applyAlignment="1">
      <alignment horizontal="left"/>
    </xf>
    <xf numFmtId="41" fontId="3" fillId="6" borderId="0" xfId="0" applyNumberFormat="1" applyFont="1" applyFill="1" applyAlignment="1">
      <alignment horizontal="left" indent="1"/>
    </xf>
    <xf numFmtId="0" fontId="16" fillId="0" borderId="0" xfId="0" applyFont="1"/>
    <xf numFmtId="0" fontId="9" fillId="0" borderId="0" xfId="0" applyFont="1"/>
    <xf numFmtId="0" fontId="17" fillId="0" borderId="0" xfId="0" applyFont="1"/>
    <xf numFmtId="0" fontId="19" fillId="0" borderId="0" xfId="0" applyFont="1"/>
    <xf numFmtId="3" fontId="18" fillId="0" borderId="0" xfId="0" applyNumberFormat="1" applyFont="1"/>
    <xf numFmtId="9" fontId="18" fillId="0" borderId="0" xfId="0" applyNumberFormat="1" applyFont="1"/>
    <xf numFmtId="10" fontId="18" fillId="0" borderId="0" xfId="0" applyNumberFormat="1" applyFont="1"/>
    <xf numFmtId="0" fontId="18" fillId="0" borderId="0" xfId="0" applyFont="1"/>
    <xf numFmtId="0" fontId="20" fillId="3" borderId="0" xfId="0" applyFont="1" applyFill="1"/>
    <xf numFmtId="0" fontId="21" fillId="3" borderId="0" xfId="0" applyFont="1" applyFill="1" applyAlignment="1">
      <alignment horizontal="center" vertical="center"/>
    </xf>
    <xf numFmtId="0" fontId="21" fillId="3" borderId="0" xfId="0" applyFont="1" applyFill="1"/>
    <xf numFmtId="0" fontId="22" fillId="3" borderId="0" xfId="0" applyFont="1" applyFill="1"/>
    <xf numFmtId="10" fontId="22" fillId="4" borderId="0" xfId="0" applyNumberFormat="1" applyFont="1" applyFill="1" applyBorder="1"/>
    <xf numFmtId="0" fontId="20" fillId="3" borderId="0" xfId="0" applyFont="1" applyFill="1" applyBorder="1"/>
    <xf numFmtId="0" fontId="22" fillId="3" borderId="0" xfId="0" applyFont="1" applyFill="1" applyBorder="1" applyAlignment="1">
      <alignment horizontal="center"/>
    </xf>
    <xf numFmtId="4" fontId="20" fillId="0" borderId="0" xfId="0" applyNumberFormat="1" applyFont="1"/>
    <xf numFmtId="4" fontId="23" fillId="0" borderId="0" xfId="0" applyNumberFormat="1" applyFont="1"/>
    <xf numFmtId="37" fontId="0" fillId="0" borderId="0" xfId="0" applyNumberFormat="1" applyAlignment="1">
      <alignment horizontal="center"/>
    </xf>
    <xf numFmtId="39" fontId="24" fillId="4" borderId="0" xfId="0" applyNumberFormat="1" applyFont="1" applyFill="1" applyBorder="1"/>
    <xf numFmtId="0" fontId="0" fillId="7" borderId="7" xfId="0" applyFill="1" applyBorder="1"/>
    <xf numFmtId="0" fontId="0" fillId="7" borderId="3" xfId="0" applyFill="1" applyBorder="1"/>
    <xf numFmtId="0" fontId="0" fillId="7" borderId="9" xfId="0" applyFill="1" applyBorder="1"/>
    <xf numFmtId="0" fontId="0" fillId="7" borderId="2" xfId="0" applyFill="1" applyBorder="1"/>
    <xf numFmtId="43" fontId="3" fillId="7" borderId="8" xfId="0" applyNumberFormat="1" applyFont="1" applyFill="1" applyBorder="1"/>
    <xf numFmtId="170" fontId="13" fillId="7" borderId="10" xfId="0" applyNumberFormat="1" applyFont="1" applyFill="1" applyBorder="1"/>
    <xf numFmtId="176" fontId="7" fillId="2" borderId="1" xfId="1" applyNumberFormat="1" applyFont="1" applyAlignment="1">
      <alignment horizontal="center" vertical="center"/>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https://www.bing.com/financeapi/forcetrigger?t=a25ya2&amp;q=XNYS%3aWMT&amp;form=skydnc</v>
    <v>Learn more on Bing</v>
  </rv>
  <rv s="1">
    <v>0</v>
    <v>WALMART INC. (XNYS:WMT)</v>
    <v>2</v>
    <v>3</v>
    <v>Finance</v>
    <v>4</v>
    <v>en-GB</v>
    <v>a25ya2</v>
    <v>268435456</v>
    <v>1</v>
    <v>Powered by Refinitiv</v>
    <v>160.77000000000001</v>
    <v>117.27</v>
    <v>0.51990000000000003</v>
    <v>0.83989999999999998</v>
    <v>5.6969999999999998E-3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150.19999999999999</v>
    <v>Food &amp; Drug Retailing</v>
    <v>Stock</v>
    <v>44881.639842510936</v>
    <v>0</v>
    <v>147.16999999999999</v>
    <v>402466939216</v>
    <v>WALMART INC.</v>
    <v>WALMART INC.</v>
    <v>148.02000000000001</v>
    <v>29.4316</v>
    <v>147.44</v>
    <v>148.2799</v>
    <v>2714238000</v>
    <v>WMT</v>
    <v>WALMART INC. (XNYS:WMT)</v>
    <v>3345457</v>
    <v>6539643</v>
    <v>1969</v>
  </rv>
  <rv s="2">
    <v>1</v>
  </rv>
  <rv s="0">
    <v>https://www.bing.com/financeapi/forcetrigger?t=a1q6k2&amp;q=XNAS%3aCOST&amp;form=skydnc</v>
    <v>Learn more on Bing</v>
  </rv>
  <rv s="1">
    <v>0</v>
    <v>COSTCO WHOLESALE CORPORATION (XNAS:COST)</v>
    <v>2</v>
    <v>3</v>
    <v>Finance</v>
    <v>4</v>
    <v>en-GB</v>
    <v>a1q6k2</v>
    <v>268435456</v>
    <v>1</v>
    <v>Powered by Refinitiv</v>
    <v>612.27</v>
    <v>406.51010000000002</v>
    <v>0.71020000000000005</v>
    <v>-2.95</v>
    <v>-5.6030000000000003E-3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v>
    <v>304000</v>
    <v>Nasdaq Stock Market</v>
    <v>XNAS</v>
    <v>XNAS</v>
    <v>999 Lake Dr, ISSAQUAH, WA, 98027- US</v>
    <v>528.55999999999995</v>
    <v>Diversified Retail</v>
    <v>Stock</v>
    <v>44881.639807823434</v>
    <v>3</v>
    <v>520.47</v>
    <v>231712150784</v>
    <v>COSTCO WHOLESALE CORPORATION</v>
    <v>COSTCO WHOLESALE CORPORATION</v>
    <v>521.30999999999995</v>
    <v>40.066899999999997</v>
    <v>526.47</v>
    <v>523.52</v>
    <v>442604200</v>
    <v>COST</v>
    <v>COSTCO WHOLESALE CORPORATION (XNAS:COST)</v>
    <v>361850</v>
    <v>2124177</v>
    <v>1987</v>
  </rv>
  <rv s="2">
    <v>4</v>
  </rv>
  <rv s="0">
    <v>https://www.bing.com/financeapi/forcetrigger?t=a246z2&amp;q=XNYS%3aTGT&amp;form=skydnc</v>
    <v>Learn more on Bing</v>
  </rv>
  <rv s="1">
    <v>0</v>
    <v>TARGET CORPORATION (XNYS:TGT)</v>
    <v>2</v>
    <v>3</v>
    <v>Finance</v>
    <v>4</v>
    <v>en-GB</v>
    <v>a246z2</v>
    <v>268435456</v>
    <v>1</v>
    <v>Powered by Refinitiv</v>
    <v>267.52999999999997</v>
    <v>137.16</v>
    <v>1.0313000000000001</v>
    <v>-26.1</v>
    <v>-0.14582599999999998</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155</v>
    <v>Diversified Retail</v>
    <v>Stock</v>
    <v>44881.639839443749</v>
    <v>6</v>
    <v>148.75</v>
    <v>70364946288</v>
    <v>TARGET CORPORATION</v>
    <v>TARGET CORPORATION</v>
    <v>149.83000000000001</v>
    <v>20.3246</v>
    <v>178.98</v>
    <v>152.88</v>
    <v>460262600</v>
    <v>TGT</v>
    <v>TARGET CORPORATION (XNYS:TGT)</v>
    <v>13909611</v>
    <v>3831875</v>
    <v>1902</v>
  </rv>
  <rv s="2">
    <v>7</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E6FD-0D7C-234F-9BF9-8EA4645C7CEA}">
  <dimension ref="A2:XFC116"/>
  <sheetViews>
    <sheetView showGridLines="0" zoomScale="130" zoomScaleNormal="130" workbookViewId="0">
      <selection activeCell="J33" sqref="J33"/>
    </sheetView>
  </sheetViews>
  <sheetFormatPr baseColWidth="10" defaultRowHeight="16" outlineLevelRow="1" x14ac:dyDescent="0.2"/>
  <cols>
    <col min="1" max="2" width="4.5" customWidth="1"/>
    <col min="3" max="3" width="37.6640625" customWidth="1"/>
    <col min="4" max="4" width="12.5" style="16" bestFit="1" customWidth="1"/>
    <col min="5" max="6" width="11.6640625" bestFit="1" customWidth="1"/>
    <col min="7" max="8" width="11" bestFit="1" customWidth="1"/>
    <col min="9" max="9" width="12" bestFit="1" customWidth="1"/>
    <col min="10" max="15" width="11" bestFit="1" customWidth="1"/>
  </cols>
  <sheetData>
    <row r="2" spans="2:18" x14ac:dyDescent="0.2">
      <c r="B2" s="1" t="s">
        <v>0</v>
      </c>
    </row>
    <row r="3" spans="2:18" x14ac:dyDescent="0.2">
      <c r="B3" t="s">
        <v>1</v>
      </c>
    </row>
    <row r="5" spans="2:18" x14ac:dyDescent="0.2">
      <c r="B5" s="2"/>
      <c r="C5" s="2"/>
      <c r="D5" s="17"/>
      <c r="E5" s="3"/>
      <c r="F5" s="3"/>
      <c r="G5" s="3"/>
      <c r="H5" s="2"/>
      <c r="I5" s="2"/>
      <c r="J5" s="2"/>
      <c r="K5" s="2"/>
      <c r="L5" s="2"/>
      <c r="M5" s="2"/>
      <c r="N5" s="2"/>
      <c r="O5" s="2"/>
      <c r="P5" s="2"/>
      <c r="Q5" s="2"/>
      <c r="R5" s="2"/>
    </row>
    <row r="6" spans="2:18" x14ac:dyDescent="0.2">
      <c r="B6" s="4" t="s">
        <v>2</v>
      </c>
      <c r="C6" s="5"/>
      <c r="D6" s="18"/>
      <c r="E6" s="5"/>
      <c r="F6" s="5"/>
      <c r="G6" s="5"/>
      <c r="H6" s="5"/>
      <c r="I6" s="5"/>
      <c r="J6" s="5"/>
      <c r="K6" s="5"/>
      <c r="L6" s="5"/>
      <c r="M6" s="5"/>
      <c r="N6" s="5"/>
      <c r="O6" s="5"/>
      <c r="P6" s="5"/>
      <c r="Q6" s="5"/>
      <c r="R6" s="5"/>
    </row>
    <row r="8" spans="2:18" x14ac:dyDescent="0.2">
      <c r="C8" t="s">
        <v>3</v>
      </c>
      <c r="D8" s="14" t="s">
        <v>6</v>
      </c>
      <c r="F8" s="44" t="s">
        <v>74</v>
      </c>
      <c r="G8" s="43"/>
      <c r="H8" s="43"/>
      <c r="I8" s="43"/>
      <c r="J8" s="43"/>
    </row>
    <row r="9" spans="2:18" x14ac:dyDescent="0.2">
      <c r="C9" t="s">
        <v>4</v>
      </c>
      <c r="D9" s="14" t="e" vm="1">
        <v>#VALUE!</v>
      </c>
    </row>
    <row r="10" spans="2:18" x14ac:dyDescent="0.2">
      <c r="C10" t="s">
        <v>5</v>
      </c>
      <c r="D10" s="14" cm="1">
        <f t="array" ref="D10">_FV(D9,"Price")</f>
        <v>148.2799</v>
      </c>
      <c r="F10" t="s">
        <v>75</v>
      </c>
      <c r="I10" s="32">
        <v>1.4999999999999999E-2</v>
      </c>
    </row>
    <row r="11" spans="2:18" x14ac:dyDescent="0.2">
      <c r="F11" t="s">
        <v>76</v>
      </c>
      <c r="I11" s="32">
        <v>0</v>
      </c>
    </row>
    <row r="12" spans="2:18" x14ac:dyDescent="0.2">
      <c r="C12" t="s">
        <v>7</v>
      </c>
      <c r="D12" s="32">
        <f>WMT_WACC!C19</f>
        <v>5.8151463490191367E-2</v>
      </c>
    </row>
    <row r="13" spans="2:18" x14ac:dyDescent="0.2">
      <c r="C13" t="s">
        <v>8</v>
      </c>
      <c r="D13" s="32">
        <f>AVERAGE(4756/18696,6858/20564,4915/20116)</f>
        <v>0.27740475439162937</v>
      </c>
      <c r="F13" t="s">
        <v>77</v>
      </c>
      <c r="I13" s="47">
        <f>R90*(1+I11)/(D12-I11)</f>
        <v>488976.11264035379</v>
      </c>
    </row>
    <row r="14" spans="2:18" x14ac:dyDescent="0.2">
      <c r="C14" t="s">
        <v>9</v>
      </c>
      <c r="D14" s="14" t="s">
        <v>63</v>
      </c>
      <c r="F14" t="s">
        <v>78</v>
      </c>
      <c r="I14" s="46">
        <f>I13/R96</f>
        <v>8.600375820485386</v>
      </c>
    </row>
    <row r="16" spans="2:18" x14ac:dyDescent="0.2">
      <c r="C16" s="43" t="s">
        <v>64</v>
      </c>
      <c r="D16" s="45">
        <f>D10*I32</f>
        <v>402466.92987456627</v>
      </c>
      <c r="F16" s="12" t="s">
        <v>79</v>
      </c>
      <c r="I16" s="47">
        <f>I13/(1+D12)^$R$93</f>
        <v>277849.27905415237</v>
      </c>
    </row>
    <row r="17" spans="3:10" x14ac:dyDescent="0.2">
      <c r="C17" s="12" t="s">
        <v>65</v>
      </c>
      <c r="D17" s="42">
        <v>-14760</v>
      </c>
      <c r="F17" s="12" t="s">
        <v>80</v>
      </c>
      <c r="I17" s="21">
        <f>SUM(I94:R94)</f>
        <v>166588.75834120787</v>
      </c>
    </row>
    <row r="18" spans="3:10" x14ac:dyDescent="0.2">
      <c r="C18" s="12" t="s">
        <v>66</v>
      </c>
      <c r="D18" s="42">
        <v>-10692</v>
      </c>
      <c r="E18" s="42"/>
      <c r="F18" s="44" t="s">
        <v>81</v>
      </c>
      <c r="G18" s="44"/>
      <c r="H18" s="44"/>
      <c r="I18" s="48">
        <f>SUM(I16:I17)</f>
        <v>444438.03739536024</v>
      </c>
      <c r="J18" s="44"/>
    </row>
    <row r="19" spans="3:10" x14ac:dyDescent="0.2">
      <c r="C19" s="12" t="s">
        <v>67</v>
      </c>
      <c r="D19" s="67" t="s">
        <v>110</v>
      </c>
      <c r="E19" s="42"/>
    </row>
    <row r="20" spans="3:10" x14ac:dyDescent="0.2">
      <c r="C20" s="12" t="s">
        <v>68</v>
      </c>
      <c r="D20" s="42">
        <v>-9456</v>
      </c>
      <c r="E20" s="42"/>
      <c r="F20" s="31" t="s">
        <v>82</v>
      </c>
    </row>
    <row r="21" spans="3:10" x14ac:dyDescent="0.2">
      <c r="C21" s="12" t="s">
        <v>69</v>
      </c>
      <c r="D21" s="42">
        <f>55261-511</f>
        <v>54750</v>
      </c>
      <c r="E21" s="42"/>
    </row>
    <row r="22" spans="3:10" x14ac:dyDescent="0.2">
      <c r="C22" s="12" t="s">
        <v>70</v>
      </c>
      <c r="D22" s="67" t="s">
        <v>110</v>
      </c>
      <c r="E22" s="42"/>
      <c r="F22" s="12" t="s">
        <v>83</v>
      </c>
      <c r="I22" s="21">
        <v>14760</v>
      </c>
    </row>
    <row r="23" spans="3:10" x14ac:dyDescent="0.2">
      <c r="C23" s="12" t="s">
        <v>71</v>
      </c>
      <c r="D23" s="42">
        <v>8638</v>
      </c>
      <c r="E23" s="42"/>
      <c r="F23" s="12" t="s">
        <v>84</v>
      </c>
      <c r="I23" s="21">
        <v>10692</v>
      </c>
    </row>
    <row r="24" spans="3:10" x14ac:dyDescent="0.2">
      <c r="C24" s="12" t="s">
        <v>72</v>
      </c>
      <c r="D24" s="67" t="s">
        <v>110</v>
      </c>
      <c r="E24" s="42"/>
      <c r="F24" s="12" t="s">
        <v>109</v>
      </c>
      <c r="I24" s="67" t="s">
        <v>110</v>
      </c>
    </row>
    <row r="25" spans="3:10" x14ac:dyDescent="0.2">
      <c r="C25" s="43" t="s">
        <v>73</v>
      </c>
      <c r="D25" s="45">
        <f>SUM(D16,D17,D18,D20,D21,D23)</f>
        <v>430946.92987456627</v>
      </c>
      <c r="F25" s="12" t="s">
        <v>85</v>
      </c>
      <c r="I25" s="21">
        <v>9456</v>
      </c>
    </row>
    <row r="26" spans="3:10" x14ac:dyDescent="0.2">
      <c r="D26"/>
      <c r="F26" s="12" t="s">
        <v>86</v>
      </c>
      <c r="I26" s="21">
        <v>-54750</v>
      </c>
    </row>
    <row r="27" spans="3:10" x14ac:dyDescent="0.2">
      <c r="D27"/>
      <c r="F27" s="12" t="s">
        <v>87</v>
      </c>
      <c r="I27" s="67" t="s">
        <v>110</v>
      </c>
    </row>
    <row r="28" spans="3:10" x14ac:dyDescent="0.2">
      <c r="D28"/>
      <c r="F28" s="12" t="s">
        <v>88</v>
      </c>
      <c r="I28" s="21">
        <v>8638</v>
      </c>
    </row>
    <row r="29" spans="3:10" x14ac:dyDescent="0.2">
      <c r="D29"/>
      <c r="F29" s="12" t="s">
        <v>89</v>
      </c>
      <c r="I29" s="67" t="s">
        <v>110</v>
      </c>
    </row>
    <row r="30" spans="3:10" x14ac:dyDescent="0.2">
      <c r="D30"/>
      <c r="F30" s="44" t="s">
        <v>90</v>
      </c>
      <c r="G30" s="41"/>
      <c r="H30" s="43"/>
      <c r="I30" s="49">
        <f>SUM(I18:I29)</f>
        <v>433234.03739536024</v>
      </c>
    </row>
    <row r="31" spans="3:10" x14ac:dyDescent="0.2">
      <c r="D31" s="23"/>
    </row>
    <row r="32" spans="3:10" x14ac:dyDescent="0.2">
      <c r="D32"/>
      <c r="F32" s="11" t="s">
        <v>91</v>
      </c>
      <c r="I32" s="21">
        <v>2714.2379369999999</v>
      </c>
    </row>
    <row r="33" spans="1:18" x14ac:dyDescent="0.2">
      <c r="D33"/>
    </row>
    <row r="34" spans="1:18" x14ac:dyDescent="0.2">
      <c r="D34"/>
      <c r="F34" s="69" t="s">
        <v>92</v>
      </c>
      <c r="G34" s="70"/>
      <c r="H34" s="70"/>
      <c r="I34" s="73">
        <f>I30/I32</f>
        <v>159.61534966761474</v>
      </c>
    </row>
    <row r="35" spans="1:18" x14ac:dyDescent="0.2">
      <c r="D35"/>
      <c r="F35" s="71" t="s">
        <v>93</v>
      </c>
      <c r="G35" s="72"/>
      <c r="H35" s="72"/>
      <c r="I35" s="74">
        <f>I34/D10-1</f>
        <v>7.6446299650962501E-2</v>
      </c>
    </row>
    <row r="36" spans="1:18" x14ac:dyDescent="0.2">
      <c r="D36"/>
    </row>
    <row r="38" spans="1:18" x14ac:dyDescent="0.2">
      <c r="B38" s="2"/>
      <c r="C38" s="2"/>
      <c r="D38" s="17"/>
      <c r="E38" s="7" t="s">
        <v>15</v>
      </c>
      <c r="F38" s="7"/>
      <c r="G38" s="7"/>
      <c r="H38" s="8"/>
      <c r="I38" s="7" t="s">
        <v>16</v>
      </c>
      <c r="J38" s="7"/>
      <c r="K38" s="7"/>
      <c r="L38" s="7"/>
      <c r="M38" s="7"/>
      <c r="N38" s="7"/>
      <c r="O38" s="7"/>
      <c r="P38" s="7"/>
      <c r="Q38" s="7"/>
      <c r="R38" s="7"/>
    </row>
    <row r="39" spans="1:18" s="6" customFormat="1" x14ac:dyDescent="0.2">
      <c r="A39"/>
      <c r="B39" s="4" t="s">
        <v>10</v>
      </c>
      <c r="C39" s="5"/>
      <c r="D39" s="15" t="s">
        <v>11</v>
      </c>
      <c r="E39" s="9" t="s">
        <v>12</v>
      </c>
      <c r="F39" s="9" t="s">
        <v>13</v>
      </c>
      <c r="G39" s="9" t="s">
        <v>14</v>
      </c>
      <c r="H39" s="10" t="s">
        <v>17</v>
      </c>
      <c r="I39" s="9" t="s">
        <v>18</v>
      </c>
      <c r="J39" s="9" t="s">
        <v>19</v>
      </c>
      <c r="K39" s="9" t="s">
        <v>20</v>
      </c>
      <c r="L39" s="9" t="s">
        <v>21</v>
      </c>
      <c r="M39" s="9" t="s">
        <v>22</v>
      </c>
      <c r="N39" s="9" t="s">
        <v>23</v>
      </c>
      <c r="O39" s="9" t="s">
        <v>24</v>
      </c>
      <c r="P39" s="9" t="s">
        <v>25</v>
      </c>
      <c r="Q39" s="9" t="s">
        <v>26</v>
      </c>
      <c r="R39" s="9" t="s">
        <v>27</v>
      </c>
    </row>
    <row r="41" spans="1:18" x14ac:dyDescent="0.2">
      <c r="C41" t="s">
        <v>29</v>
      </c>
      <c r="D41" s="16" t="s">
        <v>44</v>
      </c>
      <c r="E41" s="21">
        <v>1129</v>
      </c>
      <c r="F41" s="21">
        <v>1129</v>
      </c>
      <c r="G41" s="21">
        <f>783.271+337.273</f>
        <v>1120.5439999999999</v>
      </c>
      <c r="H41" s="21">
        <f>783.347+277.125</f>
        <v>1060.472</v>
      </c>
      <c r="I41" s="21">
        <f>H41*(1+I42)</f>
        <v>1081.6814400000001</v>
      </c>
      <c r="J41" s="21">
        <f t="shared" ref="J41:R41" si="0">I41*(1+J42)</f>
        <v>1103.3150688000001</v>
      </c>
      <c r="K41" s="21">
        <f t="shared" si="0"/>
        <v>1119.8647948319999</v>
      </c>
      <c r="L41" s="21">
        <f t="shared" si="0"/>
        <v>1136.6627667544799</v>
      </c>
      <c r="M41" s="21">
        <f t="shared" si="0"/>
        <v>1148.0293944220248</v>
      </c>
      <c r="N41" s="21">
        <f t="shared" si="0"/>
        <v>1159.509688366245</v>
      </c>
      <c r="O41" s="21">
        <f t="shared" si="0"/>
        <v>1165.3072368080761</v>
      </c>
      <c r="P41" s="21">
        <f t="shared" si="0"/>
        <v>1171.1337729921163</v>
      </c>
      <c r="Q41" s="21">
        <f t="shared" si="0"/>
        <v>1176.9894418570768</v>
      </c>
      <c r="R41" s="21">
        <f t="shared" si="0"/>
        <v>1179.9319154617194</v>
      </c>
    </row>
    <row r="42" spans="1:18" x14ac:dyDescent="0.2">
      <c r="C42" s="13" t="s">
        <v>28</v>
      </c>
      <c r="D42" s="16" t="s">
        <v>30</v>
      </c>
      <c r="E42" s="21"/>
      <c r="F42" s="23">
        <f>F41/E41-1</f>
        <v>0</v>
      </c>
      <c r="G42" s="23">
        <f t="shared" ref="G42:H42" si="1">G41/F41-1</f>
        <v>-7.4898139946856235E-3</v>
      </c>
      <c r="H42" s="23">
        <f t="shared" si="1"/>
        <v>-5.3609675300568149E-2</v>
      </c>
      <c r="I42" s="32">
        <v>0.02</v>
      </c>
      <c r="J42" s="32">
        <v>0.02</v>
      </c>
      <c r="K42" s="32">
        <v>1.4999999999999999E-2</v>
      </c>
      <c r="L42" s="32">
        <v>1.4999999999999999E-2</v>
      </c>
      <c r="M42" s="32">
        <v>0.01</v>
      </c>
      <c r="N42" s="32">
        <v>0.01</v>
      </c>
      <c r="O42" s="32">
        <v>5.0000000000000001E-3</v>
      </c>
      <c r="P42" s="32">
        <v>5.0000000000000001E-3</v>
      </c>
      <c r="Q42" s="32">
        <v>5.0000000000000001E-3</v>
      </c>
      <c r="R42" s="32">
        <v>2.5000000000000001E-3</v>
      </c>
    </row>
    <row r="44" spans="1:18" s="26" customFormat="1" outlineLevel="1" x14ac:dyDescent="0.2">
      <c r="A44"/>
      <c r="B44"/>
      <c r="C44" t="s">
        <v>31</v>
      </c>
      <c r="D44" s="16" t="s">
        <v>32</v>
      </c>
      <c r="E44" s="26">
        <f>E62/E41</f>
        <v>452.01860053144378</v>
      </c>
      <c r="F44" s="26">
        <f t="shared" ref="F44:H44" si="2">F62/F41</f>
        <v>460.51904340124003</v>
      </c>
      <c r="G44" s="26">
        <f t="shared" si="2"/>
        <v>495.50307707684846</v>
      </c>
      <c r="H44" s="26">
        <f t="shared" si="2"/>
        <v>535.38612994968275</v>
      </c>
      <c r="I44" s="21">
        <f>I62/I41</f>
        <v>539.28816602418544</v>
      </c>
      <c r="J44" s="21">
        <f t="shared" ref="J44:R44" si="3">I44*(1+J45)</f>
        <v>568.72337979593999</v>
      </c>
      <c r="K44" s="21">
        <f t="shared" si="3"/>
        <v>595.7111792378513</v>
      </c>
      <c r="L44" s="21">
        <f t="shared" si="3"/>
        <v>617.41952355001615</v>
      </c>
      <c r="M44" s="21">
        <f t="shared" si="3"/>
        <v>645.91877688140505</v>
      </c>
      <c r="N44" s="21">
        <f t="shared" si="3"/>
        <v>673.92000294503032</v>
      </c>
      <c r="O44" s="21">
        <f t="shared" si="3"/>
        <v>702.21357061820572</v>
      </c>
      <c r="P44" s="21">
        <f t="shared" si="3"/>
        <v>732.99234619170113</v>
      </c>
      <c r="Q44" s="21">
        <f t="shared" si="3"/>
        <v>764.55148967479943</v>
      </c>
      <c r="R44" s="21">
        <f t="shared" si="3"/>
        <v>797.39403761704625</v>
      </c>
    </row>
    <row r="45" spans="1:18" x14ac:dyDescent="0.2">
      <c r="C45" s="13" t="s">
        <v>28</v>
      </c>
      <c r="D45" s="16" t="s">
        <v>30</v>
      </c>
      <c r="E45" s="26"/>
      <c r="F45" s="23">
        <f t="shared" ref="F45" si="4">F44/E44-1</f>
        <v>1.8805515657546401E-2</v>
      </c>
      <c r="G45" s="23">
        <f t="shared" ref="G45" si="5">G44/F44-1</f>
        <v>7.5966529890334256E-2</v>
      </c>
      <c r="H45" s="23">
        <f t="shared" ref="H45" si="6">H44/G44-1</f>
        <v>8.0490020582957511E-2</v>
      </c>
      <c r="I45" s="23">
        <f t="shared" ref="I45" si="7">I44/H44-1</f>
        <v>7.2882651533565657E-3</v>
      </c>
      <c r="J45" s="32">
        <f t="shared" ref="J45:K45" si="8">AVERAGE(G45,H45,I45)</f>
        <v>5.4581605208882777E-2</v>
      </c>
      <c r="K45" s="32">
        <f t="shared" si="8"/>
        <v>4.7453296981732285E-2</v>
      </c>
      <c r="L45" s="32">
        <f t="shared" ref="L45" si="9">AVERAGE(I45,J45,K45)</f>
        <v>3.6441055781323874E-2</v>
      </c>
      <c r="M45" s="32">
        <f t="shared" ref="M45" si="10">AVERAGE(J45,K45,L45)</f>
        <v>4.6158652657312976E-2</v>
      </c>
      <c r="N45" s="32">
        <f t="shared" ref="N45" si="11">AVERAGE(K45,L45,M45)</f>
        <v>4.3351001806789712E-2</v>
      </c>
      <c r="O45" s="32">
        <f t="shared" ref="O45" si="12">AVERAGE(L45,M45,N45)</f>
        <v>4.1983570081808856E-2</v>
      </c>
      <c r="P45" s="32">
        <f t="shared" ref="P45" si="13">AVERAGE(M45,N45,O45)</f>
        <v>4.3831074848637186E-2</v>
      </c>
      <c r="Q45" s="32">
        <f t="shared" ref="Q45" si="14">AVERAGE(N45,O45,P45)</f>
        <v>4.3055215579078578E-2</v>
      </c>
      <c r="R45" s="32">
        <f t="shared" ref="R45" si="15">AVERAGE(O45,P45,Q45)</f>
        <v>4.2956620169841538E-2</v>
      </c>
    </row>
    <row r="46" spans="1:18" x14ac:dyDescent="0.2">
      <c r="F46" s="23"/>
    </row>
    <row r="47" spans="1:18" x14ac:dyDescent="0.2">
      <c r="C47" t="s">
        <v>33</v>
      </c>
      <c r="D47" s="16" t="s">
        <v>32</v>
      </c>
      <c r="E47" s="26">
        <f>(E62-E67)/E41</f>
        <v>432.57041629760852</v>
      </c>
      <c r="F47" s="26">
        <f t="shared" ref="F47:G47" si="16">(F62-F67)/F41</f>
        <v>442.30115146147034</v>
      </c>
      <c r="G47" s="26">
        <f t="shared" si="16"/>
        <v>475.38070794185688</v>
      </c>
      <c r="H47" s="26">
        <f>(H62-H67)/H41</f>
        <v>510.92343786540334</v>
      </c>
      <c r="I47" s="26">
        <f>H47*(1+I48)</f>
        <v>526.25114100136545</v>
      </c>
      <c r="J47" s="26">
        <f t="shared" ref="J47:R47" si="17">I47*(1+J48)</f>
        <v>542.03867523140639</v>
      </c>
      <c r="K47" s="26">
        <f t="shared" si="17"/>
        <v>555.58964211219154</v>
      </c>
      <c r="L47" s="26">
        <f t="shared" si="17"/>
        <v>569.47938316499631</v>
      </c>
      <c r="M47" s="26">
        <f t="shared" si="17"/>
        <v>580.86897082829626</v>
      </c>
      <c r="N47" s="26">
        <f t="shared" si="17"/>
        <v>592.48635024486214</v>
      </c>
      <c r="O47" s="26">
        <f t="shared" si="17"/>
        <v>601.37364549853498</v>
      </c>
      <c r="P47" s="26">
        <f t="shared" si="17"/>
        <v>610.39425018101292</v>
      </c>
      <c r="Q47" s="26">
        <f t="shared" si="17"/>
        <v>616.49819268282306</v>
      </c>
      <c r="R47" s="26">
        <f t="shared" si="17"/>
        <v>622.66317460965126</v>
      </c>
    </row>
    <row r="48" spans="1:18" x14ac:dyDescent="0.2">
      <c r="C48" s="13" t="s">
        <v>28</v>
      </c>
      <c r="D48" s="16" t="s">
        <v>30</v>
      </c>
      <c r="F48" s="23">
        <f t="shared" ref="F48" si="18">F47/E47-1</f>
        <v>2.2495147141932792E-2</v>
      </c>
      <c r="G48" s="23">
        <f>G47/F47-1</f>
        <v>7.4789668467024395E-2</v>
      </c>
      <c r="H48" s="23">
        <f>H47/G47-1</f>
        <v>7.4766874906277536E-2</v>
      </c>
      <c r="I48" s="32">
        <v>0.03</v>
      </c>
      <c r="J48" s="32">
        <v>0.03</v>
      </c>
      <c r="K48" s="32">
        <v>2.5000000000000001E-2</v>
      </c>
      <c r="L48" s="32">
        <v>2.5000000000000001E-2</v>
      </c>
      <c r="M48" s="32">
        <v>0.02</v>
      </c>
      <c r="N48" s="32">
        <v>0.02</v>
      </c>
      <c r="O48" s="32">
        <v>1.4999999999999999E-2</v>
      </c>
      <c r="P48" s="32">
        <v>1.4999999999999999E-2</v>
      </c>
      <c r="Q48" s="32">
        <v>0.01</v>
      </c>
      <c r="R48" s="32">
        <v>0.01</v>
      </c>
    </row>
    <row r="49" spans="3:16383" x14ac:dyDescent="0.2">
      <c r="F49" s="23"/>
      <c r="I49" s="34"/>
    </row>
    <row r="50" spans="3:16383" x14ac:dyDescent="0.2">
      <c r="C50" t="s">
        <v>34</v>
      </c>
      <c r="D50" s="16" t="s">
        <v>32</v>
      </c>
      <c r="E50" s="34">
        <f>-E87/1158</f>
        <v>8.9326424870466319</v>
      </c>
      <c r="F50" s="34">
        <f>-F87/E41</f>
        <v>9.481842338352525</v>
      </c>
      <c r="G50" s="34">
        <f t="shared" ref="G50:H50" si="19">-G87/F41</f>
        <v>9.0912311780336577</v>
      </c>
      <c r="H50" s="34">
        <f t="shared" si="19"/>
        <v>11.696104749121856</v>
      </c>
      <c r="I50" s="34">
        <f>H50*(1+I51)</f>
        <v>12.046987891595512</v>
      </c>
      <c r="J50" s="34">
        <f t="shared" ref="J50:R50" si="20">I50*(1+J51)</f>
        <v>12.408397528343377</v>
      </c>
      <c r="K50" s="34">
        <f t="shared" si="20"/>
        <v>12.71860746655196</v>
      </c>
      <c r="L50" s="34">
        <f t="shared" si="20"/>
        <v>13.036572653215758</v>
      </c>
      <c r="M50" s="34">
        <f t="shared" si="20"/>
        <v>13.297304106280073</v>
      </c>
      <c r="N50" s="34">
        <f t="shared" si="20"/>
        <v>13.563250188405675</v>
      </c>
      <c r="O50" s="34">
        <f t="shared" si="20"/>
        <v>13.766698941231759</v>
      </c>
      <c r="P50" s="34">
        <f t="shared" si="20"/>
        <v>13.973199425350234</v>
      </c>
      <c r="Q50" s="34">
        <f t="shared" si="20"/>
        <v>14.112931419603736</v>
      </c>
      <c r="R50" s="34">
        <f t="shared" si="20"/>
        <v>14.254060733799774</v>
      </c>
    </row>
    <row r="51" spans="3:16383" x14ac:dyDescent="0.2">
      <c r="C51" s="13" t="s">
        <v>28</v>
      </c>
      <c r="D51" s="16" t="s">
        <v>30</v>
      </c>
      <c r="E51" s="34"/>
      <c r="F51" s="23">
        <f>F50/E50-1</f>
        <v>6.1482349943177139E-2</v>
      </c>
      <c r="G51" s="23">
        <f t="shared" ref="G51:H51" si="21">G50/F50-1</f>
        <v>-4.1195702942550372E-2</v>
      </c>
      <c r="H51" s="23">
        <f t="shared" si="21"/>
        <v>0.28652594132488085</v>
      </c>
      <c r="I51" s="32">
        <v>0.03</v>
      </c>
      <c r="J51" s="32">
        <v>0.03</v>
      </c>
      <c r="K51" s="32">
        <v>2.5000000000000001E-2</v>
      </c>
      <c r="L51" s="32">
        <v>2.5000000000000001E-2</v>
      </c>
      <c r="M51" s="32">
        <v>0.02</v>
      </c>
      <c r="N51" s="32">
        <v>0.02</v>
      </c>
      <c r="O51" s="32">
        <v>1.4999999999999999E-2</v>
      </c>
      <c r="P51" s="32">
        <v>1.4999999999999999E-2</v>
      </c>
      <c r="Q51" s="32">
        <v>0.01</v>
      </c>
      <c r="R51" s="32">
        <v>0.01</v>
      </c>
    </row>
    <row r="53" spans="3:16383" x14ac:dyDescent="0.2">
      <c r="C53" t="s">
        <v>35</v>
      </c>
      <c r="D53" s="16" t="s">
        <v>32</v>
      </c>
      <c r="E53" s="34">
        <f>E75/E41</f>
        <v>9.4579273693534098</v>
      </c>
      <c r="F53" s="34">
        <f t="shared" ref="F53:H53" si="22">F75/F41</f>
        <v>9.7316209034543846</v>
      </c>
      <c r="G53" s="34">
        <f t="shared" si="22"/>
        <v>9.9523088785447076</v>
      </c>
      <c r="H53" s="34">
        <f t="shared" si="22"/>
        <v>10.05024177913231</v>
      </c>
      <c r="I53" s="34">
        <f>H53*(1+I54)</f>
        <v>10.301497823610617</v>
      </c>
      <c r="J53" s="34">
        <f t="shared" ref="J53:R53" si="23">I53*(1+J54)</f>
        <v>10.559035269200882</v>
      </c>
      <c r="K53" s="34">
        <f t="shared" si="23"/>
        <v>10.7702159745849</v>
      </c>
      <c r="L53" s="34">
        <f t="shared" si="23"/>
        <v>10.985620294076599</v>
      </c>
      <c r="M53" s="34">
        <f t="shared" si="23"/>
        <v>11.150404598487746</v>
      </c>
      <c r="N53" s="34">
        <f t="shared" si="23"/>
        <v>11.317660667465061</v>
      </c>
      <c r="O53" s="34">
        <f t="shared" si="23"/>
        <v>11.430837274139712</v>
      </c>
      <c r="P53" s="34">
        <f t="shared" si="23"/>
        <v>11.54514564688111</v>
      </c>
      <c r="Q53" s="34">
        <f t="shared" si="23"/>
        <v>11.602871375115514</v>
      </c>
      <c r="R53" s="34">
        <f t="shared" si="23"/>
        <v>11.66088573199109</v>
      </c>
    </row>
    <row r="54" spans="3:16383" x14ac:dyDescent="0.2">
      <c r="C54" s="19" t="s">
        <v>28</v>
      </c>
      <c r="D54" s="16" t="s">
        <v>30</v>
      </c>
      <c r="F54" s="23">
        <f>F53/E53-1</f>
        <v>2.8938003371417942E-2</v>
      </c>
      <c r="G54" s="23">
        <f t="shared" ref="G54:H54" si="24">G53/F53-1</f>
        <v>2.2677411839171269E-2</v>
      </c>
      <c r="H54" s="23">
        <f t="shared" si="24"/>
        <v>9.8402191675066586E-3</v>
      </c>
      <c r="I54" s="32">
        <v>2.5000000000000001E-2</v>
      </c>
      <c r="J54" s="32">
        <v>2.5000000000000001E-2</v>
      </c>
      <c r="K54" s="32">
        <v>0.02</v>
      </c>
      <c r="L54" s="32">
        <v>0.02</v>
      </c>
      <c r="M54" s="32">
        <v>1.4999999999999999E-2</v>
      </c>
      <c r="N54" s="32">
        <v>1.4999999999999999E-2</v>
      </c>
      <c r="O54" s="32">
        <v>0.01</v>
      </c>
      <c r="P54" s="32">
        <v>0.01</v>
      </c>
      <c r="Q54" s="32">
        <v>5.0000000000000001E-3</v>
      </c>
      <c r="R54" s="32">
        <v>5.0000000000000001E-3</v>
      </c>
    </row>
    <row r="56" spans="3:16383" x14ac:dyDescent="0.2">
      <c r="C56" t="s">
        <v>36</v>
      </c>
      <c r="D56" s="16" t="s">
        <v>32</v>
      </c>
      <c r="H56">
        <v>150</v>
      </c>
      <c r="I56" s="26">
        <f>H56*(1+I57)</f>
        <v>154.5</v>
      </c>
      <c r="J56" s="26">
        <f t="shared" ref="J56:R56" si="25">I56*(1+J57)</f>
        <v>158.36249999999998</v>
      </c>
      <c r="K56" s="26">
        <f t="shared" si="25"/>
        <v>162.32156249999997</v>
      </c>
      <c r="L56" s="26">
        <f t="shared" si="25"/>
        <v>165.56799374999997</v>
      </c>
      <c r="M56" s="26">
        <f t="shared" si="25"/>
        <v>168.87935362499996</v>
      </c>
      <c r="N56" s="26">
        <f t="shared" si="25"/>
        <v>171.41254392937495</v>
      </c>
      <c r="O56" s="26">
        <f t="shared" si="25"/>
        <v>173.98373208831555</v>
      </c>
      <c r="P56" s="26">
        <f t="shared" si="25"/>
        <v>175.72356940919872</v>
      </c>
      <c r="Q56" s="26">
        <f t="shared" si="25"/>
        <v>177.48080510329069</v>
      </c>
      <c r="R56" s="26">
        <f t="shared" si="25"/>
        <v>178.36820912880714</v>
      </c>
    </row>
    <row r="57" spans="3:16383" x14ac:dyDescent="0.2">
      <c r="C57" s="19" t="s">
        <v>28</v>
      </c>
      <c r="D57" s="16" t="s">
        <v>30</v>
      </c>
      <c r="I57" s="32">
        <v>0.03</v>
      </c>
      <c r="J57" s="32">
        <v>2.5000000000000001E-2</v>
      </c>
      <c r="K57" s="32">
        <v>2.5000000000000001E-2</v>
      </c>
      <c r="L57" s="32">
        <v>0.02</v>
      </c>
      <c r="M57" s="32">
        <v>0.02</v>
      </c>
      <c r="N57" s="32">
        <v>1.4999999999999999E-2</v>
      </c>
      <c r="O57" s="32">
        <v>1.4999999999999999E-2</v>
      </c>
      <c r="P57" s="32">
        <v>0.01</v>
      </c>
      <c r="Q57" s="32">
        <v>0.01</v>
      </c>
      <c r="R57" s="32">
        <v>5.0000000000000001E-3</v>
      </c>
    </row>
    <row r="59" spans="3:16383" x14ac:dyDescent="0.2">
      <c r="C59" t="s">
        <v>37</v>
      </c>
      <c r="D59" s="16" t="s">
        <v>30</v>
      </c>
      <c r="F59" s="24">
        <f>F63/E63-1</f>
        <v>-9.322865554465154E-3</v>
      </c>
      <c r="G59" s="24">
        <f>G63/F63-1</f>
        <v>-2.9717682020802383E-2</v>
      </c>
      <c r="H59" s="24">
        <f>H63/G63-1</f>
        <v>0.27411944869831539</v>
      </c>
      <c r="I59" s="24">
        <f>I63/H63-1</f>
        <v>-6.7307692307692291E-2</v>
      </c>
      <c r="J59" s="32">
        <v>0.03</v>
      </c>
      <c r="K59" s="32">
        <v>2.5000000000000001E-2</v>
      </c>
      <c r="L59" s="32">
        <v>2.5000000000000001E-2</v>
      </c>
      <c r="M59" s="32">
        <v>0.02</v>
      </c>
      <c r="N59" s="32">
        <v>0.02</v>
      </c>
      <c r="O59" s="32">
        <v>1.4999999999999999E-2</v>
      </c>
      <c r="P59" s="32">
        <v>1.4999999999999999E-2</v>
      </c>
      <c r="Q59" s="32">
        <v>0.01</v>
      </c>
      <c r="R59" s="32">
        <v>0.01</v>
      </c>
    </row>
    <row r="61" spans="3:16383" x14ac:dyDescent="0.2">
      <c r="C61" s="1" t="s">
        <v>38</v>
      </c>
    </row>
    <row r="62" spans="3:16383" x14ac:dyDescent="0.2">
      <c r="C62" s="12" t="s">
        <v>39</v>
      </c>
      <c r="D62" s="16" t="s">
        <v>43</v>
      </c>
      <c r="E62" s="22">
        <v>510329</v>
      </c>
      <c r="F62" s="22">
        <v>519926</v>
      </c>
      <c r="G62" s="22">
        <v>555233</v>
      </c>
      <c r="H62" s="22">
        <v>567762</v>
      </c>
      <c r="I62" s="25">
        <f>(291669/2)*4</f>
        <v>583338</v>
      </c>
      <c r="J62" s="21">
        <f>J41*J44</f>
        <v>627481.07490772614</v>
      </c>
      <c r="K62" s="21">
        <f t="shared" ref="K62:R62" si="26">K41*K44</f>
        <v>667115.97751632507</v>
      </c>
      <c r="L62" s="21">
        <f t="shared" si="26"/>
        <v>701797.78388659412</v>
      </c>
      <c r="M62" s="21">
        <f t="shared" si="26"/>
        <v>741533.74226897443</v>
      </c>
      <c r="N62" s="21">
        <f t="shared" si="26"/>
        <v>781416.77259857103</v>
      </c>
      <c r="O62" s="21">
        <f t="shared" si="26"/>
        <v>818294.55562623416</v>
      </c>
      <c r="P62" s="21">
        <f t="shared" si="26"/>
        <v>858432.09196983045</v>
      </c>
      <c r="Q62" s="21">
        <f t="shared" si="26"/>
        <v>899869.03110333881</v>
      </c>
      <c r="R62" s="21">
        <f t="shared" si="26"/>
        <v>940870.67418323574</v>
      </c>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21"/>
      <c r="IO62" s="21"/>
      <c r="IP62" s="21"/>
      <c r="IQ62" s="21"/>
      <c r="IR62" s="21"/>
      <c r="IS62" s="21"/>
      <c r="IT62" s="21"/>
      <c r="IU62" s="21"/>
      <c r="IV62" s="21"/>
      <c r="IW62" s="21"/>
      <c r="IX62" s="21"/>
      <c r="IY62" s="21"/>
      <c r="IZ62" s="21"/>
      <c r="JA62" s="21"/>
      <c r="JB62" s="21"/>
      <c r="JC62" s="21"/>
      <c r="JD62" s="21"/>
      <c r="JE62" s="21"/>
      <c r="JF62" s="21"/>
      <c r="JG62" s="21"/>
      <c r="JH62" s="21"/>
      <c r="JI62" s="21"/>
      <c r="JJ62" s="21"/>
      <c r="JK62" s="21"/>
      <c r="JL62" s="21"/>
      <c r="JM62" s="21"/>
      <c r="JN62" s="21"/>
      <c r="JO62" s="21"/>
      <c r="JP62" s="21"/>
      <c r="JQ62" s="21"/>
      <c r="JR62" s="21"/>
      <c r="JS62" s="21"/>
      <c r="JT62" s="21"/>
      <c r="JU62" s="21"/>
      <c r="JV62" s="21"/>
      <c r="JW62" s="21"/>
      <c r="JX62" s="21"/>
      <c r="JY62" s="21"/>
      <c r="JZ62" s="21"/>
      <c r="KA62" s="21"/>
      <c r="KB62" s="21"/>
      <c r="KC62" s="21"/>
      <c r="KD62" s="21"/>
      <c r="KE62" s="21"/>
      <c r="KF62" s="21"/>
      <c r="KG62" s="21"/>
      <c r="KH62" s="21"/>
      <c r="KI62" s="21"/>
      <c r="KJ62" s="21"/>
      <c r="KK62" s="21"/>
      <c r="KL62" s="21"/>
      <c r="KM62" s="21"/>
      <c r="KN62" s="21"/>
      <c r="KO62" s="21"/>
      <c r="KP62" s="21"/>
      <c r="KQ62" s="21"/>
      <c r="KR62" s="21"/>
      <c r="KS62" s="21"/>
      <c r="KT62" s="21"/>
      <c r="KU62" s="21"/>
      <c r="KV62" s="21"/>
      <c r="KW62" s="21"/>
      <c r="KX62" s="21"/>
      <c r="KY62" s="21"/>
      <c r="KZ62" s="21"/>
      <c r="LA62" s="21"/>
      <c r="LB62" s="21"/>
      <c r="LC62" s="21"/>
      <c r="LD62" s="21"/>
      <c r="LE62" s="21"/>
      <c r="LF62" s="21"/>
      <c r="LG62" s="21"/>
      <c r="LH62" s="21"/>
      <c r="LI62" s="21"/>
      <c r="LJ62" s="21"/>
      <c r="LK62" s="21"/>
      <c r="LL62" s="21"/>
      <c r="LM62" s="21"/>
      <c r="LN62" s="21"/>
      <c r="LO62" s="21"/>
      <c r="LP62" s="21"/>
      <c r="LQ62" s="21"/>
      <c r="LR62" s="21"/>
      <c r="LS62" s="21"/>
      <c r="LT62" s="21"/>
      <c r="LU62" s="21"/>
      <c r="LV62" s="21"/>
      <c r="LW62" s="21"/>
      <c r="LX62" s="21"/>
      <c r="LY62" s="21"/>
      <c r="LZ62" s="21"/>
      <c r="MA62" s="21"/>
      <c r="MB62" s="21"/>
      <c r="MC62" s="21"/>
      <c r="MD62" s="21"/>
      <c r="ME62" s="21"/>
      <c r="MF62" s="21"/>
      <c r="MG62" s="21"/>
      <c r="MH62" s="21"/>
      <c r="MI62" s="21"/>
      <c r="MJ62" s="21"/>
      <c r="MK62" s="21"/>
      <c r="ML62" s="21"/>
      <c r="MM62" s="21"/>
      <c r="MN62" s="21"/>
      <c r="MO62" s="21"/>
      <c r="MP62" s="21"/>
      <c r="MQ62" s="21"/>
      <c r="MR62" s="21"/>
      <c r="MS62" s="21"/>
      <c r="MT62" s="21"/>
      <c r="MU62" s="21"/>
      <c r="MV62" s="21"/>
      <c r="MW62" s="21"/>
      <c r="MX62" s="21"/>
      <c r="MY62" s="21"/>
      <c r="MZ62" s="21"/>
      <c r="NA62" s="21"/>
      <c r="NB62" s="21"/>
      <c r="NC62" s="21"/>
      <c r="ND62" s="21"/>
      <c r="NE62" s="21"/>
      <c r="NF62" s="21"/>
      <c r="NG62" s="21"/>
      <c r="NH62" s="21"/>
      <c r="NI62" s="21"/>
      <c r="NJ62" s="21"/>
      <c r="NK62" s="21"/>
      <c r="NL62" s="21"/>
      <c r="NM62" s="21"/>
      <c r="NN62" s="21"/>
      <c r="NO62" s="21"/>
      <c r="NP62" s="21"/>
      <c r="NQ62" s="21"/>
      <c r="NR62" s="21"/>
      <c r="NS62" s="21"/>
      <c r="NT62" s="21"/>
      <c r="NU62" s="21"/>
      <c r="NV62" s="21"/>
      <c r="NW62" s="21"/>
      <c r="NX62" s="21"/>
      <c r="NY62" s="21"/>
      <c r="NZ62" s="21"/>
      <c r="OA62" s="21"/>
      <c r="OB62" s="21"/>
      <c r="OC62" s="21"/>
      <c r="OD62" s="21"/>
      <c r="OE62" s="21"/>
      <c r="OF62" s="21"/>
      <c r="OG62" s="21"/>
      <c r="OH62" s="21"/>
      <c r="OI62" s="21"/>
      <c r="OJ62" s="21"/>
      <c r="OK62" s="21"/>
      <c r="OL62" s="21"/>
      <c r="OM62" s="21"/>
      <c r="ON62" s="21"/>
      <c r="OO62" s="21"/>
      <c r="OP62" s="21"/>
      <c r="OQ62" s="21"/>
      <c r="OR62" s="21"/>
      <c r="OS62" s="21"/>
      <c r="OT62" s="21"/>
      <c r="OU62" s="21"/>
      <c r="OV62" s="21"/>
      <c r="OW62" s="21"/>
      <c r="OX62" s="21"/>
      <c r="OY62" s="21"/>
      <c r="OZ62" s="21"/>
      <c r="PA62" s="21"/>
      <c r="PB62" s="21"/>
      <c r="PC62" s="21"/>
      <c r="PD62" s="21"/>
      <c r="PE62" s="21"/>
      <c r="PF62" s="21"/>
      <c r="PG62" s="21"/>
      <c r="PH62" s="21"/>
      <c r="PI62" s="21"/>
      <c r="PJ62" s="21"/>
      <c r="PK62" s="21"/>
      <c r="PL62" s="21"/>
      <c r="PM62" s="21"/>
      <c r="PN62" s="21"/>
      <c r="PO62" s="21"/>
      <c r="PP62" s="21"/>
      <c r="PQ62" s="21"/>
      <c r="PR62" s="21"/>
      <c r="PS62" s="21"/>
      <c r="PT62" s="21"/>
      <c r="PU62" s="21"/>
      <c r="PV62" s="21"/>
      <c r="PW62" s="21"/>
      <c r="PX62" s="21"/>
      <c r="PY62" s="21"/>
      <c r="PZ62" s="21"/>
      <c r="QA62" s="21"/>
      <c r="QB62" s="21"/>
      <c r="QC62" s="21"/>
      <c r="QD62" s="21"/>
      <c r="QE62" s="21"/>
      <c r="QF62" s="21"/>
      <c r="QG62" s="21"/>
      <c r="QH62" s="21"/>
      <c r="QI62" s="21"/>
      <c r="QJ62" s="21"/>
      <c r="QK62" s="21"/>
      <c r="QL62" s="21"/>
      <c r="QM62" s="21"/>
      <c r="QN62" s="21"/>
      <c r="QO62" s="21"/>
      <c r="QP62" s="21"/>
      <c r="QQ62" s="21"/>
      <c r="QR62" s="21"/>
      <c r="QS62" s="21"/>
      <c r="QT62" s="21"/>
      <c r="QU62" s="21"/>
      <c r="QV62" s="21"/>
      <c r="QW62" s="21"/>
      <c r="QX62" s="21"/>
      <c r="QY62" s="21"/>
      <c r="QZ62" s="21"/>
      <c r="RA62" s="21"/>
      <c r="RB62" s="21"/>
      <c r="RC62" s="21"/>
      <c r="RD62" s="21"/>
      <c r="RE62" s="21"/>
      <c r="RF62" s="21"/>
      <c r="RG62" s="21"/>
      <c r="RH62" s="21"/>
      <c r="RI62" s="21"/>
      <c r="RJ62" s="21"/>
      <c r="RK62" s="21"/>
      <c r="RL62" s="21"/>
      <c r="RM62" s="21"/>
      <c r="RN62" s="21"/>
      <c r="RO62" s="21"/>
      <c r="RP62" s="21"/>
      <c r="RQ62" s="21"/>
      <c r="RR62" s="21"/>
      <c r="RS62" s="21"/>
      <c r="RT62" s="21"/>
      <c r="RU62" s="21"/>
      <c r="RV62" s="21"/>
      <c r="RW62" s="21"/>
      <c r="RX62" s="21"/>
      <c r="RY62" s="21"/>
      <c r="RZ62" s="21"/>
      <c r="SA62" s="21"/>
      <c r="SB62" s="21"/>
      <c r="SC62" s="21"/>
      <c r="SD62" s="21"/>
      <c r="SE62" s="21"/>
      <c r="SF62" s="21"/>
      <c r="SG62" s="21"/>
      <c r="SH62" s="21"/>
      <c r="SI62" s="21"/>
      <c r="SJ62" s="21"/>
      <c r="SK62" s="21"/>
      <c r="SL62" s="21"/>
      <c r="SM62" s="21"/>
      <c r="SN62" s="21"/>
      <c r="SO62" s="21"/>
      <c r="SP62" s="21"/>
      <c r="SQ62" s="21"/>
      <c r="SR62" s="21"/>
      <c r="SS62" s="21"/>
      <c r="ST62" s="21"/>
      <c r="SU62" s="21"/>
      <c r="SV62" s="21"/>
      <c r="SW62" s="21"/>
      <c r="SX62" s="21"/>
      <c r="SY62" s="21"/>
      <c r="SZ62" s="21"/>
      <c r="TA62" s="21"/>
      <c r="TB62" s="21"/>
      <c r="TC62" s="21"/>
      <c r="TD62" s="21"/>
      <c r="TE62" s="21"/>
      <c r="TF62" s="21"/>
      <c r="TG62" s="21"/>
      <c r="TH62" s="21"/>
      <c r="TI62" s="21"/>
      <c r="TJ62" s="21"/>
      <c r="TK62" s="21"/>
      <c r="TL62" s="21"/>
      <c r="TM62" s="21"/>
      <c r="TN62" s="21"/>
      <c r="TO62" s="21"/>
      <c r="TP62" s="21"/>
      <c r="TQ62" s="21"/>
      <c r="TR62" s="21"/>
      <c r="TS62" s="21"/>
      <c r="TT62" s="21"/>
      <c r="TU62" s="21"/>
      <c r="TV62" s="21"/>
      <c r="TW62" s="21"/>
      <c r="TX62" s="21"/>
      <c r="TY62" s="21"/>
      <c r="TZ62" s="21"/>
      <c r="UA62" s="21"/>
      <c r="UB62" s="21"/>
      <c r="UC62" s="21"/>
      <c r="UD62" s="21"/>
      <c r="UE62" s="21"/>
      <c r="UF62" s="21"/>
      <c r="UG62" s="21"/>
      <c r="UH62" s="21"/>
      <c r="UI62" s="21"/>
      <c r="UJ62" s="21"/>
      <c r="UK62" s="21"/>
      <c r="UL62" s="21"/>
      <c r="UM62" s="21"/>
      <c r="UN62" s="21"/>
      <c r="UO62" s="21"/>
      <c r="UP62" s="21"/>
      <c r="UQ62" s="21"/>
      <c r="UR62" s="21"/>
      <c r="US62" s="21"/>
      <c r="UT62" s="21"/>
      <c r="UU62" s="21"/>
      <c r="UV62" s="21"/>
      <c r="UW62" s="21"/>
      <c r="UX62" s="21"/>
      <c r="UY62" s="21"/>
      <c r="UZ62" s="21"/>
      <c r="VA62" s="21"/>
      <c r="VB62" s="21"/>
      <c r="VC62" s="21"/>
      <c r="VD62" s="21"/>
      <c r="VE62" s="21"/>
      <c r="VF62" s="21"/>
      <c r="VG62" s="21"/>
      <c r="VH62" s="21"/>
      <c r="VI62" s="21"/>
      <c r="VJ62" s="21"/>
      <c r="VK62" s="21"/>
      <c r="VL62" s="21"/>
      <c r="VM62" s="21"/>
      <c r="VN62" s="21"/>
      <c r="VO62" s="21"/>
      <c r="VP62" s="21"/>
      <c r="VQ62" s="21"/>
      <c r="VR62" s="21"/>
      <c r="VS62" s="21"/>
      <c r="VT62" s="21"/>
      <c r="VU62" s="21"/>
      <c r="VV62" s="21"/>
      <c r="VW62" s="21"/>
      <c r="VX62" s="21"/>
      <c r="VY62" s="21"/>
      <c r="VZ62" s="21"/>
      <c r="WA62" s="21"/>
      <c r="WB62" s="21"/>
      <c r="WC62" s="21"/>
      <c r="WD62" s="21"/>
      <c r="WE62" s="21"/>
      <c r="WF62" s="21"/>
      <c r="WG62" s="21"/>
      <c r="WH62" s="21"/>
      <c r="WI62" s="21"/>
      <c r="WJ62" s="21"/>
      <c r="WK62" s="21"/>
      <c r="WL62" s="21"/>
      <c r="WM62" s="21"/>
      <c r="WN62" s="21"/>
      <c r="WO62" s="21"/>
      <c r="WP62" s="21"/>
      <c r="WQ62" s="21"/>
      <c r="WR62" s="21"/>
      <c r="WS62" s="21"/>
      <c r="WT62" s="21"/>
      <c r="WU62" s="21"/>
      <c r="WV62" s="21"/>
      <c r="WW62" s="21"/>
      <c r="WX62" s="21"/>
      <c r="WY62" s="21"/>
      <c r="WZ62" s="21"/>
      <c r="XA62" s="21"/>
      <c r="XB62" s="21"/>
      <c r="XC62" s="21"/>
      <c r="XD62" s="21"/>
      <c r="XE62" s="21"/>
      <c r="XF62" s="21"/>
      <c r="XG62" s="21"/>
      <c r="XH62" s="21"/>
      <c r="XI62" s="21"/>
      <c r="XJ62" s="21"/>
      <c r="XK62" s="21"/>
      <c r="XL62" s="21"/>
      <c r="XM62" s="21"/>
      <c r="XN62" s="21"/>
      <c r="XO62" s="21"/>
      <c r="XP62" s="21"/>
      <c r="XQ62" s="21"/>
      <c r="XR62" s="21"/>
      <c r="XS62" s="21"/>
      <c r="XT62" s="21"/>
      <c r="XU62" s="21"/>
      <c r="XV62" s="21"/>
      <c r="XW62" s="21"/>
      <c r="XX62" s="21"/>
      <c r="XY62" s="21"/>
      <c r="XZ62" s="21"/>
      <c r="YA62" s="21"/>
      <c r="YB62" s="21"/>
      <c r="YC62" s="21"/>
      <c r="YD62" s="21"/>
      <c r="YE62" s="21"/>
      <c r="YF62" s="21"/>
      <c r="YG62" s="21"/>
      <c r="YH62" s="21"/>
      <c r="YI62" s="21"/>
      <c r="YJ62" s="21"/>
      <c r="YK62" s="21"/>
      <c r="YL62" s="21"/>
      <c r="YM62" s="21"/>
      <c r="YN62" s="21"/>
      <c r="YO62" s="21"/>
      <c r="YP62" s="21"/>
      <c r="YQ62" s="21"/>
      <c r="YR62" s="21"/>
      <c r="YS62" s="21"/>
      <c r="YT62" s="21"/>
      <c r="YU62" s="21"/>
      <c r="YV62" s="21"/>
      <c r="YW62" s="21"/>
      <c r="YX62" s="21"/>
      <c r="YY62" s="21"/>
      <c r="YZ62" s="21"/>
      <c r="ZA62" s="21"/>
      <c r="ZB62" s="21"/>
      <c r="ZC62" s="21"/>
      <c r="ZD62" s="21"/>
      <c r="ZE62" s="21"/>
      <c r="ZF62" s="21"/>
      <c r="ZG62" s="21"/>
      <c r="ZH62" s="21"/>
      <c r="ZI62" s="21"/>
      <c r="ZJ62" s="21"/>
      <c r="ZK62" s="21"/>
      <c r="ZL62" s="21"/>
      <c r="ZM62" s="21"/>
      <c r="ZN62" s="21"/>
      <c r="ZO62" s="21"/>
      <c r="ZP62" s="21"/>
      <c r="ZQ62" s="21"/>
      <c r="ZR62" s="21"/>
      <c r="ZS62" s="21"/>
      <c r="ZT62" s="21"/>
      <c r="ZU62" s="21"/>
      <c r="ZV62" s="21"/>
      <c r="ZW62" s="21"/>
      <c r="ZX62" s="21"/>
      <c r="ZY62" s="21"/>
      <c r="ZZ62" s="21"/>
      <c r="AAA62" s="21"/>
      <c r="AAB62" s="21"/>
      <c r="AAC62" s="21"/>
      <c r="AAD62" s="21"/>
      <c r="AAE62" s="21"/>
      <c r="AAF62" s="21"/>
      <c r="AAG62" s="21"/>
      <c r="AAH62" s="21"/>
      <c r="AAI62" s="21"/>
      <c r="AAJ62" s="21"/>
      <c r="AAK62" s="21"/>
      <c r="AAL62" s="21"/>
      <c r="AAM62" s="21"/>
      <c r="AAN62" s="21"/>
      <c r="AAO62" s="21"/>
      <c r="AAP62" s="21"/>
      <c r="AAQ62" s="21"/>
      <c r="AAR62" s="21"/>
      <c r="AAS62" s="21"/>
      <c r="AAT62" s="21"/>
      <c r="AAU62" s="21"/>
      <c r="AAV62" s="21"/>
      <c r="AAW62" s="21"/>
      <c r="AAX62" s="21"/>
      <c r="AAY62" s="21"/>
      <c r="AAZ62" s="21"/>
      <c r="ABA62" s="21"/>
      <c r="ABB62" s="21"/>
      <c r="ABC62" s="21"/>
      <c r="ABD62" s="21"/>
      <c r="ABE62" s="21"/>
      <c r="ABF62" s="21"/>
      <c r="ABG62" s="21"/>
      <c r="ABH62" s="21"/>
      <c r="ABI62" s="21"/>
      <c r="ABJ62" s="21"/>
      <c r="ABK62" s="21"/>
      <c r="ABL62" s="21"/>
      <c r="ABM62" s="21"/>
      <c r="ABN62" s="21"/>
      <c r="ABO62" s="21"/>
      <c r="ABP62" s="21"/>
      <c r="ABQ62" s="21"/>
      <c r="ABR62" s="21"/>
      <c r="ABS62" s="21"/>
      <c r="ABT62" s="21"/>
      <c r="ABU62" s="21"/>
      <c r="ABV62" s="21"/>
      <c r="ABW62" s="21"/>
      <c r="ABX62" s="21"/>
      <c r="ABY62" s="21"/>
      <c r="ABZ62" s="21"/>
      <c r="ACA62" s="21"/>
      <c r="ACB62" s="21"/>
      <c r="ACC62" s="21"/>
      <c r="ACD62" s="21"/>
      <c r="ACE62" s="21"/>
      <c r="ACF62" s="21"/>
      <c r="ACG62" s="21"/>
      <c r="ACH62" s="21"/>
      <c r="ACI62" s="21"/>
      <c r="ACJ62" s="21"/>
      <c r="ACK62" s="21"/>
      <c r="ACL62" s="21"/>
      <c r="ACM62" s="21"/>
      <c r="ACN62" s="21"/>
      <c r="ACO62" s="21"/>
      <c r="ACP62" s="21"/>
      <c r="ACQ62" s="21"/>
      <c r="ACR62" s="21"/>
      <c r="ACS62" s="21"/>
      <c r="ACT62" s="21"/>
      <c r="ACU62" s="21"/>
      <c r="ACV62" s="21"/>
      <c r="ACW62" s="21"/>
      <c r="ACX62" s="21"/>
      <c r="ACY62" s="21"/>
      <c r="ACZ62" s="21"/>
      <c r="ADA62" s="21"/>
      <c r="ADB62" s="21"/>
      <c r="ADC62" s="21"/>
      <c r="ADD62" s="21"/>
      <c r="ADE62" s="21"/>
      <c r="ADF62" s="21"/>
      <c r="ADG62" s="21"/>
      <c r="ADH62" s="21"/>
      <c r="ADI62" s="21"/>
      <c r="ADJ62" s="21"/>
      <c r="ADK62" s="21"/>
      <c r="ADL62" s="21"/>
      <c r="ADM62" s="21"/>
      <c r="ADN62" s="21"/>
      <c r="ADO62" s="21"/>
      <c r="ADP62" s="21"/>
      <c r="ADQ62" s="21"/>
      <c r="ADR62" s="21"/>
      <c r="ADS62" s="21"/>
      <c r="ADT62" s="21"/>
      <c r="ADU62" s="21"/>
      <c r="ADV62" s="21"/>
      <c r="ADW62" s="21"/>
      <c r="ADX62" s="21"/>
      <c r="ADY62" s="21"/>
      <c r="ADZ62" s="21"/>
      <c r="AEA62" s="21"/>
      <c r="AEB62" s="21"/>
      <c r="AEC62" s="21"/>
      <c r="AED62" s="21"/>
      <c r="AEE62" s="21"/>
      <c r="AEF62" s="21"/>
      <c r="AEG62" s="21"/>
      <c r="AEH62" s="21"/>
      <c r="AEI62" s="21"/>
      <c r="AEJ62" s="21"/>
      <c r="AEK62" s="21"/>
      <c r="AEL62" s="21"/>
      <c r="AEM62" s="21"/>
      <c r="AEN62" s="21"/>
      <c r="AEO62" s="21"/>
      <c r="AEP62" s="21"/>
      <c r="AEQ62" s="21"/>
      <c r="AER62" s="21"/>
      <c r="AES62" s="21"/>
      <c r="AET62" s="21"/>
      <c r="AEU62" s="21"/>
      <c r="AEV62" s="21"/>
      <c r="AEW62" s="21"/>
      <c r="AEX62" s="21"/>
      <c r="AEY62" s="21"/>
      <c r="AEZ62" s="21"/>
      <c r="AFA62" s="21"/>
      <c r="AFB62" s="21"/>
      <c r="AFC62" s="21"/>
      <c r="AFD62" s="21"/>
      <c r="AFE62" s="21"/>
      <c r="AFF62" s="21"/>
      <c r="AFG62" s="21"/>
      <c r="AFH62" s="21"/>
      <c r="AFI62" s="21"/>
      <c r="AFJ62" s="21"/>
      <c r="AFK62" s="21"/>
      <c r="AFL62" s="21"/>
      <c r="AFM62" s="21"/>
      <c r="AFN62" s="21"/>
      <c r="AFO62" s="21"/>
      <c r="AFP62" s="21"/>
      <c r="AFQ62" s="21"/>
      <c r="AFR62" s="21"/>
      <c r="AFS62" s="21"/>
      <c r="AFT62" s="21"/>
      <c r="AFU62" s="21"/>
      <c r="AFV62" s="21"/>
      <c r="AFW62" s="21"/>
      <c r="AFX62" s="21"/>
      <c r="AFY62" s="21"/>
      <c r="AFZ62" s="21"/>
      <c r="AGA62" s="21"/>
      <c r="AGB62" s="21"/>
      <c r="AGC62" s="21"/>
      <c r="AGD62" s="21"/>
      <c r="AGE62" s="21"/>
      <c r="AGF62" s="21"/>
      <c r="AGG62" s="21"/>
      <c r="AGH62" s="21"/>
      <c r="AGI62" s="21"/>
      <c r="AGJ62" s="21"/>
      <c r="AGK62" s="21"/>
      <c r="AGL62" s="21"/>
      <c r="AGM62" s="21"/>
      <c r="AGN62" s="21"/>
      <c r="AGO62" s="21"/>
      <c r="AGP62" s="21"/>
      <c r="AGQ62" s="21"/>
      <c r="AGR62" s="21"/>
      <c r="AGS62" s="21"/>
      <c r="AGT62" s="21"/>
      <c r="AGU62" s="21"/>
      <c r="AGV62" s="21"/>
      <c r="AGW62" s="21"/>
      <c r="AGX62" s="21"/>
      <c r="AGY62" s="21"/>
      <c r="AGZ62" s="21"/>
      <c r="AHA62" s="21"/>
      <c r="AHB62" s="21"/>
      <c r="AHC62" s="21"/>
      <c r="AHD62" s="21"/>
      <c r="AHE62" s="21"/>
      <c r="AHF62" s="21"/>
      <c r="AHG62" s="21"/>
      <c r="AHH62" s="21"/>
      <c r="AHI62" s="21"/>
      <c r="AHJ62" s="21"/>
      <c r="AHK62" s="21"/>
      <c r="AHL62" s="21"/>
      <c r="AHM62" s="21"/>
      <c r="AHN62" s="21"/>
      <c r="AHO62" s="21"/>
      <c r="AHP62" s="21"/>
      <c r="AHQ62" s="21"/>
      <c r="AHR62" s="21"/>
      <c r="AHS62" s="21"/>
      <c r="AHT62" s="21"/>
      <c r="AHU62" s="21"/>
      <c r="AHV62" s="21"/>
      <c r="AHW62" s="21"/>
      <c r="AHX62" s="21"/>
      <c r="AHY62" s="21"/>
      <c r="AHZ62" s="21"/>
      <c r="AIA62" s="21"/>
      <c r="AIB62" s="21"/>
      <c r="AIC62" s="21"/>
      <c r="AID62" s="21"/>
      <c r="AIE62" s="21"/>
      <c r="AIF62" s="21"/>
      <c r="AIG62" s="21"/>
      <c r="AIH62" s="21"/>
      <c r="AII62" s="21"/>
      <c r="AIJ62" s="21"/>
      <c r="AIK62" s="21"/>
      <c r="AIL62" s="21"/>
      <c r="AIM62" s="21"/>
      <c r="AIN62" s="21"/>
      <c r="AIO62" s="21"/>
      <c r="AIP62" s="21"/>
      <c r="AIQ62" s="21"/>
      <c r="AIR62" s="21"/>
      <c r="AIS62" s="21"/>
      <c r="AIT62" s="21"/>
      <c r="AIU62" s="21"/>
      <c r="AIV62" s="21"/>
      <c r="AIW62" s="21"/>
      <c r="AIX62" s="21"/>
      <c r="AIY62" s="21"/>
      <c r="AIZ62" s="21"/>
      <c r="AJA62" s="21"/>
      <c r="AJB62" s="21"/>
      <c r="AJC62" s="21"/>
      <c r="AJD62" s="21"/>
      <c r="AJE62" s="21"/>
      <c r="AJF62" s="21"/>
      <c r="AJG62" s="21"/>
      <c r="AJH62" s="21"/>
      <c r="AJI62" s="21"/>
      <c r="AJJ62" s="21"/>
      <c r="AJK62" s="21"/>
      <c r="AJL62" s="21"/>
      <c r="AJM62" s="21"/>
      <c r="AJN62" s="21"/>
      <c r="AJO62" s="21"/>
      <c r="AJP62" s="21"/>
      <c r="AJQ62" s="21"/>
      <c r="AJR62" s="21"/>
      <c r="AJS62" s="21"/>
      <c r="AJT62" s="21"/>
      <c r="AJU62" s="21"/>
      <c r="AJV62" s="21"/>
      <c r="AJW62" s="21"/>
      <c r="AJX62" s="21"/>
      <c r="AJY62" s="21"/>
      <c r="AJZ62" s="21"/>
      <c r="AKA62" s="21"/>
      <c r="AKB62" s="21"/>
      <c r="AKC62" s="21"/>
      <c r="AKD62" s="21"/>
      <c r="AKE62" s="21"/>
      <c r="AKF62" s="21"/>
      <c r="AKG62" s="21"/>
      <c r="AKH62" s="21"/>
      <c r="AKI62" s="21"/>
      <c r="AKJ62" s="21"/>
      <c r="AKK62" s="21"/>
      <c r="AKL62" s="21"/>
      <c r="AKM62" s="21"/>
      <c r="AKN62" s="21"/>
      <c r="AKO62" s="21"/>
      <c r="AKP62" s="21"/>
      <c r="AKQ62" s="21"/>
      <c r="AKR62" s="21"/>
      <c r="AKS62" s="21"/>
      <c r="AKT62" s="21"/>
      <c r="AKU62" s="21"/>
      <c r="AKV62" s="21"/>
      <c r="AKW62" s="21"/>
      <c r="AKX62" s="21"/>
      <c r="AKY62" s="21"/>
      <c r="AKZ62" s="21"/>
      <c r="ALA62" s="21"/>
      <c r="ALB62" s="21"/>
      <c r="ALC62" s="21"/>
      <c r="ALD62" s="21"/>
      <c r="ALE62" s="21"/>
      <c r="ALF62" s="21"/>
      <c r="ALG62" s="21"/>
      <c r="ALH62" s="21"/>
      <c r="ALI62" s="21"/>
      <c r="ALJ62" s="21"/>
      <c r="ALK62" s="21"/>
      <c r="ALL62" s="21"/>
      <c r="ALM62" s="21"/>
      <c r="ALN62" s="21"/>
      <c r="ALO62" s="21"/>
      <c r="ALP62" s="21"/>
      <c r="ALQ62" s="21"/>
      <c r="ALR62" s="21"/>
      <c r="ALS62" s="21"/>
      <c r="ALT62" s="21"/>
      <c r="ALU62" s="21"/>
      <c r="ALV62" s="21"/>
      <c r="ALW62" s="21"/>
      <c r="ALX62" s="21"/>
      <c r="ALY62" s="21"/>
      <c r="ALZ62" s="21"/>
      <c r="AMA62" s="21"/>
      <c r="AMB62" s="21"/>
      <c r="AMC62" s="21"/>
      <c r="AMD62" s="21"/>
      <c r="AME62" s="21"/>
      <c r="AMF62" s="21"/>
      <c r="AMG62" s="21"/>
      <c r="AMH62" s="21"/>
      <c r="AMI62" s="21"/>
      <c r="AMJ62" s="21"/>
      <c r="AMK62" s="21"/>
      <c r="AML62" s="21"/>
      <c r="AMM62" s="21"/>
      <c r="AMN62" s="21"/>
      <c r="AMO62" s="21"/>
      <c r="AMP62" s="21"/>
      <c r="AMQ62" s="21"/>
      <c r="AMR62" s="21"/>
      <c r="AMS62" s="21"/>
      <c r="AMT62" s="21"/>
      <c r="AMU62" s="21"/>
      <c r="AMV62" s="21"/>
      <c r="AMW62" s="21"/>
      <c r="AMX62" s="21"/>
      <c r="AMY62" s="21"/>
      <c r="AMZ62" s="21"/>
      <c r="ANA62" s="21"/>
      <c r="ANB62" s="21"/>
      <c r="ANC62" s="21"/>
      <c r="AND62" s="21"/>
      <c r="ANE62" s="21"/>
      <c r="ANF62" s="21"/>
      <c r="ANG62" s="21"/>
      <c r="ANH62" s="21"/>
      <c r="ANI62" s="21"/>
      <c r="ANJ62" s="21"/>
      <c r="ANK62" s="21"/>
      <c r="ANL62" s="21"/>
      <c r="ANM62" s="21"/>
      <c r="ANN62" s="21"/>
      <c r="ANO62" s="21"/>
      <c r="ANP62" s="21"/>
      <c r="ANQ62" s="21"/>
      <c r="ANR62" s="21"/>
      <c r="ANS62" s="21"/>
      <c r="ANT62" s="21"/>
      <c r="ANU62" s="21"/>
      <c r="ANV62" s="21"/>
      <c r="ANW62" s="21"/>
      <c r="ANX62" s="21"/>
      <c r="ANY62" s="21"/>
      <c r="ANZ62" s="21"/>
      <c r="AOA62" s="21"/>
      <c r="AOB62" s="21"/>
      <c r="AOC62" s="21"/>
      <c r="AOD62" s="21"/>
      <c r="AOE62" s="21"/>
      <c r="AOF62" s="21"/>
      <c r="AOG62" s="21"/>
      <c r="AOH62" s="21"/>
      <c r="AOI62" s="21"/>
      <c r="AOJ62" s="21"/>
      <c r="AOK62" s="21"/>
      <c r="AOL62" s="21"/>
      <c r="AOM62" s="21"/>
      <c r="AON62" s="21"/>
      <c r="AOO62" s="21"/>
      <c r="AOP62" s="21"/>
      <c r="AOQ62" s="21"/>
      <c r="AOR62" s="21"/>
      <c r="AOS62" s="21"/>
      <c r="AOT62" s="21"/>
      <c r="AOU62" s="21"/>
      <c r="AOV62" s="21"/>
      <c r="AOW62" s="21"/>
      <c r="AOX62" s="21"/>
      <c r="AOY62" s="21"/>
      <c r="AOZ62" s="21"/>
      <c r="APA62" s="21"/>
      <c r="APB62" s="21"/>
      <c r="APC62" s="21"/>
      <c r="APD62" s="21"/>
      <c r="APE62" s="21"/>
      <c r="APF62" s="21"/>
      <c r="APG62" s="21"/>
      <c r="APH62" s="21"/>
      <c r="API62" s="21"/>
      <c r="APJ62" s="21"/>
      <c r="APK62" s="21"/>
      <c r="APL62" s="21"/>
      <c r="APM62" s="21"/>
      <c r="APN62" s="21"/>
      <c r="APO62" s="21"/>
      <c r="APP62" s="21"/>
      <c r="APQ62" s="21"/>
      <c r="APR62" s="21"/>
      <c r="APS62" s="21"/>
      <c r="APT62" s="21"/>
      <c r="APU62" s="21"/>
      <c r="APV62" s="21"/>
      <c r="APW62" s="21"/>
      <c r="APX62" s="21"/>
      <c r="APY62" s="21"/>
      <c r="APZ62" s="21"/>
      <c r="AQA62" s="21"/>
      <c r="AQB62" s="21"/>
      <c r="AQC62" s="21"/>
      <c r="AQD62" s="21"/>
      <c r="AQE62" s="21"/>
      <c r="AQF62" s="21"/>
      <c r="AQG62" s="21"/>
      <c r="AQH62" s="21"/>
      <c r="AQI62" s="21"/>
      <c r="AQJ62" s="21"/>
      <c r="AQK62" s="21"/>
      <c r="AQL62" s="21"/>
      <c r="AQM62" s="21"/>
      <c r="AQN62" s="21"/>
      <c r="AQO62" s="21"/>
      <c r="AQP62" s="21"/>
      <c r="AQQ62" s="21"/>
      <c r="AQR62" s="21"/>
      <c r="AQS62" s="21"/>
      <c r="AQT62" s="21"/>
      <c r="AQU62" s="21"/>
      <c r="AQV62" s="21"/>
      <c r="AQW62" s="21"/>
      <c r="AQX62" s="21"/>
      <c r="AQY62" s="21"/>
      <c r="AQZ62" s="21"/>
      <c r="ARA62" s="21"/>
      <c r="ARB62" s="21"/>
      <c r="ARC62" s="21"/>
      <c r="ARD62" s="21"/>
      <c r="ARE62" s="21"/>
      <c r="ARF62" s="21"/>
      <c r="ARG62" s="21"/>
      <c r="ARH62" s="21"/>
      <c r="ARI62" s="21"/>
      <c r="ARJ62" s="21"/>
      <c r="ARK62" s="21"/>
      <c r="ARL62" s="21"/>
      <c r="ARM62" s="21"/>
      <c r="ARN62" s="21"/>
      <c r="ARO62" s="21"/>
      <c r="ARP62" s="21"/>
      <c r="ARQ62" s="21"/>
      <c r="ARR62" s="21"/>
      <c r="ARS62" s="21"/>
      <c r="ART62" s="21"/>
      <c r="ARU62" s="21"/>
      <c r="ARV62" s="21"/>
      <c r="ARW62" s="21"/>
      <c r="ARX62" s="21"/>
      <c r="ARY62" s="21"/>
      <c r="ARZ62" s="21"/>
      <c r="ASA62" s="21"/>
      <c r="ASB62" s="21"/>
      <c r="ASC62" s="21"/>
      <c r="ASD62" s="21"/>
      <c r="ASE62" s="21"/>
      <c r="ASF62" s="21"/>
      <c r="ASG62" s="21"/>
      <c r="ASH62" s="21"/>
      <c r="ASI62" s="21"/>
      <c r="ASJ62" s="21"/>
      <c r="ASK62" s="21"/>
      <c r="ASL62" s="21"/>
      <c r="ASM62" s="21"/>
      <c r="ASN62" s="21"/>
      <c r="ASO62" s="21"/>
      <c r="ASP62" s="21"/>
      <c r="ASQ62" s="21"/>
      <c r="ASR62" s="21"/>
      <c r="ASS62" s="21"/>
      <c r="AST62" s="21"/>
      <c r="ASU62" s="21"/>
      <c r="ASV62" s="21"/>
      <c r="ASW62" s="21"/>
      <c r="ASX62" s="21"/>
      <c r="ASY62" s="21"/>
      <c r="ASZ62" s="21"/>
      <c r="ATA62" s="21"/>
      <c r="ATB62" s="21"/>
      <c r="ATC62" s="21"/>
      <c r="ATD62" s="21"/>
      <c r="ATE62" s="21"/>
      <c r="ATF62" s="21"/>
      <c r="ATG62" s="21"/>
      <c r="ATH62" s="21"/>
      <c r="ATI62" s="21"/>
      <c r="ATJ62" s="21"/>
      <c r="ATK62" s="21"/>
      <c r="ATL62" s="21"/>
      <c r="ATM62" s="21"/>
      <c r="ATN62" s="21"/>
      <c r="ATO62" s="21"/>
      <c r="ATP62" s="21"/>
      <c r="ATQ62" s="21"/>
      <c r="ATR62" s="21"/>
      <c r="ATS62" s="21"/>
      <c r="ATT62" s="21"/>
      <c r="ATU62" s="21"/>
      <c r="ATV62" s="21"/>
      <c r="ATW62" s="21"/>
      <c r="ATX62" s="21"/>
      <c r="ATY62" s="21"/>
      <c r="ATZ62" s="21"/>
      <c r="AUA62" s="21"/>
      <c r="AUB62" s="21"/>
      <c r="AUC62" s="21"/>
      <c r="AUD62" s="21"/>
      <c r="AUE62" s="21"/>
      <c r="AUF62" s="21"/>
      <c r="AUG62" s="21"/>
      <c r="AUH62" s="21"/>
      <c r="AUI62" s="21"/>
      <c r="AUJ62" s="21"/>
      <c r="AUK62" s="21"/>
      <c r="AUL62" s="21"/>
      <c r="AUM62" s="21"/>
      <c r="AUN62" s="21"/>
      <c r="AUO62" s="21"/>
      <c r="AUP62" s="21"/>
      <c r="AUQ62" s="21"/>
      <c r="AUR62" s="21"/>
      <c r="AUS62" s="21"/>
      <c r="AUT62" s="21"/>
      <c r="AUU62" s="21"/>
      <c r="AUV62" s="21"/>
      <c r="AUW62" s="21"/>
      <c r="AUX62" s="21"/>
      <c r="AUY62" s="21"/>
      <c r="AUZ62" s="21"/>
      <c r="AVA62" s="21"/>
      <c r="AVB62" s="21"/>
      <c r="AVC62" s="21"/>
      <c r="AVD62" s="21"/>
      <c r="AVE62" s="21"/>
      <c r="AVF62" s="21"/>
      <c r="AVG62" s="21"/>
      <c r="AVH62" s="21"/>
      <c r="AVI62" s="21"/>
      <c r="AVJ62" s="21"/>
      <c r="AVK62" s="21"/>
      <c r="AVL62" s="21"/>
      <c r="AVM62" s="21"/>
      <c r="AVN62" s="21"/>
      <c r="AVO62" s="21"/>
      <c r="AVP62" s="21"/>
      <c r="AVQ62" s="21"/>
      <c r="AVR62" s="21"/>
      <c r="AVS62" s="21"/>
      <c r="AVT62" s="21"/>
      <c r="AVU62" s="21"/>
      <c r="AVV62" s="21"/>
      <c r="AVW62" s="21"/>
      <c r="AVX62" s="21"/>
      <c r="AVY62" s="21"/>
      <c r="AVZ62" s="21"/>
      <c r="AWA62" s="21"/>
      <c r="AWB62" s="21"/>
      <c r="AWC62" s="21"/>
      <c r="AWD62" s="21"/>
      <c r="AWE62" s="21"/>
      <c r="AWF62" s="21"/>
      <c r="AWG62" s="21"/>
      <c r="AWH62" s="21"/>
      <c r="AWI62" s="21"/>
      <c r="AWJ62" s="21"/>
      <c r="AWK62" s="21"/>
      <c r="AWL62" s="21"/>
      <c r="AWM62" s="21"/>
      <c r="AWN62" s="21"/>
      <c r="AWO62" s="21"/>
      <c r="AWP62" s="21"/>
      <c r="AWQ62" s="21"/>
      <c r="AWR62" s="21"/>
      <c r="AWS62" s="21"/>
      <c r="AWT62" s="21"/>
      <c r="AWU62" s="21"/>
      <c r="AWV62" s="21"/>
      <c r="AWW62" s="21"/>
      <c r="AWX62" s="21"/>
      <c r="AWY62" s="21"/>
      <c r="AWZ62" s="21"/>
      <c r="AXA62" s="21"/>
      <c r="AXB62" s="21"/>
      <c r="AXC62" s="21"/>
      <c r="AXD62" s="21"/>
      <c r="AXE62" s="21"/>
      <c r="AXF62" s="21"/>
      <c r="AXG62" s="21"/>
      <c r="AXH62" s="21"/>
      <c r="AXI62" s="21"/>
      <c r="AXJ62" s="21"/>
      <c r="AXK62" s="21"/>
      <c r="AXL62" s="21"/>
      <c r="AXM62" s="21"/>
      <c r="AXN62" s="21"/>
      <c r="AXO62" s="21"/>
      <c r="AXP62" s="21"/>
      <c r="AXQ62" s="21"/>
      <c r="AXR62" s="21"/>
      <c r="AXS62" s="21"/>
      <c r="AXT62" s="21"/>
      <c r="AXU62" s="21"/>
      <c r="AXV62" s="21"/>
      <c r="AXW62" s="21"/>
      <c r="AXX62" s="21"/>
      <c r="AXY62" s="21"/>
      <c r="AXZ62" s="21"/>
      <c r="AYA62" s="21"/>
      <c r="AYB62" s="21"/>
      <c r="AYC62" s="21"/>
      <c r="AYD62" s="21"/>
      <c r="AYE62" s="21"/>
      <c r="AYF62" s="21"/>
      <c r="AYG62" s="21"/>
      <c r="AYH62" s="21"/>
      <c r="AYI62" s="21"/>
      <c r="AYJ62" s="21"/>
      <c r="AYK62" s="21"/>
      <c r="AYL62" s="21"/>
      <c r="AYM62" s="21"/>
      <c r="AYN62" s="21"/>
      <c r="AYO62" s="21"/>
      <c r="AYP62" s="21"/>
      <c r="AYQ62" s="21"/>
      <c r="AYR62" s="21"/>
      <c r="AYS62" s="21"/>
      <c r="AYT62" s="21"/>
      <c r="AYU62" s="21"/>
      <c r="AYV62" s="21"/>
      <c r="AYW62" s="21"/>
      <c r="AYX62" s="21"/>
      <c r="AYY62" s="21"/>
      <c r="AYZ62" s="21"/>
      <c r="AZA62" s="21"/>
      <c r="AZB62" s="21"/>
      <c r="AZC62" s="21"/>
      <c r="AZD62" s="21"/>
      <c r="AZE62" s="21"/>
      <c r="AZF62" s="21"/>
      <c r="AZG62" s="21"/>
      <c r="AZH62" s="21"/>
      <c r="AZI62" s="21"/>
      <c r="AZJ62" s="21"/>
      <c r="AZK62" s="21"/>
      <c r="AZL62" s="21"/>
      <c r="AZM62" s="21"/>
      <c r="AZN62" s="21"/>
      <c r="AZO62" s="21"/>
      <c r="AZP62" s="21"/>
      <c r="AZQ62" s="21"/>
      <c r="AZR62" s="21"/>
      <c r="AZS62" s="21"/>
      <c r="AZT62" s="21"/>
      <c r="AZU62" s="21"/>
      <c r="AZV62" s="21"/>
      <c r="AZW62" s="21"/>
      <c r="AZX62" s="21"/>
      <c r="AZY62" s="21"/>
      <c r="AZZ62" s="21"/>
      <c r="BAA62" s="21"/>
      <c r="BAB62" s="21"/>
      <c r="BAC62" s="21"/>
      <c r="BAD62" s="21"/>
      <c r="BAE62" s="21"/>
      <c r="BAF62" s="21"/>
      <c r="BAG62" s="21"/>
      <c r="BAH62" s="21"/>
      <c r="BAI62" s="21"/>
      <c r="BAJ62" s="21"/>
      <c r="BAK62" s="21"/>
      <c r="BAL62" s="21"/>
      <c r="BAM62" s="21"/>
      <c r="BAN62" s="21"/>
      <c r="BAO62" s="21"/>
      <c r="BAP62" s="21"/>
      <c r="BAQ62" s="21"/>
      <c r="BAR62" s="21"/>
      <c r="BAS62" s="21"/>
      <c r="BAT62" s="21"/>
      <c r="BAU62" s="21"/>
      <c r="BAV62" s="21"/>
      <c r="BAW62" s="21"/>
      <c r="BAX62" s="21"/>
      <c r="BAY62" s="21"/>
      <c r="BAZ62" s="21"/>
      <c r="BBA62" s="21"/>
      <c r="BBB62" s="21"/>
      <c r="BBC62" s="21"/>
      <c r="BBD62" s="21"/>
      <c r="BBE62" s="21"/>
      <c r="BBF62" s="21"/>
      <c r="BBG62" s="21"/>
      <c r="BBH62" s="21"/>
      <c r="BBI62" s="21"/>
      <c r="BBJ62" s="21"/>
      <c r="BBK62" s="21"/>
      <c r="BBL62" s="21"/>
      <c r="BBM62" s="21"/>
      <c r="BBN62" s="21"/>
      <c r="BBO62" s="21"/>
      <c r="BBP62" s="21"/>
      <c r="BBQ62" s="21"/>
      <c r="BBR62" s="21"/>
      <c r="BBS62" s="21"/>
      <c r="BBT62" s="21"/>
      <c r="BBU62" s="21"/>
      <c r="BBV62" s="21"/>
      <c r="BBW62" s="21"/>
      <c r="BBX62" s="21"/>
      <c r="BBY62" s="21"/>
      <c r="BBZ62" s="21"/>
      <c r="BCA62" s="21"/>
      <c r="BCB62" s="21"/>
      <c r="BCC62" s="21"/>
      <c r="BCD62" s="21"/>
      <c r="BCE62" s="21"/>
      <c r="BCF62" s="21"/>
      <c r="BCG62" s="21"/>
      <c r="BCH62" s="21"/>
      <c r="BCI62" s="21"/>
      <c r="BCJ62" s="21"/>
      <c r="BCK62" s="21"/>
      <c r="BCL62" s="21"/>
      <c r="BCM62" s="21"/>
      <c r="BCN62" s="21"/>
      <c r="BCO62" s="21"/>
      <c r="BCP62" s="21"/>
      <c r="BCQ62" s="21"/>
      <c r="BCR62" s="21"/>
      <c r="BCS62" s="21"/>
      <c r="BCT62" s="21"/>
      <c r="BCU62" s="21"/>
      <c r="BCV62" s="21"/>
      <c r="BCW62" s="21"/>
      <c r="BCX62" s="21"/>
      <c r="BCY62" s="21"/>
      <c r="BCZ62" s="21"/>
      <c r="BDA62" s="21"/>
      <c r="BDB62" s="21"/>
      <c r="BDC62" s="21"/>
      <c r="BDD62" s="21"/>
      <c r="BDE62" s="21"/>
      <c r="BDF62" s="21"/>
      <c r="BDG62" s="21"/>
      <c r="BDH62" s="21"/>
      <c r="BDI62" s="21"/>
      <c r="BDJ62" s="21"/>
      <c r="BDK62" s="21"/>
      <c r="BDL62" s="21"/>
      <c r="BDM62" s="21"/>
      <c r="BDN62" s="21"/>
      <c r="BDO62" s="21"/>
      <c r="BDP62" s="21"/>
      <c r="BDQ62" s="21"/>
      <c r="BDR62" s="21"/>
      <c r="BDS62" s="21"/>
      <c r="BDT62" s="21"/>
      <c r="BDU62" s="21"/>
      <c r="BDV62" s="21"/>
      <c r="BDW62" s="21"/>
      <c r="BDX62" s="21"/>
      <c r="BDY62" s="21"/>
      <c r="BDZ62" s="21"/>
      <c r="BEA62" s="21"/>
      <c r="BEB62" s="21"/>
      <c r="BEC62" s="21"/>
      <c r="BED62" s="21"/>
      <c r="BEE62" s="21"/>
      <c r="BEF62" s="21"/>
      <c r="BEG62" s="21"/>
      <c r="BEH62" s="21"/>
      <c r="BEI62" s="21"/>
      <c r="BEJ62" s="21"/>
      <c r="BEK62" s="21"/>
      <c r="BEL62" s="21"/>
      <c r="BEM62" s="21"/>
      <c r="BEN62" s="21"/>
      <c r="BEO62" s="21"/>
      <c r="BEP62" s="21"/>
      <c r="BEQ62" s="21"/>
      <c r="BER62" s="21"/>
      <c r="BES62" s="21"/>
      <c r="BET62" s="21"/>
      <c r="BEU62" s="21"/>
      <c r="BEV62" s="21"/>
      <c r="BEW62" s="21"/>
      <c r="BEX62" s="21"/>
      <c r="BEY62" s="21"/>
      <c r="BEZ62" s="21"/>
      <c r="BFA62" s="21"/>
      <c r="BFB62" s="21"/>
      <c r="BFC62" s="21"/>
      <c r="BFD62" s="21"/>
      <c r="BFE62" s="21"/>
      <c r="BFF62" s="21"/>
      <c r="BFG62" s="21"/>
      <c r="BFH62" s="21"/>
      <c r="BFI62" s="21"/>
      <c r="BFJ62" s="21"/>
      <c r="BFK62" s="21"/>
      <c r="BFL62" s="21"/>
      <c r="BFM62" s="21"/>
      <c r="BFN62" s="21"/>
      <c r="BFO62" s="21"/>
      <c r="BFP62" s="21"/>
      <c r="BFQ62" s="21"/>
      <c r="BFR62" s="21"/>
      <c r="BFS62" s="21"/>
      <c r="BFT62" s="21"/>
      <c r="BFU62" s="21"/>
      <c r="BFV62" s="21"/>
      <c r="BFW62" s="21"/>
      <c r="BFX62" s="21"/>
      <c r="BFY62" s="21"/>
      <c r="BFZ62" s="21"/>
      <c r="BGA62" s="21"/>
      <c r="BGB62" s="21"/>
      <c r="BGC62" s="21"/>
      <c r="BGD62" s="21"/>
      <c r="BGE62" s="21"/>
      <c r="BGF62" s="21"/>
      <c r="BGG62" s="21"/>
      <c r="BGH62" s="21"/>
      <c r="BGI62" s="21"/>
      <c r="BGJ62" s="21"/>
      <c r="BGK62" s="21"/>
      <c r="BGL62" s="21"/>
      <c r="BGM62" s="21"/>
      <c r="BGN62" s="21"/>
      <c r="BGO62" s="21"/>
      <c r="BGP62" s="21"/>
      <c r="BGQ62" s="21"/>
      <c r="BGR62" s="21"/>
      <c r="BGS62" s="21"/>
      <c r="BGT62" s="21"/>
      <c r="BGU62" s="21"/>
      <c r="BGV62" s="21"/>
      <c r="BGW62" s="21"/>
      <c r="BGX62" s="21"/>
      <c r="BGY62" s="21"/>
      <c r="BGZ62" s="21"/>
      <c r="BHA62" s="21"/>
      <c r="BHB62" s="21"/>
      <c r="BHC62" s="21"/>
      <c r="BHD62" s="21"/>
      <c r="BHE62" s="21"/>
      <c r="BHF62" s="21"/>
      <c r="BHG62" s="21"/>
      <c r="BHH62" s="21"/>
      <c r="BHI62" s="21"/>
      <c r="BHJ62" s="21"/>
      <c r="BHK62" s="21"/>
      <c r="BHL62" s="21"/>
      <c r="BHM62" s="21"/>
      <c r="BHN62" s="21"/>
      <c r="BHO62" s="21"/>
      <c r="BHP62" s="21"/>
      <c r="BHQ62" s="21"/>
      <c r="BHR62" s="21"/>
      <c r="BHS62" s="21"/>
      <c r="BHT62" s="21"/>
      <c r="BHU62" s="21"/>
      <c r="BHV62" s="21"/>
      <c r="BHW62" s="21"/>
      <c r="BHX62" s="21"/>
      <c r="BHY62" s="21"/>
      <c r="BHZ62" s="21"/>
      <c r="BIA62" s="21"/>
      <c r="BIB62" s="21"/>
      <c r="BIC62" s="21"/>
      <c r="BID62" s="21"/>
      <c r="BIE62" s="21"/>
      <c r="BIF62" s="21"/>
      <c r="BIG62" s="21"/>
      <c r="BIH62" s="21"/>
      <c r="BII62" s="21"/>
      <c r="BIJ62" s="21"/>
      <c r="BIK62" s="21"/>
      <c r="BIL62" s="21"/>
      <c r="BIM62" s="21"/>
      <c r="BIN62" s="21"/>
      <c r="BIO62" s="21"/>
      <c r="BIP62" s="21"/>
      <c r="BIQ62" s="21"/>
      <c r="BIR62" s="21"/>
      <c r="BIS62" s="21"/>
      <c r="BIT62" s="21"/>
      <c r="BIU62" s="21"/>
      <c r="BIV62" s="21"/>
      <c r="BIW62" s="21"/>
      <c r="BIX62" s="21"/>
      <c r="BIY62" s="21"/>
      <c r="BIZ62" s="21"/>
      <c r="BJA62" s="21"/>
      <c r="BJB62" s="21"/>
      <c r="BJC62" s="21"/>
      <c r="BJD62" s="21"/>
      <c r="BJE62" s="21"/>
      <c r="BJF62" s="21"/>
      <c r="BJG62" s="21"/>
      <c r="BJH62" s="21"/>
      <c r="BJI62" s="21"/>
      <c r="BJJ62" s="21"/>
      <c r="BJK62" s="21"/>
      <c r="BJL62" s="21"/>
      <c r="BJM62" s="21"/>
      <c r="BJN62" s="21"/>
      <c r="BJO62" s="21"/>
      <c r="BJP62" s="21"/>
      <c r="BJQ62" s="21"/>
      <c r="BJR62" s="21"/>
      <c r="BJS62" s="21"/>
      <c r="BJT62" s="21"/>
      <c r="BJU62" s="21"/>
      <c r="BJV62" s="21"/>
      <c r="BJW62" s="21"/>
      <c r="BJX62" s="21"/>
      <c r="BJY62" s="21"/>
      <c r="BJZ62" s="21"/>
      <c r="BKA62" s="21"/>
      <c r="BKB62" s="21"/>
      <c r="BKC62" s="21"/>
      <c r="BKD62" s="21"/>
      <c r="BKE62" s="21"/>
      <c r="BKF62" s="21"/>
      <c r="BKG62" s="21"/>
      <c r="BKH62" s="21"/>
      <c r="BKI62" s="21"/>
      <c r="BKJ62" s="21"/>
      <c r="BKK62" s="21"/>
      <c r="BKL62" s="21"/>
      <c r="BKM62" s="21"/>
      <c r="BKN62" s="21"/>
      <c r="BKO62" s="21"/>
      <c r="BKP62" s="21"/>
      <c r="BKQ62" s="21"/>
      <c r="BKR62" s="21"/>
      <c r="BKS62" s="21"/>
      <c r="BKT62" s="21"/>
      <c r="BKU62" s="21"/>
      <c r="BKV62" s="21"/>
      <c r="BKW62" s="21"/>
      <c r="BKX62" s="21"/>
      <c r="BKY62" s="21"/>
      <c r="BKZ62" s="21"/>
      <c r="BLA62" s="21"/>
      <c r="BLB62" s="21"/>
      <c r="BLC62" s="21"/>
      <c r="BLD62" s="21"/>
      <c r="BLE62" s="21"/>
      <c r="BLF62" s="21"/>
      <c r="BLG62" s="21"/>
      <c r="BLH62" s="21"/>
      <c r="BLI62" s="21"/>
      <c r="BLJ62" s="21"/>
      <c r="BLK62" s="21"/>
      <c r="BLL62" s="21"/>
      <c r="BLM62" s="21"/>
      <c r="BLN62" s="21"/>
      <c r="BLO62" s="21"/>
      <c r="BLP62" s="21"/>
      <c r="BLQ62" s="21"/>
      <c r="BLR62" s="21"/>
      <c r="BLS62" s="21"/>
      <c r="BLT62" s="21"/>
      <c r="BLU62" s="21"/>
      <c r="BLV62" s="21"/>
      <c r="BLW62" s="21"/>
      <c r="BLX62" s="21"/>
      <c r="BLY62" s="21"/>
      <c r="BLZ62" s="21"/>
      <c r="BMA62" s="21"/>
      <c r="BMB62" s="21"/>
      <c r="BMC62" s="21"/>
      <c r="BMD62" s="21"/>
      <c r="BME62" s="21"/>
      <c r="BMF62" s="21"/>
      <c r="BMG62" s="21"/>
      <c r="BMH62" s="21"/>
      <c r="BMI62" s="21"/>
      <c r="BMJ62" s="21"/>
      <c r="BMK62" s="21"/>
      <c r="BML62" s="21"/>
      <c r="BMM62" s="21"/>
      <c r="BMN62" s="21"/>
      <c r="BMO62" s="21"/>
      <c r="BMP62" s="21"/>
      <c r="BMQ62" s="21"/>
      <c r="BMR62" s="21"/>
      <c r="BMS62" s="21"/>
      <c r="BMT62" s="21"/>
      <c r="BMU62" s="21"/>
      <c r="BMV62" s="21"/>
      <c r="BMW62" s="21"/>
      <c r="BMX62" s="21"/>
      <c r="BMY62" s="21"/>
      <c r="BMZ62" s="21"/>
      <c r="BNA62" s="21"/>
      <c r="BNB62" s="21"/>
      <c r="BNC62" s="21"/>
      <c r="BND62" s="21"/>
      <c r="BNE62" s="21"/>
      <c r="BNF62" s="21"/>
      <c r="BNG62" s="21"/>
      <c r="BNH62" s="21"/>
      <c r="BNI62" s="21"/>
      <c r="BNJ62" s="21"/>
      <c r="BNK62" s="21"/>
      <c r="BNL62" s="21"/>
      <c r="BNM62" s="21"/>
      <c r="BNN62" s="21"/>
      <c r="BNO62" s="21"/>
      <c r="BNP62" s="21"/>
      <c r="BNQ62" s="21"/>
      <c r="BNR62" s="21"/>
      <c r="BNS62" s="21"/>
      <c r="BNT62" s="21"/>
      <c r="BNU62" s="21"/>
      <c r="BNV62" s="21"/>
      <c r="BNW62" s="21"/>
      <c r="BNX62" s="21"/>
      <c r="BNY62" s="21"/>
      <c r="BNZ62" s="21"/>
      <c r="BOA62" s="21"/>
      <c r="BOB62" s="21"/>
      <c r="BOC62" s="21"/>
      <c r="BOD62" s="21"/>
      <c r="BOE62" s="21"/>
      <c r="BOF62" s="21"/>
      <c r="BOG62" s="21"/>
      <c r="BOH62" s="21"/>
      <c r="BOI62" s="21"/>
      <c r="BOJ62" s="21"/>
      <c r="BOK62" s="21"/>
      <c r="BOL62" s="21"/>
      <c r="BOM62" s="21"/>
      <c r="BON62" s="21"/>
      <c r="BOO62" s="21"/>
      <c r="BOP62" s="21"/>
      <c r="BOQ62" s="21"/>
      <c r="BOR62" s="21"/>
      <c r="BOS62" s="21"/>
      <c r="BOT62" s="21"/>
      <c r="BOU62" s="21"/>
      <c r="BOV62" s="21"/>
      <c r="BOW62" s="21"/>
      <c r="BOX62" s="21"/>
      <c r="BOY62" s="21"/>
      <c r="BOZ62" s="21"/>
      <c r="BPA62" s="21"/>
      <c r="BPB62" s="21"/>
      <c r="BPC62" s="21"/>
      <c r="BPD62" s="21"/>
      <c r="BPE62" s="21"/>
      <c r="BPF62" s="21"/>
      <c r="BPG62" s="21"/>
      <c r="BPH62" s="21"/>
      <c r="BPI62" s="21"/>
      <c r="BPJ62" s="21"/>
      <c r="BPK62" s="21"/>
      <c r="BPL62" s="21"/>
      <c r="BPM62" s="21"/>
      <c r="BPN62" s="21"/>
      <c r="BPO62" s="21"/>
      <c r="BPP62" s="21"/>
      <c r="BPQ62" s="21"/>
      <c r="BPR62" s="21"/>
      <c r="BPS62" s="21"/>
      <c r="BPT62" s="21"/>
      <c r="BPU62" s="21"/>
      <c r="BPV62" s="21"/>
      <c r="BPW62" s="21"/>
      <c r="BPX62" s="21"/>
      <c r="BPY62" s="21"/>
      <c r="BPZ62" s="21"/>
      <c r="BQA62" s="21"/>
      <c r="BQB62" s="21"/>
      <c r="BQC62" s="21"/>
      <c r="BQD62" s="21"/>
      <c r="BQE62" s="21"/>
      <c r="BQF62" s="21"/>
      <c r="BQG62" s="21"/>
      <c r="BQH62" s="21"/>
      <c r="BQI62" s="21"/>
      <c r="BQJ62" s="21"/>
      <c r="BQK62" s="21"/>
      <c r="BQL62" s="21"/>
      <c r="BQM62" s="21"/>
      <c r="BQN62" s="21"/>
      <c r="BQO62" s="21"/>
      <c r="BQP62" s="21"/>
      <c r="BQQ62" s="21"/>
      <c r="BQR62" s="21"/>
      <c r="BQS62" s="21"/>
      <c r="BQT62" s="21"/>
      <c r="BQU62" s="21"/>
      <c r="BQV62" s="21"/>
      <c r="BQW62" s="21"/>
      <c r="BQX62" s="21"/>
      <c r="BQY62" s="21"/>
      <c r="BQZ62" s="21"/>
      <c r="BRA62" s="21"/>
      <c r="BRB62" s="21"/>
      <c r="BRC62" s="21"/>
      <c r="BRD62" s="21"/>
      <c r="BRE62" s="21"/>
      <c r="BRF62" s="21"/>
      <c r="BRG62" s="21"/>
      <c r="BRH62" s="21"/>
      <c r="BRI62" s="21"/>
      <c r="BRJ62" s="21"/>
      <c r="BRK62" s="21"/>
      <c r="BRL62" s="21"/>
      <c r="BRM62" s="21"/>
      <c r="BRN62" s="21"/>
      <c r="BRO62" s="21"/>
      <c r="BRP62" s="21"/>
      <c r="BRQ62" s="21"/>
      <c r="BRR62" s="21"/>
      <c r="BRS62" s="21"/>
      <c r="BRT62" s="21"/>
      <c r="BRU62" s="21"/>
      <c r="BRV62" s="21"/>
      <c r="BRW62" s="21"/>
      <c r="BRX62" s="21"/>
      <c r="BRY62" s="21"/>
      <c r="BRZ62" s="21"/>
      <c r="BSA62" s="21"/>
      <c r="BSB62" s="21"/>
      <c r="BSC62" s="21"/>
      <c r="BSD62" s="21"/>
      <c r="BSE62" s="21"/>
      <c r="BSF62" s="21"/>
      <c r="BSG62" s="21"/>
      <c r="BSH62" s="21"/>
      <c r="BSI62" s="21"/>
      <c r="BSJ62" s="21"/>
      <c r="BSK62" s="21"/>
      <c r="BSL62" s="21"/>
      <c r="BSM62" s="21"/>
      <c r="BSN62" s="21"/>
      <c r="BSO62" s="21"/>
      <c r="BSP62" s="21"/>
      <c r="BSQ62" s="21"/>
      <c r="BSR62" s="21"/>
      <c r="BSS62" s="21"/>
      <c r="BST62" s="21"/>
      <c r="BSU62" s="21"/>
      <c r="BSV62" s="21"/>
      <c r="BSW62" s="21"/>
      <c r="BSX62" s="21"/>
      <c r="BSY62" s="21"/>
      <c r="BSZ62" s="21"/>
      <c r="BTA62" s="21"/>
      <c r="BTB62" s="21"/>
      <c r="BTC62" s="21"/>
      <c r="BTD62" s="21"/>
      <c r="BTE62" s="21"/>
      <c r="BTF62" s="21"/>
      <c r="BTG62" s="21"/>
      <c r="BTH62" s="21"/>
      <c r="BTI62" s="21"/>
      <c r="BTJ62" s="21"/>
      <c r="BTK62" s="21"/>
      <c r="BTL62" s="21"/>
      <c r="BTM62" s="21"/>
      <c r="BTN62" s="21"/>
      <c r="BTO62" s="21"/>
      <c r="BTP62" s="21"/>
      <c r="BTQ62" s="21"/>
      <c r="BTR62" s="21"/>
      <c r="BTS62" s="21"/>
      <c r="BTT62" s="21"/>
      <c r="BTU62" s="21"/>
      <c r="BTV62" s="21"/>
      <c r="BTW62" s="21"/>
      <c r="BTX62" s="21"/>
      <c r="BTY62" s="21"/>
      <c r="BTZ62" s="21"/>
      <c r="BUA62" s="21"/>
      <c r="BUB62" s="21"/>
      <c r="BUC62" s="21"/>
      <c r="BUD62" s="21"/>
      <c r="BUE62" s="21"/>
      <c r="BUF62" s="21"/>
      <c r="BUG62" s="21"/>
      <c r="BUH62" s="21"/>
      <c r="BUI62" s="21"/>
      <c r="BUJ62" s="21"/>
      <c r="BUK62" s="21"/>
      <c r="BUL62" s="21"/>
      <c r="BUM62" s="21"/>
      <c r="BUN62" s="21"/>
      <c r="BUO62" s="21"/>
      <c r="BUP62" s="21"/>
      <c r="BUQ62" s="21"/>
      <c r="BUR62" s="21"/>
      <c r="BUS62" s="21"/>
      <c r="BUT62" s="21"/>
      <c r="BUU62" s="21"/>
      <c r="BUV62" s="21"/>
      <c r="BUW62" s="21"/>
      <c r="BUX62" s="21"/>
      <c r="BUY62" s="21"/>
      <c r="BUZ62" s="21"/>
      <c r="BVA62" s="21"/>
      <c r="BVB62" s="21"/>
      <c r="BVC62" s="21"/>
      <c r="BVD62" s="21"/>
      <c r="BVE62" s="21"/>
      <c r="BVF62" s="21"/>
      <c r="BVG62" s="21"/>
      <c r="BVH62" s="21"/>
      <c r="BVI62" s="21"/>
      <c r="BVJ62" s="21"/>
      <c r="BVK62" s="21"/>
      <c r="BVL62" s="21"/>
      <c r="BVM62" s="21"/>
      <c r="BVN62" s="21"/>
      <c r="BVO62" s="21"/>
      <c r="BVP62" s="21"/>
      <c r="BVQ62" s="21"/>
      <c r="BVR62" s="21"/>
      <c r="BVS62" s="21"/>
      <c r="BVT62" s="21"/>
      <c r="BVU62" s="21"/>
      <c r="BVV62" s="21"/>
      <c r="BVW62" s="21"/>
      <c r="BVX62" s="21"/>
      <c r="BVY62" s="21"/>
      <c r="BVZ62" s="21"/>
      <c r="BWA62" s="21"/>
      <c r="BWB62" s="21"/>
      <c r="BWC62" s="21"/>
      <c r="BWD62" s="21"/>
      <c r="BWE62" s="21"/>
      <c r="BWF62" s="21"/>
      <c r="BWG62" s="21"/>
      <c r="BWH62" s="21"/>
      <c r="BWI62" s="21"/>
      <c r="BWJ62" s="21"/>
      <c r="BWK62" s="21"/>
      <c r="BWL62" s="21"/>
      <c r="BWM62" s="21"/>
      <c r="BWN62" s="21"/>
      <c r="BWO62" s="21"/>
      <c r="BWP62" s="21"/>
      <c r="BWQ62" s="21"/>
      <c r="BWR62" s="21"/>
      <c r="BWS62" s="21"/>
      <c r="BWT62" s="21"/>
      <c r="BWU62" s="21"/>
      <c r="BWV62" s="21"/>
      <c r="BWW62" s="21"/>
      <c r="BWX62" s="21"/>
      <c r="BWY62" s="21"/>
      <c r="BWZ62" s="21"/>
      <c r="BXA62" s="21"/>
      <c r="BXB62" s="21"/>
      <c r="BXC62" s="21"/>
      <c r="BXD62" s="21"/>
      <c r="BXE62" s="21"/>
      <c r="BXF62" s="21"/>
      <c r="BXG62" s="21"/>
      <c r="BXH62" s="21"/>
      <c r="BXI62" s="21"/>
      <c r="BXJ62" s="21"/>
      <c r="BXK62" s="21"/>
      <c r="BXL62" s="21"/>
      <c r="BXM62" s="21"/>
      <c r="BXN62" s="21"/>
      <c r="BXO62" s="21"/>
      <c r="BXP62" s="21"/>
      <c r="BXQ62" s="21"/>
      <c r="BXR62" s="21"/>
      <c r="BXS62" s="21"/>
      <c r="BXT62" s="21"/>
      <c r="BXU62" s="21"/>
      <c r="BXV62" s="21"/>
      <c r="BXW62" s="21"/>
      <c r="BXX62" s="21"/>
      <c r="BXY62" s="21"/>
      <c r="BXZ62" s="21"/>
      <c r="BYA62" s="21"/>
      <c r="BYB62" s="21"/>
      <c r="BYC62" s="21"/>
      <c r="BYD62" s="21"/>
      <c r="BYE62" s="21"/>
      <c r="BYF62" s="21"/>
      <c r="BYG62" s="21"/>
      <c r="BYH62" s="21"/>
      <c r="BYI62" s="21"/>
      <c r="BYJ62" s="21"/>
      <c r="BYK62" s="21"/>
      <c r="BYL62" s="21"/>
      <c r="BYM62" s="21"/>
      <c r="BYN62" s="21"/>
      <c r="BYO62" s="21"/>
      <c r="BYP62" s="21"/>
      <c r="BYQ62" s="21"/>
      <c r="BYR62" s="21"/>
      <c r="BYS62" s="21"/>
      <c r="BYT62" s="21"/>
      <c r="BYU62" s="21"/>
      <c r="BYV62" s="21"/>
      <c r="BYW62" s="21"/>
      <c r="BYX62" s="21"/>
      <c r="BYY62" s="21"/>
      <c r="BYZ62" s="21"/>
      <c r="BZA62" s="21"/>
      <c r="BZB62" s="21"/>
      <c r="BZC62" s="21"/>
      <c r="BZD62" s="21"/>
      <c r="BZE62" s="21"/>
      <c r="BZF62" s="21"/>
      <c r="BZG62" s="21"/>
      <c r="BZH62" s="21"/>
      <c r="BZI62" s="21"/>
      <c r="BZJ62" s="21"/>
      <c r="BZK62" s="21"/>
      <c r="BZL62" s="21"/>
      <c r="BZM62" s="21"/>
      <c r="BZN62" s="21"/>
      <c r="BZO62" s="21"/>
      <c r="BZP62" s="21"/>
      <c r="BZQ62" s="21"/>
      <c r="BZR62" s="21"/>
      <c r="BZS62" s="21"/>
      <c r="BZT62" s="21"/>
      <c r="BZU62" s="21"/>
      <c r="BZV62" s="21"/>
      <c r="BZW62" s="21"/>
      <c r="BZX62" s="21"/>
      <c r="BZY62" s="21"/>
      <c r="BZZ62" s="21"/>
      <c r="CAA62" s="21"/>
      <c r="CAB62" s="21"/>
      <c r="CAC62" s="21"/>
      <c r="CAD62" s="21"/>
      <c r="CAE62" s="21"/>
      <c r="CAF62" s="21"/>
      <c r="CAG62" s="21"/>
      <c r="CAH62" s="21"/>
      <c r="CAI62" s="21"/>
      <c r="CAJ62" s="21"/>
      <c r="CAK62" s="21"/>
      <c r="CAL62" s="21"/>
      <c r="CAM62" s="21"/>
      <c r="CAN62" s="21"/>
      <c r="CAO62" s="21"/>
      <c r="CAP62" s="21"/>
      <c r="CAQ62" s="21"/>
      <c r="CAR62" s="21"/>
      <c r="CAS62" s="21"/>
      <c r="CAT62" s="21"/>
      <c r="CAU62" s="21"/>
      <c r="CAV62" s="21"/>
      <c r="CAW62" s="21"/>
      <c r="CAX62" s="21"/>
      <c r="CAY62" s="21"/>
      <c r="CAZ62" s="21"/>
      <c r="CBA62" s="21"/>
      <c r="CBB62" s="21"/>
      <c r="CBC62" s="21"/>
      <c r="CBD62" s="21"/>
      <c r="CBE62" s="21"/>
      <c r="CBF62" s="21"/>
      <c r="CBG62" s="21"/>
      <c r="CBH62" s="21"/>
      <c r="CBI62" s="21"/>
      <c r="CBJ62" s="21"/>
      <c r="CBK62" s="21"/>
      <c r="CBL62" s="21"/>
      <c r="CBM62" s="21"/>
      <c r="CBN62" s="21"/>
      <c r="CBO62" s="21"/>
      <c r="CBP62" s="21"/>
      <c r="CBQ62" s="21"/>
      <c r="CBR62" s="21"/>
      <c r="CBS62" s="21"/>
      <c r="CBT62" s="21"/>
      <c r="CBU62" s="21"/>
      <c r="CBV62" s="21"/>
      <c r="CBW62" s="21"/>
      <c r="CBX62" s="21"/>
      <c r="CBY62" s="21"/>
      <c r="CBZ62" s="21"/>
      <c r="CCA62" s="21"/>
      <c r="CCB62" s="21"/>
      <c r="CCC62" s="21"/>
      <c r="CCD62" s="21"/>
      <c r="CCE62" s="21"/>
      <c r="CCF62" s="21"/>
      <c r="CCG62" s="21"/>
      <c r="CCH62" s="21"/>
      <c r="CCI62" s="21"/>
      <c r="CCJ62" s="21"/>
      <c r="CCK62" s="21"/>
      <c r="CCL62" s="21"/>
      <c r="CCM62" s="21"/>
      <c r="CCN62" s="21"/>
      <c r="CCO62" s="21"/>
      <c r="CCP62" s="21"/>
      <c r="CCQ62" s="21"/>
      <c r="CCR62" s="21"/>
      <c r="CCS62" s="21"/>
      <c r="CCT62" s="21"/>
      <c r="CCU62" s="21"/>
      <c r="CCV62" s="21"/>
      <c r="CCW62" s="21"/>
      <c r="CCX62" s="21"/>
      <c r="CCY62" s="21"/>
      <c r="CCZ62" s="21"/>
      <c r="CDA62" s="21"/>
      <c r="CDB62" s="21"/>
      <c r="CDC62" s="21"/>
      <c r="CDD62" s="21"/>
      <c r="CDE62" s="21"/>
      <c r="CDF62" s="21"/>
      <c r="CDG62" s="21"/>
      <c r="CDH62" s="21"/>
      <c r="CDI62" s="21"/>
      <c r="CDJ62" s="21"/>
      <c r="CDK62" s="21"/>
      <c r="CDL62" s="21"/>
      <c r="CDM62" s="21"/>
      <c r="CDN62" s="21"/>
      <c r="CDO62" s="21"/>
      <c r="CDP62" s="21"/>
      <c r="CDQ62" s="21"/>
      <c r="CDR62" s="21"/>
      <c r="CDS62" s="21"/>
      <c r="CDT62" s="21"/>
      <c r="CDU62" s="21"/>
      <c r="CDV62" s="21"/>
      <c r="CDW62" s="21"/>
      <c r="CDX62" s="21"/>
      <c r="CDY62" s="21"/>
      <c r="CDZ62" s="21"/>
      <c r="CEA62" s="21"/>
      <c r="CEB62" s="21"/>
      <c r="CEC62" s="21"/>
      <c r="CED62" s="21"/>
      <c r="CEE62" s="21"/>
      <c r="CEF62" s="21"/>
      <c r="CEG62" s="21"/>
      <c r="CEH62" s="21"/>
      <c r="CEI62" s="21"/>
      <c r="CEJ62" s="21"/>
      <c r="CEK62" s="21"/>
      <c r="CEL62" s="21"/>
      <c r="CEM62" s="21"/>
      <c r="CEN62" s="21"/>
      <c r="CEO62" s="21"/>
      <c r="CEP62" s="21"/>
      <c r="CEQ62" s="21"/>
      <c r="CER62" s="21"/>
      <c r="CES62" s="21"/>
      <c r="CET62" s="21"/>
      <c r="CEU62" s="21"/>
      <c r="CEV62" s="21"/>
      <c r="CEW62" s="21"/>
      <c r="CEX62" s="21"/>
      <c r="CEY62" s="21"/>
      <c r="CEZ62" s="21"/>
      <c r="CFA62" s="21"/>
      <c r="CFB62" s="21"/>
      <c r="CFC62" s="21"/>
      <c r="CFD62" s="21"/>
      <c r="CFE62" s="21"/>
      <c r="CFF62" s="21"/>
      <c r="CFG62" s="21"/>
      <c r="CFH62" s="21"/>
      <c r="CFI62" s="21"/>
      <c r="CFJ62" s="21"/>
      <c r="CFK62" s="21"/>
      <c r="CFL62" s="21"/>
      <c r="CFM62" s="21"/>
      <c r="CFN62" s="21"/>
      <c r="CFO62" s="21"/>
      <c r="CFP62" s="21"/>
      <c r="CFQ62" s="21"/>
      <c r="CFR62" s="21"/>
      <c r="CFS62" s="21"/>
      <c r="CFT62" s="21"/>
      <c r="CFU62" s="21"/>
      <c r="CFV62" s="21"/>
      <c r="CFW62" s="21"/>
      <c r="CFX62" s="21"/>
      <c r="CFY62" s="21"/>
      <c r="CFZ62" s="21"/>
      <c r="CGA62" s="21"/>
      <c r="CGB62" s="21"/>
      <c r="CGC62" s="21"/>
      <c r="CGD62" s="21"/>
      <c r="CGE62" s="21"/>
      <c r="CGF62" s="21"/>
      <c r="CGG62" s="21"/>
      <c r="CGH62" s="21"/>
      <c r="CGI62" s="21"/>
      <c r="CGJ62" s="21"/>
      <c r="CGK62" s="21"/>
      <c r="CGL62" s="21"/>
      <c r="CGM62" s="21"/>
      <c r="CGN62" s="21"/>
      <c r="CGO62" s="21"/>
      <c r="CGP62" s="21"/>
      <c r="CGQ62" s="21"/>
      <c r="CGR62" s="21"/>
      <c r="CGS62" s="21"/>
      <c r="CGT62" s="21"/>
      <c r="CGU62" s="21"/>
      <c r="CGV62" s="21"/>
      <c r="CGW62" s="21"/>
      <c r="CGX62" s="21"/>
      <c r="CGY62" s="21"/>
      <c r="CGZ62" s="21"/>
      <c r="CHA62" s="21"/>
      <c r="CHB62" s="21"/>
      <c r="CHC62" s="21"/>
      <c r="CHD62" s="21"/>
      <c r="CHE62" s="21"/>
      <c r="CHF62" s="21"/>
      <c r="CHG62" s="21"/>
      <c r="CHH62" s="21"/>
      <c r="CHI62" s="21"/>
      <c r="CHJ62" s="21"/>
      <c r="CHK62" s="21"/>
      <c r="CHL62" s="21"/>
      <c r="CHM62" s="21"/>
      <c r="CHN62" s="21"/>
      <c r="CHO62" s="21"/>
      <c r="CHP62" s="21"/>
      <c r="CHQ62" s="21"/>
      <c r="CHR62" s="21"/>
      <c r="CHS62" s="21"/>
      <c r="CHT62" s="21"/>
      <c r="CHU62" s="21"/>
      <c r="CHV62" s="21"/>
      <c r="CHW62" s="21"/>
      <c r="CHX62" s="21"/>
      <c r="CHY62" s="21"/>
      <c r="CHZ62" s="21"/>
      <c r="CIA62" s="21"/>
      <c r="CIB62" s="21"/>
      <c r="CIC62" s="21"/>
      <c r="CID62" s="21"/>
      <c r="CIE62" s="21"/>
      <c r="CIF62" s="21"/>
      <c r="CIG62" s="21"/>
      <c r="CIH62" s="21"/>
      <c r="CII62" s="21"/>
      <c r="CIJ62" s="21"/>
      <c r="CIK62" s="21"/>
      <c r="CIL62" s="21"/>
      <c r="CIM62" s="21"/>
      <c r="CIN62" s="21"/>
      <c r="CIO62" s="21"/>
      <c r="CIP62" s="21"/>
      <c r="CIQ62" s="21"/>
      <c r="CIR62" s="21"/>
      <c r="CIS62" s="21"/>
      <c r="CIT62" s="21"/>
      <c r="CIU62" s="21"/>
      <c r="CIV62" s="21"/>
      <c r="CIW62" s="21"/>
      <c r="CIX62" s="21"/>
      <c r="CIY62" s="21"/>
      <c r="CIZ62" s="21"/>
      <c r="CJA62" s="21"/>
      <c r="CJB62" s="21"/>
      <c r="CJC62" s="21"/>
      <c r="CJD62" s="21"/>
      <c r="CJE62" s="21"/>
      <c r="CJF62" s="21"/>
      <c r="CJG62" s="21"/>
      <c r="CJH62" s="21"/>
      <c r="CJI62" s="21"/>
      <c r="CJJ62" s="21"/>
      <c r="CJK62" s="21"/>
      <c r="CJL62" s="21"/>
      <c r="CJM62" s="21"/>
      <c r="CJN62" s="21"/>
      <c r="CJO62" s="21"/>
      <c r="CJP62" s="21"/>
      <c r="CJQ62" s="21"/>
      <c r="CJR62" s="21"/>
      <c r="CJS62" s="21"/>
      <c r="CJT62" s="21"/>
      <c r="CJU62" s="21"/>
      <c r="CJV62" s="21"/>
      <c r="CJW62" s="21"/>
      <c r="CJX62" s="21"/>
      <c r="CJY62" s="21"/>
      <c r="CJZ62" s="21"/>
      <c r="CKA62" s="21"/>
      <c r="CKB62" s="21"/>
      <c r="CKC62" s="21"/>
      <c r="CKD62" s="21"/>
      <c r="CKE62" s="21"/>
      <c r="CKF62" s="21"/>
      <c r="CKG62" s="21"/>
      <c r="CKH62" s="21"/>
      <c r="CKI62" s="21"/>
      <c r="CKJ62" s="21"/>
      <c r="CKK62" s="21"/>
      <c r="CKL62" s="21"/>
      <c r="CKM62" s="21"/>
      <c r="CKN62" s="21"/>
      <c r="CKO62" s="21"/>
      <c r="CKP62" s="21"/>
      <c r="CKQ62" s="21"/>
      <c r="CKR62" s="21"/>
      <c r="CKS62" s="21"/>
      <c r="CKT62" s="21"/>
      <c r="CKU62" s="21"/>
      <c r="CKV62" s="21"/>
      <c r="CKW62" s="21"/>
      <c r="CKX62" s="21"/>
      <c r="CKY62" s="21"/>
      <c r="CKZ62" s="21"/>
      <c r="CLA62" s="21"/>
      <c r="CLB62" s="21"/>
      <c r="CLC62" s="21"/>
      <c r="CLD62" s="21"/>
      <c r="CLE62" s="21"/>
      <c r="CLF62" s="21"/>
      <c r="CLG62" s="21"/>
      <c r="CLH62" s="21"/>
      <c r="CLI62" s="21"/>
      <c r="CLJ62" s="21"/>
      <c r="CLK62" s="21"/>
      <c r="CLL62" s="21"/>
      <c r="CLM62" s="21"/>
      <c r="CLN62" s="21"/>
      <c r="CLO62" s="21"/>
      <c r="CLP62" s="21"/>
      <c r="CLQ62" s="21"/>
      <c r="CLR62" s="21"/>
      <c r="CLS62" s="21"/>
      <c r="CLT62" s="21"/>
      <c r="CLU62" s="21"/>
      <c r="CLV62" s="21"/>
      <c r="CLW62" s="21"/>
      <c r="CLX62" s="21"/>
      <c r="CLY62" s="21"/>
      <c r="CLZ62" s="21"/>
      <c r="CMA62" s="21"/>
      <c r="CMB62" s="21"/>
      <c r="CMC62" s="21"/>
      <c r="CMD62" s="21"/>
      <c r="CME62" s="21"/>
      <c r="CMF62" s="21"/>
      <c r="CMG62" s="21"/>
      <c r="CMH62" s="21"/>
      <c r="CMI62" s="21"/>
      <c r="CMJ62" s="21"/>
      <c r="CMK62" s="21"/>
      <c r="CML62" s="21"/>
      <c r="CMM62" s="21"/>
      <c r="CMN62" s="21"/>
      <c r="CMO62" s="21"/>
      <c r="CMP62" s="21"/>
      <c r="CMQ62" s="21"/>
      <c r="CMR62" s="21"/>
      <c r="CMS62" s="21"/>
      <c r="CMT62" s="21"/>
      <c r="CMU62" s="21"/>
      <c r="CMV62" s="21"/>
      <c r="CMW62" s="21"/>
      <c r="CMX62" s="21"/>
      <c r="CMY62" s="21"/>
      <c r="CMZ62" s="21"/>
      <c r="CNA62" s="21"/>
      <c r="CNB62" s="21"/>
      <c r="CNC62" s="21"/>
      <c r="CND62" s="21"/>
      <c r="CNE62" s="21"/>
      <c r="CNF62" s="21"/>
      <c r="CNG62" s="21"/>
      <c r="CNH62" s="21"/>
      <c r="CNI62" s="21"/>
      <c r="CNJ62" s="21"/>
      <c r="CNK62" s="21"/>
      <c r="CNL62" s="21"/>
      <c r="CNM62" s="21"/>
      <c r="CNN62" s="21"/>
      <c r="CNO62" s="21"/>
      <c r="CNP62" s="21"/>
      <c r="CNQ62" s="21"/>
      <c r="CNR62" s="21"/>
      <c r="CNS62" s="21"/>
      <c r="CNT62" s="21"/>
      <c r="CNU62" s="21"/>
      <c r="CNV62" s="21"/>
      <c r="CNW62" s="21"/>
      <c r="CNX62" s="21"/>
      <c r="CNY62" s="21"/>
      <c r="CNZ62" s="21"/>
      <c r="COA62" s="21"/>
      <c r="COB62" s="21"/>
      <c r="COC62" s="21"/>
      <c r="COD62" s="21"/>
      <c r="COE62" s="21"/>
      <c r="COF62" s="21"/>
      <c r="COG62" s="21"/>
      <c r="COH62" s="21"/>
      <c r="COI62" s="21"/>
      <c r="COJ62" s="21"/>
      <c r="COK62" s="21"/>
      <c r="COL62" s="21"/>
      <c r="COM62" s="21"/>
      <c r="CON62" s="21"/>
      <c r="COO62" s="21"/>
      <c r="COP62" s="21"/>
      <c r="COQ62" s="21"/>
      <c r="COR62" s="21"/>
      <c r="COS62" s="21"/>
      <c r="COT62" s="21"/>
      <c r="COU62" s="21"/>
      <c r="COV62" s="21"/>
      <c r="COW62" s="21"/>
      <c r="COX62" s="21"/>
      <c r="COY62" s="21"/>
      <c r="COZ62" s="21"/>
      <c r="CPA62" s="21"/>
      <c r="CPB62" s="21"/>
      <c r="CPC62" s="21"/>
      <c r="CPD62" s="21"/>
      <c r="CPE62" s="21"/>
      <c r="CPF62" s="21"/>
      <c r="CPG62" s="21"/>
      <c r="CPH62" s="21"/>
      <c r="CPI62" s="21"/>
      <c r="CPJ62" s="21"/>
      <c r="CPK62" s="21"/>
      <c r="CPL62" s="21"/>
      <c r="CPM62" s="21"/>
      <c r="CPN62" s="21"/>
      <c r="CPO62" s="21"/>
      <c r="CPP62" s="21"/>
      <c r="CPQ62" s="21"/>
      <c r="CPR62" s="21"/>
      <c r="CPS62" s="21"/>
      <c r="CPT62" s="21"/>
      <c r="CPU62" s="21"/>
      <c r="CPV62" s="21"/>
      <c r="CPW62" s="21"/>
      <c r="CPX62" s="21"/>
      <c r="CPY62" s="21"/>
      <c r="CPZ62" s="21"/>
      <c r="CQA62" s="21"/>
      <c r="CQB62" s="21"/>
      <c r="CQC62" s="21"/>
      <c r="CQD62" s="21"/>
      <c r="CQE62" s="21"/>
      <c r="CQF62" s="21"/>
      <c r="CQG62" s="21"/>
      <c r="CQH62" s="21"/>
      <c r="CQI62" s="21"/>
      <c r="CQJ62" s="21"/>
      <c r="CQK62" s="21"/>
      <c r="CQL62" s="21"/>
      <c r="CQM62" s="21"/>
      <c r="CQN62" s="21"/>
      <c r="CQO62" s="21"/>
      <c r="CQP62" s="21"/>
      <c r="CQQ62" s="21"/>
      <c r="CQR62" s="21"/>
      <c r="CQS62" s="21"/>
      <c r="CQT62" s="21"/>
      <c r="CQU62" s="21"/>
      <c r="CQV62" s="21"/>
      <c r="CQW62" s="21"/>
      <c r="CQX62" s="21"/>
      <c r="CQY62" s="21"/>
      <c r="CQZ62" s="21"/>
      <c r="CRA62" s="21"/>
      <c r="CRB62" s="21"/>
      <c r="CRC62" s="21"/>
      <c r="CRD62" s="21"/>
      <c r="CRE62" s="21"/>
      <c r="CRF62" s="21"/>
      <c r="CRG62" s="21"/>
      <c r="CRH62" s="21"/>
      <c r="CRI62" s="21"/>
      <c r="CRJ62" s="21"/>
      <c r="CRK62" s="21"/>
      <c r="CRL62" s="21"/>
      <c r="CRM62" s="21"/>
      <c r="CRN62" s="21"/>
      <c r="CRO62" s="21"/>
      <c r="CRP62" s="21"/>
      <c r="CRQ62" s="21"/>
      <c r="CRR62" s="21"/>
      <c r="CRS62" s="21"/>
      <c r="CRT62" s="21"/>
      <c r="CRU62" s="21"/>
      <c r="CRV62" s="21"/>
      <c r="CRW62" s="21"/>
      <c r="CRX62" s="21"/>
      <c r="CRY62" s="21"/>
      <c r="CRZ62" s="21"/>
      <c r="CSA62" s="21"/>
      <c r="CSB62" s="21"/>
      <c r="CSC62" s="21"/>
      <c r="CSD62" s="21"/>
      <c r="CSE62" s="21"/>
      <c r="CSF62" s="21"/>
      <c r="CSG62" s="21"/>
      <c r="CSH62" s="21"/>
      <c r="CSI62" s="21"/>
      <c r="CSJ62" s="21"/>
      <c r="CSK62" s="21"/>
      <c r="CSL62" s="21"/>
      <c r="CSM62" s="21"/>
      <c r="CSN62" s="21"/>
      <c r="CSO62" s="21"/>
      <c r="CSP62" s="21"/>
      <c r="CSQ62" s="21"/>
      <c r="CSR62" s="21"/>
      <c r="CSS62" s="21"/>
      <c r="CST62" s="21"/>
      <c r="CSU62" s="21"/>
      <c r="CSV62" s="21"/>
      <c r="CSW62" s="21"/>
      <c r="CSX62" s="21"/>
      <c r="CSY62" s="21"/>
      <c r="CSZ62" s="21"/>
      <c r="CTA62" s="21"/>
      <c r="CTB62" s="21"/>
      <c r="CTC62" s="21"/>
      <c r="CTD62" s="21"/>
      <c r="CTE62" s="21"/>
      <c r="CTF62" s="21"/>
      <c r="CTG62" s="21"/>
      <c r="CTH62" s="21"/>
      <c r="CTI62" s="21"/>
      <c r="CTJ62" s="21"/>
      <c r="CTK62" s="21"/>
      <c r="CTL62" s="21"/>
      <c r="CTM62" s="21"/>
      <c r="CTN62" s="21"/>
      <c r="CTO62" s="21"/>
      <c r="CTP62" s="21"/>
      <c r="CTQ62" s="21"/>
      <c r="CTR62" s="21"/>
      <c r="CTS62" s="21"/>
      <c r="CTT62" s="21"/>
      <c r="CTU62" s="21"/>
      <c r="CTV62" s="21"/>
      <c r="CTW62" s="21"/>
      <c r="CTX62" s="21"/>
      <c r="CTY62" s="21"/>
      <c r="CTZ62" s="21"/>
      <c r="CUA62" s="21"/>
      <c r="CUB62" s="21"/>
      <c r="CUC62" s="21"/>
      <c r="CUD62" s="21"/>
      <c r="CUE62" s="21"/>
      <c r="CUF62" s="21"/>
      <c r="CUG62" s="21"/>
      <c r="CUH62" s="21"/>
      <c r="CUI62" s="21"/>
      <c r="CUJ62" s="21"/>
      <c r="CUK62" s="21"/>
      <c r="CUL62" s="21"/>
      <c r="CUM62" s="21"/>
      <c r="CUN62" s="21"/>
      <c r="CUO62" s="21"/>
      <c r="CUP62" s="21"/>
      <c r="CUQ62" s="21"/>
      <c r="CUR62" s="21"/>
      <c r="CUS62" s="21"/>
      <c r="CUT62" s="21"/>
      <c r="CUU62" s="21"/>
      <c r="CUV62" s="21"/>
      <c r="CUW62" s="21"/>
      <c r="CUX62" s="21"/>
      <c r="CUY62" s="21"/>
      <c r="CUZ62" s="21"/>
      <c r="CVA62" s="21"/>
      <c r="CVB62" s="21"/>
      <c r="CVC62" s="21"/>
      <c r="CVD62" s="21"/>
      <c r="CVE62" s="21"/>
      <c r="CVF62" s="21"/>
      <c r="CVG62" s="21"/>
      <c r="CVH62" s="21"/>
      <c r="CVI62" s="21"/>
      <c r="CVJ62" s="21"/>
      <c r="CVK62" s="21"/>
      <c r="CVL62" s="21"/>
      <c r="CVM62" s="21"/>
      <c r="CVN62" s="21"/>
      <c r="CVO62" s="21"/>
      <c r="CVP62" s="21"/>
      <c r="CVQ62" s="21"/>
      <c r="CVR62" s="21"/>
      <c r="CVS62" s="21"/>
      <c r="CVT62" s="21"/>
      <c r="CVU62" s="21"/>
      <c r="CVV62" s="21"/>
      <c r="CVW62" s="21"/>
      <c r="CVX62" s="21"/>
      <c r="CVY62" s="21"/>
      <c r="CVZ62" s="21"/>
      <c r="CWA62" s="21"/>
      <c r="CWB62" s="21"/>
      <c r="CWC62" s="21"/>
      <c r="CWD62" s="21"/>
      <c r="CWE62" s="21"/>
      <c r="CWF62" s="21"/>
      <c r="CWG62" s="21"/>
      <c r="CWH62" s="21"/>
      <c r="CWI62" s="21"/>
      <c r="CWJ62" s="21"/>
      <c r="CWK62" s="21"/>
      <c r="CWL62" s="21"/>
      <c r="CWM62" s="21"/>
      <c r="CWN62" s="21"/>
      <c r="CWO62" s="21"/>
      <c r="CWP62" s="21"/>
      <c r="CWQ62" s="21"/>
      <c r="CWR62" s="21"/>
      <c r="CWS62" s="21"/>
      <c r="CWT62" s="21"/>
      <c r="CWU62" s="21"/>
      <c r="CWV62" s="21"/>
      <c r="CWW62" s="21"/>
      <c r="CWX62" s="21"/>
      <c r="CWY62" s="21"/>
      <c r="CWZ62" s="21"/>
      <c r="CXA62" s="21"/>
      <c r="CXB62" s="21"/>
      <c r="CXC62" s="21"/>
      <c r="CXD62" s="21"/>
      <c r="CXE62" s="21"/>
      <c r="CXF62" s="21"/>
      <c r="CXG62" s="21"/>
      <c r="CXH62" s="21"/>
      <c r="CXI62" s="21"/>
      <c r="CXJ62" s="21"/>
      <c r="CXK62" s="21"/>
      <c r="CXL62" s="21"/>
      <c r="CXM62" s="21"/>
      <c r="CXN62" s="21"/>
      <c r="CXO62" s="21"/>
      <c r="CXP62" s="21"/>
      <c r="CXQ62" s="21"/>
      <c r="CXR62" s="21"/>
      <c r="CXS62" s="21"/>
      <c r="CXT62" s="21"/>
      <c r="CXU62" s="21"/>
      <c r="CXV62" s="21"/>
      <c r="CXW62" s="21"/>
      <c r="CXX62" s="21"/>
      <c r="CXY62" s="21"/>
      <c r="CXZ62" s="21"/>
      <c r="CYA62" s="21"/>
      <c r="CYB62" s="21"/>
      <c r="CYC62" s="21"/>
      <c r="CYD62" s="21"/>
      <c r="CYE62" s="21"/>
      <c r="CYF62" s="21"/>
      <c r="CYG62" s="21"/>
      <c r="CYH62" s="21"/>
      <c r="CYI62" s="21"/>
      <c r="CYJ62" s="21"/>
      <c r="CYK62" s="21"/>
      <c r="CYL62" s="21"/>
      <c r="CYM62" s="21"/>
      <c r="CYN62" s="21"/>
      <c r="CYO62" s="21"/>
      <c r="CYP62" s="21"/>
      <c r="CYQ62" s="21"/>
      <c r="CYR62" s="21"/>
      <c r="CYS62" s="21"/>
      <c r="CYT62" s="21"/>
      <c r="CYU62" s="21"/>
      <c r="CYV62" s="21"/>
      <c r="CYW62" s="21"/>
      <c r="CYX62" s="21"/>
      <c r="CYY62" s="21"/>
      <c r="CYZ62" s="21"/>
      <c r="CZA62" s="21"/>
      <c r="CZB62" s="21"/>
      <c r="CZC62" s="21"/>
      <c r="CZD62" s="21"/>
      <c r="CZE62" s="21"/>
      <c r="CZF62" s="21"/>
      <c r="CZG62" s="21"/>
      <c r="CZH62" s="21"/>
      <c r="CZI62" s="21"/>
      <c r="CZJ62" s="21"/>
      <c r="CZK62" s="21"/>
      <c r="CZL62" s="21"/>
      <c r="CZM62" s="21"/>
      <c r="CZN62" s="21"/>
      <c r="CZO62" s="21"/>
      <c r="CZP62" s="21"/>
      <c r="CZQ62" s="21"/>
      <c r="CZR62" s="21"/>
      <c r="CZS62" s="21"/>
      <c r="CZT62" s="21"/>
      <c r="CZU62" s="21"/>
      <c r="CZV62" s="21"/>
      <c r="CZW62" s="21"/>
      <c r="CZX62" s="21"/>
      <c r="CZY62" s="21"/>
      <c r="CZZ62" s="21"/>
      <c r="DAA62" s="21"/>
      <c r="DAB62" s="21"/>
      <c r="DAC62" s="21"/>
      <c r="DAD62" s="21"/>
      <c r="DAE62" s="21"/>
      <c r="DAF62" s="21"/>
      <c r="DAG62" s="21"/>
      <c r="DAH62" s="21"/>
      <c r="DAI62" s="21"/>
      <c r="DAJ62" s="21"/>
      <c r="DAK62" s="21"/>
      <c r="DAL62" s="21"/>
      <c r="DAM62" s="21"/>
      <c r="DAN62" s="21"/>
      <c r="DAO62" s="21"/>
      <c r="DAP62" s="21"/>
      <c r="DAQ62" s="21"/>
      <c r="DAR62" s="21"/>
      <c r="DAS62" s="21"/>
      <c r="DAT62" s="21"/>
      <c r="DAU62" s="21"/>
      <c r="DAV62" s="21"/>
      <c r="DAW62" s="21"/>
      <c r="DAX62" s="21"/>
      <c r="DAY62" s="21"/>
      <c r="DAZ62" s="21"/>
      <c r="DBA62" s="21"/>
      <c r="DBB62" s="21"/>
      <c r="DBC62" s="21"/>
      <c r="DBD62" s="21"/>
      <c r="DBE62" s="21"/>
      <c r="DBF62" s="21"/>
      <c r="DBG62" s="21"/>
      <c r="DBH62" s="21"/>
      <c r="DBI62" s="21"/>
      <c r="DBJ62" s="21"/>
      <c r="DBK62" s="21"/>
      <c r="DBL62" s="21"/>
      <c r="DBM62" s="21"/>
      <c r="DBN62" s="21"/>
      <c r="DBO62" s="21"/>
      <c r="DBP62" s="21"/>
      <c r="DBQ62" s="21"/>
      <c r="DBR62" s="21"/>
      <c r="DBS62" s="21"/>
      <c r="DBT62" s="21"/>
      <c r="DBU62" s="21"/>
      <c r="DBV62" s="21"/>
      <c r="DBW62" s="21"/>
      <c r="DBX62" s="21"/>
      <c r="DBY62" s="21"/>
      <c r="DBZ62" s="21"/>
      <c r="DCA62" s="21"/>
      <c r="DCB62" s="21"/>
      <c r="DCC62" s="21"/>
      <c r="DCD62" s="21"/>
      <c r="DCE62" s="21"/>
      <c r="DCF62" s="21"/>
      <c r="DCG62" s="21"/>
      <c r="DCH62" s="21"/>
      <c r="DCI62" s="21"/>
      <c r="DCJ62" s="21"/>
      <c r="DCK62" s="21"/>
      <c r="DCL62" s="21"/>
      <c r="DCM62" s="21"/>
      <c r="DCN62" s="21"/>
      <c r="DCO62" s="21"/>
      <c r="DCP62" s="21"/>
      <c r="DCQ62" s="21"/>
      <c r="DCR62" s="21"/>
      <c r="DCS62" s="21"/>
      <c r="DCT62" s="21"/>
      <c r="DCU62" s="21"/>
      <c r="DCV62" s="21"/>
      <c r="DCW62" s="21"/>
      <c r="DCX62" s="21"/>
      <c r="DCY62" s="21"/>
      <c r="DCZ62" s="21"/>
      <c r="DDA62" s="21"/>
      <c r="DDB62" s="21"/>
      <c r="DDC62" s="21"/>
      <c r="DDD62" s="21"/>
      <c r="DDE62" s="21"/>
      <c r="DDF62" s="21"/>
      <c r="DDG62" s="21"/>
      <c r="DDH62" s="21"/>
      <c r="DDI62" s="21"/>
      <c r="DDJ62" s="21"/>
      <c r="DDK62" s="21"/>
      <c r="DDL62" s="21"/>
      <c r="DDM62" s="21"/>
      <c r="DDN62" s="21"/>
      <c r="DDO62" s="21"/>
      <c r="DDP62" s="21"/>
      <c r="DDQ62" s="21"/>
      <c r="DDR62" s="21"/>
      <c r="DDS62" s="21"/>
      <c r="DDT62" s="21"/>
      <c r="DDU62" s="21"/>
      <c r="DDV62" s="21"/>
      <c r="DDW62" s="21"/>
      <c r="DDX62" s="21"/>
      <c r="DDY62" s="21"/>
      <c r="DDZ62" s="21"/>
      <c r="DEA62" s="21"/>
      <c r="DEB62" s="21"/>
      <c r="DEC62" s="21"/>
      <c r="DED62" s="21"/>
      <c r="DEE62" s="21"/>
      <c r="DEF62" s="21"/>
      <c r="DEG62" s="21"/>
      <c r="DEH62" s="21"/>
      <c r="DEI62" s="21"/>
      <c r="DEJ62" s="21"/>
      <c r="DEK62" s="21"/>
      <c r="DEL62" s="21"/>
      <c r="DEM62" s="21"/>
      <c r="DEN62" s="21"/>
      <c r="DEO62" s="21"/>
      <c r="DEP62" s="21"/>
      <c r="DEQ62" s="21"/>
      <c r="DER62" s="21"/>
      <c r="DES62" s="21"/>
      <c r="DET62" s="21"/>
      <c r="DEU62" s="21"/>
      <c r="DEV62" s="21"/>
      <c r="DEW62" s="21"/>
      <c r="DEX62" s="21"/>
      <c r="DEY62" s="21"/>
      <c r="DEZ62" s="21"/>
      <c r="DFA62" s="21"/>
      <c r="DFB62" s="21"/>
      <c r="DFC62" s="21"/>
      <c r="DFD62" s="21"/>
      <c r="DFE62" s="21"/>
      <c r="DFF62" s="21"/>
      <c r="DFG62" s="21"/>
      <c r="DFH62" s="21"/>
      <c r="DFI62" s="21"/>
      <c r="DFJ62" s="21"/>
      <c r="DFK62" s="21"/>
      <c r="DFL62" s="21"/>
      <c r="DFM62" s="21"/>
      <c r="DFN62" s="21"/>
      <c r="DFO62" s="21"/>
      <c r="DFP62" s="21"/>
      <c r="DFQ62" s="21"/>
      <c r="DFR62" s="21"/>
      <c r="DFS62" s="21"/>
      <c r="DFT62" s="21"/>
      <c r="DFU62" s="21"/>
      <c r="DFV62" s="21"/>
      <c r="DFW62" s="21"/>
      <c r="DFX62" s="21"/>
      <c r="DFY62" s="21"/>
      <c r="DFZ62" s="21"/>
      <c r="DGA62" s="21"/>
      <c r="DGB62" s="21"/>
      <c r="DGC62" s="21"/>
      <c r="DGD62" s="21"/>
      <c r="DGE62" s="21"/>
      <c r="DGF62" s="21"/>
      <c r="DGG62" s="21"/>
      <c r="DGH62" s="21"/>
      <c r="DGI62" s="21"/>
      <c r="DGJ62" s="21"/>
      <c r="DGK62" s="21"/>
      <c r="DGL62" s="21"/>
      <c r="DGM62" s="21"/>
      <c r="DGN62" s="21"/>
      <c r="DGO62" s="21"/>
      <c r="DGP62" s="21"/>
      <c r="DGQ62" s="21"/>
      <c r="DGR62" s="21"/>
      <c r="DGS62" s="21"/>
      <c r="DGT62" s="21"/>
      <c r="DGU62" s="21"/>
      <c r="DGV62" s="21"/>
      <c r="DGW62" s="21"/>
      <c r="DGX62" s="21"/>
      <c r="DGY62" s="21"/>
      <c r="DGZ62" s="21"/>
      <c r="DHA62" s="21"/>
      <c r="DHB62" s="21"/>
      <c r="DHC62" s="21"/>
      <c r="DHD62" s="21"/>
      <c r="DHE62" s="21"/>
      <c r="DHF62" s="21"/>
      <c r="DHG62" s="21"/>
      <c r="DHH62" s="21"/>
      <c r="DHI62" s="21"/>
      <c r="DHJ62" s="21"/>
      <c r="DHK62" s="21"/>
      <c r="DHL62" s="21"/>
      <c r="DHM62" s="21"/>
      <c r="DHN62" s="21"/>
      <c r="DHO62" s="21"/>
      <c r="DHP62" s="21"/>
      <c r="DHQ62" s="21"/>
      <c r="DHR62" s="21"/>
      <c r="DHS62" s="21"/>
      <c r="DHT62" s="21"/>
      <c r="DHU62" s="21"/>
      <c r="DHV62" s="21"/>
      <c r="DHW62" s="21"/>
      <c r="DHX62" s="21"/>
      <c r="DHY62" s="21"/>
      <c r="DHZ62" s="21"/>
      <c r="DIA62" s="21"/>
      <c r="DIB62" s="21"/>
      <c r="DIC62" s="21"/>
      <c r="DID62" s="21"/>
      <c r="DIE62" s="21"/>
      <c r="DIF62" s="21"/>
      <c r="DIG62" s="21"/>
      <c r="DIH62" s="21"/>
      <c r="DII62" s="21"/>
      <c r="DIJ62" s="21"/>
      <c r="DIK62" s="21"/>
      <c r="DIL62" s="21"/>
      <c r="DIM62" s="21"/>
      <c r="DIN62" s="21"/>
      <c r="DIO62" s="21"/>
      <c r="DIP62" s="21"/>
      <c r="DIQ62" s="21"/>
      <c r="DIR62" s="21"/>
      <c r="DIS62" s="21"/>
      <c r="DIT62" s="21"/>
      <c r="DIU62" s="21"/>
      <c r="DIV62" s="21"/>
      <c r="DIW62" s="21"/>
      <c r="DIX62" s="21"/>
      <c r="DIY62" s="21"/>
      <c r="DIZ62" s="21"/>
      <c r="DJA62" s="21"/>
      <c r="DJB62" s="21"/>
      <c r="DJC62" s="21"/>
      <c r="DJD62" s="21"/>
      <c r="DJE62" s="21"/>
      <c r="DJF62" s="21"/>
      <c r="DJG62" s="21"/>
      <c r="DJH62" s="21"/>
      <c r="DJI62" s="21"/>
      <c r="DJJ62" s="21"/>
      <c r="DJK62" s="21"/>
      <c r="DJL62" s="21"/>
      <c r="DJM62" s="21"/>
      <c r="DJN62" s="21"/>
      <c r="DJO62" s="21"/>
      <c r="DJP62" s="21"/>
      <c r="DJQ62" s="21"/>
      <c r="DJR62" s="21"/>
      <c r="DJS62" s="21"/>
      <c r="DJT62" s="21"/>
      <c r="DJU62" s="21"/>
      <c r="DJV62" s="21"/>
      <c r="DJW62" s="21"/>
      <c r="DJX62" s="21"/>
      <c r="DJY62" s="21"/>
      <c r="DJZ62" s="21"/>
      <c r="DKA62" s="21"/>
      <c r="DKB62" s="21"/>
      <c r="DKC62" s="21"/>
      <c r="DKD62" s="21"/>
      <c r="DKE62" s="21"/>
      <c r="DKF62" s="21"/>
      <c r="DKG62" s="21"/>
      <c r="DKH62" s="21"/>
      <c r="DKI62" s="21"/>
      <c r="DKJ62" s="21"/>
      <c r="DKK62" s="21"/>
      <c r="DKL62" s="21"/>
      <c r="DKM62" s="21"/>
      <c r="DKN62" s="21"/>
      <c r="DKO62" s="21"/>
      <c r="DKP62" s="21"/>
      <c r="DKQ62" s="21"/>
      <c r="DKR62" s="21"/>
      <c r="DKS62" s="21"/>
      <c r="DKT62" s="21"/>
      <c r="DKU62" s="21"/>
      <c r="DKV62" s="21"/>
      <c r="DKW62" s="21"/>
      <c r="DKX62" s="21"/>
      <c r="DKY62" s="21"/>
      <c r="DKZ62" s="21"/>
      <c r="DLA62" s="21"/>
      <c r="DLB62" s="21"/>
      <c r="DLC62" s="21"/>
      <c r="DLD62" s="21"/>
      <c r="DLE62" s="21"/>
      <c r="DLF62" s="21"/>
      <c r="DLG62" s="21"/>
      <c r="DLH62" s="21"/>
      <c r="DLI62" s="21"/>
      <c r="DLJ62" s="21"/>
      <c r="DLK62" s="21"/>
      <c r="DLL62" s="21"/>
      <c r="DLM62" s="21"/>
      <c r="DLN62" s="21"/>
      <c r="DLO62" s="21"/>
      <c r="DLP62" s="21"/>
      <c r="DLQ62" s="21"/>
      <c r="DLR62" s="21"/>
      <c r="DLS62" s="21"/>
      <c r="DLT62" s="21"/>
      <c r="DLU62" s="21"/>
      <c r="DLV62" s="21"/>
      <c r="DLW62" s="21"/>
      <c r="DLX62" s="21"/>
      <c r="DLY62" s="21"/>
      <c r="DLZ62" s="21"/>
      <c r="DMA62" s="21"/>
      <c r="DMB62" s="21"/>
      <c r="DMC62" s="21"/>
      <c r="DMD62" s="21"/>
      <c r="DME62" s="21"/>
      <c r="DMF62" s="21"/>
      <c r="DMG62" s="21"/>
      <c r="DMH62" s="21"/>
      <c r="DMI62" s="21"/>
      <c r="DMJ62" s="21"/>
      <c r="DMK62" s="21"/>
      <c r="DML62" s="21"/>
      <c r="DMM62" s="21"/>
      <c r="DMN62" s="21"/>
      <c r="DMO62" s="21"/>
      <c r="DMP62" s="21"/>
      <c r="DMQ62" s="21"/>
      <c r="DMR62" s="21"/>
      <c r="DMS62" s="21"/>
      <c r="DMT62" s="21"/>
      <c r="DMU62" s="21"/>
      <c r="DMV62" s="21"/>
      <c r="DMW62" s="21"/>
      <c r="DMX62" s="21"/>
      <c r="DMY62" s="21"/>
      <c r="DMZ62" s="21"/>
      <c r="DNA62" s="21"/>
      <c r="DNB62" s="21"/>
      <c r="DNC62" s="21"/>
      <c r="DND62" s="21"/>
      <c r="DNE62" s="21"/>
      <c r="DNF62" s="21"/>
      <c r="DNG62" s="21"/>
      <c r="DNH62" s="21"/>
      <c r="DNI62" s="21"/>
      <c r="DNJ62" s="21"/>
      <c r="DNK62" s="21"/>
      <c r="DNL62" s="21"/>
      <c r="DNM62" s="21"/>
      <c r="DNN62" s="21"/>
      <c r="DNO62" s="21"/>
      <c r="DNP62" s="21"/>
      <c r="DNQ62" s="21"/>
      <c r="DNR62" s="21"/>
      <c r="DNS62" s="21"/>
      <c r="DNT62" s="21"/>
      <c r="DNU62" s="21"/>
      <c r="DNV62" s="21"/>
      <c r="DNW62" s="21"/>
      <c r="DNX62" s="21"/>
      <c r="DNY62" s="21"/>
      <c r="DNZ62" s="21"/>
      <c r="DOA62" s="21"/>
      <c r="DOB62" s="21"/>
      <c r="DOC62" s="21"/>
      <c r="DOD62" s="21"/>
      <c r="DOE62" s="21"/>
      <c r="DOF62" s="21"/>
      <c r="DOG62" s="21"/>
      <c r="DOH62" s="21"/>
      <c r="DOI62" s="21"/>
      <c r="DOJ62" s="21"/>
      <c r="DOK62" s="21"/>
      <c r="DOL62" s="21"/>
      <c r="DOM62" s="21"/>
      <c r="DON62" s="21"/>
      <c r="DOO62" s="21"/>
      <c r="DOP62" s="21"/>
      <c r="DOQ62" s="21"/>
      <c r="DOR62" s="21"/>
      <c r="DOS62" s="21"/>
      <c r="DOT62" s="21"/>
      <c r="DOU62" s="21"/>
      <c r="DOV62" s="21"/>
      <c r="DOW62" s="21"/>
      <c r="DOX62" s="21"/>
      <c r="DOY62" s="21"/>
      <c r="DOZ62" s="21"/>
      <c r="DPA62" s="21"/>
      <c r="DPB62" s="21"/>
      <c r="DPC62" s="21"/>
      <c r="DPD62" s="21"/>
      <c r="DPE62" s="21"/>
      <c r="DPF62" s="21"/>
      <c r="DPG62" s="21"/>
      <c r="DPH62" s="21"/>
      <c r="DPI62" s="21"/>
      <c r="DPJ62" s="21"/>
      <c r="DPK62" s="21"/>
      <c r="DPL62" s="21"/>
      <c r="DPM62" s="21"/>
      <c r="DPN62" s="21"/>
      <c r="DPO62" s="21"/>
      <c r="DPP62" s="21"/>
      <c r="DPQ62" s="21"/>
      <c r="DPR62" s="21"/>
      <c r="DPS62" s="21"/>
      <c r="DPT62" s="21"/>
      <c r="DPU62" s="21"/>
      <c r="DPV62" s="21"/>
      <c r="DPW62" s="21"/>
      <c r="DPX62" s="21"/>
      <c r="DPY62" s="21"/>
      <c r="DPZ62" s="21"/>
      <c r="DQA62" s="21"/>
      <c r="DQB62" s="21"/>
      <c r="DQC62" s="21"/>
      <c r="DQD62" s="21"/>
      <c r="DQE62" s="21"/>
      <c r="DQF62" s="21"/>
      <c r="DQG62" s="21"/>
      <c r="DQH62" s="21"/>
      <c r="DQI62" s="21"/>
      <c r="DQJ62" s="21"/>
      <c r="DQK62" s="21"/>
      <c r="DQL62" s="21"/>
      <c r="DQM62" s="21"/>
      <c r="DQN62" s="21"/>
      <c r="DQO62" s="21"/>
      <c r="DQP62" s="21"/>
      <c r="DQQ62" s="21"/>
      <c r="DQR62" s="21"/>
      <c r="DQS62" s="21"/>
      <c r="DQT62" s="21"/>
      <c r="DQU62" s="21"/>
      <c r="DQV62" s="21"/>
      <c r="DQW62" s="21"/>
      <c r="DQX62" s="21"/>
      <c r="DQY62" s="21"/>
      <c r="DQZ62" s="21"/>
      <c r="DRA62" s="21"/>
      <c r="DRB62" s="21"/>
      <c r="DRC62" s="21"/>
      <c r="DRD62" s="21"/>
      <c r="DRE62" s="21"/>
      <c r="DRF62" s="21"/>
      <c r="DRG62" s="21"/>
      <c r="DRH62" s="21"/>
      <c r="DRI62" s="21"/>
      <c r="DRJ62" s="21"/>
      <c r="DRK62" s="21"/>
      <c r="DRL62" s="21"/>
      <c r="DRM62" s="21"/>
      <c r="DRN62" s="21"/>
      <c r="DRO62" s="21"/>
      <c r="DRP62" s="21"/>
      <c r="DRQ62" s="21"/>
      <c r="DRR62" s="21"/>
      <c r="DRS62" s="21"/>
      <c r="DRT62" s="21"/>
      <c r="DRU62" s="21"/>
      <c r="DRV62" s="21"/>
      <c r="DRW62" s="21"/>
      <c r="DRX62" s="21"/>
      <c r="DRY62" s="21"/>
      <c r="DRZ62" s="21"/>
      <c r="DSA62" s="21"/>
      <c r="DSB62" s="21"/>
      <c r="DSC62" s="21"/>
      <c r="DSD62" s="21"/>
      <c r="DSE62" s="21"/>
      <c r="DSF62" s="21"/>
      <c r="DSG62" s="21"/>
      <c r="DSH62" s="21"/>
      <c r="DSI62" s="21"/>
      <c r="DSJ62" s="21"/>
      <c r="DSK62" s="21"/>
      <c r="DSL62" s="21"/>
      <c r="DSM62" s="21"/>
      <c r="DSN62" s="21"/>
      <c r="DSO62" s="21"/>
      <c r="DSP62" s="21"/>
      <c r="DSQ62" s="21"/>
      <c r="DSR62" s="21"/>
      <c r="DSS62" s="21"/>
      <c r="DST62" s="21"/>
      <c r="DSU62" s="21"/>
      <c r="DSV62" s="21"/>
      <c r="DSW62" s="21"/>
      <c r="DSX62" s="21"/>
      <c r="DSY62" s="21"/>
      <c r="DSZ62" s="21"/>
      <c r="DTA62" s="21"/>
      <c r="DTB62" s="21"/>
      <c r="DTC62" s="21"/>
      <c r="DTD62" s="21"/>
      <c r="DTE62" s="21"/>
      <c r="DTF62" s="21"/>
      <c r="DTG62" s="21"/>
      <c r="DTH62" s="21"/>
      <c r="DTI62" s="21"/>
      <c r="DTJ62" s="21"/>
      <c r="DTK62" s="21"/>
      <c r="DTL62" s="21"/>
      <c r="DTM62" s="21"/>
      <c r="DTN62" s="21"/>
      <c r="DTO62" s="21"/>
      <c r="DTP62" s="21"/>
      <c r="DTQ62" s="21"/>
      <c r="DTR62" s="21"/>
      <c r="DTS62" s="21"/>
      <c r="DTT62" s="21"/>
      <c r="DTU62" s="21"/>
      <c r="DTV62" s="21"/>
      <c r="DTW62" s="21"/>
      <c r="DTX62" s="21"/>
      <c r="DTY62" s="21"/>
      <c r="DTZ62" s="21"/>
      <c r="DUA62" s="21"/>
      <c r="DUB62" s="21"/>
      <c r="DUC62" s="21"/>
      <c r="DUD62" s="21"/>
      <c r="DUE62" s="21"/>
      <c r="DUF62" s="21"/>
      <c r="DUG62" s="21"/>
      <c r="DUH62" s="21"/>
      <c r="DUI62" s="21"/>
      <c r="DUJ62" s="21"/>
      <c r="DUK62" s="21"/>
      <c r="DUL62" s="21"/>
      <c r="DUM62" s="21"/>
      <c r="DUN62" s="21"/>
      <c r="DUO62" s="21"/>
      <c r="DUP62" s="21"/>
      <c r="DUQ62" s="21"/>
      <c r="DUR62" s="21"/>
      <c r="DUS62" s="21"/>
      <c r="DUT62" s="21"/>
      <c r="DUU62" s="21"/>
      <c r="DUV62" s="21"/>
      <c r="DUW62" s="21"/>
      <c r="DUX62" s="21"/>
      <c r="DUY62" s="21"/>
      <c r="DUZ62" s="21"/>
      <c r="DVA62" s="21"/>
      <c r="DVB62" s="21"/>
      <c r="DVC62" s="21"/>
      <c r="DVD62" s="21"/>
      <c r="DVE62" s="21"/>
      <c r="DVF62" s="21"/>
      <c r="DVG62" s="21"/>
      <c r="DVH62" s="21"/>
      <c r="DVI62" s="21"/>
      <c r="DVJ62" s="21"/>
      <c r="DVK62" s="21"/>
      <c r="DVL62" s="21"/>
      <c r="DVM62" s="21"/>
      <c r="DVN62" s="21"/>
      <c r="DVO62" s="21"/>
      <c r="DVP62" s="21"/>
      <c r="DVQ62" s="21"/>
      <c r="DVR62" s="21"/>
      <c r="DVS62" s="21"/>
      <c r="DVT62" s="21"/>
      <c r="DVU62" s="21"/>
      <c r="DVV62" s="21"/>
      <c r="DVW62" s="21"/>
      <c r="DVX62" s="21"/>
      <c r="DVY62" s="21"/>
      <c r="DVZ62" s="21"/>
      <c r="DWA62" s="21"/>
      <c r="DWB62" s="21"/>
      <c r="DWC62" s="21"/>
      <c r="DWD62" s="21"/>
      <c r="DWE62" s="21"/>
      <c r="DWF62" s="21"/>
      <c r="DWG62" s="21"/>
      <c r="DWH62" s="21"/>
      <c r="DWI62" s="21"/>
      <c r="DWJ62" s="21"/>
      <c r="DWK62" s="21"/>
      <c r="DWL62" s="21"/>
      <c r="DWM62" s="21"/>
      <c r="DWN62" s="21"/>
      <c r="DWO62" s="21"/>
      <c r="DWP62" s="21"/>
      <c r="DWQ62" s="21"/>
      <c r="DWR62" s="21"/>
      <c r="DWS62" s="21"/>
      <c r="DWT62" s="21"/>
      <c r="DWU62" s="21"/>
      <c r="DWV62" s="21"/>
      <c r="DWW62" s="21"/>
      <c r="DWX62" s="21"/>
      <c r="DWY62" s="21"/>
      <c r="DWZ62" s="21"/>
      <c r="DXA62" s="21"/>
      <c r="DXB62" s="21"/>
      <c r="DXC62" s="21"/>
      <c r="DXD62" s="21"/>
      <c r="DXE62" s="21"/>
      <c r="DXF62" s="21"/>
      <c r="DXG62" s="21"/>
      <c r="DXH62" s="21"/>
      <c r="DXI62" s="21"/>
      <c r="DXJ62" s="21"/>
      <c r="DXK62" s="21"/>
      <c r="DXL62" s="21"/>
      <c r="DXM62" s="21"/>
      <c r="DXN62" s="21"/>
      <c r="DXO62" s="21"/>
      <c r="DXP62" s="21"/>
      <c r="DXQ62" s="21"/>
      <c r="DXR62" s="21"/>
      <c r="DXS62" s="21"/>
      <c r="DXT62" s="21"/>
      <c r="DXU62" s="21"/>
      <c r="DXV62" s="21"/>
      <c r="DXW62" s="21"/>
      <c r="DXX62" s="21"/>
      <c r="DXY62" s="21"/>
      <c r="DXZ62" s="21"/>
      <c r="DYA62" s="21"/>
      <c r="DYB62" s="21"/>
      <c r="DYC62" s="21"/>
      <c r="DYD62" s="21"/>
      <c r="DYE62" s="21"/>
      <c r="DYF62" s="21"/>
      <c r="DYG62" s="21"/>
      <c r="DYH62" s="21"/>
      <c r="DYI62" s="21"/>
      <c r="DYJ62" s="21"/>
      <c r="DYK62" s="21"/>
      <c r="DYL62" s="21"/>
      <c r="DYM62" s="21"/>
      <c r="DYN62" s="21"/>
      <c r="DYO62" s="21"/>
      <c r="DYP62" s="21"/>
      <c r="DYQ62" s="21"/>
      <c r="DYR62" s="21"/>
      <c r="DYS62" s="21"/>
      <c r="DYT62" s="21"/>
      <c r="DYU62" s="21"/>
      <c r="DYV62" s="21"/>
      <c r="DYW62" s="21"/>
      <c r="DYX62" s="21"/>
      <c r="DYY62" s="21"/>
      <c r="DYZ62" s="21"/>
      <c r="DZA62" s="21"/>
      <c r="DZB62" s="21"/>
      <c r="DZC62" s="21"/>
      <c r="DZD62" s="21"/>
      <c r="DZE62" s="21"/>
      <c r="DZF62" s="21"/>
      <c r="DZG62" s="21"/>
      <c r="DZH62" s="21"/>
      <c r="DZI62" s="21"/>
      <c r="DZJ62" s="21"/>
      <c r="DZK62" s="21"/>
      <c r="DZL62" s="21"/>
      <c r="DZM62" s="21"/>
      <c r="DZN62" s="21"/>
      <c r="DZO62" s="21"/>
      <c r="DZP62" s="21"/>
      <c r="DZQ62" s="21"/>
      <c r="DZR62" s="21"/>
      <c r="DZS62" s="21"/>
      <c r="DZT62" s="21"/>
      <c r="DZU62" s="21"/>
      <c r="DZV62" s="21"/>
      <c r="DZW62" s="21"/>
      <c r="DZX62" s="21"/>
      <c r="DZY62" s="21"/>
      <c r="DZZ62" s="21"/>
      <c r="EAA62" s="21"/>
      <c r="EAB62" s="21"/>
      <c r="EAC62" s="21"/>
      <c r="EAD62" s="21"/>
      <c r="EAE62" s="21"/>
      <c r="EAF62" s="21"/>
      <c r="EAG62" s="21"/>
      <c r="EAH62" s="21"/>
      <c r="EAI62" s="21"/>
      <c r="EAJ62" s="21"/>
      <c r="EAK62" s="21"/>
      <c r="EAL62" s="21"/>
      <c r="EAM62" s="21"/>
      <c r="EAN62" s="21"/>
      <c r="EAO62" s="21"/>
      <c r="EAP62" s="21"/>
      <c r="EAQ62" s="21"/>
      <c r="EAR62" s="21"/>
      <c r="EAS62" s="21"/>
      <c r="EAT62" s="21"/>
      <c r="EAU62" s="21"/>
      <c r="EAV62" s="21"/>
      <c r="EAW62" s="21"/>
      <c r="EAX62" s="21"/>
      <c r="EAY62" s="21"/>
      <c r="EAZ62" s="21"/>
      <c r="EBA62" s="21"/>
      <c r="EBB62" s="21"/>
      <c r="EBC62" s="21"/>
      <c r="EBD62" s="21"/>
      <c r="EBE62" s="21"/>
      <c r="EBF62" s="21"/>
      <c r="EBG62" s="21"/>
      <c r="EBH62" s="21"/>
      <c r="EBI62" s="21"/>
      <c r="EBJ62" s="21"/>
      <c r="EBK62" s="21"/>
      <c r="EBL62" s="21"/>
      <c r="EBM62" s="21"/>
      <c r="EBN62" s="21"/>
      <c r="EBO62" s="21"/>
      <c r="EBP62" s="21"/>
      <c r="EBQ62" s="21"/>
      <c r="EBR62" s="21"/>
      <c r="EBS62" s="21"/>
      <c r="EBT62" s="21"/>
      <c r="EBU62" s="21"/>
      <c r="EBV62" s="21"/>
      <c r="EBW62" s="21"/>
      <c r="EBX62" s="21"/>
      <c r="EBY62" s="21"/>
      <c r="EBZ62" s="21"/>
      <c r="ECA62" s="21"/>
      <c r="ECB62" s="21"/>
      <c r="ECC62" s="21"/>
      <c r="ECD62" s="21"/>
      <c r="ECE62" s="21"/>
      <c r="ECF62" s="21"/>
      <c r="ECG62" s="21"/>
      <c r="ECH62" s="21"/>
      <c r="ECI62" s="21"/>
      <c r="ECJ62" s="21"/>
      <c r="ECK62" s="21"/>
      <c r="ECL62" s="21"/>
      <c r="ECM62" s="21"/>
      <c r="ECN62" s="21"/>
      <c r="ECO62" s="21"/>
      <c r="ECP62" s="21"/>
      <c r="ECQ62" s="21"/>
      <c r="ECR62" s="21"/>
      <c r="ECS62" s="21"/>
      <c r="ECT62" s="21"/>
      <c r="ECU62" s="21"/>
      <c r="ECV62" s="21"/>
      <c r="ECW62" s="21"/>
      <c r="ECX62" s="21"/>
      <c r="ECY62" s="21"/>
      <c r="ECZ62" s="21"/>
      <c r="EDA62" s="21"/>
      <c r="EDB62" s="21"/>
      <c r="EDC62" s="21"/>
      <c r="EDD62" s="21"/>
      <c r="EDE62" s="21"/>
      <c r="EDF62" s="21"/>
      <c r="EDG62" s="21"/>
      <c r="EDH62" s="21"/>
      <c r="EDI62" s="21"/>
      <c r="EDJ62" s="21"/>
      <c r="EDK62" s="21"/>
      <c r="EDL62" s="21"/>
      <c r="EDM62" s="21"/>
      <c r="EDN62" s="21"/>
      <c r="EDO62" s="21"/>
      <c r="EDP62" s="21"/>
      <c r="EDQ62" s="21"/>
      <c r="EDR62" s="21"/>
      <c r="EDS62" s="21"/>
      <c r="EDT62" s="21"/>
      <c r="EDU62" s="21"/>
      <c r="EDV62" s="21"/>
      <c r="EDW62" s="21"/>
      <c r="EDX62" s="21"/>
      <c r="EDY62" s="21"/>
      <c r="EDZ62" s="21"/>
      <c r="EEA62" s="21"/>
      <c r="EEB62" s="21"/>
      <c r="EEC62" s="21"/>
      <c r="EED62" s="21"/>
      <c r="EEE62" s="21"/>
      <c r="EEF62" s="21"/>
      <c r="EEG62" s="21"/>
      <c r="EEH62" s="21"/>
      <c r="EEI62" s="21"/>
      <c r="EEJ62" s="21"/>
      <c r="EEK62" s="21"/>
      <c r="EEL62" s="21"/>
      <c r="EEM62" s="21"/>
      <c r="EEN62" s="21"/>
      <c r="EEO62" s="21"/>
      <c r="EEP62" s="21"/>
      <c r="EEQ62" s="21"/>
      <c r="EER62" s="21"/>
      <c r="EES62" s="21"/>
      <c r="EET62" s="21"/>
      <c r="EEU62" s="21"/>
      <c r="EEV62" s="21"/>
      <c r="EEW62" s="21"/>
      <c r="EEX62" s="21"/>
      <c r="EEY62" s="21"/>
      <c r="EEZ62" s="21"/>
      <c r="EFA62" s="21"/>
      <c r="EFB62" s="21"/>
      <c r="EFC62" s="21"/>
      <c r="EFD62" s="21"/>
      <c r="EFE62" s="21"/>
      <c r="EFF62" s="21"/>
      <c r="EFG62" s="21"/>
      <c r="EFH62" s="21"/>
      <c r="EFI62" s="21"/>
      <c r="EFJ62" s="21"/>
      <c r="EFK62" s="21"/>
      <c r="EFL62" s="21"/>
      <c r="EFM62" s="21"/>
      <c r="EFN62" s="21"/>
      <c r="EFO62" s="21"/>
      <c r="EFP62" s="21"/>
      <c r="EFQ62" s="21"/>
      <c r="EFR62" s="21"/>
      <c r="EFS62" s="21"/>
      <c r="EFT62" s="21"/>
      <c r="EFU62" s="21"/>
      <c r="EFV62" s="21"/>
      <c r="EFW62" s="21"/>
      <c r="EFX62" s="21"/>
      <c r="EFY62" s="21"/>
      <c r="EFZ62" s="21"/>
      <c r="EGA62" s="21"/>
      <c r="EGB62" s="21"/>
      <c r="EGC62" s="21"/>
      <c r="EGD62" s="21"/>
      <c r="EGE62" s="21"/>
      <c r="EGF62" s="21"/>
      <c r="EGG62" s="21"/>
      <c r="EGH62" s="21"/>
      <c r="EGI62" s="21"/>
      <c r="EGJ62" s="21"/>
      <c r="EGK62" s="21"/>
      <c r="EGL62" s="21"/>
      <c r="EGM62" s="21"/>
      <c r="EGN62" s="21"/>
      <c r="EGO62" s="21"/>
      <c r="EGP62" s="21"/>
      <c r="EGQ62" s="21"/>
      <c r="EGR62" s="21"/>
      <c r="EGS62" s="21"/>
      <c r="EGT62" s="21"/>
      <c r="EGU62" s="21"/>
      <c r="EGV62" s="21"/>
      <c r="EGW62" s="21"/>
      <c r="EGX62" s="21"/>
      <c r="EGY62" s="21"/>
      <c r="EGZ62" s="21"/>
      <c r="EHA62" s="21"/>
      <c r="EHB62" s="21"/>
      <c r="EHC62" s="21"/>
      <c r="EHD62" s="21"/>
      <c r="EHE62" s="21"/>
      <c r="EHF62" s="21"/>
      <c r="EHG62" s="21"/>
      <c r="EHH62" s="21"/>
      <c r="EHI62" s="21"/>
      <c r="EHJ62" s="21"/>
      <c r="EHK62" s="21"/>
      <c r="EHL62" s="21"/>
      <c r="EHM62" s="21"/>
      <c r="EHN62" s="21"/>
      <c r="EHO62" s="21"/>
      <c r="EHP62" s="21"/>
      <c r="EHQ62" s="21"/>
      <c r="EHR62" s="21"/>
      <c r="EHS62" s="21"/>
      <c r="EHT62" s="21"/>
      <c r="EHU62" s="21"/>
      <c r="EHV62" s="21"/>
      <c r="EHW62" s="21"/>
      <c r="EHX62" s="21"/>
      <c r="EHY62" s="21"/>
      <c r="EHZ62" s="21"/>
      <c r="EIA62" s="21"/>
      <c r="EIB62" s="21"/>
      <c r="EIC62" s="21"/>
      <c r="EID62" s="21"/>
      <c r="EIE62" s="21"/>
      <c r="EIF62" s="21"/>
      <c r="EIG62" s="21"/>
      <c r="EIH62" s="21"/>
      <c r="EII62" s="21"/>
      <c r="EIJ62" s="21"/>
      <c r="EIK62" s="21"/>
      <c r="EIL62" s="21"/>
      <c r="EIM62" s="21"/>
      <c r="EIN62" s="21"/>
      <c r="EIO62" s="21"/>
      <c r="EIP62" s="21"/>
      <c r="EIQ62" s="21"/>
      <c r="EIR62" s="21"/>
      <c r="EIS62" s="21"/>
      <c r="EIT62" s="21"/>
      <c r="EIU62" s="21"/>
      <c r="EIV62" s="21"/>
      <c r="EIW62" s="21"/>
      <c r="EIX62" s="21"/>
      <c r="EIY62" s="21"/>
      <c r="EIZ62" s="21"/>
      <c r="EJA62" s="21"/>
      <c r="EJB62" s="21"/>
      <c r="EJC62" s="21"/>
      <c r="EJD62" s="21"/>
      <c r="EJE62" s="21"/>
      <c r="EJF62" s="21"/>
      <c r="EJG62" s="21"/>
      <c r="EJH62" s="21"/>
      <c r="EJI62" s="21"/>
      <c r="EJJ62" s="21"/>
      <c r="EJK62" s="21"/>
      <c r="EJL62" s="21"/>
      <c r="EJM62" s="21"/>
      <c r="EJN62" s="21"/>
      <c r="EJO62" s="21"/>
      <c r="EJP62" s="21"/>
      <c r="EJQ62" s="21"/>
      <c r="EJR62" s="21"/>
      <c r="EJS62" s="21"/>
      <c r="EJT62" s="21"/>
      <c r="EJU62" s="21"/>
      <c r="EJV62" s="21"/>
      <c r="EJW62" s="21"/>
      <c r="EJX62" s="21"/>
      <c r="EJY62" s="21"/>
      <c r="EJZ62" s="21"/>
      <c r="EKA62" s="21"/>
      <c r="EKB62" s="21"/>
      <c r="EKC62" s="21"/>
      <c r="EKD62" s="21"/>
      <c r="EKE62" s="21"/>
      <c r="EKF62" s="21"/>
      <c r="EKG62" s="21"/>
      <c r="EKH62" s="21"/>
      <c r="EKI62" s="21"/>
      <c r="EKJ62" s="21"/>
      <c r="EKK62" s="21"/>
      <c r="EKL62" s="21"/>
      <c r="EKM62" s="21"/>
      <c r="EKN62" s="21"/>
      <c r="EKO62" s="21"/>
      <c r="EKP62" s="21"/>
      <c r="EKQ62" s="21"/>
      <c r="EKR62" s="21"/>
      <c r="EKS62" s="21"/>
      <c r="EKT62" s="21"/>
      <c r="EKU62" s="21"/>
      <c r="EKV62" s="21"/>
      <c r="EKW62" s="21"/>
      <c r="EKX62" s="21"/>
      <c r="EKY62" s="21"/>
      <c r="EKZ62" s="21"/>
      <c r="ELA62" s="21"/>
      <c r="ELB62" s="21"/>
      <c r="ELC62" s="21"/>
      <c r="ELD62" s="21"/>
      <c r="ELE62" s="21"/>
      <c r="ELF62" s="21"/>
      <c r="ELG62" s="21"/>
      <c r="ELH62" s="21"/>
      <c r="ELI62" s="21"/>
      <c r="ELJ62" s="21"/>
      <c r="ELK62" s="21"/>
      <c r="ELL62" s="21"/>
      <c r="ELM62" s="21"/>
      <c r="ELN62" s="21"/>
      <c r="ELO62" s="21"/>
      <c r="ELP62" s="21"/>
      <c r="ELQ62" s="21"/>
      <c r="ELR62" s="21"/>
      <c r="ELS62" s="21"/>
      <c r="ELT62" s="21"/>
      <c r="ELU62" s="21"/>
      <c r="ELV62" s="21"/>
      <c r="ELW62" s="21"/>
      <c r="ELX62" s="21"/>
      <c r="ELY62" s="21"/>
      <c r="ELZ62" s="21"/>
      <c r="EMA62" s="21"/>
      <c r="EMB62" s="21"/>
      <c r="EMC62" s="21"/>
      <c r="EMD62" s="21"/>
      <c r="EME62" s="21"/>
      <c r="EMF62" s="21"/>
      <c r="EMG62" s="21"/>
      <c r="EMH62" s="21"/>
      <c r="EMI62" s="21"/>
      <c r="EMJ62" s="21"/>
      <c r="EMK62" s="21"/>
      <c r="EML62" s="21"/>
      <c r="EMM62" s="21"/>
      <c r="EMN62" s="21"/>
      <c r="EMO62" s="21"/>
      <c r="EMP62" s="21"/>
      <c r="EMQ62" s="21"/>
      <c r="EMR62" s="21"/>
      <c r="EMS62" s="21"/>
      <c r="EMT62" s="21"/>
      <c r="EMU62" s="21"/>
      <c r="EMV62" s="21"/>
      <c r="EMW62" s="21"/>
      <c r="EMX62" s="21"/>
      <c r="EMY62" s="21"/>
      <c r="EMZ62" s="21"/>
      <c r="ENA62" s="21"/>
      <c r="ENB62" s="21"/>
      <c r="ENC62" s="21"/>
      <c r="END62" s="21"/>
      <c r="ENE62" s="21"/>
      <c r="ENF62" s="21"/>
      <c r="ENG62" s="21"/>
      <c r="ENH62" s="21"/>
      <c r="ENI62" s="21"/>
      <c r="ENJ62" s="21"/>
      <c r="ENK62" s="21"/>
      <c r="ENL62" s="21"/>
      <c r="ENM62" s="21"/>
      <c r="ENN62" s="21"/>
      <c r="ENO62" s="21"/>
      <c r="ENP62" s="21"/>
      <c r="ENQ62" s="21"/>
      <c r="ENR62" s="21"/>
      <c r="ENS62" s="21"/>
      <c r="ENT62" s="21"/>
      <c r="ENU62" s="21"/>
      <c r="ENV62" s="21"/>
      <c r="ENW62" s="21"/>
      <c r="ENX62" s="21"/>
      <c r="ENY62" s="21"/>
      <c r="ENZ62" s="21"/>
      <c r="EOA62" s="21"/>
      <c r="EOB62" s="21"/>
      <c r="EOC62" s="21"/>
      <c r="EOD62" s="21"/>
      <c r="EOE62" s="21"/>
      <c r="EOF62" s="21"/>
      <c r="EOG62" s="21"/>
      <c r="EOH62" s="21"/>
      <c r="EOI62" s="21"/>
      <c r="EOJ62" s="21"/>
      <c r="EOK62" s="21"/>
      <c r="EOL62" s="21"/>
      <c r="EOM62" s="21"/>
      <c r="EON62" s="21"/>
      <c r="EOO62" s="21"/>
      <c r="EOP62" s="21"/>
      <c r="EOQ62" s="21"/>
      <c r="EOR62" s="21"/>
      <c r="EOS62" s="21"/>
      <c r="EOT62" s="21"/>
      <c r="EOU62" s="21"/>
      <c r="EOV62" s="21"/>
      <c r="EOW62" s="21"/>
      <c r="EOX62" s="21"/>
      <c r="EOY62" s="21"/>
      <c r="EOZ62" s="21"/>
      <c r="EPA62" s="21"/>
      <c r="EPB62" s="21"/>
      <c r="EPC62" s="21"/>
      <c r="EPD62" s="21"/>
      <c r="EPE62" s="21"/>
      <c r="EPF62" s="21"/>
      <c r="EPG62" s="21"/>
      <c r="EPH62" s="21"/>
      <c r="EPI62" s="21"/>
      <c r="EPJ62" s="21"/>
      <c r="EPK62" s="21"/>
      <c r="EPL62" s="21"/>
      <c r="EPM62" s="21"/>
      <c r="EPN62" s="21"/>
      <c r="EPO62" s="21"/>
      <c r="EPP62" s="21"/>
      <c r="EPQ62" s="21"/>
      <c r="EPR62" s="21"/>
      <c r="EPS62" s="21"/>
      <c r="EPT62" s="21"/>
      <c r="EPU62" s="21"/>
      <c r="EPV62" s="21"/>
      <c r="EPW62" s="21"/>
      <c r="EPX62" s="21"/>
      <c r="EPY62" s="21"/>
      <c r="EPZ62" s="21"/>
      <c r="EQA62" s="21"/>
      <c r="EQB62" s="21"/>
      <c r="EQC62" s="21"/>
      <c r="EQD62" s="21"/>
      <c r="EQE62" s="21"/>
      <c r="EQF62" s="21"/>
      <c r="EQG62" s="21"/>
      <c r="EQH62" s="21"/>
      <c r="EQI62" s="21"/>
      <c r="EQJ62" s="21"/>
      <c r="EQK62" s="21"/>
      <c r="EQL62" s="21"/>
      <c r="EQM62" s="21"/>
      <c r="EQN62" s="21"/>
      <c r="EQO62" s="21"/>
      <c r="EQP62" s="21"/>
      <c r="EQQ62" s="21"/>
      <c r="EQR62" s="21"/>
      <c r="EQS62" s="21"/>
      <c r="EQT62" s="21"/>
      <c r="EQU62" s="21"/>
      <c r="EQV62" s="21"/>
      <c r="EQW62" s="21"/>
      <c r="EQX62" s="21"/>
      <c r="EQY62" s="21"/>
      <c r="EQZ62" s="21"/>
      <c r="ERA62" s="21"/>
      <c r="ERB62" s="21"/>
      <c r="ERC62" s="21"/>
      <c r="ERD62" s="21"/>
      <c r="ERE62" s="21"/>
      <c r="ERF62" s="21"/>
      <c r="ERG62" s="21"/>
      <c r="ERH62" s="21"/>
      <c r="ERI62" s="21"/>
      <c r="ERJ62" s="21"/>
      <c r="ERK62" s="21"/>
      <c r="ERL62" s="21"/>
      <c r="ERM62" s="21"/>
      <c r="ERN62" s="21"/>
      <c r="ERO62" s="21"/>
      <c r="ERP62" s="21"/>
      <c r="ERQ62" s="21"/>
      <c r="ERR62" s="21"/>
      <c r="ERS62" s="21"/>
      <c r="ERT62" s="21"/>
      <c r="ERU62" s="21"/>
      <c r="ERV62" s="21"/>
      <c r="ERW62" s="21"/>
      <c r="ERX62" s="21"/>
      <c r="ERY62" s="21"/>
      <c r="ERZ62" s="21"/>
      <c r="ESA62" s="21"/>
      <c r="ESB62" s="21"/>
      <c r="ESC62" s="21"/>
      <c r="ESD62" s="21"/>
      <c r="ESE62" s="21"/>
      <c r="ESF62" s="21"/>
      <c r="ESG62" s="21"/>
      <c r="ESH62" s="21"/>
      <c r="ESI62" s="21"/>
      <c r="ESJ62" s="21"/>
      <c r="ESK62" s="21"/>
      <c r="ESL62" s="21"/>
      <c r="ESM62" s="21"/>
      <c r="ESN62" s="21"/>
      <c r="ESO62" s="21"/>
      <c r="ESP62" s="21"/>
      <c r="ESQ62" s="21"/>
      <c r="ESR62" s="21"/>
      <c r="ESS62" s="21"/>
      <c r="EST62" s="21"/>
      <c r="ESU62" s="21"/>
      <c r="ESV62" s="21"/>
      <c r="ESW62" s="21"/>
      <c r="ESX62" s="21"/>
      <c r="ESY62" s="21"/>
      <c r="ESZ62" s="21"/>
      <c r="ETA62" s="21"/>
      <c r="ETB62" s="21"/>
      <c r="ETC62" s="21"/>
      <c r="ETD62" s="21"/>
      <c r="ETE62" s="21"/>
      <c r="ETF62" s="21"/>
      <c r="ETG62" s="21"/>
      <c r="ETH62" s="21"/>
      <c r="ETI62" s="21"/>
      <c r="ETJ62" s="21"/>
      <c r="ETK62" s="21"/>
      <c r="ETL62" s="21"/>
      <c r="ETM62" s="21"/>
      <c r="ETN62" s="21"/>
      <c r="ETO62" s="21"/>
      <c r="ETP62" s="21"/>
      <c r="ETQ62" s="21"/>
      <c r="ETR62" s="21"/>
      <c r="ETS62" s="21"/>
      <c r="ETT62" s="21"/>
      <c r="ETU62" s="21"/>
      <c r="ETV62" s="21"/>
      <c r="ETW62" s="21"/>
      <c r="ETX62" s="21"/>
      <c r="ETY62" s="21"/>
      <c r="ETZ62" s="21"/>
      <c r="EUA62" s="21"/>
      <c r="EUB62" s="21"/>
      <c r="EUC62" s="21"/>
      <c r="EUD62" s="21"/>
      <c r="EUE62" s="21"/>
      <c r="EUF62" s="21"/>
      <c r="EUG62" s="21"/>
      <c r="EUH62" s="21"/>
      <c r="EUI62" s="21"/>
      <c r="EUJ62" s="21"/>
      <c r="EUK62" s="21"/>
      <c r="EUL62" s="21"/>
      <c r="EUM62" s="21"/>
      <c r="EUN62" s="21"/>
      <c r="EUO62" s="21"/>
      <c r="EUP62" s="21"/>
      <c r="EUQ62" s="21"/>
      <c r="EUR62" s="21"/>
      <c r="EUS62" s="21"/>
      <c r="EUT62" s="21"/>
      <c r="EUU62" s="21"/>
      <c r="EUV62" s="21"/>
      <c r="EUW62" s="21"/>
      <c r="EUX62" s="21"/>
      <c r="EUY62" s="21"/>
      <c r="EUZ62" s="21"/>
      <c r="EVA62" s="21"/>
      <c r="EVB62" s="21"/>
      <c r="EVC62" s="21"/>
      <c r="EVD62" s="21"/>
      <c r="EVE62" s="21"/>
      <c r="EVF62" s="21"/>
      <c r="EVG62" s="21"/>
      <c r="EVH62" s="21"/>
      <c r="EVI62" s="21"/>
      <c r="EVJ62" s="21"/>
      <c r="EVK62" s="21"/>
      <c r="EVL62" s="21"/>
      <c r="EVM62" s="21"/>
      <c r="EVN62" s="21"/>
      <c r="EVO62" s="21"/>
      <c r="EVP62" s="21"/>
      <c r="EVQ62" s="21"/>
      <c r="EVR62" s="21"/>
      <c r="EVS62" s="21"/>
      <c r="EVT62" s="21"/>
      <c r="EVU62" s="21"/>
      <c r="EVV62" s="21"/>
      <c r="EVW62" s="21"/>
      <c r="EVX62" s="21"/>
      <c r="EVY62" s="21"/>
      <c r="EVZ62" s="21"/>
      <c r="EWA62" s="21"/>
      <c r="EWB62" s="21"/>
      <c r="EWC62" s="21"/>
      <c r="EWD62" s="21"/>
      <c r="EWE62" s="21"/>
      <c r="EWF62" s="21"/>
      <c r="EWG62" s="21"/>
      <c r="EWH62" s="21"/>
      <c r="EWI62" s="21"/>
      <c r="EWJ62" s="21"/>
      <c r="EWK62" s="21"/>
      <c r="EWL62" s="21"/>
      <c r="EWM62" s="21"/>
      <c r="EWN62" s="21"/>
      <c r="EWO62" s="21"/>
      <c r="EWP62" s="21"/>
      <c r="EWQ62" s="21"/>
      <c r="EWR62" s="21"/>
      <c r="EWS62" s="21"/>
      <c r="EWT62" s="21"/>
      <c r="EWU62" s="21"/>
      <c r="EWV62" s="21"/>
      <c r="EWW62" s="21"/>
      <c r="EWX62" s="21"/>
      <c r="EWY62" s="21"/>
      <c r="EWZ62" s="21"/>
      <c r="EXA62" s="21"/>
      <c r="EXB62" s="21"/>
      <c r="EXC62" s="21"/>
      <c r="EXD62" s="21"/>
      <c r="EXE62" s="21"/>
      <c r="EXF62" s="21"/>
      <c r="EXG62" s="21"/>
      <c r="EXH62" s="21"/>
      <c r="EXI62" s="21"/>
      <c r="EXJ62" s="21"/>
      <c r="EXK62" s="21"/>
      <c r="EXL62" s="21"/>
      <c r="EXM62" s="21"/>
      <c r="EXN62" s="21"/>
      <c r="EXO62" s="21"/>
      <c r="EXP62" s="21"/>
      <c r="EXQ62" s="21"/>
      <c r="EXR62" s="21"/>
      <c r="EXS62" s="21"/>
      <c r="EXT62" s="21"/>
      <c r="EXU62" s="21"/>
      <c r="EXV62" s="21"/>
      <c r="EXW62" s="21"/>
      <c r="EXX62" s="21"/>
      <c r="EXY62" s="21"/>
      <c r="EXZ62" s="21"/>
      <c r="EYA62" s="21"/>
      <c r="EYB62" s="21"/>
      <c r="EYC62" s="21"/>
      <c r="EYD62" s="21"/>
      <c r="EYE62" s="21"/>
      <c r="EYF62" s="21"/>
      <c r="EYG62" s="21"/>
      <c r="EYH62" s="21"/>
      <c r="EYI62" s="21"/>
      <c r="EYJ62" s="21"/>
      <c r="EYK62" s="21"/>
      <c r="EYL62" s="21"/>
      <c r="EYM62" s="21"/>
      <c r="EYN62" s="21"/>
      <c r="EYO62" s="21"/>
      <c r="EYP62" s="21"/>
      <c r="EYQ62" s="21"/>
      <c r="EYR62" s="21"/>
      <c r="EYS62" s="21"/>
      <c r="EYT62" s="21"/>
      <c r="EYU62" s="21"/>
      <c r="EYV62" s="21"/>
      <c r="EYW62" s="21"/>
      <c r="EYX62" s="21"/>
      <c r="EYY62" s="21"/>
      <c r="EYZ62" s="21"/>
      <c r="EZA62" s="21"/>
      <c r="EZB62" s="21"/>
      <c r="EZC62" s="21"/>
      <c r="EZD62" s="21"/>
      <c r="EZE62" s="21"/>
      <c r="EZF62" s="21"/>
      <c r="EZG62" s="21"/>
      <c r="EZH62" s="21"/>
      <c r="EZI62" s="21"/>
      <c r="EZJ62" s="21"/>
      <c r="EZK62" s="21"/>
      <c r="EZL62" s="21"/>
      <c r="EZM62" s="21"/>
      <c r="EZN62" s="21"/>
      <c r="EZO62" s="21"/>
      <c r="EZP62" s="21"/>
      <c r="EZQ62" s="21"/>
      <c r="EZR62" s="21"/>
      <c r="EZS62" s="21"/>
      <c r="EZT62" s="21"/>
      <c r="EZU62" s="21"/>
      <c r="EZV62" s="21"/>
      <c r="EZW62" s="21"/>
      <c r="EZX62" s="21"/>
      <c r="EZY62" s="21"/>
      <c r="EZZ62" s="21"/>
      <c r="FAA62" s="21"/>
      <c r="FAB62" s="21"/>
      <c r="FAC62" s="21"/>
      <c r="FAD62" s="21"/>
      <c r="FAE62" s="21"/>
      <c r="FAF62" s="21"/>
      <c r="FAG62" s="21"/>
      <c r="FAH62" s="21"/>
      <c r="FAI62" s="21"/>
      <c r="FAJ62" s="21"/>
      <c r="FAK62" s="21"/>
      <c r="FAL62" s="21"/>
      <c r="FAM62" s="21"/>
      <c r="FAN62" s="21"/>
      <c r="FAO62" s="21"/>
      <c r="FAP62" s="21"/>
      <c r="FAQ62" s="21"/>
      <c r="FAR62" s="21"/>
      <c r="FAS62" s="21"/>
      <c r="FAT62" s="21"/>
      <c r="FAU62" s="21"/>
      <c r="FAV62" s="21"/>
      <c r="FAW62" s="21"/>
      <c r="FAX62" s="21"/>
      <c r="FAY62" s="21"/>
      <c r="FAZ62" s="21"/>
      <c r="FBA62" s="21"/>
      <c r="FBB62" s="21"/>
      <c r="FBC62" s="21"/>
      <c r="FBD62" s="21"/>
      <c r="FBE62" s="21"/>
      <c r="FBF62" s="21"/>
      <c r="FBG62" s="21"/>
      <c r="FBH62" s="21"/>
      <c r="FBI62" s="21"/>
      <c r="FBJ62" s="21"/>
      <c r="FBK62" s="21"/>
      <c r="FBL62" s="21"/>
      <c r="FBM62" s="21"/>
      <c r="FBN62" s="21"/>
      <c r="FBO62" s="21"/>
      <c r="FBP62" s="21"/>
      <c r="FBQ62" s="21"/>
      <c r="FBR62" s="21"/>
      <c r="FBS62" s="21"/>
      <c r="FBT62" s="21"/>
      <c r="FBU62" s="21"/>
      <c r="FBV62" s="21"/>
      <c r="FBW62" s="21"/>
      <c r="FBX62" s="21"/>
      <c r="FBY62" s="21"/>
      <c r="FBZ62" s="21"/>
      <c r="FCA62" s="21"/>
      <c r="FCB62" s="21"/>
      <c r="FCC62" s="21"/>
      <c r="FCD62" s="21"/>
      <c r="FCE62" s="21"/>
      <c r="FCF62" s="21"/>
      <c r="FCG62" s="21"/>
      <c r="FCH62" s="21"/>
      <c r="FCI62" s="21"/>
      <c r="FCJ62" s="21"/>
      <c r="FCK62" s="21"/>
      <c r="FCL62" s="21"/>
      <c r="FCM62" s="21"/>
      <c r="FCN62" s="21"/>
      <c r="FCO62" s="21"/>
      <c r="FCP62" s="21"/>
      <c r="FCQ62" s="21"/>
      <c r="FCR62" s="21"/>
      <c r="FCS62" s="21"/>
      <c r="FCT62" s="21"/>
      <c r="FCU62" s="21"/>
      <c r="FCV62" s="21"/>
      <c r="FCW62" s="21"/>
      <c r="FCX62" s="21"/>
      <c r="FCY62" s="21"/>
      <c r="FCZ62" s="21"/>
      <c r="FDA62" s="21"/>
      <c r="FDB62" s="21"/>
      <c r="FDC62" s="21"/>
      <c r="FDD62" s="21"/>
      <c r="FDE62" s="21"/>
      <c r="FDF62" s="21"/>
      <c r="FDG62" s="21"/>
      <c r="FDH62" s="21"/>
      <c r="FDI62" s="21"/>
      <c r="FDJ62" s="21"/>
      <c r="FDK62" s="21"/>
      <c r="FDL62" s="21"/>
      <c r="FDM62" s="21"/>
      <c r="FDN62" s="21"/>
      <c r="FDO62" s="21"/>
      <c r="FDP62" s="21"/>
      <c r="FDQ62" s="21"/>
      <c r="FDR62" s="21"/>
      <c r="FDS62" s="21"/>
      <c r="FDT62" s="21"/>
      <c r="FDU62" s="21"/>
      <c r="FDV62" s="21"/>
      <c r="FDW62" s="21"/>
      <c r="FDX62" s="21"/>
      <c r="FDY62" s="21"/>
      <c r="FDZ62" s="21"/>
      <c r="FEA62" s="21"/>
      <c r="FEB62" s="21"/>
      <c r="FEC62" s="21"/>
      <c r="FED62" s="21"/>
      <c r="FEE62" s="21"/>
      <c r="FEF62" s="21"/>
      <c r="FEG62" s="21"/>
      <c r="FEH62" s="21"/>
      <c r="FEI62" s="21"/>
      <c r="FEJ62" s="21"/>
      <c r="FEK62" s="21"/>
      <c r="FEL62" s="21"/>
      <c r="FEM62" s="21"/>
      <c r="FEN62" s="21"/>
      <c r="FEO62" s="21"/>
      <c r="FEP62" s="21"/>
      <c r="FEQ62" s="21"/>
      <c r="FER62" s="21"/>
      <c r="FES62" s="21"/>
      <c r="FET62" s="21"/>
      <c r="FEU62" s="21"/>
      <c r="FEV62" s="21"/>
      <c r="FEW62" s="21"/>
      <c r="FEX62" s="21"/>
      <c r="FEY62" s="21"/>
      <c r="FEZ62" s="21"/>
      <c r="FFA62" s="21"/>
      <c r="FFB62" s="21"/>
      <c r="FFC62" s="21"/>
      <c r="FFD62" s="21"/>
      <c r="FFE62" s="21"/>
      <c r="FFF62" s="21"/>
      <c r="FFG62" s="21"/>
      <c r="FFH62" s="21"/>
      <c r="FFI62" s="21"/>
      <c r="FFJ62" s="21"/>
      <c r="FFK62" s="21"/>
      <c r="FFL62" s="21"/>
      <c r="FFM62" s="21"/>
      <c r="FFN62" s="21"/>
      <c r="FFO62" s="21"/>
      <c r="FFP62" s="21"/>
      <c r="FFQ62" s="21"/>
      <c r="FFR62" s="21"/>
      <c r="FFS62" s="21"/>
      <c r="FFT62" s="21"/>
      <c r="FFU62" s="21"/>
      <c r="FFV62" s="21"/>
      <c r="FFW62" s="21"/>
      <c r="FFX62" s="21"/>
      <c r="FFY62" s="21"/>
      <c r="FFZ62" s="21"/>
      <c r="FGA62" s="21"/>
      <c r="FGB62" s="21"/>
      <c r="FGC62" s="21"/>
      <c r="FGD62" s="21"/>
      <c r="FGE62" s="21"/>
      <c r="FGF62" s="21"/>
      <c r="FGG62" s="21"/>
      <c r="FGH62" s="21"/>
      <c r="FGI62" s="21"/>
      <c r="FGJ62" s="21"/>
      <c r="FGK62" s="21"/>
      <c r="FGL62" s="21"/>
      <c r="FGM62" s="21"/>
      <c r="FGN62" s="21"/>
      <c r="FGO62" s="21"/>
      <c r="FGP62" s="21"/>
      <c r="FGQ62" s="21"/>
      <c r="FGR62" s="21"/>
      <c r="FGS62" s="21"/>
      <c r="FGT62" s="21"/>
      <c r="FGU62" s="21"/>
      <c r="FGV62" s="21"/>
      <c r="FGW62" s="21"/>
      <c r="FGX62" s="21"/>
      <c r="FGY62" s="21"/>
      <c r="FGZ62" s="21"/>
      <c r="FHA62" s="21"/>
      <c r="FHB62" s="21"/>
      <c r="FHC62" s="21"/>
      <c r="FHD62" s="21"/>
      <c r="FHE62" s="21"/>
      <c r="FHF62" s="21"/>
      <c r="FHG62" s="21"/>
      <c r="FHH62" s="21"/>
      <c r="FHI62" s="21"/>
      <c r="FHJ62" s="21"/>
      <c r="FHK62" s="21"/>
      <c r="FHL62" s="21"/>
      <c r="FHM62" s="21"/>
      <c r="FHN62" s="21"/>
      <c r="FHO62" s="21"/>
      <c r="FHP62" s="21"/>
      <c r="FHQ62" s="21"/>
      <c r="FHR62" s="21"/>
      <c r="FHS62" s="21"/>
      <c r="FHT62" s="21"/>
      <c r="FHU62" s="21"/>
      <c r="FHV62" s="21"/>
      <c r="FHW62" s="21"/>
      <c r="FHX62" s="21"/>
      <c r="FHY62" s="21"/>
      <c r="FHZ62" s="21"/>
      <c r="FIA62" s="21"/>
      <c r="FIB62" s="21"/>
      <c r="FIC62" s="21"/>
      <c r="FID62" s="21"/>
      <c r="FIE62" s="21"/>
      <c r="FIF62" s="21"/>
      <c r="FIG62" s="21"/>
      <c r="FIH62" s="21"/>
      <c r="FII62" s="21"/>
      <c r="FIJ62" s="21"/>
      <c r="FIK62" s="21"/>
      <c r="FIL62" s="21"/>
      <c r="FIM62" s="21"/>
      <c r="FIN62" s="21"/>
      <c r="FIO62" s="21"/>
      <c r="FIP62" s="21"/>
      <c r="FIQ62" s="21"/>
      <c r="FIR62" s="21"/>
      <c r="FIS62" s="21"/>
      <c r="FIT62" s="21"/>
      <c r="FIU62" s="21"/>
      <c r="FIV62" s="21"/>
      <c r="FIW62" s="21"/>
      <c r="FIX62" s="21"/>
      <c r="FIY62" s="21"/>
      <c r="FIZ62" s="21"/>
      <c r="FJA62" s="21"/>
      <c r="FJB62" s="21"/>
      <c r="FJC62" s="21"/>
      <c r="FJD62" s="21"/>
      <c r="FJE62" s="21"/>
      <c r="FJF62" s="21"/>
      <c r="FJG62" s="21"/>
      <c r="FJH62" s="21"/>
      <c r="FJI62" s="21"/>
      <c r="FJJ62" s="21"/>
      <c r="FJK62" s="21"/>
      <c r="FJL62" s="21"/>
      <c r="FJM62" s="21"/>
      <c r="FJN62" s="21"/>
      <c r="FJO62" s="21"/>
      <c r="FJP62" s="21"/>
      <c r="FJQ62" s="21"/>
      <c r="FJR62" s="21"/>
      <c r="FJS62" s="21"/>
      <c r="FJT62" s="21"/>
      <c r="FJU62" s="21"/>
      <c r="FJV62" s="21"/>
      <c r="FJW62" s="21"/>
      <c r="FJX62" s="21"/>
      <c r="FJY62" s="21"/>
      <c r="FJZ62" s="21"/>
      <c r="FKA62" s="21"/>
      <c r="FKB62" s="21"/>
      <c r="FKC62" s="21"/>
      <c r="FKD62" s="21"/>
      <c r="FKE62" s="21"/>
      <c r="FKF62" s="21"/>
      <c r="FKG62" s="21"/>
      <c r="FKH62" s="21"/>
      <c r="FKI62" s="21"/>
      <c r="FKJ62" s="21"/>
      <c r="FKK62" s="21"/>
      <c r="FKL62" s="21"/>
      <c r="FKM62" s="21"/>
      <c r="FKN62" s="21"/>
      <c r="FKO62" s="21"/>
      <c r="FKP62" s="21"/>
      <c r="FKQ62" s="21"/>
      <c r="FKR62" s="21"/>
      <c r="FKS62" s="21"/>
      <c r="FKT62" s="21"/>
      <c r="FKU62" s="21"/>
      <c r="FKV62" s="21"/>
      <c r="FKW62" s="21"/>
      <c r="FKX62" s="21"/>
      <c r="FKY62" s="21"/>
      <c r="FKZ62" s="21"/>
      <c r="FLA62" s="21"/>
      <c r="FLB62" s="21"/>
      <c r="FLC62" s="21"/>
      <c r="FLD62" s="21"/>
      <c r="FLE62" s="21"/>
      <c r="FLF62" s="21"/>
      <c r="FLG62" s="21"/>
      <c r="FLH62" s="21"/>
      <c r="FLI62" s="21"/>
      <c r="FLJ62" s="21"/>
      <c r="FLK62" s="21"/>
      <c r="FLL62" s="21"/>
      <c r="FLM62" s="21"/>
      <c r="FLN62" s="21"/>
      <c r="FLO62" s="21"/>
      <c r="FLP62" s="21"/>
      <c r="FLQ62" s="21"/>
      <c r="FLR62" s="21"/>
      <c r="FLS62" s="21"/>
      <c r="FLT62" s="21"/>
      <c r="FLU62" s="21"/>
      <c r="FLV62" s="21"/>
      <c r="FLW62" s="21"/>
      <c r="FLX62" s="21"/>
      <c r="FLY62" s="21"/>
      <c r="FLZ62" s="21"/>
      <c r="FMA62" s="21"/>
      <c r="FMB62" s="21"/>
      <c r="FMC62" s="21"/>
      <c r="FMD62" s="21"/>
      <c r="FME62" s="21"/>
      <c r="FMF62" s="21"/>
      <c r="FMG62" s="21"/>
      <c r="FMH62" s="21"/>
      <c r="FMI62" s="21"/>
      <c r="FMJ62" s="21"/>
      <c r="FMK62" s="21"/>
      <c r="FML62" s="21"/>
      <c r="FMM62" s="21"/>
      <c r="FMN62" s="21"/>
      <c r="FMO62" s="21"/>
      <c r="FMP62" s="21"/>
      <c r="FMQ62" s="21"/>
      <c r="FMR62" s="21"/>
      <c r="FMS62" s="21"/>
      <c r="FMT62" s="21"/>
      <c r="FMU62" s="21"/>
      <c r="FMV62" s="21"/>
      <c r="FMW62" s="21"/>
      <c r="FMX62" s="21"/>
      <c r="FMY62" s="21"/>
      <c r="FMZ62" s="21"/>
      <c r="FNA62" s="21"/>
      <c r="FNB62" s="21"/>
      <c r="FNC62" s="21"/>
      <c r="FND62" s="21"/>
      <c r="FNE62" s="21"/>
      <c r="FNF62" s="21"/>
      <c r="FNG62" s="21"/>
      <c r="FNH62" s="21"/>
      <c r="FNI62" s="21"/>
      <c r="FNJ62" s="21"/>
      <c r="FNK62" s="21"/>
      <c r="FNL62" s="21"/>
      <c r="FNM62" s="21"/>
      <c r="FNN62" s="21"/>
      <c r="FNO62" s="21"/>
      <c r="FNP62" s="21"/>
      <c r="FNQ62" s="21"/>
      <c r="FNR62" s="21"/>
      <c r="FNS62" s="21"/>
      <c r="FNT62" s="21"/>
      <c r="FNU62" s="21"/>
      <c r="FNV62" s="21"/>
      <c r="FNW62" s="21"/>
      <c r="FNX62" s="21"/>
      <c r="FNY62" s="21"/>
      <c r="FNZ62" s="21"/>
      <c r="FOA62" s="21"/>
      <c r="FOB62" s="21"/>
      <c r="FOC62" s="21"/>
      <c r="FOD62" s="21"/>
      <c r="FOE62" s="21"/>
      <c r="FOF62" s="21"/>
      <c r="FOG62" s="21"/>
      <c r="FOH62" s="21"/>
      <c r="FOI62" s="21"/>
      <c r="FOJ62" s="21"/>
      <c r="FOK62" s="21"/>
      <c r="FOL62" s="21"/>
      <c r="FOM62" s="21"/>
      <c r="FON62" s="21"/>
      <c r="FOO62" s="21"/>
      <c r="FOP62" s="21"/>
      <c r="FOQ62" s="21"/>
      <c r="FOR62" s="21"/>
      <c r="FOS62" s="21"/>
      <c r="FOT62" s="21"/>
      <c r="FOU62" s="21"/>
      <c r="FOV62" s="21"/>
      <c r="FOW62" s="21"/>
      <c r="FOX62" s="21"/>
      <c r="FOY62" s="21"/>
      <c r="FOZ62" s="21"/>
      <c r="FPA62" s="21"/>
      <c r="FPB62" s="21"/>
      <c r="FPC62" s="21"/>
      <c r="FPD62" s="21"/>
      <c r="FPE62" s="21"/>
      <c r="FPF62" s="21"/>
      <c r="FPG62" s="21"/>
      <c r="FPH62" s="21"/>
      <c r="FPI62" s="21"/>
      <c r="FPJ62" s="21"/>
      <c r="FPK62" s="21"/>
      <c r="FPL62" s="21"/>
      <c r="FPM62" s="21"/>
      <c r="FPN62" s="21"/>
      <c r="FPO62" s="21"/>
      <c r="FPP62" s="21"/>
      <c r="FPQ62" s="21"/>
      <c r="FPR62" s="21"/>
      <c r="FPS62" s="21"/>
      <c r="FPT62" s="21"/>
      <c r="FPU62" s="21"/>
      <c r="FPV62" s="21"/>
      <c r="FPW62" s="21"/>
      <c r="FPX62" s="21"/>
      <c r="FPY62" s="21"/>
      <c r="FPZ62" s="21"/>
      <c r="FQA62" s="21"/>
      <c r="FQB62" s="21"/>
      <c r="FQC62" s="21"/>
      <c r="FQD62" s="21"/>
      <c r="FQE62" s="21"/>
      <c r="FQF62" s="21"/>
      <c r="FQG62" s="21"/>
      <c r="FQH62" s="21"/>
      <c r="FQI62" s="21"/>
      <c r="FQJ62" s="21"/>
      <c r="FQK62" s="21"/>
      <c r="FQL62" s="21"/>
      <c r="FQM62" s="21"/>
      <c r="FQN62" s="21"/>
      <c r="FQO62" s="21"/>
      <c r="FQP62" s="21"/>
      <c r="FQQ62" s="21"/>
      <c r="FQR62" s="21"/>
      <c r="FQS62" s="21"/>
      <c r="FQT62" s="21"/>
      <c r="FQU62" s="21"/>
      <c r="FQV62" s="21"/>
      <c r="FQW62" s="21"/>
      <c r="FQX62" s="21"/>
      <c r="FQY62" s="21"/>
      <c r="FQZ62" s="21"/>
      <c r="FRA62" s="21"/>
      <c r="FRB62" s="21"/>
      <c r="FRC62" s="21"/>
      <c r="FRD62" s="21"/>
      <c r="FRE62" s="21"/>
      <c r="FRF62" s="21"/>
      <c r="FRG62" s="21"/>
      <c r="FRH62" s="21"/>
      <c r="FRI62" s="21"/>
      <c r="FRJ62" s="21"/>
      <c r="FRK62" s="21"/>
      <c r="FRL62" s="21"/>
      <c r="FRM62" s="21"/>
      <c r="FRN62" s="21"/>
      <c r="FRO62" s="21"/>
      <c r="FRP62" s="21"/>
      <c r="FRQ62" s="21"/>
      <c r="FRR62" s="21"/>
      <c r="FRS62" s="21"/>
      <c r="FRT62" s="21"/>
      <c r="FRU62" s="21"/>
      <c r="FRV62" s="21"/>
      <c r="FRW62" s="21"/>
      <c r="FRX62" s="21"/>
      <c r="FRY62" s="21"/>
      <c r="FRZ62" s="21"/>
      <c r="FSA62" s="21"/>
      <c r="FSB62" s="21"/>
      <c r="FSC62" s="21"/>
      <c r="FSD62" s="21"/>
      <c r="FSE62" s="21"/>
      <c r="FSF62" s="21"/>
      <c r="FSG62" s="21"/>
      <c r="FSH62" s="21"/>
      <c r="FSI62" s="21"/>
      <c r="FSJ62" s="21"/>
      <c r="FSK62" s="21"/>
      <c r="FSL62" s="21"/>
      <c r="FSM62" s="21"/>
      <c r="FSN62" s="21"/>
      <c r="FSO62" s="21"/>
      <c r="FSP62" s="21"/>
      <c r="FSQ62" s="21"/>
      <c r="FSR62" s="21"/>
      <c r="FSS62" s="21"/>
      <c r="FST62" s="21"/>
      <c r="FSU62" s="21"/>
      <c r="FSV62" s="21"/>
      <c r="FSW62" s="21"/>
      <c r="FSX62" s="21"/>
      <c r="FSY62" s="21"/>
      <c r="FSZ62" s="21"/>
      <c r="FTA62" s="21"/>
      <c r="FTB62" s="21"/>
      <c r="FTC62" s="21"/>
      <c r="FTD62" s="21"/>
      <c r="FTE62" s="21"/>
      <c r="FTF62" s="21"/>
      <c r="FTG62" s="21"/>
      <c r="FTH62" s="21"/>
      <c r="FTI62" s="21"/>
      <c r="FTJ62" s="21"/>
      <c r="FTK62" s="21"/>
      <c r="FTL62" s="21"/>
      <c r="FTM62" s="21"/>
      <c r="FTN62" s="21"/>
      <c r="FTO62" s="21"/>
      <c r="FTP62" s="21"/>
      <c r="FTQ62" s="21"/>
      <c r="FTR62" s="21"/>
      <c r="FTS62" s="21"/>
      <c r="FTT62" s="21"/>
      <c r="FTU62" s="21"/>
      <c r="FTV62" s="21"/>
      <c r="FTW62" s="21"/>
      <c r="FTX62" s="21"/>
      <c r="FTY62" s="21"/>
      <c r="FTZ62" s="21"/>
      <c r="FUA62" s="21"/>
      <c r="FUB62" s="21"/>
      <c r="FUC62" s="21"/>
      <c r="FUD62" s="21"/>
      <c r="FUE62" s="21"/>
      <c r="FUF62" s="21"/>
      <c r="FUG62" s="21"/>
      <c r="FUH62" s="21"/>
      <c r="FUI62" s="21"/>
      <c r="FUJ62" s="21"/>
      <c r="FUK62" s="21"/>
      <c r="FUL62" s="21"/>
      <c r="FUM62" s="21"/>
      <c r="FUN62" s="21"/>
      <c r="FUO62" s="21"/>
      <c r="FUP62" s="21"/>
      <c r="FUQ62" s="21"/>
      <c r="FUR62" s="21"/>
      <c r="FUS62" s="21"/>
      <c r="FUT62" s="21"/>
      <c r="FUU62" s="21"/>
      <c r="FUV62" s="21"/>
      <c r="FUW62" s="21"/>
      <c r="FUX62" s="21"/>
      <c r="FUY62" s="21"/>
      <c r="FUZ62" s="21"/>
      <c r="FVA62" s="21"/>
      <c r="FVB62" s="21"/>
      <c r="FVC62" s="21"/>
      <c r="FVD62" s="21"/>
      <c r="FVE62" s="21"/>
      <c r="FVF62" s="21"/>
      <c r="FVG62" s="21"/>
      <c r="FVH62" s="21"/>
      <c r="FVI62" s="21"/>
      <c r="FVJ62" s="21"/>
      <c r="FVK62" s="21"/>
      <c r="FVL62" s="21"/>
      <c r="FVM62" s="21"/>
      <c r="FVN62" s="21"/>
      <c r="FVO62" s="21"/>
      <c r="FVP62" s="21"/>
      <c r="FVQ62" s="21"/>
      <c r="FVR62" s="21"/>
      <c r="FVS62" s="21"/>
      <c r="FVT62" s="21"/>
      <c r="FVU62" s="21"/>
      <c r="FVV62" s="21"/>
      <c r="FVW62" s="21"/>
      <c r="FVX62" s="21"/>
      <c r="FVY62" s="21"/>
      <c r="FVZ62" s="21"/>
      <c r="FWA62" s="21"/>
      <c r="FWB62" s="21"/>
      <c r="FWC62" s="21"/>
      <c r="FWD62" s="21"/>
      <c r="FWE62" s="21"/>
      <c r="FWF62" s="21"/>
      <c r="FWG62" s="21"/>
      <c r="FWH62" s="21"/>
      <c r="FWI62" s="21"/>
      <c r="FWJ62" s="21"/>
      <c r="FWK62" s="21"/>
      <c r="FWL62" s="21"/>
      <c r="FWM62" s="21"/>
      <c r="FWN62" s="21"/>
      <c r="FWO62" s="21"/>
      <c r="FWP62" s="21"/>
      <c r="FWQ62" s="21"/>
      <c r="FWR62" s="21"/>
      <c r="FWS62" s="21"/>
      <c r="FWT62" s="21"/>
      <c r="FWU62" s="21"/>
      <c r="FWV62" s="21"/>
      <c r="FWW62" s="21"/>
      <c r="FWX62" s="21"/>
      <c r="FWY62" s="21"/>
      <c r="FWZ62" s="21"/>
      <c r="FXA62" s="21"/>
      <c r="FXB62" s="21"/>
      <c r="FXC62" s="21"/>
      <c r="FXD62" s="21"/>
      <c r="FXE62" s="21"/>
      <c r="FXF62" s="21"/>
      <c r="FXG62" s="21"/>
      <c r="FXH62" s="21"/>
      <c r="FXI62" s="21"/>
      <c r="FXJ62" s="21"/>
      <c r="FXK62" s="21"/>
      <c r="FXL62" s="21"/>
      <c r="FXM62" s="21"/>
      <c r="FXN62" s="21"/>
      <c r="FXO62" s="21"/>
      <c r="FXP62" s="21"/>
      <c r="FXQ62" s="21"/>
      <c r="FXR62" s="21"/>
      <c r="FXS62" s="21"/>
      <c r="FXT62" s="21"/>
      <c r="FXU62" s="21"/>
      <c r="FXV62" s="21"/>
      <c r="FXW62" s="21"/>
      <c r="FXX62" s="21"/>
      <c r="FXY62" s="21"/>
      <c r="FXZ62" s="21"/>
      <c r="FYA62" s="21"/>
      <c r="FYB62" s="21"/>
      <c r="FYC62" s="21"/>
      <c r="FYD62" s="21"/>
      <c r="FYE62" s="21"/>
      <c r="FYF62" s="21"/>
      <c r="FYG62" s="21"/>
      <c r="FYH62" s="21"/>
      <c r="FYI62" s="21"/>
      <c r="FYJ62" s="21"/>
      <c r="FYK62" s="21"/>
      <c r="FYL62" s="21"/>
      <c r="FYM62" s="21"/>
      <c r="FYN62" s="21"/>
      <c r="FYO62" s="21"/>
      <c r="FYP62" s="21"/>
      <c r="FYQ62" s="21"/>
      <c r="FYR62" s="21"/>
      <c r="FYS62" s="21"/>
      <c r="FYT62" s="21"/>
      <c r="FYU62" s="21"/>
      <c r="FYV62" s="21"/>
      <c r="FYW62" s="21"/>
      <c r="FYX62" s="21"/>
      <c r="FYY62" s="21"/>
      <c r="FYZ62" s="21"/>
      <c r="FZA62" s="21"/>
      <c r="FZB62" s="21"/>
      <c r="FZC62" s="21"/>
      <c r="FZD62" s="21"/>
      <c r="FZE62" s="21"/>
      <c r="FZF62" s="21"/>
      <c r="FZG62" s="21"/>
      <c r="FZH62" s="21"/>
      <c r="FZI62" s="21"/>
      <c r="FZJ62" s="21"/>
      <c r="FZK62" s="21"/>
      <c r="FZL62" s="21"/>
      <c r="FZM62" s="21"/>
      <c r="FZN62" s="21"/>
      <c r="FZO62" s="21"/>
      <c r="FZP62" s="21"/>
      <c r="FZQ62" s="21"/>
      <c r="FZR62" s="21"/>
      <c r="FZS62" s="21"/>
      <c r="FZT62" s="21"/>
      <c r="FZU62" s="21"/>
      <c r="FZV62" s="21"/>
      <c r="FZW62" s="21"/>
      <c r="FZX62" s="21"/>
      <c r="FZY62" s="21"/>
      <c r="FZZ62" s="21"/>
      <c r="GAA62" s="21"/>
      <c r="GAB62" s="21"/>
      <c r="GAC62" s="21"/>
      <c r="GAD62" s="21"/>
      <c r="GAE62" s="21"/>
      <c r="GAF62" s="21"/>
      <c r="GAG62" s="21"/>
      <c r="GAH62" s="21"/>
      <c r="GAI62" s="21"/>
      <c r="GAJ62" s="21"/>
      <c r="GAK62" s="21"/>
      <c r="GAL62" s="21"/>
      <c r="GAM62" s="21"/>
      <c r="GAN62" s="21"/>
      <c r="GAO62" s="21"/>
      <c r="GAP62" s="21"/>
      <c r="GAQ62" s="21"/>
      <c r="GAR62" s="21"/>
      <c r="GAS62" s="21"/>
      <c r="GAT62" s="21"/>
      <c r="GAU62" s="21"/>
      <c r="GAV62" s="21"/>
      <c r="GAW62" s="21"/>
      <c r="GAX62" s="21"/>
      <c r="GAY62" s="21"/>
      <c r="GAZ62" s="21"/>
      <c r="GBA62" s="21"/>
      <c r="GBB62" s="21"/>
      <c r="GBC62" s="21"/>
      <c r="GBD62" s="21"/>
      <c r="GBE62" s="21"/>
      <c r="GBF62" s="21"/>
      <c r="GBG62" s="21"/>
      <c r="GBH62" s="21"/>
      <c r="GBI62" s="21"/>
      <c r="GBJ62" s="21"/>
      <c r="GBK62" s="21"/>
      <c r="GBL62" s="21"/>
      <c r="GBM62" s="21"/>
      <c r="GBN62" s="21"/>
      <c r="GBO62" s="21"/>
      <c r="GBP62" s="21"/>
      <c r="GBQ62" s="21"/>
      <c r="GBR62" s="21"/>
      <c r="GBS62" s="21"/>
      <c r="GBT62" s="21"/>
      <c r="GBU62" s="21"/>
      <c r="GBV62" s="21"/>
      <c r="GBW62" s="21"/>
      <c r="GBX62" s="21"/>
      <c r="GBY62" s="21"/>
      <c r="GBZ62" s="21"/>
      <c r="GCA62" s="21"/>
      <c r="GCB62" s="21"/>
      <c r="GCC62" s="21"/>
      <c r="GCD62" s="21"/>
      <c r="GCE62" s="21"/>
      <c r="GCF62" s="21"/>
      <c r="GCG62" s="21"/>
      <c r="GCH62" s="21"/>
      <c r="GCI62" s="21"/>
      <c r="GCJ62" s="21"/>
      <c r="GCK62" s="21"/>
      <c r="GCL62" s="21"/>
      <c r="GCM62" s="21"/>
      <c r="GCN62" s="21"/>
      <c r="GCO62" s="21"/>
      <c r="GCP62" s="21"/>
      <c r="GCQ62" s="21"/>
      <c r="GCR62" s="21"/>
      <c r="GCS62" s="21"/>
      <c r="GCT62" s="21"/>
      <c r="GCU62" s="21"/>
      <c r="GCV62" s="21"/>
      <c r="GCW62" s="21"/>
      <c r="GCX62" s="21"/>
      <c r="GCY62" s="21"/>
      <c r="GCZ62" s="21"/>
      <c r="GDA62" s="21"/>
      <c r="GDB62" s="21"/>
      <c r="GDC62" s="21"/>
      <c r="GDD62" s="21"/>
      <c r="GDE62" s="21"/>
      <c r="GDF62" s="21"/>
      <c r="GDG62" s="21"/>
      <c r="GDH62" s="21"/>
      <c r="GDI62" s="21"/>
      <c r="GDJ62" s="21"/>
      <c r="GDK62" s="21"/>
      <c r="GDL62" s="21"/>
      <c r="GDM62" s="21"/>
      <c r="GDN62" s="21"/>
      <c r="GDO62" s="21"/>
      <c r="GDP62" s="21"/>
      <c r="GDQ62" s="21"/>
      <c r="GDR62" s="21"/>
      <c r="GDS62" s="21"/>
      <c r="GDT62" s="21"/>
      <c r="GDU62" s="21"/>
      <c r="GDV62" s="21"/>
      <c r="GDW62" s="21"/>
      <c r="GDX62" s="21"/>
      <c r="GDY62" s="21"/>
      <c r="GDZ62" s="21"/>
      <c r="GEA62" s="21"/>
      <c r="GEB62" s="21"/>
      <c r="GEC62" s="21"/>
      <c r="GED62" s="21"/>
      <c r="GEE62" s="21"/>
      <c r="GEF62" s="21"/>
      <c r="GEG62" s="21"/>
      <c r="GEH62" s="21"/>
      <c r="GEI62" s="21"/>
      <c r="GEJ62" s="21"/>
      <c r="GEK62" s="21"/>
      <c r="GEL62" s="21"/>
      <c r="GEM62" s="21"/>
      <c r="GEN62" s="21"/>
      <c r="GEO62" s="21"/>
      <c r="GEP62" s="21"/>
      <c r="GEQ62" s="21"/>
      <c r="GER62" s="21"/>
      <c r="GES62" s="21"/>
      <c r="GET62" s="21"/>
      <c r="GEU62" s="21"/>
      <c r="GEV62" s="21"/>
      <c r="GEW62" s="21"/>
      <c r="GEX62" s="21"/>
      <c r="GEY62" s="21"/>
      <c r="GEZ62" s="21"/>
      <c r="GFA62" s="21"/>
      <c r="GFB62" s="21"/>
      <c r="GFC62" s="21"/>
      <c r="GFD62" s="21"/>
      <c r="GFE62" s="21"/>
      <c r="GFF62" s="21"/>
      <c r="GFG62" s="21"/>
      <c r="GFH62" s="21"/>
      <c r="GFI62" s="21"/>
      <c r="GFJ62" s="21"/>
      <c r="GFK62" s="21"/>
      <c r="GFL62" s="21"/>
      <c r="GFM62" s="21"/>
      <c r="GFN62" s="21"/>
      <c r="GFO62" s="21"/>
      <c r="GFP62" s="21"/>
      <c r="GFQ62" s="21"/>
      <c r="GFR62" s="21"/>
      <c r="GFS62" s="21"/>
      <c r="GFT62" s="21"/>
      <c r="GFU62" s="21"/>
      <c r="GFV62" s="21"/>
      <c r="GFW62" s="21"/>
      <c r="GFX62" s="21"/>
      <c r="GFY62" s="21"/>
      <c r="GFZ62" s="21"/>
      <c r="GGA62" s="21"/>
      <c r="GGB62" s="21"/>
      <c r="GGC62" s="21"/>
      <c r="GGD62" s="21"/>
      <c r="GGE62" s="21"/>
      <c r="GGF62" s="21"/>
      <c r="GGG62" s="21"/>
      <c r="GGH62" s="21"/>
      <c r="GGI62" s="21"/>
      <c r="GGJ62" s="21"/>
      <c r="GGK62" s="21"/>
      <c r="GGL62" s="21"/>
      <c r="GGM62" s="21"/>
      <c r="GGN62" s="21"/>
      <c r="GGO62" s="21"/>
      <c r="GGP62" s="21"/>
      <c r="GGQ62" s="21"/>
      <c r="GGR62" s="21"/>
      <c r="GGS62" s="21"/>
      <c r="GGT62" s="21"/>
      <c r="GGU62" s="21"/>
      <c r="GGV62" s="21"/>
      <c r="GGW62" s="21"/>
      <c r="GGX62" s="21"/>
      <c r="GGY62" s="21"/>
      <c r="GGZ62" s="21"/>
      <c r="GHA62" s="21"/>
      <c r="GHB62" s="21"/>
      <c r="GHC62" s="21"/>
      <c r="GHD62" s="21"/>
      <c r="GHE62" s="21"/>
      <c r="GHF62" s="21"/>
      <c r="GHG62" s="21"/>
      <c r="GHH62" s="21"/>
      <c r="GHI62" s="21"/>
      <c r="GHJ62" s="21"/>
      <c r="GHK62" s="21"/>
      <c r="GHL62" s="21"/>
      <c r="GHM62" s="21"/>
      <c r="GHN62" s="21"/>
      <c r="GHO62" s="21"/>
      <c r="GHP62" s="21"/>
      <c r="GHQ62" s="21"/>
      <c r="GHR62" s="21"/>
      <c r="GHS62" s="21"/>
      <c r="GHT62" s="21"/>
      <c r="GHU62" s="21"/>
      <c r="GHV62" s="21"/>
      <c r="GHW62" s="21"/>
      <c r="GHX62" s="21"/>
      <c r="GHY62" s="21"/>
      <c r="GHZ62" s="21"/>
      <c r="GIA62" s="21"/>
      <c r="GIB62" s="21"/>
      <c r="GIC62" s="21"/>
      <c r="GID62" s="21"/>
      <c r="GIE62" s="21"/>
      <c r="GIF62" s="21"/>
      <c r="GIG62" s="21"/>
      <c r="GIH62" s="21"/>
      <c r="GII62" s="21"/>
      <c r="GIJ62" s="21"/>
      <c r="GIK62" s="21"/>
      <c r="GIL62" s="21"/>
      <c r="GIM62" s="21"/>
      <c r="GIN62" s="21"/>
      <c r="GIO62" s="21"/>
      <c r="GIP62" s="21"/>
      <c r="GIQ62" s="21"/>
      <c r="GIR62" s="21"/>
      <c r="GIS62" s="21"/>
      <c r="GIT62" s="21"/>
      <c r="GIU62" s="21"/>
      <c r="GIV62" s="21"/>
      <c r="GIW62" s="21"/>
      <c r="GIX62" s="21"/>
      <c r="GIY62" s="21"/>
      <c r="GIZ62" s="21"/>
      <c r="GJA62" s="21"/>
      <c r="GJB62" s="21"/>
      <c r="GJC62" s="21"/>
      <c r="GJD62" s="21"/>
      <c r="GJE62" s="21"/>
      <c r="GJF62" s="21"/>
      <c r="GJG62" s="21"/>
      <c r="GJH62" s="21"/>
      <c r="GJI62" s="21"/>
      <c r="GJJ62" s="21"/>
      <c r="GJK62" s="21"/>
      <c r="GJL62" s="21"/>
      <c r="GJM62" s="21"/>
      <c r="GJN62" s="21"/>
      <c r="GJO62" s="21"/>
      <c r="GJP62" s="21"/>
      <c r="GJQ62" s="21"/>
      <c r="GJR62" s="21"/>
      <c r="GJS62" s="21"/>
      <c r="GJT62" s="21"/>
      <c r="GJU62" s="21"/>
      <c r="GJV62" s="21"/>
      <c r="GJW62" s="21"/>
      <c r="GJX62" s="21"/>
      <c r="GJY62" s="21"/>
      <c r="GJZ62" s="21"/>
      <c r="GKA62" s="21"/>
      <c r="GKB62" s="21"/>
      <c r="GKC62" s="21"/>
      <c r="GKD62" s="21"/>
      <c r="GKE62" s="21"/>
      <c r="GKF62" s="21"/>
      <c r="GKG62" s="21"/>
      <c r="GKH62" s="21"/>
      <c r="GKI62" s="21"/>
      <c r="GKJ62" s="21"/>
      <c r="GKK62" s="21"/>
      <c r="GKL62" s="21"/>
      <c r="GKM62" s="21"/>
      <c r="GKN62" s="21"/>
      <c r="GKO62" s="21"/>
      <c r="GKP62" s="21"/>
      <c r="GKQ62" s="21"/>
      <c r="GKR62" s="21"/>
      <c r="GKS62" s="21"/>
      <c r="GKT62" s="21"/>
      <c r="GKU62" s="21"/>
      <c r="GKV62" s="21"/>
      <c r="GKW62" s="21"/>
      <c r="GKX62" s="21"/>
      <c r="GKY62" s="21"/>
      <c r="GKZ62" s="21"/>
      <c r="GLA62" s="21"/>
      <c r="GLB62" s="21"/>
      <c r="GLC62" s="21"/>
      <c r="GLD62" s="21"/>
      <c r="GLE62" s="21"/>
      <c r="GLF62" s="21"/>
      <c r="GLG62" s="21"/>
      <c r="GLH62" s="21"/>
      <c r="GLI62" s="21"/>
      <c r="GLJ62" s="21"/>
      <c r="GLK62" s="21"/>
      <c r="GLL62" s="21"/>
      <c r="GLM62" s="21"/>
      <c r="GLN62" s="21"/>
      <c r="GLO62" s="21"/>
      <c r="GLP62" s="21"/>
      <c r="GLQ62" s="21"/>
      <c r="GLR62" s="21"/>
      <c r="GLS62" s="21"/>
      <c r="GLT62" s="21"/>
      <c r="GLU62" s="21"/>
      <c r="GLV62" s="21"/>
      <c r="GLW62" s="21"/>
      <c r="GLX62" s="21"/>
      <c r="GLY62" s="21"/>
      <c r="GLZ62" s="21"/>
      <c r="GMA62" s="21"/>
      <c r="GMB62" s="21"/>
      <c r="GMC62" s="21"/>
      <c r="GMD62" s="21"/>
      <c r="GME62" s="21"/>
      <c r="GMF62" s="21"/>
      <c r="GMG62" s="21"/>
      <c r="GMH62" s="21"/>
      <c r="GMI62" s="21"/>
      <c r="GMJ62" s="21"/>
      <c r="GMK62" s="21"/>
      <c r="GML62" s="21"/>
      <c r="GMM62" s="21"/>
      <c r="GMN62" s="21"/>
      <c r="GMO62" s="21"/>
      <c r="GMP62" s="21"/>
      <c r="GMQ62" s="21"/>
      <c r="GMR62" s="21"/>
      <c r="GMS62" s="21"/>
      <c r="GMT62" s="21"/>
      <c r="GMU62" s="21"/>
      <c r="GMV62" s="21"/>
      <c r="GMW62" s="21"/>
      <c r="GMX62" s="21"/>
      <c r="GMY62" s="21"/>
      <c r="GMZ62" s="21"/>
      <c r="GNA62" s="21"/>
      <c r="GNB62" s="21"/>
      <c r="GNC62" s="21"/>
      <c r="GND62" s="21"/>
      <c r="GNE62" s="21"/>
      <c r="GNF62" s="21"/>
      <c r="GNG62" s="21"/>
      <c r="GNH62" s="21"/>
      <c r="GNI62" s="21"/>
      <c r="GNJ62" s="21"/>
      <c r="GNK62" s="21"/>
      <c r="GNL62" s="21"/>
      <c r="GNM62" s="21"/>
      <c r="GNN62" s="21"/>
      <c r="GNO62" s="21"/>
      <c r="GNP62" s="21"/>
      <c r="GNQ62" s="21"/>
      <c r="GNR62" s="21"/>
      <c r="GNS62" s="21"/>
      <c r="GNT62" s="21"/>
      <c r="GNU62" s="21"/>
      <c r="GNV62" s="21"/>
      <c r="GNW62" s="21"/>
      <c r="GNX62" s="21"/>
      <c r="GNY62" s="21"/>
      <c r="GNZ62" s="21"/>
      <c r="GOA62" s="21"/>
      <c r="GOB62" s="21"/>
      <c r="GOC62" s="21"/>
      <c r="GOD62" s="21"/>
      <c r="GOE62" s="21"/>
      <c r="GOF62" s="21"/>
      <c r="GOG62" s="21"/>
      <c r="GOH62" s="21"/>
      <c r="GOI62" s="21"/>
      <c r="GOJ62" s="21"/>
      <c r="GOK62" s="21"/>
      <c r="GOL62" s="21"/>
      <c r="GOM62" s="21"/>
      <c r="GON62" s="21"/>
      <c r="GOO62" s="21"/>
      <c r="GOP62" s="21"/>
      <c r="GOQ62" s="21"/>
      <c r="GOR62" s="21"/>
      <c r="GOS62" s="21"/>
      <c r="GOT62" s="21"/>
      <c r="GOU62" s="21"/>
      <c r="GOV62" s="21"/>
      <c r="GOW62" s="21"/>
      <c r="GOX62" s="21"/>
      <c r="GOY62" s="21"/>
      <c r="GOZ62" s="21"/>
      <c r="GPA62" s="21"/>
      <c r="GPB62" s="21"/>
      <c r="GPC62" s="21"/>
      <c r="GPD62" s="21"/>
      <c r="GPE62" s="21"/>
      <c r="GPF62" s="21"/>
      <c r="GPG62" s="21"/>
      <c r="GPH62" s="21"/>
      <c r="GPI62" s="21"/>
      <c r="GPJ62" s="21"/>
      <c r="GPK62" s="21"/>
      <c r="GPL62" s="21"/>
      <c r="GPM62" s="21"/>
      <c r="GPN62" s="21"/>
      <c r="GPO62" s="21"/>
      <c r="GPP62" s="21"/>
      <c r="GPQ62" s="21"/>
      <c r="GPR62" s="21"/>
      <c r="GPS62" s="21"/>
      <c r="GPT62" s="21"/>
      <c r="GPU62" s="21"/>
      <c r="GPV62" s="21"/>
      <c r="GPW62" s="21"/>
      <c r="GPX62" s="21"/>
      <c r="GPY62" s="21"/>
      <c r="GPZ62" s="21"/>
      <c r="GQA62" s="21"/>
      <c r="GQB62" s="21"/>
      <c r="GQC62" s="21"/>
      <c r="GQD62" s="21"/>
      <c r="GQE62" s="21"/>
      <c r="GQF62" s="21"/>
      <c r="GQG62" s="21"/>
      <c r="GQH62" s="21"/>
      <c r="GQI62" s="21"/>
      <c r="GQJ62" s="21"/>
      <c r="GQK62" s="21"/>
      <c r="GQL62" s="21"/>
      <c r="GQM62" s="21"/>
      <c r="GQN62" s="21"/>
      <c r="GQO62" s="21"/>
      <c r="GQP62" s="21"/>
      <c r="GQQ62" s="21"/>
      <c r="GQR62" s="21"/>
      <c r="GQS62" s="21"/>
      <c r="GQT62" s="21"/>
      <c r="GQU62" s="21"/>
      <c r="GQV62" s="21"/>
      <c r="GQW62" s="21"/>
      <c r="GQX62" s="21"/>
      <c r="GQY62" s="21"/>
      <c r="GQZ62" s="21"/>
      <c r="GRA62" s="21"/>
      <c r="GRB62" s="21"/>
      <c r="GRC62" s="21"/>
      <c r="GRD62" s="21"/>
      <c r="GRE62" s="21"/>
      <c r="GRF62" s="21"/>
      <c r="GRG62" s="21"/>
      <c r="GRH62" s="21"/>
      <c r="GRI62" s="21"/>
      <c r="GRJ62" s="21"/>
      <c r="GRK62" s="21"/>
      <c r="GRL62" s="21"/>
      <c r="GRM62" s="21"/>
      <c r="GRN62" s="21"/>
      <c r="GRO62" s="21"/>
      <c r="GRP62" s="21"/>
      <c r="GRQ62" s="21"/>
      <c r="GRR62" s="21"/>
      <c r="GRS62" s="21"/>
      <c r="GRT62" s="21"/>
      <c r="GRU62" s="21"/>
      <c r="GRV62" s="21"/>
      <c r="GRW62" s="21"/>
      <c r="GRX62" s="21"/>
      <c r="GRY62" s="21"/>
      <c r="GRZ62" s="21"/>
      <c r="GSA62" s="21"/>
      <c r="GSB62" s="21"/>
      <c r="GSC62" s="21"/>
      <c r="GSD62" s="21"/>
      <c r="GSE62" s="21"/>
      <c r="GSF62" s="21"/>
      <c r="GSG62" s="21"/>
      <c r="GSH62" s="21"/>
      <c r="GSI62" s="21"/>
      <c r="GSJ62" s="21"/>
      <c r="GSK62" s="21"/>
      <c r="GSL62" s="21"/>
      <c r="GSM62" s="21"/>
      <c r="GSN62" s="21"/>
      <c r="GSO62" s="21"/>
      <c r="GSP62" s="21"/>
      <c r="GSQ62" s="21"/>
      <c r="GSR62" s="21"/>
      <c r="GSS62" s="21"/>
      <c r="GST62" s="21"/>
      <c r="GSU62" s="21"/>
      <c r="GSV62" s="21"/>
      <c r="GSW62" s="21"/>
      <c r="GSX62" s="21"/>
      <c r="GSY62" s="21"/>
      <c r="GSZ62" s="21"/>
      <c r="GTA62" s="21"/>
      <c r="GTB62" s="21"/>
      <c r="GTC62" s="21"/>
      <c r="GTD62" s="21"/>
      <c r="GTE62" s="21"/>
      <c r="GTF62" s="21"/>
      <c r="GTG62" s="21"/>
      <c r="GTH62" s="21"/>
      <c r="GTI62" s="21"/>
      <c r="GTJ62" s="21"/>
      <c r="GTK62" s="21"/>
      <c r="GTL62" s="21"/>
      <c r="GTM62" s="21"/>
      <c r="GTN62" s="21"/>
      <c r="GTO62" s="21"/>
      <c r="GTP62" s="21"/>
      <c r="GTQ62" s="21"/>
      <c r="GTR62" s="21"/>
      <c r="GTS62" s="21"/>
      <c r="GTT62" s="21"/>
      <c r="GTU62" s="21"/>
      <c r="GTV62" s="21"/>
      <c r="GTW62" s="21"/>
      <c r="GTX62" s="21"/>
      <c r="GTY62" s="21"/>
      <c r="GTZ62" s="21"/>
      <c r="GUA62" s="21"/>
      <c r="GUB62" s="21"/>
      <c r="GUC62" s="21"/>
      <c r="GUD62" s="21"/>
      <c r="GUE62" s="21"/>
      <c r="GUF62" s="21"/>
      <c r="GUG62" s="21"/>
      <c r="GUH62" s="21"/>
      <c r="GUI62" s="21"/>
      <c r="GUJ62" s="21"/>
      <c r="GUK62" s="21"/>
      <c r="GUL62" s="21"/>
      <c r="GUM62" s="21"/>
      <c r="GUN62" s="21"/>
      <c r="GUO62" s="21"/>
      <c r="GUP62" s="21"/>
      <c r="GUQ62" s="21"/>
      <c r="GUR62" s="21"/>
      <c r="GUS62" s="21"/>
      <c r="GUT62" s="21"/>
      <c r="GUU62" s="21"/>
      <c r="GUV62" s="21"/>
      <c r="GUW62" s="21"/>
      <c r="GUX62" s="21"/>
      <c r="GUY62" s="21"/>
      <c r="GUZ62" s="21"/>
      <c r="GVA62" s="21"/>
      <c r="GVB62" s="21"/>
      <c r="GVC62" s="21"/>
      <c r="GVD62" s="21"/>
      <c r="GVE62" s="21"/>
      <c r="GVF62" s="21"/>
      <c r="GVG62" s="21"/>
      <c r="GVH62" s="21"/>
      <c r="GVI62" s="21"/>
      <c r="GVJ62" s="21"/>
      <c r="GVK62" s="21"/>
      <c r="GVL62" s="21"/>
      <c r="GVM62" s="21"/>
      <c r="GVN62" s="21"/>
      <c r="GVO62" s="21"/>
      <c r="GVP62" s="21"/>
      <c r="GVQ62" s="21"/>
      <c r="GVR62" s="21"/>
      <c r="GVS62" s="21"/>
      <c r="GVT62" s="21"/>
      <c r="GVU62" s="21"/>
      <c r="GVV62" s="21"/>
      <c r="GVW62" s="21"/>
      <c r="GVX62" s="21"/>
      <c r="GVY62" s="21"/>
      <c r="GVZ62" s="21"/>
      <c r="GWA62" s="21"/>
      <c r="GWB62" s="21"/>
      <c r="GWC62" s="21"/>
      <c r="GWD62" s="21"/>
      <c r="GWE62" s="21"/>
      <c r="GWF62" s="21"/>
      <c r="GWG62" s="21"/>
      <c r="GWH62" s="21"/>
      <c r="GWI62" s="21"/>
      <c r="GWJ62" s="21"/>
      <c r="GWK62" s="21"/>
      <c r="GWL62" s="21"/>
      <c r="GWM62" s="21"/>
      <c r="GWN62" s="21"/>
      <c r="GWO62" s="21"/>
      <c r="GWP62" s="21"/>
      <c r="GWQ62" s="21"/>
      <c r="GWR62" s="21"/>
      <c r="GWS62" s="21"/>
      <c r="GWT62" s="21"/>
      <c r="GWU62" s="21"/>
      <c r="GWV62" s="21"/>
      <c r="GWW62" s="21"/>
      <c r="GWX62" s="21"/>
      <c r="GWY62" s="21"/>
      <c r="GWZ62" s="21"/>
      <c r="GXA62" s="21"/>
      <c r="GXB62" s="21"/>
      <c r="GXC62" s="21"/>
      <c r="GXD62" s="21"/>
      <c r="GXE62" s="21"/>
      <c r="GXF62" s="21"/>
      <c r="GXG62" s="21"/>
      <c r="GXH62" s="21"/>
      <c r="GXI62" s="21"/>
      <c r="GXJ62" s="21"/>
      <c r="GXK62" s="21"/>
      <c r="GXL62" s="21"/>
      <c r="GXM62" s="21"/>
      <c r="GXN62" s="21"/>
      <c r="GXO62" s="21"/>
      <c r="GXP62" s="21"/>
      <c r="GXQ62" s="21"/>
      <c r="GXR62" s="21"/>
      <c r="GXS62" s="21"/>
      <c r="GXT62" s="21"/>
      <c r="GXU62" s="21"/>
      <c r="GXV62" s="21"/>
      <c r="GXW62" s="21"/>
      <c r="GXX62" s="21"/>
      <c r="GXY62" s="21"/>
      <c r="GXZ62" s="21"/>
      <c r="GYA62" s="21"/>
      <c r="GYB62" s="21"/>
      <c r="GYC62" s="21"/>
      <c r="GYD62" s="21"/>
      <c r="GYE62" s="21"/>
      <c r="GYF62" s="21"/>
      <c r="GYG62" s="21"/>
      <c r="GYH62" s="21"/>
      <c r="GYI62" s="21"/>
      <c r="GYJ62" s="21"/>
      <c r="GYK62" s="21"/>
      <c r="GYL62" s="21"/>
      <c r="GYM62" s="21"/>
      <c r="GYN62" s="21"/>
      <c r="GYO62" s="21"/>
      <c r="GYP62" s="21"/>
      <c r="GYQ62" s="21"/>
      <c r="GYR62" s="21"/>
      <c r="GYS62" s="21"/>
      <c r="GYT62" s="21"/>
      <c r="GYU62" s="21"/>
      <c r="GYV62" s="21"/>
      <c r="GYW62" s="21"/>
      <c r="GYX62" s="21"/>
      <c r="GYY62" s="21"/>
      <c r="GYZ62" s="21"/>
      <c r="GZA62" s="21"/>
      <c r="GZB62" s="21"/>
      <c r="GZC62" s="21"/>
      <c r="GZD62" s="21"/>
      <c r="GZE62" s="21"/>
      <c r="GZF62" s="21"/>
      <c r="GZG62" s="21"/>
      <c r="GZH62" s="21"/>
      <c r="GZI62" s="21"/>
      <c r="GZJ62" s="21"/>
      <c r="GZK62" s="21"/>
      <c r="GZL62" s="21"/>
      <c r="GZM62" s="21"/>
      <c r="GZN62" s="21"/>
      <c r="GZO62" s="21"/>
      <c r="GZP62" s="21"/>
      <c r="GZQ62" s="21"/>
      <c r="GZR62" s="21"/>
      <c r="GZS62" s="21"/>
      <c r="GZT62" s="21"/>
      <c r="GZU62" s="21"/>
      <c r="GZV62" s="21"/>
      <c r="GZW62" s="21"/>
      <c r="GZX62" s="21"/>
      <c r="GZY62" s="21"/>
      <c r="GZZ62" s="21"/>
      <c r="HAA62" s="21"/>
      <c r="HAB62" s="21"/>
      <c r="HAC62" s="21"/>
      <c r="HAD62" s="21"/>
      <c r="HAE62" s="21"/>
      <c r="HAF62" s="21"/>
      <c r="HAG62" s="21"/>
      <c r="HAH62" s="21"/>
      <c r="HAI62" s="21"/>
      <c r="HAJ62" s="21"/>
      <c r="HAK62" s="21"/>
      <c r="HAL62" s="21"/>
      <c r="HAM62" s="21"/>
      <c r="HAN62" s="21"/>
      <c r="HAO62" s="21"/>
      <c r="HAP62" s="21"/>
      <c r="HAQ62" s="21"/>
      <c r="HAR62" s="21"/>
      <c r="HAS62" s="21"/>
      <c r="HAT62" s="21"/>
      <c r="HAU62" s="21"/>
      <c r="HAV62" s="21"/>
      <c r="HAW62" s="21"/>
      <c r="HAX62" s="21"/>
      <c r="HAY62" s="21"/>
      <c r="HAZ62" s="21"/>
      <c r="HBA62" s="21"/>
      <c r="HBB62" s="21"/>
      <c r="HBC62" s="21"/>
      <c r="HBD62" s="21"/>
      <c r="HBE62" s="21"/>
      <c r="HBF62" s="21"/>
      <c r="HBG62" s="21"/>
      <c r="HBH62" s="21"/>
      <c r="HBI62" s="21"/>
      <c r="HBJ62" s="21"/>
      <c r="HBK62" s="21"/>
      <c r="HBL62" s="21"/>
      <c r="HBM62" s="21"/>
      <c r="HBN62" s="21"/>
      <c r="HBO62" s="21"/>
      <c r="HBP62" s="21"/>
      <c r="HBQ62" s="21"/>
      <c r="HBR62" s="21"/>
      <c r="HBS62" s="21"/>
      <c r="HBT62" s="21"/>
      <c r="HBU62" s="21"/>
      <c r="HBV62" s="21"/>
      <c r="HBW62" s="21"/>
      <c r="HBX62" s="21"/>
      <c r="HBY62" s="21"/>
      <c r="HBZ62" s="21"/>
      <c r="HCA62" s="21"/>
      <c r="HCB62" s="21"/>
      <c r="HCC62" s="21"/>
      <c r="HCD62" s="21"/>
      <c r="HCE62" s="21"/>
      <c r="HCF62" s="21"/>
      <c r="HCG62" s="21"/>
      <c r="HCH62" s="21"/>
      <c r="HCI62" s="21"/>
      <c r="HCJ62" s="21"/>
      <c r="HCK62" s="21"/>
      <c r="HCL62" s="21"/>
      <c r="HCM62" s="21"/>
      <c r="HCN62" s="21"/>
      <c r="HCO62" s="21"/>
      <c r="HCP62" s="21"/>
      <c r="HCQ62" s="21"/>
      <c r="HCR62" s="21"/>
      <c r="HCS62" s="21"/>
      <c r="HCT62" s="21"/>
      <c r="HCU62" s="21"/>
      <c r="HCV62" s="21"/>
      <c r="HCW62" s="21"/>
      <c r="HCX62" s="21"/>
      <c r="HCY62" s="21"/>
      <c r="HCZ62" s="21"/>
      <c r="HDA62" s="21"/>
      <c r="HDB62" s="21"/>
      <c r="HDC62" s="21"/>
      <c r="HDD62" s="21"/>
      <c r="HDE62" s="21"/>
      <c r="HDF62" s="21"/>
      <c r="HDG62" s="21"/>
      <c r="HDH62" s="21"/>
      <c r="HDI62" s="21"/>
      <c r="HDJ62" s="21"/>
      <c r="HDK62" s="21"/>
      <c r="HDL62" s="21"/>
      <c r="HDM62" s="21"/>
      <c r="HDN62" s="21"/>
      <c r="HDO62" s="21"/>
      <c r="HDP62" s="21"/>
      <c r="HDQ62" s="21"/>
      <c r="HDR62" s="21"/>
      <c r="HDS62" s="21"/>
      <c r="HDT62" s="21"/>
      <c r="HDU62" s="21"/>
      <c r="HDV62" s="21"/>
      <c r="HDW62" s="21"/>
      <c r="HDX62" s="21"/>
      <c r="HDY62" s="21"/>
      <c r="HDZ62" s="21"/>
      <c r="HEA62" s="21"/>
      <c r="HEB62" s="21"/>
      <c r="HEC62" s="21"/>
      <c r="HED62" s="21"/>
      <c r="HEE62" s="21"/>
      <c r="HEF62" s="21"/>
      <c r="HEG62" s="21"/>
      <c r="HEH62" s="21"/>
      <c r="HEI62" s="21"/>
      <c r="HEJ62" s="21"/>
      <c r="HEK62" s="21"/>
      <c r="HEL62" s="21"/>
      <c r="HEM62" s="21"/>
      <c r="HEN62" s="21"/>
      <c r="HEO62" s="21"/>
      <c r="HEP62" s="21"/>
      <c r="HEQ62" s="21"/>
      <c r="HER62" s="21"/>
      <c r="HES62" s="21"/>
      <c r="HET62" s="21"/>
      <c r="HEU62" s="21"/>
      <c r="HEV62" s="21"/>
      <c r="HEW62" s="21"/>
      <c r="HEX62" s="21"/>
      <c r="HEY62" s="21"/>
      <c r="HEZ62" s="21"/>
      <c r="HFA62" s="21"/>
      <c r="HFB62" s="21"/>
      <c r="HFC62" s="21"/>
      <c r="HFD62" s="21"/>
      <c r="HFE62" s="21"/>
      <c r="HFF62" s="21"/>
      <c r="HFG62" s="21"/>
      <c r="HFH62" s="21"/>
      <c r="HFI62" s="21"/>
      <c r="HFJ62" s="21"/>
      <c r="HFK62" s="21"/>
      <c r="HFL62" s="21"/>
      <c r="HFM62" s="21"/>
      <c r="HFN62" s="21"/>
      <c r="HFO62" s="21"/>
      <c r="HFP62" s="21"/>
      <c r="HFQ62" s="21"/>
      <c r="HFR62" s="21"/>
      <c r="HFS62" s="21"/>
      <c r="HFT62" s="21"/>
      <c r="HFU62" s="21"/>
      <c r="HFV62" s="21"/>
      <c r="HFW62" s="21"/>
      <c r="HFX62" s="21"/>
      <c r="HFY62" s="21"/>
      <c r="HFZ62" s="21"/>
      <c r="HGA62" s="21"/>
      <c r="HGB62" s="21"/>
      <c r="HGC62" s="21"/>
      <c r="HGD62" s="21"/>
      <c r="HGE62" s="21"/>
      <c r="HGF62" s="21"/>
      <c r="HGG62" s="21"/>
      <c r="HGH62" s="21"/>
      <c r="HGI62" s="21"/>
      <c r="HGJ62" s="21"/>
      <c r="HGK62" s="21"/>
      <c r="HGL62" s="21"/>
      <c r="HGM62" s="21"/>
      <c r="HGN62" s="21"/>
      <c r="HGO62" s="21"/>
      <c r="HGP62" s="21"/>
      <c r="HGQ62" s="21"/>
      <c r="HGR62" s="21"/>
      <c r="HGS62" s="21"/>
      <c r="HGT62" s="21"/>
      <c r="HGU62" s="21"/>
      <c r="HGV62" s="21"/>
      <c r="HGW62" s="21"/>
      <c r="HGX62" s="21"/>
      <c r="HGY62" s="21"/>
      <c r="HGZ62" s="21"/>
      <c r="HHA62" s="21"/>
      <c r="HHB62" s="21"/>
      <c r="HHC62" s="21"/>
      <c r="HHD62" s="21"/>
      <c r="HHE62" s="21"/>
      <c r="HHF62" s="21"/>
      <c r="HHG62" s="21"/>
      <c r="HHH62" s="21"/>
      <c r="HHI62" s="21"/>
      <c r="HHJ62" s="21"/>
      <c r="HHK62" s="21"/>
      <c r="HHL62" s="21"/>
      <c r="HHM62" s="21"/>
      <c r="HHN62" s="21"/>
      <c r="HHO62" s="21"/>
      <c r="HHP62" s="21"/>
      <c r="HHQ62" s="21"/>
      <c r="HHR62" s="21"/>
      <c r="HHS62" s="21"/>
      <c r="HHT62" s="21"/>
      <c r="HHU62" s="21"/>
      <c r="HHV62" s="21"/>
      <c r="HHW62" s="21"/>
      <c r="HHX62" s="21"/>
      <c r="HHY62" s="21"/>
      <c r="HHZ62" s="21"/>
      <c r="HIA62" s="21"/>
      <c r="HIB62" s="21"/>
      <c r="HIC62" s="21"/>
      <c r="HID62" s="21"/>
      <c r="HIE62" s="21"/>
      <c r="HIF62" s="21"/>
      <c r="HIG62" s="21"/>
      <c r="HIH62" s="21"/>
      <c r="HII62" s="21"/>
      <c r="HIJ62" s="21"/>
      <c r="HIK62" s="21"/>
      <c r="HIL62" s="21"/>
      <c r="HIM62" s="21"/>
      <c r="HIN62" s="21"/>
      <c r="HIO62" s="21"/>
      <c r="HIP62" s="21"/>
      <c r="HIQ62" s="21"/>
      <c r="HIR62" s="21"/>
      <c r="HIS62" s="21"/>
      <c r="HIT62" s="21"/>
      <c r="HIU62" s="21"/>
      <c r="HIV62" s="21"/>
      <c r="HIW62" s="21"/>
      <c r="HIX62" s="21"/>
      <c r="HIY62" s="21"/>
      <c r="HIZ62" s="21"/>
      <c r="HJA62" s="21"/>
      <c r="HJB62" s="21"/>
      <c r="HJC62" s="21"/>
      <c r="HJD62" s="21"/>
      <c r="HJE62" s="21"/>
      <c r="HJF62" s="21"/>
      <c r="HJG62" s="21"/>
      <c r="HJH62" s="21"/>
      <c r="HJI62" s="21"/>
      <c r="HJJ62" s="21"/>
      <c r="HJK62" s="21"/>
      <c r="HJL62" s="21"/>
      <c r="HJM62" s="21"/>
      <c r="HJN62" s="21"/>
      <c r="HJO62" s="21"/>
      <c r="HJP62" s="21"/>
      <c r="HJQ62" s="21"/>
      <c r="HJR62" s="21"/>
      <c r="HJS62" s="21"/>
      <c r="HJT62" s="21"/>
      <c r="HJU62" s="21"/>
      <c r="HJV62" s="21"/>
      <c r="HJW62" s="21"/>
      <c r="HJX62" s="21"/>
      <c r="HJY62" s="21"/>
      <c r="HJZ62" s="21"/>
      <c r="HKA62" s="21"/>
      <c r="HKB62" s="21"/>
      <c r="HKC62" s="21"/>
      <c r="HKD62" s="21"/>
      <c r="HKE62" s="21"/>
      <c r="HKF62" s="21"/>
      <c r="HKG62" s="21"/>
      <c r="HKH62" s="21"/>
      <c r="HKI62" s="21"/>
      <c r="HKJ62" s="21"/>
      <c r="HKK62" s="21"/>
      <c r="HKL62" s="21"/>
      <c r="HKM62" s="21"/>
      <c r="HKN62" s="21"/>
      <c r="HKO62" s="21"/>
      <c r="HKP62" s="21"/>
      <c r="HKQ62" s="21"/>
      <c r="HKR62" s="21"/>
      <c r="HKS62" s="21"/>
      <c r="HKT62" s="21"/>
      <c r="HKU62" s="21"/>
      <c r="HKV62" s="21"/>
      <c r="HKW62" s="21"/>
      <c r="HKX62" s="21"/>
      <c r="HKY62" s="21"/>
      <c r="HKZ62" s="21"/>
      <c r="HLA62" s="21"/>
      <c r="HLB62" s="21"/>
      <c r="HLC62" s="21"/>
      <c r="HLD62" s="21"/>
      <c r="HLE62" s="21"/>
      <c r="HLF62" s="21"/>
      <c r="HLG62" s="21"/>
      <c r="HLH62" s="21"/>
      <c r="HLI62" s="21"/>
      <c r="HLJ62" s="21"/>
      <c r="HLK62" s="21"/>
      <c r="HLL62" s="21"/>
      <c r="HLM62" s="21"/>
      <c r="HLN62" s="21"/>
      <c r="HLO62" s="21"/>
      <c r="HLP62" s="21"/>
      <c r="HLQ62" s="21"/>
      <c r="HLR62" s="21"/>
      <c r="HLS62" s="21"/>
      <c r="HLT62" s="21"/>
      <c r="HLU62" s="21"/>
      <c r="HLV62" s="21"/>
      <c r="HLW62" s="21"/>
      <c r="HLX62" s="21"/>
      <c r="HLY62" s="21"/>
      <c r="HLZ62" s="21"/>
      <c r="HMA62" s="21"/>
      <c r="HMB62" s="21"/>
      <c r="HMC62" s="21"/>
      <c r="HMD62" s="21"/>
      <c r="HME62" s="21"/>
      <c r="HMF62" s="21"/>
      <c r="HMG62" s="21"/>
      <c r="HMH62" s="21"/>
      <c r="HMI62" s="21"/>
      <c r="HMJ62" s="21"/>
      <c r="HMK62" s="21"/>
      <c r="HML62" s="21"/>
      <c r="HMM62" s="21"/>
      <c r="HMN62" s="21"/>
      <c r="HMO62" s="21"/>
      <c r="HMP62" s="21"/>
      <c r="HMQ62" s="21"/>
      <c r="HMR62" s="21"/>
      <c r="HMS62" s="21"/>
      <c r="HMT62" s="21"/>
      <c r="HMU62" s="21"/>
      <c r="HMV62" s="21"/>
      <c r="HMW62" s="21"/>
      <c r="HMX62" s="21"/>
      <c r="HMY62" s="21"/>
      <c r="HMZ62" s="21"/>
      <c r="HNA62" s="21"/>
      <c r="HNB62" s="21"/>
      <c r="HNC62" s="21"/>
      <c r="HND62" s="21"/>
      <c r="HNE62" s="21"/>
      <c r="HNF62" s="21"/>
      <c r="HNG62" s="21"/>
      <c r="HNH62" s="21"/>
      <c r="HNI62" s="21"/>
      <c r="HNJ62" s="21"/>
      <c r="HNK62" s="21"/>
      <c r="HNL62" s="21"/>
      <c r="HNM62" s="21"/>
      <c r="HNN62" s="21"/>
      <c r="HNO62" s="21"/>
      <c r="HNP62" s="21"/>
      <c r="HNQ62" s="21"/>
      <c r="HNR62" s="21"/>
      <c r="HNS62" s="21"/>
      <c r="HNT62" s="21"/>
      <c r="HNU62" s="21"/>
      <c r="HNV62" s="21"/>
      <c r="HNW62" s="21"/>
      <c r="HNX62" s="21"/>
      <c r="HNY62" s="21"/>
      <c r="HNZ62" s="21"/>
      <c r="HOA62" s="21"/>
      <c r="HOB62" s="21"/>
      <c r="HOC62" s="21"/>
      <c r="HOD62" s="21"/>
      <c r="HOE62" s="21"/>
      <c r="HOF62" s="21"/>
      <c r="HOG62" s="21"/>
      <c r="HOH62" s="21"/>
      <c r="HOI62" s="21"/>
      <c r="HOJ62" s="21"/>
      <c r="HOK62" s="21"/>
      <c r="HOL62" s="21"/>
      <c r="HOM62" s="21"/>
      <c r="HON62" s="21"/>
      <c r="HOO62" s="21"/>
      <c r="HOP62" s="21"/>
      <c r="HOQ62" s="21"/>
      <c r="HOR62" s="21"/>
      <c r="HOS62" s="21"/>
      <c r="HOT62" s="21"/>
      <c r="HOU62" s="21"/>
      <c r="HOV62" s="21"/>
      <c r="HOW62" s="21"/>
      <c r="HOX62" s="21"/>
      <c r="HOY62" s="21"/>
      <c r="HOZ62" s="21"/>
      <c r="HPA62" s="21"/>
      <c r="HPB62" s="21"/>
      <c r="HPC62" s="21"/>
      <c r="HPD62" s="21"/>
      <c r="HPE62" s="21"/>
      <c r="HPF62" s="21"/>
      <c r="HPG62" s="21"/>
      <c r="HPH62" s="21"/>
      <c r="HPI62" s="21"/>
      <c r="HPJ62" s="21"/>
      <c r="HPK62" s="21"/>
      <c r="HPL62" s="21"/>
      <c r="HPM62" s="21"/>
      <c r="HPN62" s="21"/>
      <c r="HPO62" s="21"/>
      <c r="HPP62" s="21"/>
      <c r="HPQ62" s="21"/>
      <c r="HPR62" s="21"/>
      <c r="HPS62" s="21"/>
      <c r="HPT62" s="21"/>
      <c r="HPU62" s="21"/>
      <c r="HPV62" s="21"/>
      <c r="HPW62" s="21"/>
      <c r="HPX62" s="21"/>
      <c r="HPY62" s="21"/>
      <c r="HPZ62" s="21"/>
      <c r="HQA62" s="21"/>
      <c r="HQB62" s="21"/>
      <c r="HQC62" s="21"/>
      <c r="HQD62" s="21"/>
      <c r="HQE62" s="21"/>
      <c r="HQF62" s="21"/>
      <c r="HQG62" s="21"/>
      <c r="HQH62" s="21"/>
      <c r="HQI62" s="21"/>
      <c r="HQJ62" s="21"/>
      <c r="HQK62" s="21"/>
      <c r="HQL62" s="21"/>
      <c r="HQM62" s="21"/>
      <c r="HQN62" s="21"/>
      <c r="HQO62" s="21"/>
      <c r="HQP62" s="21"/>
      <c r="HQQ62" s="21"/>
      <c r="HQR62" s="21"/>
      <c r="HQS62" s="21"/>
      <c r="HQT62" s="21"/>
      <c r="HQU62" s="21"/>
      <c r="HQV62" s="21"/>
      <c r="HQW62" s="21"/>
      <c r="HQX62" s="21"/>
      <c r="HQY62" s="21"/>
      <c r="HQZ62" s="21"/>
      <c r="HRA62" s="21"/>
      <c r="HRB62" s="21"/>
      <c r="HRC62" s="21"/>
      <c r="HRD62" s="21"/>
      <c r="HRE62" s="21"/>
      <c r="HRF62" s="21"/>
      <c r="HRG62" s="21"/>
      <c r="HRH62" s="21"/>
      <c r="HRI62" s="21"/>
      <c r="HRJ62" s="21"/>
      <c r="HRK62" s="21"/>
      <c r="HRL62" s="21"/>
      <c r="HRM62" s="21"/>
      <c r="HRN62" s="21"/>
      <c r="HRO62" s="21"/>
      <c r="HRP62" s="21"/>
      <c r="HRQ62" s="21"/>
      <c r="HRR62" s="21"/>
      <c r="HRS62" s="21"/>
      <c r="HRT62" s="21"/>
      <c r="HRU62" s="21"/>
      <c r="HRV62" s="21"/>
      <c r="HRW62" s="21"/>
      <c r="HRX62" s="21"/>
      <c r="HRY62" s="21"/>
      <c r="HRZ62" s="21"/>
      <c r="HSA62" s="21"/>
      <c r="HSB62" s="21"/>
      <c r="HSC62" s="21"/>
      <c r="HSD62" s="21"/>
      <c r="HSE62" s="21"/>
      <c r="HSF62" s="21"/>
      <c r="HSG62" s="21"/>
      <c r="HSH62" s="21"/>
      <c r="HSI62" s="21"/>
      <c r="HSJ62" s="21"/>
      <c r="HSK62" s="21"/>
      <c r="HSL62" s="21"/>
      <c r="HSM62" s="21"/>
      <c r="HSN62" s="21"/>
      <c r="HSO62" s="21"/>
      <c r="HSP62" s="21"/>
      <c r="HSQ62" s="21"/>
      <c r="HSR62" s="21"/>
      <c r="HSS62" s="21"/>
      <c r="HST62" s="21"/>
      <c r="HSU62" s="21"/>
      <c r="HSV62" s="21"/>
      <c r="HSW62" s="21"/>
      <c r="HSX62" s="21"/>
      <c r="HSY62" s="21"/>
      <c r="HSZ62" s="21"/>
      <c r="HTA62" s="21"/>
      <c r="HTB62" s="21"/>
      <c r="HTC62" s="21"/>
      <c r="HTD62" s="21"/>
      <c r="HTE62" s="21"/>
      <c r="HTF62" s="21"/>
      <c r="HTG62" s="21"/>
      <c r="HTH62" s="21"/>
      <c r="HTI62" s="21"/>
      <c r="HTJ62" s="21"/>
      <c r="HTK62" s="21"/>
      <c r="HTL62" s="21"/>
      <c r="HTM62" s="21"/>
      <c r="HTN62" s="21"/>
      <c r="HTO62" s="21"/>
      <c r="HTP62" s="21"/>
      <c r="HTQ62" s="21"/>
      <c r="HTR62" s="21"/>
      <c r="HTS62" s="21"/>
      <c r="HTT62" s="21"/>
      <c r="HTU62" s="21"/>
      <c r="HTV62" s="21"/>
      <c r="HTW62" s="21"/>
      <c r="HTX62" s="21"/>
      <c r="HTY62" s="21"/>
      <c r="HTZ62" s="21"/>
      <c r="HUA62" s="21"/>
      <c r="HUB62" s="21"/>
      <c r="HUC62" s="21"/>
      <c r="HUD62" s="21"/>
      <c r="HUE62" s="21"/>
      <c r="HUF62" s="21"/>
      <c r="HUG62" s="21"/>
      <c r="HUH62" s="21"/>
      <c r="HUI62" s="21"/>
      <c r="HUJ62" s="21"/>
      <c r="HUK62" s="21"/>
      <c r="HUL62" s="21"/>
      <c r="HUM62" s="21"/>
      <c r="HUN62" s="21"/>
      <c r="HUO62" s="21"/>
      <c r="HUP62" s="21"/>
      <c r="HUQ62" s="21"/>
      <c r="HUR62" s="21"/>
      <c r="HUS62" s="21"/>
      <c r="HUT62" s="21"/>
      <c r="HUU62" s="21"/>
      <c r="HUV62" s="21"/>
      <c r="HUW62" s="21"/>
      <c r="HUX62" s="21"/>
      <c r="HUY62" s="21"/>
      <c r="HUZ62" s="21"/>
      <c r="HVA62" s="21"/>
      <c r="HVB62" s="21"/>
      <c r="HVC62" s="21"/>
      <c r="HVD62" s="21"/>
      <c r="HVE62" s="21"/>
      <c r="HVF62" s="21"/>
      <c r="HVG62" s="21"/>
      <c r="HVH62" s="21"/>
      <c r="HVI62" s="21"/>
      <c r="HVJ62" s="21"/>
      <c r="HVK62" s="21"/>
      <c r="HVL62" s="21"/>
      <c r="HVM62" s="21"/>
      <c r="HVN62" s="21"/>
      <c r="HVO62" s="21"/>
      <c r="HVP62" s="21"/>
      <c r="HVQ62" s="21"/>
      <c r="HVR62" s="21"/>
      <c r="HVS62" s="21"/>
      <c r="HVT62" s="21"/>
      <c r="HVU62" s="21"/>
      <c r="HVV62" s="21"/>
      <c r="HVW62" s="21"/>
      <c r="HVX62" s="21"/>
      <c r="HVY62" s="21"/>
      <c r="HVZ62" s="21"/>
      <c r="HWA62" s="21"/>
      <c r="HWB62" s="21"/>
      <c r="HWC62" s="21"/>
      <c r="HWD62" s="21"/>
      <c r="HWE62" s="21"/>
      <c r="HWF62" s="21"/>
      <c r="HWG62" s="21"/>
      <c r="HWH62" s="21"/>
      <c r="HWI62" s="21"/>
      <c r="HWJ62" s="21"/>
      <c r="HWK62" s="21"/>
      <c r="HWL62" s="21"/>
      <c r="HWM62" s="21"/>
      <c r="HWN62" s="21"/>
      <c r="HWO62" s="21"/>
      <c r="HWP62" s="21"/>
      <c r="HWQ62" s="21"/>
      <c r="HWR62" s="21"/>
      <c r="HWS62" s="21"/>
      <c r="HWT62" s="21"/>
      <c r="HWU62" s="21"/>
      <c r="HWV62" s="21"/>
      <c r="HWW62" s="21"/>
      <c r="HWX62" s="21"/>
      <c r="HWY62" s="21"/>
      <c r="HWZ62" s="21"/>
      <c r="HXA62" s="21"/>
      <c r="HXB62" s="21"/>
      <c r="HXC62" s="21"/>
      <c r="HXD62" s="21"/>
      <c r="HXE62" s="21"/>
      <c r="HXF62" s="21"/>
      <c r="HXG62" s="21"/>
      <c r="HXH62" s="21"/>
      <c r="HXI62" s="21"/>
      <c r="HXJ62" s="21"/>
      <c r="HXK62" s="21"/>
      <c r="HXL62" s="21"/>
      <c r="HXM62" s="21"/>
      <c r="HXN62" s="21"/>
      <c r="HXO62" s="21"/>
      <c r="HXP62" s="21"/>
      <c r="HXQ62" s="21"/>
      <c r="HXR62" s="21"/>
      <c r="HXS62" s="21"/>
      <c r="HXT62" s="21"/>
      <c r="HXU62" s="21"/>
      <c r="HXV62" s="21"/>
      <c r="HXW62" s="21"/>
      <c r="HXX62" s="21"/>
      <c r="HXY62" s="21"/>
      <c r="HXZ62" s="21"/>
      <c r="HYA62" s="21"/>
      <c r="HYB62" s="21"/>
      <c r="HYC62" s="21"/>
      <c r="HYD62" s="21"/>
      <c r="HYE62" s="21"/>
      <c r="HYF62" s="21"/>
      <c r="HYG62" s="21"/>
      <c r="HYH62" s="21"/>
      <c r="HYI62" s="21"/>
      <c r="HYJ62" s="21"/>
      <c r="HYK62" s="21"/>
      <c r="HYL62" s="21"/>
      <c r="HYM62" s="21"/>
      <c r="HYN62" s="21"/>
      <c r="HYO62" s="21"/>
      <c r="HYP62" s="21"/>
      <c r="HYQ62" s="21"/>
      <c r="HYR62" s="21"/>
      <c r="HYS62" s="21"/>
      <c r="HYT62" s="21"/>
      <c r="HYU62" s="21"/>
      <c r="HYV62" s="21"/>
      <c r="HYW62" s="21"/>
      <c r="HYX62" s="21"/>
      <c r="HYY62" s="21"/>
      <c r="HYZ62" s="21"/>
      <c r="HZA62" s="21"/>
      <c r="HZB62" s="21"/>
      <c r="HZC62" s="21"/>
      <c r="HZD62" s="21"/>
      <c r="HZE62" s="21"/>
      <c r="HZF62" s="21"/>
      <c r="HZG62" s="21"/>
      <c r="HZH62" s="21"/>
      <c r="HZI62" s="21"/>
      <c r="HZJ62" s="21"/>
      <c r="HZK62" s="21"/>
      <c r="HZL62" s="21"/>
      <c r="HZM62" s="21"/>
      <c r="HZN62" s="21"/>
      <c r="HZO62" s="21"/>
      <c r="HZP62" s="21"/>
      <c r="HZQ62" s="21"/>
      <c r="HZR62" s="21"/>
      <c r="HZS62" s="21"/>
      <c r="HZT62" s="21"/>
      <c r="HZU62" s="21"/>
      <c r="HZV62" s="21"/>
      <c r="HZW62" s="21"/>
      <c r="HZX62" s="21"/>
      <c r="HZY62" s="21"/>
      <c r="HZZ62" s="21"/>
      <c r="IAA62" s="21"/>
      <c r="IAB62" s="21"/>
      <c r="IAC62" s="21"/>
      <c r="IAD62" s="21"/>
      <c r="IAE62" s="21"/>
      <c r="IAF62" s="21"/>
      <c r="IAG62" s="21"/>
      <c r="IAH62" s="21"/>
      <c r="IAI62" s="21"/>
      <c r="IAJ62" s="21"/>
      <c r="IAK62" s="21"/>
      <c r="IAL62" s="21"/>
      <c r="IAM62" s="21"/>
      <c r="IAN62" s="21"/>
      <c r="IAO62" s="21"/>
      <c r="IAP62" s="21"/>
      <c r="IAQ62" s="21"/>
      <c r="IAR62" s="21"/>
      <c r="IAS62" s="21"/>
      <c r="IAT62" s="21"/>
      <c r="IAU62" s="21"/>
      <c r="IAV62" s="21"/>
      <c r="IAW62" s="21"/>
      <c r="IAX62" s="21"/>
      <c r="IAY62" s="21"/>
      <c r="IAZ62" s="21"/>
      <c r="IBA62" s="21"/>
      <c r="IBB62" s="21"/>
      <c r="IBC62" s="21"/>
      <c r="IBD62" s="21"/>
      <c r="IBE62" s="21"/>
      <c r="IBF62" s="21"/>
      <c r="IBG62" s="21"/>
      <c r="IBH62" s="21"/>
      <c r="IBI62" s="21"/>
      <c r="IBJ62" s="21"/>
      <c r="IBK62" s="21"/>
      <c r="IBL62" s="21"/>
      <c r="IBM62" s="21"/>
      <c r="IBN62" s="21"/>
      <c r="IBO62" s="21"/>
      <c r="IBP62" s="21"/>
      <c r="IBQ62" s="21"/>
      <c r="IBR62" s="21"/>
      <c r="IBS62" s="21"/>
      <c r="IBT62" s="21"/>
      <c r="IBU62" s="21"/>
      <c r="IBV62" s="21"/>
      <c r="IBW62" s="21"/>
      <c r="IBX62" s="21"/>
      <c r="IBY62" s="21"/>
      <c r="IBZ62" s="21"/>
      <c r="ICA62" s="21"/>
      <c r="ICB62" s="21"/>
      <c r="ICC62" s="21"/>
      <c r="ICD62" s="21"/>
      <c r="ICE62" s="21"/>
      <c r="ICF62" s="21"/>
      <c r="ICG62" s="21"/>
      <c r="ICH62" s="21"/>
      <c r="ICI62" s="21"/>
      <c r="ICJ62" s="21"/>
      <c r="ICK62" s="21"/>
      <c r="ICL62" s="21"/>
      <c r="ICM62" s="21"/>
      <c r="ICN62" s="21"/>
      <c r="ICO62" s="21"/>
      <c r="ICP62" s="21"/>
      <c r="ICQ62" s="21"/>
      <c r="ICR62" s="21"/>
      <c r="ICS62" s="21"/>
      <c r="ICT62" s="21"/>
      <c r="ICU62" s="21"/>
      <c r="ICV62" s="21"/>
      <c r="ICW62" s="21"/>
      <c r="ICX62" s="21"/>
      <c r="ICY62" s="21"/>
      <c r="ICZ62" s="21"/>
      <c r="IDA62" s="21"/>
      <c r="IDB62" s="21"/>
      <c r="IDC62" s="21"/>
      <c r="IDD62" s="21"/>
      <c r="IDE62" s="21"/>
      <c r="IDF62" s="21"/>
      <c r="IDG62" s="21"/>
      <c r="IDH62" s="21"/>
      <c r="IDI62" s="21"/>
      <c r="IDJ62" s="21"/>
      <c r="IDK62" s="21"/>
      <c r="IDL62" s="21"/>
      <c r="IDM62" s="21"/>
      <c r="IDN62" s="21"/>
      <c r="IDO62" s="21"/>
      <c r="IDP62" s="21"/>
      <c r="IDQ62" s="21"/>
      <c r="IDR62" s="21"/>
      <c r="IDS62" s="21"/>
      <c r="IDT62" s="21"/>
      <c r="IDU62" s="21"/>
      <c r="IDV62" s="21"/>
      <c r="IDW62" s="21"/>
      <c r="IDX62" s="21"/>
      <c r="IDY62" s="21"/>
      <c r="IDZ62" s="21"/>
      <c r="IEA62" s="21"/>
      <c r="IEB62" s="21"/>
      <c r="IEC62" s="21"/>
      <c r="IED62" s="21"/>
      <c r="IEE62" s="21"/>
      <c r="IEF62" s="21"/>
      <c r="IEG62" s="21"/>
      <c r="IEH62" s="21"/>
      <c r="IEI62" s="21"/>
      <c r="IEJ62" s="21"/>
      <c r="IEK62" s="21"/>
      <c r="IEL62" s="21"/>
      <c r="IEM62" s="21"/>
      <c r="IEN62" s="21"/>
      <c r="IEO62" s="21"/>
      <c r="IEP62" s="21"/>
      <c r="IEQ62" s="21"/>
      <c r="IER62" s="21"/>
      <c r="IES62" s="21"/>
      <c r="IET62" s="21"/>
      <c r="IEU62" s="21"/>
      <c r="IEV62" s="21"/>
      <c r="IEW62" s="21"/>
      <c r="IEX62" s="21"/>
      <c r="IEY62" s="21"/>
      <c r="IEZ62" s="21"/>
      <c r="IFA62" s="21"/>
      <c r="IFB62" s="21"/>
      <c r="IFC62" s="21"/>
      <c r="IFD62" s="21"/>
      <c r="IFE62" s="21"/>
      <c r="IFF62" s="21"/>
      <c r="IFG62" s="21"/>
      <c r="IFH62" s="21"/>
      <c r="IFI62" s="21"/>
      <c r="IFJ62" s="21"/>
      <c r="IFK62" s="21"/>
      <c r="IFL62" s="21"/>
      <c r="IFM62" s="21"/>
      <c r="IFN62" s="21"/>
      <c r="IFO62" s="21"/>
      <c r="IFP62" s="21"/>
      <c r="IFQ62" s="21"/>
      <c r="IFR62" s="21"/>
      <c r="IFS62" s="21"/>
      <c r="IFT62" s="21"/>
      <c r="IFU62" s="21"/>
      <c r="IFV62" s="21"/>
      <c r="IFW62" s="21"/>
      <c r="IFX62" s="21"/>
      <c r="IFY62" s="21"/>
      <c r="IFZ62" s="21"/>
      <c r="IGA62" s="21"/>
      <c r="IGB62" s="21"/>
      <c r="IGC62" s="21"/>
      <c r="IGD62" s="21"/>
      <c r="IGE62" s="21"/>
      <c r="IGF62" s="21"/>
      <c r="IGG62" s="21"/>
      <c r="IGH62" s="21"/>
      <c r="IGI62" s="21"/>
      <c r="IGJ62" s="21"/>
      <c r="IGK62" s="21"/>
      <c r="IGL62" s="21"/>
      <c r="IGM62" s="21"/>
      <c r="IGN62" s="21"/>
      <c r="IGO62" s="21"/>
      <c r="IGP62" s="21"/>
      <c r="IGQ62" s="21"/>
      <c r="IGR62" s="21"/>
      <c r="IGS62" s="21"/>
      <c r="IGT62" s="21"/>
      <c r="IGU62" s="21"/>
      <c r="IGV62" s="21"/>
      <c r="IGW62" s="21"/>
      <c r="IGX62" s="21"/>
      <c r="IGY62" s="21"/>
      <c r="IGZ62" s="21"/>
      <c r="IHA62" s="21"/>
      <c r="IHB62" s="21"/>
      <c r="IHC62" s="21"/>
      <c r="IHD62" s="21"/>
      <c r="IHE62" s="21"/>
      <c r="IHF62" s="21"/>
      <c r="IHG62" s="21"/>
      <c r="IHH62" s="21"/>
      <c r="IHI62" s="21"/>
      <c r="IHJ62" s="21"/>
      <c r="IHK62" s="21"/>
      <c r="IHL62" s="21"/>
      <c r="IHM62" s="21"/>
      <c r="IHN62" s="21"/>
      <c r="IHO62" s="21"/>
      <c r="IHP62" s="21"/>
      <c r="IHQ62" s="21"/>
      <c r="IHR62" s="21"/>
      <c r="IHS62" s="21"/>
      <c r="IHT62" s="21"/>
      <c r="IHU62" s="21"/>
      <c r="IHV62" s="21"/>
      <c r="IHW62" s="21"/>
      <c r="IHX62" s="21"/>
      <c r="IHY62" s="21"/>
      <c r="IHZ62" s="21"/>
      <c r="IIA62" s="21"/>
      <c r="IIB62" s="21"/>
      <c r="IIC62" s="21"/>
      <c r="IID62" s="21"/>
      <c r="IIE62" s="21"/>
      <c r="IIF62" s="21"/>
      <c r="IIG62" s="21"/>
      <c r="IIH62" s="21"/>
      <c r="III62" s="21"/>
      <c r="IIJ62" s="21"/>
      <c r="IIK62" s="21"/>
      <c r="IIL62" s="21"/>
      <c r="IIM62" s="21"/>
      <c r="IIN62" s="21"/>
      <c r="IIO62" s="21"/>
      <c r="IIP62" s="21"/>
      <c r="IIQ62" s="21"/>
      <c r="IIR62" s="21"/>
      <c r="IIS62" s="21"/>
      <c r="IIT62" s="21"/>
      <c r="IIU62" s="21"/>
      <c r="IIV62" s="21"/>
      <c r="IIW62" s="21"/>
      <c r="IIX62" s="21"/>
      <c r="IIY62" s="21"/>
      <c r="IIZ62" s="21"/>
      <c r="IJA62" s="21"/>
      <c r="IJB62" s="21"/>
      <c r="IJC62" s="21"/>
      <c r="IJD62" s="21"/>
      <c r="IJE62" s="21"/>
      <c r="IJF62" s="21"/>
      <c r="IJG62" s="21"/>
      <c r="IJH62" s="21"/>
      <c r="IJI62" s="21"/>
      <c r="IJJ62" s="21"/>
      <c r="IJK62" s="21"/>
      <c r="IJL62" s="21"/>
      <c r="IJM62" s="21"/>
      <c r="IJN62" s="21"/>
      <c r="IJO62" s="21"/>
      <c r="IJP62" s="21"/>
      <c r="IJQ62" s="21"/>
      <c r="IJR62" s="21"/>
      <c r="IJS62" s="21"/>
      <c r="IJT62" s="21"/>
      <c r="IJU62" s="21"/>
      <c r="IJV62" s="21"/>
      <c r="IJW62" s="21"/>
      <c r="IJX62" s="21"/>
      <c r="IJY62" s="21"/>
      <c r="IJZ62" s="21"/>
      <c r="IKA62" s="21"/>
      <c r="IKB62" s="21"/>
      <c r="IKC62" s="21"/>
      <c r="IKD62" s="21"/>
      <c r="IKE62" s="21"/>
      <c r="IKF62" s="21"/>
      <c r="IKG62" s="21"/>
      <c r="IKH62" s="21"/>
      <c r="IKI62" s="21"/>
      <c r="IKJ62" s="21"/>
      <c r="IKK62" s="21"/>
      <c r="IKL62" s="21"/>
      <c r="IKM62" s="21"/>
      <c r="IKN62" s="21"/>
      <c r="IKO62" s="21"/>
      <c r="IKP62" s="21"/>
      <c r="IKQ62" s="21"/>
      <c r="IKR62" s="21"/>
      <c r="IKS62" s="21"/>
      <c r="IKT62" s="21"/>
      <c r="IKU62" s="21"/>
      <c r="IKV62" s="21"/>
      <c r="IKW62" s="21"/>
      <c r="IKX62" s="21"/>
      <c r="IKY62" s="21"/>
      <c r="IKZ62" s="21"/>
      <c r="ILA62" s="21"/>
      <c r="ILB62" s="21"/>
      <c r="ILC62" s="21"/>
      <c r="ILD62" s="21"/>
      <c r="ILE62" s="21"/>
      <c r="ILF62" s="21"/>
      <c r="ILG62" s="21"/>
      <c r="ILH62" s="21"/>
      <c r="ILI62" s="21"/>
      <c r="ILJ62" s="21"/>
      <c r="ILK62" s="21"/>
      <c r="ILL62" s="21"/>
      <c r="ILM62" s="21"/>
      <c r="ILN62" s="21"/>
      <c r="ILO62" s="21"/>
      <c r="ILP62" s="21"/>
      <c r="ILQ62" s="21"/>
      <c r="ILR62" s="21"/>
      <c r="ILS62" s="21"/>
      <c r="ILT62" s="21"/>
      <c r="ILU62" s="21"/>
      <c r="ILV62" s="21"/>
      <c r="ILW62" s="21"/>
      <c r="ILX62" s="21"/>
      <c r="ILY62" s="21"/>
      <c r="ILZ62" s="21"/>
      <c r="IMA62" s="21"/>
      <c r="IMB62" s="21"/>
      <c r="IMC62" s="21"/>
      <c r="IMD62" s="21"/>
      <c r="IME62" s="21"/>
      <c r="IMF62" s="21"/>
      <c r="IMG62" s="21"/>
      <c r="IMH62" s="21"/>
      <c r="IMI62" s="21"/>
      <c r="IMJ62" s="21"/>
      <c r="IMK62" s="21"/>
      <c r="IML62" s="21"/>
      <c r="IMM62" s="21"/>
      <c r="IMN62" s="21"/>
      <c r="IMO62" s="21"/>
      <c r="IMP62" s="21"/>
      <c r="IMQ62" s="21"/>
      <c r="IMR62" s="21"/>
      <c r="IMS62" s="21"/>
      <c r="IMT62" s="21"/>
      <c r="IMU62" s="21"/>
      <c r="IMV62" s="21"/>
      <c r="IMW62" s="21"/>
      <c r="IMX62" s="21"/>
      <c r="IMY62" s="21"/>
      <c r="IMZ62" s="21"/>
      <c r="INA62" s="21"/>
      <c r="INB62" s="21"/>
      <c r="INC62" s="21"/>
      <c r="IND62" s="21"/>
      <c r="INE62" s="21"/>
      <c r="INF62" s="21"/>
      <c r="ING62" s="21"/>
      <c r="INH62" s="21"/>
      <c r="INI62" s="21"/>
      <c r="INJ62" s="21"/>
      <c r="INK62" s="21"/>
      <c r="INL62" s="21"/>
      <c r="INM62" s="21"/>
      <c r="INN62" s="21"/>
      <c r="INO62" s="21"/>
      <c r="INP62" s="21"/>
      <c r="INQ62" s="21"/>
      <c r="INR62" s="21"/>
      <c r="INS62" s="21"/>
      <c r="INT62" s="21"/>
      <c r="INU62" s="21"/>
      <c r="INV62" s="21"/>
      <c r="INW62" s="21"/>
      <c r="INX62" s="21"/>
      <c r="INY62" s="21"/>
      <c r="INZ62" s="21"/>
      <c r="IOA62" s="21"/>
      <c r="IOB62" s="21"/>
      <c r="IOC62" s="21"/>
      <c r="IOD62" s="21"/>
      <c r="IOE62" s="21"/>
      <c r="IOF62" s="21"/>
      <c r="IOG62" s="21"/>
      <c r="IOH62" s="21"/>
      <c r="IOI62" s="21"/>
      <c r="IOJ62" s="21"/>
      <c r="IOK62" s="21"/>
      <c r="IOL62" s="21"/>
      <c r="IOM62" s="21"/>
      <c r="ION62" s="21"/>
      <c r="IOO62" s="21"/>
      <c r="IOP62" s="21"/>
      <c r="IOQ62" s="21"/>
      <c r="IOR62" s="21"/>
      <c r="IOS62" s="21"/>
      <c r="IOT62" s="21"/>
      <c r="IOU62" s="21"/>
      <c r="IOV62" s="21"/>
      <c r="IOW62" s="21"/>
      <c r="IOX62" s="21"/>
      <c r="IOY62" s="21"/>
      <c r="IOZ62" s="21"/>
      <c r="IPA62" s="21"/>
      <c r="IPB62" s="21"/>
      <c r="IPC62" s="21"/>
      <c r="IPD62" s="21"/>
      <c r="IPE62" s="21"/>
      <c r="IPF62" s="21"/>
      <c r="IPG62" s="21"/>
      <c r="IPH62" s="21"/>
      <c r="IPI62" s="21"/>
      <c r="IPJ62" s="21"/>
      <c r="IPK62" s="21"/>
      <c r="IPL62" s="21"/>
      <c r="IPM62" s="21"/>
      <c r="IPN62" s="21"/>
      <c r="IPO62" s="21"/>
      <c r="IPP62" s="21"/>
      <c r="IPQ62" s="21"/>
      <c r="IPR62" s="21"/>
      <c r="IPS62" s="21"/>
      <c r="IPT62" s="21"/>
      <c r="IPU62" s="21"/>
      <c r="IPV62" s="21"/>
      <c r="IPW62" s="21"/>
      <c r="IPX62" s="21"/>
      <c r="IPY62" s="21"/>
      <c r="IPZ62" s="21"/>
      <c r="IQA62" s="21"/>
      <c r="IQB62" s="21"/>
      <c r="IQC62" s="21"/>
      <c r="IQD62" s="21"/>
      <c r="IQE62" s="21"/>
      <c r="IQF62" s="21"/>
      <c r="IQG62" s="21"/>
      <c r="IQH62" s="21"/>
      <c r="IQI62" s="21"/>
      <c r="IQJ62" s="21"/>
      <c r="IQK62" s="21"/>
      <c r="IQL62" s="21"/>
      <c r="IQM62" s="21"/>
      <c r="IQN62" s="21"/>
      <c r="IQO62" s="21"/>
      <c r="IQP62" s="21"/>
      <c r="IQQ62" s="21"/>
      <c r="IQR62" s="21"/>
      <c r="IQS62" s="21"/>
      <c r="IQT62" s="21"/>
      <c r="IQU62" s="21"/>
      <c r="IQV62" s="21"/>
      <c r="IQW62" s="21"/>
      <c r="IQX62" s="21"/>
      <c r="IQY62" s="21"/>
      <c r="IQZ62" s="21"/>
      <c r="IRA62" s="21"/>
      <c r="IRB62" s="21"/>
      <c r="IRC62" s="21"/>
      <c r="IRD62" s="21"/>
      <c r="IRE62" s="21"/>
      <c r="IRF62" s="21"/>
      <c r="IRG62" s="21"/>
      <c r="IRH62" s="21"/>
      <c r="IRI62" s="21"/>
      <c r="IRJ62" s="21"/>
      <c r="IRK62" s="21"/>
      <c r="IRL62" s="21"/>
      <c r="IRM62" s="21"/>
      <c r="IRN62" s="21"/>
      <c r="IRO62" s="21"/>
      <c r="IRP62" s="21"/>
      <c r="IRQ62" s="21"/>
      <c r="IRR62" s="21"/>
      <c r="IRS62" s="21"/>
      <c r="IRT62" s="21"/>
      <c r="IRU62" s="21"/>
      <c r="IRV62" s="21"/>
      <c r="IRW62" s="21"/>
      <c r="IRX62" s="21"/>
      <c r="IRY62" s="21"/>
      <c r="IRZ62" s="21"/>
      <c r="ISA62" s="21"/>
      <c r="ISB62" s="21"/>
      <c r="ISC62" s="21"/>
      <c r="ISD62" s="21"/>
      <c r="ISE62" s="21"/>
      <c r="ISF62" s="21"/>
      <c r="ISG62" s="21"/>
      <c r="ISH62" s="21"/>
      <c r="ISI62" s="21"/>
      <c r="ISJ62" s="21"/>
      <c r="ISK62" s="21"/>
      <c r="ISL62" s="21"/>
      <c r="ISM62" s="21"/>
      <c r="ISN62" s="21"/>
      <c r="ISO62" s="21"/>
      <c r="ISP62" s="21"/>
      <c r="ISQ62" s="21"/>
      <c r="ISR62" s="21"/>
      <c r="ISS62" s="21"/>
      <c r="IST62" s="21"/>
      <c r="ISU62" s="21"/>
      <c r="ISV62" s="21"/>
      <c r="ISW62" s="21"/>
      <c r="ISX62" s="21"/>
      <c r="ISY62" s="21"/>
      <c r="ISZ62" s="21"/>
      <c r="ITA62" s="21"/>
      <c r="ITB62" s="21"/>
      <c r="ITC62" s="21"/>
      <c r="ITD62" s="21"/>
      <c r="ITE62" s="21"/>
      <c r="ITF62" s="21"/>
      <c r="ITG62" s="21"/>
      <c r="ITH62" s="21"/>
      <c r="ITI62" s="21"/>
      <c r="ITJ62" s="21"/>
      <c r="ITK62" s="21"/>
      <c r="ITL62" s="21"/>
      <c r="ITM62" s="21"/>
      <c r="ITN62" s="21"/>
      <c r="ITO62" s="21"/>
      <c r="ITP62" s="21"/>
      <c r="ITQ62" s="21"/>
      <c r="ITR62" s="21"/>
      <c r="ITS62" s="21"/>
      <c r="ITT62" s="21"/>
      <c r="ITU62" s="21"/>
      <c r="ITV62" s="21"/>
      <c r="ITW62" s="21"/>
      <c r="ITX62" s="21"/>
      <c r="ITY62" s="21"/>
      <c r="ITZ62" s="21"/>
      <c r="IUA62" s="21"/>
      <c r="IUB62" s="21"/>
      <c r="IUC62" s="21"/>
      <c r="IUD62" s="21"/>
      <c r="IUE62" s="21"/>
      <c r="IUF62" s="21"/>
      <c r="IUG62" s="21"/>
      <c r="IUH62" s="21"/>
      <c r="IUI62" s="21"/>
      <c r="IUJ62" s="21"/>
      <c r="IUK62" s="21"/>
      <c r="IUL62" s="21"/>
      <c r="IUM62" s="21"/>
      <c r="IUN62" s="21"/>
      <c r="IUO62" s="21"/>
      <c r="IUP62" s="21"/>
      <c r="IUQ62" s="21"/>
      <c r="IUR62" s="21"/>
      <c r="IUS62" s="21"/>
      <c r="IUT62" s="21"/>
      <c r="IUU62" s="21"/>
      <c r="IUV62" s="21"/>
      <c r="IUW62" s="21"/>
      <c r="IUX62" s="21"/>
      <c r="IUY62" s="21"/>
      <c r="IUZ62" s="21"/>
      <c r="IVA62" s="21"/>
      <c r="IVB62" s="21"/>
      <c r="IVC62" s="21"/>
      <c r="IVD62" s="21"/>
      <c r="IVE62" s="21"/>
      <c r="IVF62" s="21"/>
      <c r="IVG62" s="21"/>
      <c r="IVH62" s="21"/>
      <c r="IVI62" s="21"/>
      <c r="IVJ62" s="21"/>
      <c r="IVK62" s="21"/>
      <c r="IVL62" s="21"/>
      <c r="IVM62" s="21"/>
      <c r="IVN62" s="21"/>
      <c r="IVO62" s="21"/>
      <c r="IVP62" s="21"/>
      <c r="IVQ62" s="21"/>
      <c r="IVR62" s="21"/>
      <c r="IVS62" s="21"/>
      <c r="IVT62" s="21"/>
      <c r="IVU62" s="21"/>
      <c r="IVV62" s="21"/>
      <c r="IVW62" s="21"/>
      <c r="IVX62" s="21"/>
      <c r="IVY62" s="21"/>
      <c r="IVZ62" s="21"/>
      <c r="IWA62" s="21"/>
      <c r="IWB62" s="21"/>
      <c r="IWC62" s="21"/>
      <c r="IWD62" s="21"/>
      <c r="IWE62" s="21"/>
      <c r="IWF62" s="21"/>
      <c r="IWG62" s="21"/>
      <c r="IWH62" s="21"/>
      <c r="IWI62" s="21"/>
      <c r="IWJ62" s="21"/>
      <c r="IWK62" s="21"/>
      <c r="IWL62" s="21"/>
      <c r="IWM62" s="21"/>
      <c r="IWN62" s="21"/>
      <c r="IWO62" s="21"/>
      <c r="IWP62" s="21"/>
      <c r="IWQ62" s="21"/>
      <c r="IWR62" s="21"/>
      <c r="IWS62" s="21"/>
      <c r="IWT62" s="21"/>
      <c r="IWU62" s="21"/>
      <c r="IWV62" s="21"/>
      <c r="IWW62" s="21"/>
      <c r="IWX62" s="21"/>
      <c r="IWY62" s="21"/>
      <c r="IWZ62" s="21"/>
      <c r="IXA62" s="21"/>
      <c r="IXB62" s="21"/>
      <c r="IXC62" s="21"/>
      <c r="IXD62" s="21"/>
      <c r="IXE62" s="21"/>
      <c r="IXF62" s="21"/>
      <c r="IXG62" s="21"/>
      <c r="IXH62" s="21"/>
      <c r="IXI62" s="21"/>
      <c r="IXJ62" s="21"/>
      <c r="IXK62" s="21"/>
      <c r="IXL62" s="21"/>
      <c r="IXM62" s="21"/>
      <c r="IXN62" s="21"/>
      <c r="IXO62" s="21"/>
      <c r="IXP62" s="21"/>
      <c r="IXQ62" s="21"/>
      <c r="IXR62" s="21"/>
      <c r="IXS62" s="21"/>
      <c r="IXT62" s="21"/>
      <c r="IXU62" s="21"/>
      <c r="IXV62" s="21"/>
      <c r="IXW62" s="21"/>
      <c r="IXX62" s="21"/>
      <c r="IXY62" s="21"/>
      <c r="IXZ62" s="21"/>
      <c r="IYA62" s="21"/>
      <c r="IYB62" s="21"/>
      <c r="IYC62" s="21"/>
      <c r="IYD62" s="21"/>
      <c r="IYE62" s="21"/>
      <c r="IYF62" s="21"/>
      <c r="IYG62" s="21"/>
      <c r="IYH62" s="21"/>
      <c r="IYI62" s="21"/>
      <c r="IYJ62" s="21"/>
      <c r="IYK62" s="21"/>
      <c r="IYL62" s="21"/>
      <c r="IYM62" s="21"/>
      <c r="IYN62" s="21"/>
      <c r="IYO62" s="21"/>
      <c r="IYP62" s="21"/>
      <c r="IYQ62" s="21"/>
      <c r="IYR62" s="21"/>
      <c r="IYS62" s="21"/>
      <c r="IYT62" s="21"/>
      <c r="IYU62" s="21"/>
      <c r="IYV62" s="21"/>
      <c r="IYW62" s="21"/>
      <c r="IYX62" s="21"/>
      <c r="IYY62" s="21"/>
      <c r="IYZ62" s="21"/>
      <c r="IZA62" s="21"/>
      <c r="IZB62" s="21"/>
      <c r="IZC62" s="21"/>
      <c r="IZD62" s="21"/>
      <c r="IZE62" s="21"/>
      <c r="IZF62" s="21"/>
      <c r="IZG62" s="21"/>
      <c r="IZH62" s="21"/>
      <c r="IZI62" s="21"/>
      <c r="IZJ62" s="21"/>
      <c r="IZK62" s="21"/>
      <c r="IZL62" s="21"/>
      <c r="IZM62" s="21"/>
      <c r="IZN62" s="21"/>
      <c r="IZO62" s="21"/>
      <c r="IZP62" s="21"/>
      <c r="IZQ62" s="21"/>
      <c r="IZR62" s="21"/>
      <c r="IZS62" s="21"/>
      <c r="IZT62" s="21"/>
      <c r="IZU62" s="21"/>
      <c r="IZV62" s="21"/>
      <c r="IZW62" s="21"/>
      <c r="IZX62" s="21"/>
      <c r="IZY62" s="21"/>
      <c r="IZZ62" s="21"/>
      <c r="JAA62" s="21"/>
      <c r="JAB62" s="21"/>
      <c r="JAC62" s="21"/>
      <c r="JAD62" s="21"/>
      <c r="JAE62" s="21"/>
      <c r="JAF62" s="21"/>
      <c r="JAG62" s="21"/>
      <c r="JAH62" s="21"/>
      <c r="JAI62" s="21"/>
      <c r="JAJ62" s="21"/>
      <c r="JAK62" s="21"/>
      <c r="JAL62" s="21"/>
      <c r="JAM62" s="21"/>
      <c r="JAN62" s="21"/>
      <c r="JAO62" s="21"/>
      <c r="JAP62" s="21"/>
      <c r="JAQ62" s="21"/>
      <c r="JAR62" s="21"/>
      <c r="JAS62" s="21"/>
      <c r="JAT62" s="21"/>
      <c r="JAU62" s="21"/>
      <c r="JAV62" s="21"/>
      <c r="JAW62" s="21"/>
      <c r="JAX62" s="21"/>
      <c r="JAY62" s="21"/>
      <c r="JAZ62" s="21"/>
      <c r="JBA62" s="21"/>
      <c r="JBB62" s="21"/>
      <c r="JBC62" s="21"/>
      <c r="JBD62" s="21"/>
      <c r="JBE62" s="21"/>
      <c r="JBF62" s="21"/>
      <c r="JBG62" s="21"/>
      <c r="JBH62" s="21"/>
      <c r="JBI62" s="21"/>
      <c r="JBJ62" s="21"/>
      <c r="JBK62" s="21"/>
      <c r="JBL62" s="21"/>
      <c r="JBM62" s="21"/>
      <c r="JBN62" s="21"/>
      <c r="JBO62" s="21"/>
      <c r="JBP62" s="21"/>
      <c r="JBQ62" s="21"/>
      <c r="JBR62" s="21"/>
      <c r="JBS62" s="21"/>
      <c r="JBT62" s="21"/>
      <c r="JBU62" s="21"/>
      <c r="JBV62" s="21"/>
      <c r="JBW62" s="21"/>
      <c r="JBX62" s="21"/>
      <c r="JBY62" s="21"/>
      <c r="JBZ62" s="21"/>
      <c r="JCA62" s="21"/>
      <c r="JCB62" s="21"/>
      <c r="JCC62" s="21"/>
      <c r="JCD62" s="21"/>
      <c r="JCE62" s="21"/>
      <c r="JCF62" s="21"/>
      <c r="JCG62" s="21"/>
      <c r="JCH62" s="21"/>
      <c r="JCI62" s="21"/>
      <c r="JCJ62" s="21"/>
      <c r="JCK62" s="21"/>
      <c r="JCL62" s="21"/>
      <c r="JCM62" s="21"/>
      <c r="JCN62" s="21"/>
      <c r="JCO62" s="21"/>
      <c r="JCP62" s="21"/>
      <c r="JCQ62" s="21"/>
      <c r="JCR62" s="21"/>
      <c r="JCS62" s="21"/>
      <c r="JCT62" s="21"/>
      <c r="JCU62" s="21"/>
      <c r="JCV62" s="21"/>
      <c r="JCW62" s="21"/>
      <c r="JCX62" s="21"/>
      <c r="JCY62" s="21"/>
      <c r="JCZ62" s="21"/>
      <c r="JDA62" s="21"/>
      <c r="JDB62" s="21"/>
      <c r="JDC62" s="21"/>
      <c r="JDD62" s="21"/>
      <c r="JDE62" s="21"/>
      <c r="JDF62" s="21"/>
      <c r="JDG62" s="21"/>
      <c r="JDH62" s="21"/>
      <c r="JDI62" s="21"/>
      <c r="JDJ62" s="21"/>
      <c r="JDK62" s="21"/>
      <c r="JDL62" s="21"/>
      <c r="JDM62" s="21"/>
      <c r="JDN62" s="21"/>
      <c r="JDO62" s="21"/>
      <c r="JDP62" s="21"/>
      <c r="JDQ62" s="21"/>
      <c r="JDR62" s="21"/>
      <c r="JDS62" s="21"/>
      <c r="JDT62" s="21"/>
      <c r="JDU62" s="21"/>
      <c r="JDV62" s="21"/>
      <c r="JDW62" s="21"/>
      <c r="JDX62" s="21"/>
      <c r="JDY62" s="21"/>
      <c r="JDZ62" s="21"/>
      <c r="JEA62" s="21"/>
      <c r="JEB62" s="21"/>
      <c r="JEC62" s="21"/>
      <c r="JED62" s="21"/>
      <c r="JEE62" s="21"/>
      <c r="JEF62" s="21"/>
      <c r="JEG62" s="21"/>
      <c r="JEH62" s="21"/>
      <c r="JEI62" s="21"/>
      <c r="JEJ62" s="21"/>
      <c r="JEK62" s="21"/>
      <c r="JEL62" s="21"/>
      <c r="JEM62" s="21"/>
      <c r="JEN62" s="21"/>
      <c r="JEO62" s="21"/>
      <c r="JEP62" s="21"/>
      <c r="JEQ62" s="21"/>
      <c r="JER62" s="21"/>
      <c r="JES62" s="21"/>
      <c r="JET62" s="21"/>
      <c r="JEU62" s="21"/>
      <c r="JEV62" s="21"/>
      <c r="JEW62" s="21"/>
      <c r="JEX62" s="21"/>
      <c r="JEY62" s="21"/>
      <c r="JEZ62" s="21"/>
      <c r="JFA62" s="21"/>
      <c r="JFB62" s="21"/>
      <c r="JFC62" s="21"/>
      <c r="JFD62" s="21"/>
      <c r="JFE62" s="21"/>
      <c r="JFF62" s="21"/>
      <c r="JFG62" s="21"/>
      <c r="JFH62" s="21"/>
      <c r="JFI62" s="21"/>
      <c r="JFJ62" s="21"/>
      <c r="JFK62" s="21"/>
      <c r="JFL62" s="21"/>
      <c r="JFM62" s="21"/>
      <c r="JFN62" s="21"/>
      <c r="JFO62" s="21"/>
      <c r="JFP62" s="21"/>
      <c r="JFQ62" s="21"/>
      <c r="JFR62" s="21"/>
      <c r="JFS62" s="21"/>
      <c r="JFT62" s="21"/>
      <c r="JFU62" s="21"/>
      <c r="JFV62" s="21"/>
      <c r="JFW62" s="21"/>
      <c r="JFX62" s="21"/>
      <c r="JFY62" s="21"/>
      <c r="JFZ62" s="21"/>
      <c r="JGA62" s="21"/>
      <c r="JGB62" s="21"/>
      <c r="JGC62" s="21"/>
      <c r="JGD62" s="21"/>
      <c r="JGE62" s="21"/>
      <c r="JGF62" s="21"/>
      <c r="JGG62" s="21"/>
      <c r="JGH62" s="21"/>
      <c r="JGI62" s="21"/>
      <c r="JGJ62" s="21"/>
      <c r="JGK62" s="21"/>
      <c r="JGL62" s="21"/>
      <c r="JGM62" s="21"/>
      <c r="JGN62" s="21"/>
      <c r="JGO62" s="21"/>
      <c r="JGP62" s="21"/>
      <c r="JGQ62" s="21"/>
      <c r="JGR62" s="21"/>
      <c r="JGS62" s="21"/>
      <c r="JGT62" s="21"/>
      <c r="JGU62" s="21"/>
      <c r="JGV62" s="21"/>
      <c r="JGW62" s="21"/>
      <c r="JGX62" s="21"/>
      <c r="JGY62" s="21"/>
      <c r="JGZ62" s="21"/>
      <c r="JHA62" s="21"/>
      <c r="JHB62" s="21"/>
      <c r="JHC62" s="21"/>
      <c r="JHD62" s="21"/>
      <c r="JHE62" s="21"/>
      <c r="JHF62" s="21"/>
      <c r="JHG62" s="21"/>
      <c r="JHH62" s="21"/>
      <c r="JHI62" s="21"/>
      <c r="JHJ62" s="21"/>
      <c r="JHK62" s="21"/>
      <c r="JHL62" s="21"/>
      <c r="JHM62" s="21"/>
      <c r="JHN62" s="21"/>
      <c r="JHO62" s="21"/>
      <c r="JHP62" s="21"/>
      <c r="JHQ62" s="21"/>
      <c r="JHR62" s="21"/>
      <c r="JHS62" s="21"/>
      <c r="JHT62" s="21"/>
      <c r="JHU62" s="21"/>
      <c r="JHV62" s="21"/>
      <c r="JHW62" s="21"/>
      <c r="JHX62" s="21"/>
      <c r="JHY62" s="21"/>
      <c r="JHZ62" s="21"/>
      <c r="JIA62" s="21"/>
      <c r="JIB62" s="21"/>
      <c r="JIC62" s="21"/>
      <c r="JID62" s="21"/>
      <c r="JIE62" s="21"/>
      <c r="JIF62" s="21"/>
      <c r="JIG62" s="21"/>
      <c r="JIH62" s="21"/>
      <c r="JII62" s="21"/>
      <c r="JIJ62" s="21"/>
      <c r="JIK62" s="21"/>
      <c r="JIL62" s="21"/>
      <c r="JIM62" s="21"/>
      <c r="JIN62" s="21"/>
      <c r="JIO62" s="21"/>
      <c r="JIP62" s="21"/>
      <c r="JIQ62" s="21"/>
      <c r="JIR62" s="21"/>
      <c r="JIS62" s="21"/>
      <c r="JIT62" s="21"/>
      <c r="JIU62" s="21"/>
      <c r="JIV62" s="21"/>
      <c r="JIW62" s="21"/>
      <c r="JIX62" s="21"/>
      <c r="JIY62" s="21"/>
      <c r="JIZ62" s="21"/>
      <c r="JJA62" s="21"/>
      <c r="JJB62" s="21"/>
      <c r="JJC62" s="21"/>
      <c r="JJD62" s="21"/>
      <c r="JJE62" s="21"/>
      <c r="JJF62" s="21"/>
      <c r="JJG62" s="21"/>
      <c r="JJH62" s="21"/>
      <c r="JJI62" s="21"/>
      <c r="JJJ62" s="21"/>
      <c r="JJK62" s="21"/>
      <c r="JJL62" s="21"/>
      <c r="JJM62" s="21"/>
      <c r="JJN62" s="21"/>
      <c r="JJO62" s="21"/>
      <c r="JJP62" s="21"/>
      <c r="JJQ62" s="21"/>
      <c r="JJR62" s="21"/>
      <c r="JJS62" s="21"/>
      <c r="JJT62" s="21"/>
      <c r="JJU62" s="21"/>
      <c r="JJV62" s="21"/>
      <c r="JJW62" s="21"/>
      <c r="JJX62" s="21"/>
      <c r="JJY62" s="21"/>
      <c r="JJZ62" s="21"/>
      <c r="JKA62" s="21"/>
      <c r="JKB62" s="21"/>
      <c r="JKC62" s="21"/>
      <c r="JKD62" s="21"/>
      <c r="JKE62" s="21"/>
      <c r="JKF62" s="21"/>
      <c r="JKG62" s="21"/>
      <c r="JKH62" s="21"/>
      <c r="JKI62" s="21"/>
      <c r="JKJ62" s="21"/>
      <c r="JKK62" s="21"/>
      <c r="JKL62" s="21"/>
      <c r="JKM62" s="21"/>
      <c r="JKN62" s="21"/>
      <c r="JKO62" s="21"/>
      <c r="JKP62" s="21"/>
      <c r="JKQ62" s="21"/>
      <c r="JKR62" s="21"/>
      <c r="JKS62" s="21"/>
      <c r="JKT62" s="21"/>
      <c r="JKU62" s="21"/>
      <c r="JKV62" s="21"/>
      <c r="JKW62" s="21"/>
      <c r="JKX62" s="21"/>
      <c r="JKY62" s="21"/>
      <c r="JKZ62" s="21"/>
      <c r="JLA62" s="21"/>
      <c r="JLB62" s="21"/>
      <c r="JLC62" s="21"/>
      <c r="JLD62" s="21"/>
      <c r="JLE62" s="21"/>
      <c r="JLF62" s="21"/>
      <c r="JLG62" s="21"/>
      <c r="JLH62" s="21"/>
      <c r="JLI62" s="21"/>
      <c r="JLJ62" s="21"/>
      <c r="JLK62" s="21"/>
      <c r="JLL62" s="21"/>
      <c r="JLM62" s="21"/>
      <c r="JLN62" s="21"/>
      <c r="JLO62" s="21"/>
      <c r="JLP62" s="21"/>
      <c r="JLQ62" s="21"/>
      <c r="JLR62" s="21"/>
      <c r="JLS62" s="21"/>
      <c r="JLT62" s="21"/>
      <c r="JLU62" s="21"/>
      <c r="JLV62" s="21"/>
      <c r="JLW62" s="21"/>
      <c r="JLX62" s="21"/>
      <c r="JLY62" s="21"/>
      <c r="JLZ62" s="21"/>
      <c r="JMA62" s="21"/>
      <c r="JMB62" s="21"/>
      <c r="JMC62" s="21"/>
      <c r="JMD62" s="21"/>
      <c r="JME62" s="21"/>
      <c r="JMF62" s="21"/>
      <c r="JMG62" s="21"/>
      <c r="JMH62" s="21"/>
      <c r="JMI62" s="21"/>
      <c r="JMJ62" s="21"/>
      <c r="JMK62" s="21"/>
      <c r="JML62" s="21"/>
      <c r="JMM62" s="21"/>
      <c r="JMN62" s="21"/>
      <c r="JMO62" s="21"/>
      <c r="JMP62" s="21"/>
      <c r="JMQ62" s="21"/>
      <c r="JMR62" s="21"/>
      <c r="JMS62" s="21"/>
      <c r="JMT62" s="21"/>
      <c r="JMU62" s="21"/>
      <c r="JMV62" s="21"/>
      <c r="JMW62" s="21"/>
      <c r="JMX62" s="21"/>
      <c r="JMY62" s="21"/>
      <c r="JMZ62" s="21"/>
      <c r="JNA62" s="21"/>
      <c r="JNB62" s="21"/>
      <c r="JNC62" s="21"/>
      <c r="JND62" s="21"/>
      <c r="JNE62" s="21"/>
      <c r="JNF62" s="21"/>
      <c r="JNG62" s="21"/>
      <c r="JNH62" s="21"/>
      <c r="JNI62" s="21"/>
      <c r="JNJ62" s="21"/>
      <c r="JNK62" s="21"/>
      <c r="JNL62" s="21"/>
      <c r="JNM62" s="21"/>
      <c r="JNN62" s="21"/>
      <c r="JNO62" s="21"/>
      <c r="JNP62" s="21"/>
      <c r="JNQ62" s="21"/>
      <c r="JNR62" s="21"/>
      <c r="JNS62" s="21"/>
      <c r="JNT62" s="21"/>
      <c r="JNU62" s="21"/>
      <c r="JNV62" s="21"/>
      <c r="JNW62" s="21"/>
      <c r="JNX62" s="21"/>
      <c r="JNY62" s="21"/>
      <c r="JNZ62" s="21"/>
      <c r="JOA62" s="21"/>
      <c r="JOB62" s="21"/>
      <c r="JOC62" s="21"/>
      <c r="JOD62" s="21"/>
      <c r="JOE62" s="21"/>
      <c r="JOF62" s="21"/>
      <c r="JOG62" s="21"/>
      <c r="JOH62" s="21"/>
      <c r="JOI62" s="21"/>
      <c r="JOJ62" s="21"/>
      <c r="JOK62" s="21"/>
      <c r="JOL62" s="21"/>
      <c r="JOM62" s="21"/>
      <c r="JON62" s="21"/>
      <c r="JOO62" s="21"/>
      <c r="JOP62" s="21"/>
      <c r="JOQ62" s="21"/>
      <c r="JOR62" s="21"/>
      <c r="JOS62" s="21"/>
      <c r="JOT62" s="21"/>
      <c r="JOU62" s="21"/>
      <c r="JOV62" s="21"/>
      <c r="JOW62" s="21"/>
      <c r="JOX62" s="21"/>
      <c r="JOY62" s="21"/>
      <c r="JOZ62" s="21"/>
      <c r="JPA62" s="21"/>
      <c r="JPB62" s="21"/>
      <c r="JPC62" s="21"/>
      <c r="JPD62" s="21"/>
      <c r="JPE62" s="21"/>
      <c r="JPF62" s="21"/>
      <c r="JPG62" s="21"/>
      <c r="JPH62" s="21"/>
      <c r="JPI62" s="21"/>
      <c r="JPJ62" s="21"/>
      <c r="JPK62" s="21"/>
      <c r="JPL62" s="21"/>
      <c r="JPM62" s="21"/>
      <c r="JPN62" s="21"/>
      <c r="JPO62" s="21"/>
      <c r="JPP62" s="21"/>
      <c r="JPQ62" s="21"/>
      <c r="JPR62" s="21"/>
      <c r="JPS62" s="21"/>
      <c r="JPT62" s="21"/>
      <c r="JPU62" s="21"/>
      <c r="JPV62" s="21"/>
      <c r="JPW62" s="21"/>
      <c r="JPX62" s="21"/>
      <c r="JPY62" s="21"/>
      <c r="JPZ62" s="21"/>
      <c r="JQA62" s="21"/>
      <c r="JQB62" s="21"/>
      <c r="JQC62" s="21"/>
      <c r="JQD62" s="21"/>
      <c r="JQE62" s="21"/>
      <c r="JQF62" s="21"/>
      <c r="JQG62" s="21"/>
      <c r="JQH62" s="21"/>
      <c r="JQI62" s="21"/>
      <c r="JQJ62" s="21"/>
      <c r="JQK62" s="21"/>
      <c r="JQL62" s="21"/>
      <c r="JQM62" s="21"/>
      <c r="JQN62" s="21"/>
      <c r="JQO62" s="21"/>
      <c r="JQP62" s="21"/>
      <c r="JQQ62" s="21"/>
      <c r="JQR62" s="21"/>
      <c r="JQS62" s="21"/>
      <c r="JQT62" s="21"/>
      <c r="JQU62" s="21"/>
      <c r="JQV62" s="21"/>
      <c r="JQW62" s="21"/>
      <c r="JQX62" s="21"/>
      <c r="JQY62" s="21"/>
      <c r="JQZ62" s="21"/>
      <c r="JRA62" s="21"/>
      <c r="JRB62" s="21"/>
      <c r="JRC62" s="21"/>
      <c r="JRD62" s="21"/>
      <c r="JRE62" s="21"/>
      <c r="JRF62" s="21"/>
      <c r="JRG62" s="21"/>
      <c r="JRH62" s="21"/>
      <c r="JRI62" s="21"/>
      <c r="JRJ62" s="21"/>
      <c r="JRK62" s="21"/>
      <c r="JRL62" s="21"/>
      <c r="JRM62" s="21"/>
      <c r="JRN62" s="21"/>
      <c r="JRO62" s="21"/>
      <c r="JRP62" s="21"/>
      <c r="JRQ62" s="21"/>
      <c r="JRR62" s="21"/>
      <c r="JRS62" s="21"/>
      <c r="JRT62" s="21"/>
      <c r="JRU62" s="21"/>
      <c r="JRV62" s="21"/>
      <c r="JRW62" s="21"/>
      <c r="JRX62" s="21"/>
      <c r="JRY62" s="21"/>
      <c r="JRZ62" s="21"/>
      <c r="JSA62" s="21"/>
      <c r="JSB62" s="21"/>
      <c r="JSC62" s="21"/>
      <c r="JSD62" s="21"/>
      <c r="JSE62" s="21"/>
      <c r="JSF62" s="21"/>
      <c r="JSG62" s="21"/>
      <c r="JSH62" s="21"/>
      <c r="JSI62" s="21"/>
      <c r="JSJ62" s="21"/>
      <c r="JSK62" s="21"/>
      <c r="JSL62" s="21"/>
      <c r="JSM62" s="21"/>
      <c r="JSN62" s="21"/>
      <c r="JSO62" s="21"/>
      <c r="JSP62" s="21"/>
      <c r="JSQ62" s="21"/>
      <c r="JSR62" s="21"/>
      <c r="JSS62" s="21"/>
      <c r="JST62" s="21"/>
      <c r="JSU62" s="21"/>
      <c r="JSV62" s="21"/>
      <c r="JSW62" s="21"/>
      <c r="JSX62" s="21"/>
      <c r="JSY62" s="21"/>
      <c r="JSZ62" s="21"/>
      <c r="JTA62" s="21"/>
      <c r="JTB62" s="21"/>
      <c r="JTC62" s="21"/>
      <c r="JTD62" s="21"/>
      <c r="JTE62" s="21"/>
      <c r="JTF62" s="21"/>
      <c r="JTG62" s="21"/>
      <c r="JTH62" s="21"/>
      <c r="JTI62" s="21"/>
      <c r="JTJ62" s="21"/>
      <c r="JTK62" s="21"/>
      <c r="JTL62" s="21"/>
      <c r="JTM62" s="21"/>
      <c r="JTN62" s="21"/>
      <c r="JTO62" s="21"/>
      <c r="JTP62" s="21"/>
      <c r="JTQ62" s="21"/>
      <c r="JTR62" s="21"/>
      <c r="JTS62" s="21"/>
      <c r="JTT62" s="21"/>
      <c r="JTU62" s="21"/>
      <c r="JTV62" s="21"/>
      <c r="JTW62" s="21"/>
      <c r="JTX62" s="21"/>
      <c r="JTY62" s="21"/>
      <c r="JTZ62" s="21"/>
      <c r="JUA62" s="21"/>
      <c r="JUB62" s="21"/>
      <c r="JUC62" s="21"/>
      <c r="JUD62" s="21"/>
      <c r="JUE62" s="21"/>
      <c r="JUF62" s="21"/>
      <c r="JUG62" s="21"/>
      <c r="JUH62" s="21"/>
      <c r="JUI62" s="21"/>
      <c r="JUJ62" s="21"/>
      <c r="JUK62" s="21"/>
      <c r="JUL62" s="21"/>
      <c r="JUM62" s="21"/>
      <c r="JUN62" s="21"/>
      <c r="JUO62" s="21"/>
      <c r="JUP62" s="21"/>
      <c r="JUQ62" s="21"/>
      <c r="JUR62" s="21"/>
      <c r="JUS62" s="21"/>
      <c r="JUT62" s="21"/>
      <c r="JUU62" s="21"/>
      <c r="JUV62" s="21"/>
      <c r="JUW62" s="21"/>
      <c r="JUX62" s="21"/>
      <c r="JUY62" s="21"/>
      <c r="JUZ62" s="21"/>
      <c r="JVA62" s="21"/>
      <c r="JVB62" s="21"/>
      <c r="JVC62" s="21"/>
      <c r="JVD62" s="21"/>
      <c r="JVE62" s="21"/>
      <c r="JVF62" s="21"/>
      <c r="JVG62" s="21"/>
      <c r="JVH62" s="21"/>
      <c r="JVI62" s="21"/>
      <c r="JVJ62" s="21"/>
      <c r="JVK62" s="21"/>
      <c r="JVL62" s="21"/>
      <c r="JVM62" s="21"/>
      <c r="JVN62" s="21"/>
      <c r="JVO62" s="21"/>
      <c r="JVP62" s="21"/>
      <c r="JVQ62" s="21"/>
      <c r="JVR62" s="21"/>
      <c r="JVS62" s="21"/>
      <c r="JVT62" s="21"/>
      <c r="JVU62" s="21"/>
      <c r="JVV62" s="21"/>
      <c r="JVW62" s="21"/>
      <c r="JVX62" s="21"/>
      <c r="JVY62" s="21"/>
      <c r="JVZ62" s="21"/>
      <c r="JWA62" s="21"/>
      <c r="JWB62" s="21"/>
      <c r="JWC62" s="21"/>
      <c r="JWD62" s="21"/>
      <c r="JWE62" s="21"/>
      <c r="JWF62" s="21"/>
      <c r="JWG62" s="21"/>
      <c r="JWH62" s="21"/>
      <c r="JWI62" s="21"/>
      <c r="JWJ62" s="21"/>
      <c r="JWK62" s="21"/>
      <c r="JWL62" s="21"/>
      <c r="JWM62" s="21"/>
      <c r="JWN62" s="21"/>
      <c r="JWO62" s="21"/>
      <c r="JWP62" s="21"/>
      <c r="JWQ62" s="21"/>
      <c r="JWR62" s="21"/>
      <c r="JWS62" s="21"/>
      <c r="JWT62" s="21"/>
      <c r="JWU62" s="21"/>
      <c r="JWV62" s="21"/>
      <c r="JWW62" s="21"/>
      <c r="JWX62" s="21"/>
      <c r="JWY62" s="21"/>
      <c r="JWZ62" s="21"/>
      <c r="JXA62" s="21"/>
      <c r="JXB62" s="21"/>
      <c r="JXC62" s="21"/>
      <c r="JXD62" s="21"/>
      <c r="JXE62" s="21"/>
      <c r="JXF62" s="21"/>
      <c r="JXG62" s="21"/>
      <c r="JXH62" s="21"/>
      <c r="JXI62" s="21"/>
      <c r="JXJ62" s="21"/>
      <c r="JXK62" s="21"/>
      <c r="JXL62" s="21"/>
      <c r="JXM62" s="21"/>
      <c r="JXN62" s="21"/>
      <c r="JXO62" s="21"/>
      <c r="JXP62" s="21"/>
      <c r="JXQ62" s="21"/>
      <c r="JXR62" s="21"/>
      <c r="JXS62" s="21"/>
      <c r="JXT62" s="21"/>
      <c r="JXU62" s="21"/>
      <c r="JXV62" s="21"/>
      <c r="JXW62" s="21"/>
      <c r="JXX62" s="21"/>
      <c r="JXY62" s="21"/>
      <c r="JXZ62" s="21"/>
      <c r="JYA62" s="21"/>
      <c r="JYB62" s="21"/>
      <c r="JYC62" s="21"/>
      <c r="JYD62" s="21"/>
      <c r="JYE62" s="21"/>
      <c r="JYF62" s="21"/>
      <c r="JYG62" s="21"/>
      <c r="JYH62" s="21"/>
      <c r="JYI62" s="21"/>
      <c r="JYJ62" s="21"/>
      <c r="JYK62" s="21"/>
      <c r="JYL62" s="21"/>
      <c r="JYM62" s="21"/>
      <c r="JYN62" s="21"/>
      <c r="JYO62" s="21"/>
      <c r="JYP62" s="21"/>
      <c r="JYQ62" s="21"/>
      <c r="JYR62" s="21"/>
      <c r="JYS62" s="21"/>
      <c r="JYT62" s="21"/>
      <c r="JYU62" s="21"/>
      <c r="JYV62" s="21"/>
      <c r="JYW62" s="21"/>
      <c r="JYX62" s="21"/>
      <c r="JYY62" s="21"/>
      <c r="JYZ62" s="21"/>
      <c r="JZA62" s="21"/>
      <c r="JZB62" s="21"/>
      <c r="JZC62" s="21"/>
      <c r="JZD62" s="21"/>
      <c r="JZE62" s="21"/>
      <c r="JZF62" s="21"/>
      <c r="JZG62" s="21"/>
      <c r="JZH62" s="21"/>
      <c r="JZI62" s="21"/>
      <c r="JZJ62" s="21"/>
      <c r="JZK62" s="21"/>
      <c r="JZL62" s="21"/>
      <c r="JZM62" s="21"/>
      <c r="JZN62" s="21"/>
      <c r="JZO62" s="21"/>
      <c r="JZP62" s="21"/>
      <c r="JZQ62" s="21"/>
      <c r="JZR62" s="21"/>
      <c r="JZS62" s="21"/>
      <c r="JZT62" s="21"/>
      <c r="JZU62" s="21"/>
      <c r="JZV62" s="21"/>
      <c r="JZW62" s="21"/>
      <c r="JZX62" s="21"/>
      <c r="JZY62" s="21"/>
      <c r="JZZ62" s="21"/>
      <c r="KAA62" s="21"/>
      <c r="KAB62" s="21"/>
      <c r="KAC62" s="21"/>
      <c r="KAD62" s="21"/>
      <c r="KAE62" s="21"/>
      <c r="KAF62" s="21"/>
      <c r="KAG62" s="21"/>
      <c r="KAH62" s="21"/>
      <c r="KAI62" s="21"/>
      <c r="KAJ62" s="21"/>
      <c r="KAK62" s="21"/>
      <c r="KAL62" s="21"/>
      <c r="KAM62" s="21"/>
      <c r="KAN62" s="21"/>
      <c r="KAO62" s="21"/>
      <c r="KAP62" s="21"/>
      <c r="KAQ62" s="21"/>
      <c r="KAR62" s="21"/>
      <c r="KAS62" s="21"/>
      <c r="KAT62" s="21"/>
      <c r="KAU62" s="21"/>
      <c r="KAV62" s="21"/>
      <c r="KAW62" s="21"/>
      <c r="KAX62" s="21"/>
      <c r="KAY62" s="21"/>
      <c r="KAZ62" s="21"/>
      <c r="KBA62" s="21"/>
      <c r="KBB62" s="21"/>
      <c r="KBC62" s="21"/>
      <c r="KBD62" s="21"/>
      <c r="KBE62" s="21"/>
      <c r="KBF62" s="21"/>
      <c r="KBG62" s="21"/>
      <c r="KBH62" s="21"/>
      <c r="KBI62" s="21"/>
      <c r="KBJ62" s="21"/>
      <c r="KBK62" s="21"/>
      <c r="KBL62" s="21"/>
      <c r="KBM62" s="21"/>
      <c r="KBN62" s="21"/>
      <c r="KBO62" s="21"/>
      <c r="KBP62" s="21"/>
      <c r="KBQ62" s="21"/>
      <c r="KBR62" s="21"/>
      <c r="KBS62" s="21"/>
      <c r="KBT62" s="21"/>
      <c r="KBU62" s="21"/>
      <c r="KBV62" s="21"/>
      <c r="KBW62" s="21"/>
      <c r="KBX62" s="21"/>
      <c r="KBY62" s="21"/>
      <c r="KBZ62" s="21"/>
      <c r="KCA62" s="21"/>
      <c r="KCB62" s="21"/>
      <c r="KCC62" s="21"/>
      <c r="KCD62" s="21"/>
      <c r="KCE62" s="21"/>
      <c r="KCF62" s="21"/>
      <c r="KCG62" s="21"/>
      <c r="KCH62" s="21"/>
      <c r="KCI62" s="21"/>
      <c r="KCJ62" s="21"/>
      <c r="KCK62" s="21"/>
      <c r="KCL62" s="21"/>
      <c r="KCM62" s="21"/>
      <c r="KCN62" s="21"/>
      <c r="KCO62" s="21"/>
      <c r="KCP62" s="21"/>
      <c r="KCQ62" s="21"/>
      <c r="KCR62" s="21"/>
      <c r="KCS62" s="21"/>
      <c r="KCT62" s="21"/>
      <c r="KCU62" s="21"/>
      <c r="KCV62" s="21"/>
      <c r="KCW62" s="21"/>
      <c r="KCX62" s="21"/>
      <c r="KCY62" s="21"/>
      <c r="KCZ62" s="21"/>
      <c r="KDA62" s="21"/>
      <c r="KDB62" s="21"/>
      <c r="KDC62" s="21"/>
      <c r="KDD62" s="21"/>
      <c r="KDE62" s="21"/>
      <c r="KDF62" s="21"/>
      <c r="KDG62" s="21"/>
      <c r="KDH62" s="21"/>
      <c r="KDI62" s="21"/>
      <c r="KDJ62" s="21"/>
      <c r="KDK62" s="21"/>
      <c r="KDL62" s="21"/>
      <c r="KDM62" s="21"/>
      <c r="KDN62" s="21"/>
      <c r="KDO62" s="21"/>
      <c r="KDP62" s="21"/>
      <c r="KDQ62" s="21"/>
      <c r="KDR62" s="21"/>
      <c r="KDS62" s="21"/>
      <c r="KDT62" s="21"/>
      <c r="KDU62" s="21"/>
      <c r="KDV62" s="21"/>
      <c r="KDW62" s="21"/>
      <c r="KDX62" s="21"/>
      <c r="KDY62" s="21"/>
      <c r="KDZ62" s="21"/>
      <c r="KEA62" s="21"/>
      <c r="KEB62" s="21"/>
      <c r="KEC62" s="21"/>
      <c r="KED62" s="21"/>
      <c r="KEE62" s="21"/>
      <c r="KEF62" s="21"/>
      <c r="KEG62" s="21"/>
      <c r="KEH62" s="21"/>
      <c r="KEI62" s="21"/>
      <c r="KEJ62" s="21"/>
      <c r="KEK62" s="21"/>
      <c r="KEL62" s="21"/>
      <c r="KEM62" s="21"/>
      <c r="KEN62" s="21"/>
      <c r="KEO62" s="21"/>
      <c r="KEP62" s="21"/>
      <c r="KEQ62" s="21"/>
      <c r="KER62" s="21"/>
      <c r="KES62" s="21"/>
      <c r="KET62" s="21"/>
      <c r="KEU62" s="21"/>
      <c r="KEV62" s="21"/>
      <c r="KEW62" s="21"/>
      <c r="KEX62" s="21"/>
      <c r="KEY62" s="21"/>
      <c r="KEZ62" s="21"/>
      <c r="KFA62" s="21"/>
      <c r="KFB62" s="21"/>
      <c r="KFC62" s="21"/>
      <c r="KFD62" s="21"/>
      <c r="KFE62" s="21"/>
      <c r="KFF62" s="21"/>
      <c r="KFG62" s="21"/>
      <c r="KFH62" s="21"/>
      <c r="KFI62" s="21"/>
      <c r="KFJ62" s="21"/>
      <c r="KFK62" s="21"/>
      <c r="KFL62" s="21"/>
      <c r="KFM62" s="21"/>
      <c r="KFN62" s="21"/>
      <c r="KFO62" s="21"/>
      <c r="KFP62" s="21"/>
      <c r="KFQ62" s="21"/>
      <c r="KFR62" s="21"/>
      <c r="KFS62" s="21"/>
      <c r="KFT62" s="21"/>
      <c r="KFU62" s="21"/>
      <c r="KFV62" s="21"/>
      <c r="KFW62" s="21"/>
      <c r="KFX62" s="21"/>
      <c r="KFY62" s="21"/>
      <c r="KFZ62" s="21"/>
      <c r="KGA62" s="21"/>
      <c r="KGB62" s="21"/>
      <c r="KGC62" s="21"/>
      <c r="KGD62" s="21"/>
      <c r="KGE62" s="21"/>
      <c r="KGF62" s="21"/>
      <c r="KGG62" s="21"/>
      <c r="KGH62" s="21"/>
      <c r="KGI62" s="21"/>
      <c r="KGJ62" s="21"/>
      <c r="KGK62" s="21"/>
      <c r="KGL62" s="21"/>
      <c r="KGM62" s="21"/>
      <c r="KGN62" s="21"/>
      <c r="KGO62" s="21"/>
      <c r="KGP62" s="21"/>
      <c r="KGQ62" s="21"/>
      <c r="KGR62" s="21"/>
      <c r="KGS62" s="21"/>
      <c r="KGT62" s="21"/>
      <c r="KGU62" s="21"/>
      <c r="KGV62" s="21"/>
      <c r="KGW62" s="21"/>
      <c r="KGX62" s="21"/>
      <c r="KGY62" s="21"/>
      <c r="KGZ62" s="21"/>
      <c r="KHA62" s="21"/>
      <c r="KHB62" s="21"/>
      <c r="KHC62" s="21"/>
      <c r="KHD62" s="21"/>
      <c r="KHE62" s="21"/>
      <c r="KHF62" s="21"/>
      <c r="KHG62" s="21"/>
      <c r="KHH62" s="21"/>
      <c r="KHI62" s="21"/>
      <c r="KHJ62" s="21"/>
      <c r="KHK62" s="21"/>
      <c r="KHL62" s="21"/>
      <c r="KHM62" s="21"/>
      <c r="KHN62" s="21"/>
      <c r="KHO62" s="21"/>
      <c r="KHP62" s="21"/>
      <c r="KHQ62" s="21"/>
      <c r="KHR62" s="21"/>
      <c r="KHS62" s="21"/>
      <c r="KHT62" s="21"/>
      <c r="KHU62" s="21"/>
      <c r="KHV62" s="21"/>
      <c r="KHW62" s="21"/>
      <c r="KHX62" s="21"/>
      <c r="KHY62" s="21"/>
      <c r="KHZ62" s="21"/>
      <c r="KIA62" s="21"/>
      <c r="KIB62" s="21"/>
      <c r="KIC62" s="21"/>
      <c r="KID62" s="21"/>
      <c r="KIE62" s="21"/>
      <c r="KIF62" s="21"/>
      <c r="KIG62" s="21"/>
      <c r="KIH62" s="21"/>
      <c r="KII62" s="21"/>
      <c r="KIJ62" s="21"/>
      <c r="KIK62" s="21"/>
      <c r="KIL62" s="21"/>
      <c r="KIM62" s="21"/>
      <c r="KIN62" s="21"/>
      <c r="KIO62" s="21"/>
      <c r="KIP62" s="21"/>
      <c r="KIQ62" s="21"/>
      <c r="KIR62" s="21"/>
      <c r="KIS62" s="21"/>
      <c r="KIT62" s="21"/>
      <c r="KIU62" s="21"/>
      <c r="KIV62" s="21"/>
      <c r="KIW62" s="21"/>
      <c r="KIX62" s="21"/>
      <c r="KIY62" s="21"/>
      <c r="KIZ62" s="21"/>
      <c r="KJA62" s="21"/>
      <c r="KJB62" s="21"/>
      <c r="KJC62" s="21"/>
      <c r="KJD62" s="21"/>
      <c r="KJE62" s="21"/>
      <c r="KJF62" s="21"/>
      <c r="KJG62" s="21"/>
      <c r="KJH62" s="21"/>
      <c r="KJI62" s="21"/>
      <c r="KJJ62" s="21"/>
      <c r="KJK62" s="21"/>
      <c r="KJL62" s="21"/>
      <c r="KJM62" s="21"/>
      <c r="KJN62" s="21"/>
      <c r="KJO62" s="21"/>
      <c r="KJP62" s="21"/>
      <c r="KJQ62" s="21"/>
      <c r="KJR62" s="21"/>
      <c r="KJS62" s="21"/>
      <c r="KJT62" s="21"/>
      <c r="KJU62" s="21"/>
      <c r="KJV62" s="21"/>
      <c r="KJW62" s="21"/>
      <c r="KJX62" s="21"/>
      <c r="KJY62" s="21"/>
      <c r="KJZ62" s="21"/>
      <c r="KKA62" s="21"/>
      <c r="KKB62" s="21"/>
      <c r="KKC62" s="21"/>
      <c r="KKD62" s="21"/>
      <c r="KKE62" s="21"/>
      <c r="KKF62" s="21"/>
      <c r="KKG62" s="21"/>
      <c r="KKH62" s="21"/>
      <c r="KKI62" s="21"/>
      <c r="KKJ62" s="21"/>
      <c r="KKK62" s="21"/>
      <c r="KKL62" s="21"/>
      <c r="KKM62" s="21"/>
      <c r="KKN62" s="21"/>
      <c r="KKO62" s="21"/>
      <c r="KKP62" s="21"/>
      <c r="KKQ62" s="21"/>
      <c r="KKR62" s="21"/>
      <c r="KKS62" s="21"/>
      <c r="KKT62" s="21"/>
      <c r="KKU62" s="21"/>
      <c r="KKV62" s="21"/>
      <c r="KKW62" s="21"/>
      <c r="KKX62" s="21"/>
      <c r="KKY62" s="21"/>
      <c r="KKZ62" s="21"/>
      <c r="KLA62" s="21"/>
      <c r="KLB62" s="21"/>
      <c r="KLC62" s="21"/>
      <c r="KLD62" s="21"/>
      <c r="KLE62" s="21"/>
      <c r="KLF62" s="21"/>
      <c r="KLG62" s="21"/>
      <c r="KLH62" s="21"/>
      <c r="KLI62" s="21"/>
      <c r="KLJ62" s="21"/>
      <c r="KLK62" s="21"/>
      <c r="KLL62" s="21"/>
      <c r="KLM62" s="21"/>
      <c r="KLN62" s="21"/>
      <c r="KLO62" s="21"/>
      <c r="KLP62" s="21"/>
      <c r="KLQ62" s="21"/>
      <c r="KLR62" s="21"/>
      <c r="KLS62" s="21"/>
      <c r="KLT62" s="21"/>
      <c r="KLU62" s="21"/>
      <c r="KLV62" s="21"/>
      <c r="KLW62" s="21"/>
      <c r="KLX62" s="21"/>
      <c r="KLY62" s="21"/>
      <c r="KLZ62" s="21"/>
      <c r="KMA62" s="21"/>
      <c r="KMB62" s="21"/>
      <c r="KMC62" s="21"/>
      <c r="KMD62" s="21"/>
      <c r="KME62" s="21"/>
      <c r="KMF62" s="21"/>
      <c r="KMG62" s="21"/>
      <c r="KMH62" s="21"/>
      <c r="KMI62" s="21"/>
      <c r="KMJ62" s="21"/>
      <c r="KMK62" s="21"/>
      <c r="KML62" s="21"/>
      <c r="KMM62" s="21"/>
      <c r="KMN62" s="21"/>
      <c r="KMO62" s="21"/>
      <c r="KMP62" s="21"/>
      <c r="KMQ62" s="21"/>
      <c r="KMR62" s="21"/>
      <c r="KMS62" s="21"/>
      <c r="KMT62" s="21"/>
      <c r="KMU62" s="21"/>
      <c r="KMV62" s="21"/>
      <c r="KMW62" s="21"/>
      <c r="KMX62" s="21"/>
      <c r="KMY62" s="21"/>
      <c r="KMZ62" s="21"/>
      <c r="KNA62" s="21"/>
      <c r="KNB62" s="21"/>
      <c r="KNC62" s="21"/>
      <c r="KND62" s="21"/>
      <c r="KNE62" s="21"/>
      <c r="KNF62" s="21"/>
      <c r="KNG62" s="21"/>
      <c r="KNH62" s="21"/>
      <c r="KNI62" s="21"/>
      <c r="KNJ62" s="21"/>
      <c r="KNK62" s="21"/>
      <c r="KNL62" s="21"/>
      <c r="KNM62" s="21"/>
      <c r="KNN62" s="21"/>
      <c r="KNO62" s="21"/>
      <c r="KNP62" s="21"/>
      <c r="KNQ62" s="21"/>
      <c r="KNR62" s="21"/>
      <c r="KNS62" s="21"/>
      <c r="KNT62" s="21"/>
      <c r="KNU62" s="21"/>
      <c r="KNV62" s="21"/>
      <c r="KNW62" s="21"/>
      <c r="KNX62" s="21"/>
      <c r="KNY62" s="21"/>
      <c r="KNZ62" s="21"/>
      <c r="KOA62" s="21"/>
      <c r="KOB62" s="21"/>
      <c r="KOC62" s="21"/>
      <c r="KOD62" s="21"/>
      <c r="KOE62" s="21"/>
      <c r="KOF62" s="21"/>
      <c r="KOG62" s="21"/>
      <c r="KOH62" s="21"/>
      <c r="KOI62" s="21"/>
      <c r="KOJ62" s="21"/>
      <c r="KOK62" s="21"/>
      <c r="KOL62" s="21"/>
      <c r="KOM62" s="21"/>
      <c r="KON62" s="21"/>
      <c r="KOO62" s="21"/>
      <c r="KOP62" s="21"/>
      <c r="KOQ62" s="21"/>
      <c r="KOR62" s="21"/>
      <c r="KOS62" s="21"/>
      <c r="KOT62" s="21"/>
      <c r="KOU62" s="21"/>
      <c r="KOV62" s="21"/>
      <c r="KOW62" s="21"/>
      <c r="KOX62" s="21"/>
      <c r="KOY62" s="21"/>
      <c r="KOZ62" s="21"/>
      <c r="KPA62" s="21"/>
      <c r="KPB62" s="21"/>
      <c r="KPC62" s="21"/>
      <c r="KPD62" s="21"/>
      <c r="KPE62" s="21"/>
      <c r="KPF62" s="21"/>
      <c r="KPG62" s="21"/>
      <c r="KPH62" s="21"/>
      <c r="KPI62" s="21"/>
      <c r="KPJ62" s="21"/>
      <c r="KPK62" s="21"/>
      <c r="KPL62" s="21"/>
      <c r="KPM62" s="21"/>
      <c r="KPN62" s="21"/>
      <c r="KPO62" s="21"/>
      <c r="KPP62" s="21"/>
      <c r="KPQ62" s="21"/>
      <c r="KPR62" s="21"/>
      <c r="KPS62" s="21"/>
      <c r="KPT62" s="21"/>
      <c r="KPU62" s="21"/>
      <c r="KPV62" s="21"/>
      <c r="KPW62" s="21"/>
      <c r="KPX62" s="21"/>
      <c r="KPY62" s="21"/>
      <c r="KPZ62" s="21"/>
      <c r="KQA62" s="21"/>
      <c r="KQB62" s="21"/>
      <c r="KQC62" s="21"/>
      <c r="KQD62" s="21"/>
      <c r="KQE62" s="21"/>
      <c r="KQF62" s="21"/>
      <c r="KQG62" s="21"/>
      <c r="KQH62" s="21"/>
      <c r="KQI62" s="21"/>
      <c r="KQJ62" s="21"/>
      <c r="KQK62" s="21"/>
      <c r="KQL62" s="21"/>
      <c r="KQM62" s="21"/>
      <c r="KQN62" s="21"/>
      <c r="KQO62" s="21"/>
      <c r="KQP62" s="21"/>
      <c r="KQQ62" s="21"/>
      <c r="KQR62" s="21"/>
      <c r="KQS62" s="21"/>
      <c r="KQT62" s="21"/>
      <c r="KQU62" s="21"/>
      <c r="KQV62" s="21"/>
      <c r="KQW62" s="21"/>
      <c r="KQX62" s="21"/>
      <c r="KQY62" s="21"/>
      <c r="KQZ62" s="21"/>
      <c r="KRA62" s="21"/>
      <c r="KRB62" s="21"/>
      <c r="KRC62" s="21"/>
      <c r="KRD62" s="21"/>
      <c r="KRE62" s="21"/>
      <c r="KRF62" s="21"/>
      <c r="KRG62" s="21"/>
      <c r="KRH62" s="21"/>
      <c r="KRI62" s="21"/>
      <c r="KRJ62" s="21"/>
      <c r="KRK62" s="21"/>
      <c r="KRL62" s="21"/>
      <c r="KRM62" s="21"/>
      <c r="KRN62" s="21"/>
      <c r="KRO62" s="21"/>
      <c r="KRP62" s="21"/>
      <c r="KRQ62" s="21"/>
      <c r="KRR62" s="21"/>
      <c r="KRS62" s="21"/>
      <c r="KRT62" s="21"/>
      <c r="KRU62" s="21"/>
      <c r="KRV62" s="21"/>
      <c r="KRW62" s="21"/>
      <c r="KRX62" s="21"/>
      <c r="KRY62" s="21"/>
      <c r="KRZ62" s="21"/>
      <c r="KSA62" s="21"/>
      <c r="KSB62" s="21"/>
      <c r="KSC62" s="21"/>
      <c r="KSD62" s="21"/>
      <c r="KSE62" s="21"/>
      <c r="KSF62" s="21"/>
      <c r="KSG62" s="21"/>
      <c r="KSH62" s="21"/>
      <c r="KSI62" s="21"/>
      <c r="KSJ62" s="21"/>
      <c r="KSK62" s="21"/>
      <c r="KSL62" s="21"/>
      <c r="KSM62" s="21"/>
      <c r="KSN62" s="21"/>
      <c r="KSO62" s="21"/>
      <c r="KSP62" s="21"/>
      <c r="KSQ62" s="21"/>
      <c r="KSR62" s="21"/>
      <c r="KSS62" s="21"/>
      <c r="KST62" s="21"/>
      <c r="KSU62" s="21"/>
      <c r="KSV62" s="21"/>
      <c r="KSW62" s="21"/>
      <c r="KSX62" s="21"/>
      <c r="KSY62" s="21"/>
      <c r="KSZ62" s="21"/>
      <c r="KTA62" s="21"/>
      <c r="KTB62" s="21"/>
      <c r="KTC62" s="21"/>
      <c r="KTD62" s="21"/>
      <c r="KTE62" s="21"/>
      <c r="KTF62" s="21"/>
      <c r="KTG62" s="21"/>
      <c r="KTH62" s="21"/>
      <c r="KTI62" s="21"/>
      <c r="KTJ62" s="21"/>
      <c r="KTK62" s="21"/>
      <c r="KTL62" s="21"/>
      <c r="KTM62" s="21"/>
      <c r="KTN62" s="21"/>
      <c r="KTO62" s="21"/>
      <c r="KTP62" s="21"/>
      <c r="KTQ62" s="21"/>
      <c r="KTR62" s="21"/>
      <c r="KTS62" s="21"/>
      <c r="KTT62" s="21"/>
      <c r="KTU62" s="21"/>
      <c r="KTV62" s="21"/>
      <c r="KTW62" s="21"/>
      <c r="KTX62" s="21"/>
      <c r="KTY62" s="21"/>
      <c r="KTZ62" s="21"/>
      <c r="KUA62" s="21"/>
      <c r="KUB62" s="21"/>
      <c r="KUC62" s="21"/>
      <c r="KUD62" s="21"/>
      <c r="KUE62" s="21"/>
      <c r="KUF62" s="21"/>
      <c r="KUG62" s="21"/>
      <c r="KUH62" s="21"/>
      <c r="KUI62" s="21"/>
      <c r="KUJ62" s="21"/>
      <c r="KUK62" s="21"/>
      <c r="KUL62" s="21"/>
      <c r="KUM62" s="21"/>
      <c r="KUN62" s="21"/>
      <c r="KUO62" s="21"/>
      <c r="KUP62" s="21"/>
      <c r="KUQ62" s="21"/>
      <c r="KUR62" s="21"/>
      <c r="KUS62" s="21"/>
      <c r="KUT62" s="21"/>
      <c r="KUU62" s="21"/>
      <c r="KUV62" s="21"/>
      <c r="KUW62" s="21"/>
      <c r="KUX62" s="21"/>
      <c r="KUY62" s="21"/>
      <c r="KUZ62" s="21"/>
      <c r="KVA62" s="21"/>
      <c r="KVB62" s="21"/>
      <c r="KVC62" s="21"/>
      <c r="KVD62" s="21"/>
      <c r="KVE62" s="21"/>
      <c r="KVF62" s="21"/>
      <c r="KVG62" s="21"/>
      <c r="KVH62" s="21"/>
      <c r="KVI62" s="21"/>
      <c r="KVJ62" s="21"/>
      <c r="KVK62" s="21"/>
      <c r="KVL62" s="21"/>
      <c r="KVM62" s="21"/>
      <c r="KVN62" s="21"/>
      <c r="KVO62" s="21"/>
      <c r="KVP62" s="21"/>
      <c r="KVQ62" s="21"/>
      <c r="KVR62" s="21"/>
      <c r="KVS62" s="21"/>
      <c r="KVT62" s="21"/>
      <c r="KVU62" s="21"/>
      <c r="KVV62" s="21"/>
      <c r="KVW62" s="21"/>
      <c r="KVX62" s="21"/>
      <c r="KVY62" s="21"/>
      <c r="KVZ62" s="21"/>
      <c r="KWA62" s="21"/>
      <c r="KWB62" s="21"/>
      <c r="KWC62" s="21"/>
      <c r="KWD62" s="21"/>
      <c r="KWE62" s="21"/>
      <c r="KWF62" s="21"/>
      <c r="KWG62" s="21"/>
      <c r="KWH62" s="21"/>
      <c r="KWI62" s="21"/>
      <c r="KWJ62" s="21"/>
      <c r="KWK62" s="21"/>
      <c r="KWL62" s="21"/>
      <c r="KWM62" s="21"/>
      <c r="KWN62" s="21"/>
      <c r="KWO62" s="21"/>
      <c r="KWP62" s="21"/>
      <c r="KWQ62" s="21"/>
      <c r="KWR62" s="21"/>
      <c r="KWS62" s="21"/>
      <c r="KWT62" s="21"/>
      <c r="KWU62" s="21"/>
      <c r="KWV62" s="21"/>
      <c r="KWW62" s="21"/>
      <c r="KWX62" s="21"/>
      <c r="KWY62" s="21"/>
      <c r="KWZ62" s="21"/>
      <c r="KXA62" s="21"/>
      <c r="KXB62" s="21"/>
      <c r="KXC62" s="21"/>
      <c r="KXD62" s="21"/>
      <c r="KXE62" s="21"/>
      <c r="KXF62" s="21"/>
      <c r="KXG62" s="21"/>
      <c r="KXH62" s="21"/>
      <c r="KXI62" s="21"/>
      <c r="KXJ62" s="21"/>
      <c r="KXK62" s="21"/>
      <c r="KXL62" s="21"/>
      <c r="KXM62" s="21"/>
      <c r="KXN62" s="21"/>
      <c r="KXO62" s="21"/>
      <c r="KXP62" s="21"/>
      <c r="KXQ62" s="21"/>
      <c r="KXR62" s="21"/>
      <c r="KXS62" s="21"/>
      <c r="KXT62" s="21"/>
      <c r="KXU62" s="21"/>
      <c r="KXV62" s="21"/>
      <c r="KXW62" s="21"/>
      <c r="KXX62" s="21"/>
      <c r="KXY62" s="21"/>
      <c r="KXZ62" s="21"/>
      <c r="KYA62" s="21"/>
      <c r="KYB62" s="21"/>
      <c r="KYC62" s="21"/>
      <c r="KYD62" s="21"/>
      <c r="KYE62" s="21"/>
      <c r="KYF62" s="21"/>
      <c r="KYG62" s="21"/>
      <c r="KYH62" s="21"/>
      <c r="KYI62" s="21"/>
      <c r="KYJ62" s="21"/>
      <c r="KYK62" s="21"/>
      <c r="KYL62" s="21"/>
      <c r="KYM62" s="21"/>
      <c r="KYN62" s="21"/>
      <c r="KYO62" s="21"/>
      <c r="KYP62" s="21"/>
      <c r="KYQ62" s="21"/>
      <c r="KYR62" s="21"/>
      <c r="KYS62" s="21"/>
      <c r="KYT62" s="21"/>
      <c r="KYU62" s="21"/>
      <c r="KYV62" s="21"/>
      <c r="KYW62" s="21"/>
      <c r="KYX62" s="21"/>
      <c r="KYY62" s="21"/>
      <c r="KYZ62" s="21"/>
      <c r="KZA62" s="21"/>
      <c r="KZB62" s="21"/>
      <c r="KZC62" s="21"/>
      <c r="KZD62" s="21"/>
      <c r="KZE62" s="21"/>
      <c r="KZF62" s="21"/>
      <c r="KZG62" s="21"/>
      <c r="KZH62" s="21"/>
      <c r="KZI62" s="21"/>
      <c r="KZJ62" s="21"/>
      <c r="KZK62" s="21"/>
      <c r="KZL62" s="21"/>
      <c r="KZM62" s="21"/>
      <c r="KZN62" s="21"/>
      <c r="KZO62" s="21"/>
      <c r="KZP62" s="21"/>
      <c r="KZQ62" s="21"/>
      <c r="KZR62" s="21"/>
      <c r="KZS62" s="21"/>
      <c r="KZT62" s="21"/>
      <c r="KZU62" s="21"/>
      <c r="KZV62" s="21"/>
      <c r="KZW62" s="21"/>
      <c r="KZX62" s="21"/>
      <c r="KZY62" s="21"/>
      <c r="KZZ62" s="21"/>
      <c r="LAA62" s="21"/>
      <c r="LAB62" s="21"/>
      <c r="LAC62" s="21"/>
      <c r="LAD62" s="21"/>
      <c r="LAE62" s="21"/>
      <c r="LAF62" s="21"/>
      <c r="LAG62" s="21"/>
      <c r="LAH62" s="21"/>
      <c r="LAI62" s="21"/>
      <c r="LAJ62" s="21"/>
      <c r="LAK62" s="21"/>
      <c r="LAL62" s="21"/>
      <c r="LAM62" s="21"/>
      <c r="LAN62" s="21"/>
      <c r="LAO62" s="21"/>
      <c r="LAP62" s="21"/>
      <c r="LAQ62" s="21"/>
      <c r="LAR62" s="21"/>
      <c r="LAS62" s="21"/>
      <c r="LAT62" s="21"/>
      <c r="LAU62" s="21"/>
      <c r="LAV62" s="21"/>
      <c r="LAW62" s="21"/>
      <c r="LAX62" s="21"/>
      <c r="LAY62" s="21"/>
      <c r="LAZ62" s="21"/>
      <c r="LBA62" s="21"/>
      <c r="LBB62" s="21"/>
      <c r="LBC62" s="21"/>
      <c r="LBD62" s="21"/>
      <c r="LBE62" s="21"/>
      <c r="LBF62" s="21"/>
      <c r="LBG62" s="21"/>
      <c r="LBH62" s="21"/>
      <c r="LBI62" s="21"/>
      <c r="LBJ62" s="21"/>
      <c r="LBK62" s="21"/>
      <c r="LBL62" s="21"/>
      <c r="LBM62" s="21"/>
      <c r="LBN62" s="21"/>
      <c r="LBO62" s="21"/>
      <c r="LBP62" s="21"/>
      <c r="LBQ62" s="21"/>
      <c r="LBR62" s="21"/>
      <c r="LBS62" s="21"/>
      <c r="LBT62" s="21"/>
      <c r="LBU62" s="21"/>
      <c r="LBV62" s="21"/>
      <c r="LBW62" s="21"/>
      <c r="LBX62" s="21"/>
      <c r="LBY62" s="21"/>
      <c r="LBZ62" s="21"/>
      <c r="LCA62" s="21"/>
      <c r="LCB62" s="21"/>
      <c r="LCC62" s="21"/>
      <c r="LCD62" s="21"/>
      <c r="LCE62" s="21"/>
      <c r="LCF62" s="21"/>
      <c r="LCG62" s="21"/>
      <c r="LCH62" s="21"/>
      <c r="LCI62" s="21"/>
      <c r="LCJ62" s="21"/>
      <c r="LCK62" s="21"/>
      <c r="LCL62" s="21"/>
      <c r="LCM62" s="21"/>
      <c r="LCN62" s="21"/>
      <c r="LCO62" s="21"/>
      <c r="LCP62" s="21"/>
      <c r="LCQ62" s="21"/>
      <c r="LCR62" s="21"/>
      <c r="LCS62" s="21"/>
      <c r="LCT62" s="21"/>
      <c r="LCU62" s="21"/>
      <c r="LCV62" s="21"/>
      <c r="LCW62" s="21"/>
      <c r="LCX62" s="21"/>
      <c r="LCY62" s="21"/>
      <c r="LCZ62" s="21"/>
      <c r="LDA62" s="21"/>
      <c r="LDB62" s="21"/>
      <c r="LDC62" s="21"/>
      <c r="LDD62" s="21"/>
      <c r="LDE62" s="21"/>
      <c r="LDF62" s="21"/>
      <c r="LDG62" s="21"/>
      <c r="LDH62" s="21"/>
      <c r="LDI62" s="21"/>
      <c r="LDJ62" s="21"/>
      <c r="LDK62" s="21"/>
      <c r="LDL62" s="21"/>
      <c r="LDM62" s="21"/>
      <c r="LDN62" s="21"/>
      <c r="LDO62" s="21"/>
      <c r="LDP62" s="21"/>
      <c r="LDQ62" s="21"/>
      <c r="LDR62" s="21"/>
      <c r="LDS62" s="21"/>
      <c r="LDT62" s="21"/>
      <c r="LDU62" s="21"/>
      <c r="LDV62" s="21"/>
      <c r="LDW62" s="21"/>
      <c r="LDX62" s="21"/>
      <c r="LDY62" s="21"/>
      <c r="LDZ62" s="21"/>
      <c r="LEA62" s="21"/>
      <c r="LEB62" s="21"/>
      <c r="LEC62" s="21"/>
      <c r="LED62" s="21"/>
      <c r="LEE62" s="21"/>
      <c r="LEF62" s="21"/>
      <c r="LEG62" s="21"/>
      <c r="LEH62" s="21"/>
      <c r="LEI62" s="21"/>
      <c r="LEJ62" s="21"/>
      <c r="LEK62" s="21"/>
      <c r="LEL62" s="21"/>
      <c r="LEM62" s="21"/>
      <c r="LEN62" s="21"/>
      <c r="LEO62" s="21"/>
      <c r="LEP62" s="21"/>
      <c r="LEQ62" s="21"/>
      <c r="LER62" s="21"/>
      <c r="LES62" s="21"/>
      <c r="LET62" s="21"/>
      <c r="LEU62" s="21"/>
      <c r="LEV62" s="21"/>
      <c r="LEW62" s="21"/>
      <c r="LEX62" s="21"/>
      <c r="LEY62" s="21"/>
      <c r="LEZ62" s="21"/>
      <c r="LFA62" s="21"/>
      <c r="LFB62" s="21"/>
      <c r="LFC62" s="21"/>
      <c r="LFD62" s="21"/>
      <c r="LFE62" s="21"/>
      <c r="LFF62" s="21"/>
      <c r="LFG62" s="21"/>
      <c r="LFH62" s="21"/>
      <c r="LFI62" s="21"/>
      <c r="LFJ62" s="21"/>
      <c r="LFK62" s="21"/>
      <c r="LFL62" s="21"/>
      <c r="LFM62" s="21"/>
      <c r="LFN62" s="21"/>
      <c r="LFO62" s="21"/>
      <c r="LFP62" s="21"/>
      <c r="LFQ62" s="21"/>
      <c r="LFR62" s="21"/>
      <c r="LFS62" s="21"/>
      <c r="LFT62" s="21"/>
      <c r="LFU62" s="21"/>
      <c r="LFV62" s="21"/>
      <c r="LFW62" s="21"/>
      <c r="LFX62" s="21"/>
      <c r="LFY62" s="21"/>
      <c r="LFZ62" s="21"/>
      <c r="LGA62" s="21"/>
      <c r="LGB62" s="21"/>
      <c r="LGC62" s="21"/>
      <c r="LGD62" s="21"/>
      <c r="LGE62" s="21"/>
      <c r="LGF62" s="21"/>
      <c r="LGG62" s="21"/>
      <c r="LGH62" s="21"/>
      <c r="LGI62" s="21"/>
      <c r="LGJ62" s="21"/>
      <c r="LGK62" s="21"/>
      <c r="LGL62" s="21"/>
      <c r="LGM62" s="21"/>
      <c r="LGN62" s="21"/>
      <c r="LGO62" s="21"/>
      <c r="LGP62" s="21"/>
      <c r="LGQ62" s="21"/>
      <c r="LGR62" s="21"/>
      <c r="LGS62" s="21"/>
      <c r="LGT62" s="21"/>
      <c r="LGU62" s="21"/>
      <c r="LGV62" s="21"/>
      <c r="LGW62" s="21"/>
      <c r="LGX62" s="21"/>
      <c r="LGY62" s="21"/>
      <c r="LGZ62" s="21"/>
      <c r="LHA62" s="21"/>
      <c r="LHB62" s="21"/>
      <c r="LHC62" s="21"/>
      <c r="LHD62" s="21"/>
      <c r="LHE62" s="21"/>
      <c r="LHF62" s="21"/>
      <c r="LHG62" s="21"/>
      <c r="LHH62" s="21"/>
      <c r="LHI62" s="21"/>
      <c r="LHJ62" s="21"/>
      <c r="LHK62" s="21"/>
      <c r="LHL62" s="21"/>
      <c r="LHM62" s="21"/>
      <c r="LHN62" s="21"/>
      <c r="LHO62" s="21"/>
      <c r="LHP62" s="21"/>
      <c r="LHQ62" s="21"/>
      <c r="LHR62" s="21"/>
      <c r="LHS62" s="21"/>
      <c r="LHT62" s="21"/>
      <c r="LHU62" s="21"/>
      <c r="LHV62" s="21"/>
      <c r="LHW62" s="21"/>
      <c r="LHX62" s="21"/>
      <c r="LHY62" s="21"/>
      <c r="LHZ62" s="21"/>
      <c r="LIA62" s="21"/>
      <c r="LIB62" s="21"/>
      <c r="LIC62" s="21"/>
      <c r="LID62" s="21"/>
      <c r="LIE62" s="21"/>
      <c r="LIF62" s="21"/>
      <c r="LIG62" s="21"/>
      <c r="LIH62" s="21"/>
      <c r="LII62" s="21"/>
      <c r="LIJ62" s="21"/>
      <c r="LIK62" s="21"/>
      <c r="LIL62" s="21"/>
      <c r="LIM62" s="21"/>
      <c r="LIN62" s="21"/>
      <c r="LIO62" s="21"/>
      <c r="LIP62" s="21"/>
      <c r="LIQ62" s="21"/>
      <c r="LIR62" s="21"/>
      <c r="LIS62" s="21"/>
      <c r="LIT62" s="21"/>
      <c r="LIU62" s="21"/>
      <c r="LIV62" s="21"/>
      <c r="LIW62" s="21"/>
      <c r="LIX62" s="21"/>
      <c r="LIY62" s="21"/>
      <c r="LIZ62" s="21"/>
      <c r="LJA62" s="21"/>
      <c r="LJB62" s="21"/>
      <c r="LJC62" s="21"/>
      <c r="LJD62" s="21"/>
      <c r="LJE62" s="21"/>
      <c r="LJF62" s="21"/>
      <c r="LJG62" s="21"/>
      <c r="LJH62" s="21"/>
      <c r="LJI62" s="21"/>
      <c r="LJJ62" s="21"/>
      <c r="LJK62" s="21"/>
      <c r="LJL62" s="21"/>
      <c r="LJM62" s="21"/>
      <c r="LJN62" s="21"/>
      <c r="LJO62" s="21"/>
      <c r="LJP62" s="21"/>
      <c r="LJQ62" s="21"/>
      <c r="LJR62" s="21"/>
      <c r="LJS62" s="21"/>
      <c r="LJT62" s="21"/>
      <c r="LJU62" s="21"/>
      <c r="LJV62" s="21"/>
      <c r="LJW62" s="21"/>
      <c r="LJX62" s="21"/>
      <c r="LJY62" s="21"/>
      <c r="LJZ62" s="21"/>
      <c r="LKA62" s="21"/>
      <c r="LKB62" s="21"/>
      <c r="LKC62" s="21"/>
      <c r="LKD62" s="21"/>
      <c r="LKE62" s="21"/>
      <c r="LKF62" s="21"/>
      <c r="LKG62" s="21"/>
      <c r="LKH62" s="21"/>
      <c r="LKI62" s="21"/>
      <c r="LKJ62" s="21"/>
      <c r="LKK62" s="21"/>
      <c r="LKL62" s="21"/>
      <c r="LKM62" s="21"/>
      <c r="LKN62" s="21"/>
      <c r="LKO62" s="21"/>
      <c r="LKP62" s="21"/>
      <c r="LKQ62" s="21"/>
      <c r="LKR62" s="21"/>
      <c r="LKS62" s="21"/>
      <c r="LKT62" s="21"/>
      <c r="LKU62" s="21"/>
      <c r="LKV62" s="21"/>
      <c r="LKW62" s="21"/>
      <c r="LKX62" s="21"/>
      <c r="LKY62" s="21"/>
      <c r="LKZ62" s="21"/>
      <c r="LLA62" s="21"/>
      <c r="LLB62" s="21"/>
      <c r="LLC62" s="21"/>
      <c r="LLD62" s="21"/>
      <c r="LLE62" s="21"/>
      <c r="LLF62" s="21"/>
      <c r="LLG62" s="21"/>
      <c r="LLH62" s="21"/>
      <c r="LLI62" s="21"/>
      <c r="LLJ62" s="21"/>
      <c r="LLK62" s="21"/>
      <c r="LLL62" s="21"/>
      <c r="LLM62" s="21"/>
      <c r="LLN62" s="21"/>
      <c r="LLO62" s="21"/>
      <c r="LLP62" s="21"/>
      <c r="LLQ62" s="21"/>
      <c r="LLR62" s="21"/>
      <c r="LLS62" s="21"/>
      <c r="LLT62" s="21"/>
      <c r="LLU62" s="21"/>
      <c r="LLV62" s="21"/>
      <c r="LLW62" s="21"/>
      <c r="LLX62" s="21"/>
      <c r="LLY62" s="21"/>
      <c r="LLZ62" s="21"/>
      <c r="LMA62" s="21"/>
      <c r="LMB62" s="21"/>
      <c r="LMC62" s="21"/>
      <c r="LMD62" s="21"/>
      <c r="LME62" s="21"/>
      <c r="LMF62" s="21"/>
      <c r="LMG62" s="21"/>
      <c r="LMH62" s="21"/>
      <c r="LMI62" s="21"/>
      <c r="LMJ62" s="21"/>
      <c r="LMK62" s="21"/>
      <c r="LML62" s="21"/>
      <c r="LMM62" s="21"/>
      <c r="LMN62" s="21"/>
      <c r="LMO62" s="21"/>
      <c r="LMP62" s="21"/>
      <c r="LMQ62" s="21"/>
      <c r="LMR62" s="21"/>
      <c r="LMS62" s="21"/>
      <c r="LMT62" s="21"/>
      <c r="LMU62" s="21"/>
      <c r="LMV62" s="21"/>
      <c r="LMW62" s="21"/>
      <c r="LMX62" s="21"/>
      <c r="LMY62" s="21"/>
      <c r="LMZ62" s="21"/>
      <c r="LNA62" s="21"/>
      <c r="LNB62" s="21"/>
      <c r="LNC62" s="21"/>
      <c r="LND62" s="21"/>
      <c r="LNE62" s="21"/>
      <c r="LNF62" s="21"/>
      <c r="LNG62" s="21"/>
      <c r="LNH62" s="21"/>
      <c r="LNI62" s="21"/>
      <c r="LNJ62" s="21"/>
      <c r="LNK62" s="21"/>
      <c r="LNL62" s="21"/>
      <c r="LNM62" s="21"/>
      <c r="LNN62" s="21"/>
      <c r="LNO62" s="21"/>
      <c r="LNP62" s="21"/>
      <c r="LNQ62" s="21"/>
      <c r="LNR62" s="21"/>
      <c r="LNS62" s="21"/>
      <c r="LNT62" s="21"/>
      <c r="LNU62" s="21"/>
      <c r="LNV62" s="21"/>
      <c r="LNW62" s="21"/>
      <c r="LNX62" s="21"/>
      <c r="LNY62" s="21"/>
      <c r="LNZ62" s="21"/>
      <c r="LOA62" s="21"/>
      <c r="LOB62" s="21"/>
      <c r="LOC62" s="21"/>
      <c r="LOD62" s="21"/>
      <c r="LOE62" s="21"/>
      <c r="LOF62" s="21"/>
      <c r="LOG62" s="21"/>
      <c r="LOH62" s="21"/>
      <c r="LOI62" s="21"/>
      <c r="LOJ62" s="21"/>
      <c r="LOK62" s="21"/>
      <c r="LOL62" s="21"/>
      <c r="LOM62" s="21"/>
      <c r="LON62" s="21"/>
      <c r="LOO62" s="21"/>
      <c r="LOP62" s="21"/>
      <c r="LOQ62" s="21"/>
      <c r="LOR62" s="21"/>
      <c r="LOS62" s="21"/>
      <c r="LOT62" s="21"/>
      <c r="LOU62" s="21"/>
      <c r="LOV62" s="21"/>
      <c r="LOW62" s="21"/>
      <c r="LOX62" s="21"/>
      <c r="LOY62" s="21"/>
      <c r="LOZ62" s="21"/>
      <c r="LPA62" s="21"/>
      <c r="LPB62" s="21"/>
      <c r="LPC62" s="21"/>
      <c r="LPD62" s="21"/>
      <c r="LPE62" s="21"/>
      <c r="LPF62" s="21"/>
      <c r="LPG62" s="21"/>
      <c r="LPH62" s="21"/>
      <c r="LPI62" s="21"/>
      <c r="LPJ62" s="21"/>
      <c r="LPK62" s="21"/>
      <c r="LPL62" s="21"/>
      <c r="LPM62" s="21"/>
      <c r="LPN62" s="21"/>
      <c r="LPO62" s="21"/>
      <c r="LPP62" s="21"/>
      <c r="LPQ62" s="21"/>
      <c r="LPR62" s="21"/>
      <c r="LPS62" s="21"/>
      <c r="LPT62" s="21"/>
      <c r="LPU62" s="21"/>
      <c r="LPV62" s="21"/>
      <c r="LPW62" s="21"/>
      <c r="LPX62" s="21"/>
      <c r="LPY62" s="21"/>
      <c r="LPZ62" s="21"/>
      <c r="LQA62" s="21"/>
      <c r="LQB62" s="21"/>
      <c r="LQC62" s="21"/>
      <c r="LQD62" s="21"/>
      <c r="LQE62" s="21"/>
      <c r="LQF62" s="21"/>
      <c r="LQG62" s="21"/>
      <c r="LQH62" s="21"/>
      <c r="LQI62" s="21"/>
      <c r="LQJ62" s="21"/>
      <c r="LQK62" s="21"/>
      <c r="LQL62" s="21"/>
      <c r="LQM62" s="21"/>
      <c r="LQN62" s="21"/>
      <c r="LQO62" s="21"/>
      <c r="LQP62" s="21"/>
      <c r="LQQ62" s="21"/>
      <c r="LQR62" s="21"/>
      <c r="LQS62" s="21"/>
      <c r="LQT62" s="21"/>
      <c r="LQU62" s="21"/>
      <c r="LQV62" s="21"/>
      <c r="LQW62" s="21"/>
      <c r="LQX62" s="21"/>
      <c r="LQY62" s="21"/>
      <c r="LQZ62" s="21"/>
      <c r="LRA62" s="21"/>
      <c r="LRB62" s="21"/>
      <c r="LRC62" s="21"/>
      <c r="LRD62" s="21"/>
      <c r="LRE62" s="21"/>
      <c r="LRF62" s="21"/>
      <c r="LRG62" s="21"/>
      <c r="LRH62" s="21"/>
      <c r="LRI62" s="21"/>
      <c r="LRJ62" s="21"/>
      <c r="LRK62" s="21"/>
      <c r="LRL62" s="21"/>
      <c r="LRM62" s="21"/>
      <c r="LRN62" s="21"/>
      <c r="LRO62" s="21"/>
      <c r="LRP62" s="21"/>
      <c r="LRQ62" s="21"/>
      <c r="LRR62" s="21"/>
      <c r="LRS62" s="21"/>
      <c r="LRT62" s="21"/>
      <c r="LRU62" s="21"/>
      <c r="LRV62" s="21"/>
      <c r="LRW62" s="21"/>
      <c r="LRX62" s="21"/>
      <c r="LRY62" s="21"/>
      <c r="LRZ62" s="21"/>
      <c r="LSA62" s="21"/>
      <c r="LSB62" s="21"/>
      <c r="LSC62" s="21"/>
      <c r="LSD62" s="21"/>
      <c r="LSE62" s="21"/>
      <c r="LSF62" s="21"/>
      <c r="LSG62" s="21"/>
      <c r="LSH62" s="21"/>
      <c r="LSI62" s="21"/>
      <c r="LSJ62" s="21"/>
      <c r="LSK62" s="21"/>
      <c r="LSL62" s="21"/>
      <c r="LSM62" s="21"/>
      <c r="LSN62" s="21"/>
      <c r="LSO62" s="21"/>
      <c r="LSP62" s="21"/>
      <c r="LSQ62" s="21"/>
      <c r="LSR62" s="21"/>
      <c r="LSS62" s="21"/>
      <c r="LST62" s="21"/>
      <c r="LSU62" s="21"/>
      <c r="LSV62" s="21"/>
      <c r="LSW62" s="21"/>
      <c r="LSX62" s="21"/>
      <c r="LSY62" s="21"/>
      <c r="LSZ62" s="21"/>
      <c r="LTA62" s="21"/>
      <c r="LTB62" s="21"/>
      <c r="LTC62" s="21"/>
      <c r="LTD62" s="21"/>
      <c r="LTE62" s="21"/>
      <c r="LTF62" s="21"/>
      <c r="LTG62" s="21"/>
      <c r="LTH62" s="21"/>
      <c r="LTI62" s="21"/>
      <c r="LTJ62" s="21"/>
      <c r="LTK62" s="21"/>
      <c r="LTL62" s="21"/>
      <c r="LTM62" s="21"/>
      <c r="LTN62" s="21"/>
      <c r="LTO62" s="21"/>
      <c r="LTP62" s="21"/>
      <c r="LTQ62" s="21"/>
      <c r="LTR62" s="21"/>
      <c r="LTS62" s="21"/>
      <c r="LTT62" s="21"/>
      <c r="LTU62" s="21"/>
      <c r="LTV62" s="21"/>
      <c r="LTW62" s="21"/>
      <c r="LTX62" s="21"/>
      <c r="LTY62" s="21"/>
      <c r="LTZ62" s="21"/>
      <c r="LUA62" s="21"/>
      <c r="LUB62" s="21"/>
      <c r="LUC62" s="21"/>
      <c r="LUD62" s="21"/>
      <c r="LUE62" s="21"/>
      <c r="LUF62" s="21"/>
      <c r="LUG62" s="21"/>
      <c r="LUH62" s="21"/>
      <c r="LUI62" s="21"/>
      <c r="LUJ62" s="21"/>
      <c r="LUK62" s="21"/>
      <c r="LUL62" s="21"/>
      <c r="LUM62" s="21"/>
      <c r="LUN62" s="21"/>
      <c r="LUO62" s="21"/>
      <c r="LUP62" s="21"/>
      <c r="LUQ62" s="21"/>
      <c r="LUR62" s="21"/>
      <c r="LUS62" s="21"/>
      <c r="LUT62" s="21"/>
      <c r="LUU62" s="21"/>
      <c r="LUV62" s="21"/>
      <c r="LUW62" s="21"/>
      <c r="LUX62" s="21"/>
      <c r="LUY62" s="21"/>
      <c r="LUZ62" s="21"/>
      <c r="LVA62" s="21"/>
      <c r="LVB62" s="21"/>
      <c r="LVC62" s="21"/>
      <c r="LVD62" s="21"/>
      <c r="LVE62" s="21"/>
      <c r="LVF62" s="21"/>
      <c r="LVG62" s="21"/>
      <c r="LVH62" s="21"/>
      <c r="LVI62" s="21"/>
      <c r="LVJ62" s="21"/>
      <c r="LVK62" s="21"/>
      <c r="LVL62" s="21"/>
      <c r="LVM62" s="21"/>
      <c r="LVN62" s="21"/>
      <c r="LVO62" s="21"/>
      <c r="LVP62" s="21"/>
      <c r="LVQ62" s="21"/>
      <c r="LVR62" s="21"/>
      <c r="LVS62" s="21"/>
      <c r="LVT62" s="21"/>
      <c r="LVU62" s="21"/>
      <c r="LVV62" s="21"/>
      <c r="LVW62" s="21"/>
      <c r="LVX62" s="21"/>
      <c r="LVY62" s="21"/>
      <c r="LVZ62" s="21"/>
      <c r="LWA62" s="21"/>
      <c r="LWB62" s="21"/>
      <c r="LWC62" s="21"/>
      <c r="LWD62" s="21"/>
      <c r="LWE62" s="21"/>
      <c r="LWF62" s="21"/>
      <c r="LWG62" s="21"/>
      <c r="LWH62" s="21"/>
      <c r="LWI62" s="21"/>
      <c r="LWJ62" s="21"/>
      <c r="LWK62" s="21"/>
      <c r="LWL62" s="21"/>
      <c r="LWM62" s="21"/>
      <c r="LWN62" s="21"/>
      <c r="LWO62" s="21"/>
      <c r="LWP62" s="21"/>
      <c r="LWQ62" s="21"/>
      <c r="LWR62" s="21"/>
      <c r="LWS62" s="21"/>
      <c r="LWT62" s="21"/>
      <c r="LWU62" s="21"/>
      <c r="LWV62" s="21"/>
      <c r="LWW62" s="21"/>
      <c r="LWX62" s="21"/>
      <c r="LWY62" s="21"/>
      <c r="LWZ62" s="21"/>
      <c r="LXA62" s="21"/>
      <c r="LXB62" s="21"/>
      <c r="LXC62" s="21"/>
      <c r="LXD62" s="21"/>
      <c r="LXE62" s="21"/>
      <c r="LXF62" s="21"/>
      <c r="LXG62" s="21"/>
      <c r="LXH62" s="21"/>
      <c r="LXI62" s="21"/>
      <c r="LXJ62" s="21"/>
      <c r="LXK62" s="21"/>
      <c r="LXL62" s="21"/>
      <c r="LXM62" s="21"/>
      <c r="LXN62" s="21"/>
      <c r="LXO62" s="21"/>
      <c r="LXP62" s="21"/>
      <c r="LXQ62" s="21"/>
      <c r="LXR62" s="21"/>
      <c r="LXS62" s="21"/>
      <c r="LXT62" s="21"/>
      <c r="LXU62" s="21"/>
      <c r="LXV62" s="21"/>
      <c r="LXW62" s="21"/>
      <c r="LXX62" s="21"/>
      <c r="LXY62" s="21"/>
      <c r="LXZ62" s="21"/>
      <c r="LYA62" s="21"/>
      <c r="LYB62" s="21"/>
      <c r="LYC62" s="21"/>
      <c r="LYD62" s="21"/>
      <c r="LYE62" s="21"/>
      <c r="LYF62" s="21"/>
      <c r="LYG62" s="21"/>
      <c r="LYH62" s="21"/>
      <c r="LYI62" s="21"/>
      <c r="LYJ62" s="21"/>
      <c r="LYK62" s="21"/>
      <c r="LYL62" s="21"/>
      <c r="LYM62" s="21"/>
      <c r="LYN62" s="21"/>
      <c r="LYO62" s="21"/>
      <c r="LYP62" s="21"/>
      <c r="LYQ62" s="21"/>
      <c r="LYR62" s="21"/>
      <c r="LYS62" s="21"/>
      <c r="LYT62" s="21"/>
      <c r="LYU62" s="21"/>
      <c r="LYV62" s="21"/>
      <c r="LYW62" s="21"/>
      <c r="LYX62" s="21"/>
      <c r="LYY62" s="21"/>
      <c r="LYZ62" s="21"/>
      <c r="LZA62" s="21"/>
      <c r="LZB62" s="21"/>
      <c r="LZC62" s="21"/>
      <c r="LZD62" s="21"/>
      <c r="LZE62" s="21"/>
      <c r="LZF62" s="21"/>
      <c r="LZG62" s="21"/>
      <c r="LZH62" s="21"/>
      <c r="LZI62" s="21"/>
      <c r="LZJ62" s="21"/>
      <c r="LZK62" s="21"/>
      <c r="LZL62" s="21"/>
      <c r="LZM62" s="21"/>
      <c r="LZN62" s="21"/>
      <c r="LZO62" s="21"/>
      <c r="LZP62" s="21"/>
      <c r="LZQ62" s="21"/>
      <c r="LZR62" s="21"/>
      <c r="LZS62" s="21"/>
      <c r="LZT62" s="21"/>
      <c r="LZU62" s="21"/>
      <c r="LZV62" s="21"/>
      <c r="LZW62" s="21"/>
      <c r="LZX62" s="21"/>
      <c r="LZY62" s="21"/>
      <c r="LZZ62" s="21"/>
      <c r="MAA62" s="21"/>
      <c r="MAB62" s="21"/>
      <c r="MAC62" s="21"/>
      <c r="MAD62" s="21"/>
      <c r="MAE62" s="21"/>
      <c r="MAF62" s="21"/>
      <c r="MAG62" s="21"/>
      <c r="MAH62" s="21"/>
      <c r="MAI62" s="21"/>
      <c r="MAJ62" s="21"/>
      <c r="MAK62" s="21"/>
      <c r="MAL62" s="21"/>
      <c r="MAM62" s="21"/>
      <c r="MAN62" s="21"/>
      <c r="MAO62" s="21"/>
      <c r="MAP62" s="21"/>
      <c r="MAQ62" s="21"/>
      <c r="MAR62" s="21"/>
      <c r="MAS62" s="21"/>
      <c r="MAT62" s="21"/>
      <c r="MAU62" s="21"/>
      <c r="MAV62" s="21"/>
      <c r="MAW62" s="21"/>
      <c r="MAX62" s="21"/>
      <c r="MAY62" s="21"/>
      <c r="MAZ62" s="21"/>
      <c r="MBA62" s="21"/>
      <c r="MBB62" s="21"/>
      <c r="MBC62" s="21"/>
      <c r="MBD62" s="21"/>
      <c r="MBE62" s="21"/>
      <c r="MBF62" s="21"/>
      <c r="MBG62" s="21"/>
      <c r="MBH62" s="21"/>
      <c r="MBI62" s="21"/>
      <c r="MBJ62" s="21"/>
      <c r="MBK62" s="21"/>
      <c r="MBL62" s="21"/>
      <c r="MBM62" s="21"/>
      <c r="MBN62" s="21"/>
      <c r="MBO62" s="21"/>
      <c r="MBP62" s="21"/>
      <c r="MBQ62" s="21"/>
      <c r="MBR62" s="21"/>
      <c r="MBS62" s="21"/>
      <c r="MBT62" s="21"/>
      <c r="MBU62" s="21"/>
      <c r="MBV62" s="21"/>
      <c r="MBW62" s="21"/>
      <c r="MBX62" s="21"/>
      <c r="MBY62" s="21"/>
      <c r="MBZ62" s="21"/>
      <c r="MCA62" s="21"/>
      <c r="MCB62" s="21"/>
      <c r="MCC62" s="21"/>
      <c r="MCD62" s="21"/>
      <c r="MCE62" s="21"/>
      <c r="MCF62" s="21"/>
      <c r="MCG62" s="21"/>
      <c r="MCH62" s="21"/>
      <c r="MCI62" s="21"/>
      <c r="MCJ62" s="21"/>
      <c r="MCK62" s="21"/>
      <c r="MCL62" s="21"/>
      <c r="MCM62" s="21"/>
      <c r="MCN62" s="21"/>
      <c r="MCO62" s="21"/>
      <c r="MCP62" s="21"/>
      <c r="MCQ62" s="21"/>
      <c r="MCR62" s="21"/>
      <c r="MCS62" s="21"/>
      <c r="MCT62" s="21"/>
      <c r="MCU62" s="21"/>
      <c r="MCV62" s="21"/>
      <c r="MCW62" s="21"/>
      <c r="MCX62" s="21"/>
      <c r="MCY62" s="21"/>
      <c r="MCZ62" s="21"/>
      <c r="MDA62" s="21"/>
      <c r="MDB62" s="21"/>
      <c r="MDC62" s="21"/>
      <c r="MDD62" s="21"/>
      <c r="MDE62" s="21"/>
      <c r="MDF62" s="21"/>
      <c r="MDG62" s="21"/>
      <c r="MDH62" s="21"/>
      <c r="MDI62" s="21"/>
      <c r="MDJ62" s="21"/>
      <c r="MDK62" s="21"/>
      <c r="MDL62" s="21"/>
      <c r="MDM62" s="21"/>
      <c r="MDN62" s="21"/>
      <c r="MDO62" s="21"/>
      <c r="MDP62" s="21"/>
      <c r="MDQ62" s="21"/>
      <c r="MDR62" s="21"/>
      <c r="MDS62" s="21"/>
      <c r="MDT62" s="21"/>
      <c r="MDU62" s="21"/>
      <c r="MDV62" s="21"/>
      <c r="MDW62" s="21"/>
      <c r="MDX62" s="21"/>
      <c r="MDY62" s="21"/>
      <c r="MDZ62" s="21"/>
      <c r="MEA62" s="21"/>
      <c r="MEB62" s="21"/>
      <c r="MEC62" s="21"/>
      <c r="MED62" s="21"/>
      <c r="MEE62" s="21"/>
      <c r="MEF62" s="21"/>
      <c r="MEG62" s="21"/>
      <c r="MEH62" s="21"/>
      <c r="MEI62" s="21"/>
      <c r="MEJ62" s="21"/>
      <c r="MEK62" s="21"/>
      <c r="MEL62" s="21"/>
      <c r="MEM62" s="21"/>
      <c r="MEN62" s="21"/>
      <c r="MEO62" s="21"/>
      <c r="MEP62" s="21"/>
      <c r="MEQ62" s="21"/>
      <c r="MER62" s="21"/>
      <c r="MES62" s="21"/>
      <c r="MET62" s="21"/>
      <c r="MEU62" s="21"/>
      <c r="MEV62" s="21"/>
      <c r="MEW62" s="21"/>
      <c r="MEX62" s="21"/>
      <c r="MEY62" s="21"/>
      <c r="MEZ62" s="21"/>
      <c r="MFA62" s="21"/>
      <c r="MFB62" s="21"/>
      <c r="MFC62" s="21"/>
      <c r="MFD62" s="21"/>
      <c r="MFE62" s="21"/>
      <c r="MFF62" s="21"/>
      <c r="MFG62" s="21"/>
      <c r="MFH62" s="21"/>
      <c r="MFI62" s="21"/>
      <c r="MFJ62" s="21"/>
      <c r="MFK62" s="21"/>
      <c r="MFL62" s="21"/>
      <c r="MFM62" s="21"/>
      <c r="MFN62" s="21"/>
      <c r="MFO62" s="21"/>
      <c r="MFP62" s="21"/>
      <c r="MFQ62" s="21"/>
      <c r="MFR62" s="21"/>
      <c r="MFS62" s="21"/>
      <c r="MFT62" s="21"/>
      <c r="MFU62" s="21"/>
      <c r="MFV62" s="21"/>
      <c r="MFW62" s="21"/>
      <c r="MFX62" s="21"/>
      <c r="MFY62" s="21"/>
      <c r="MFZ62" s="21"/>
      <c r="MGA62" s="21"/>
      <c r="MGB62" s="21"/>
      <c r="MGC62" s="21"/>
      <c r="MGD62" s="21"/>
      <c r="MGE62" s="21"/>
      <c r="MGF62" s="21"/>
      <c r="MGG62" s="21"/>
      <c r="MGH62" s="21"/>
      <c r="MGI62" s="21"/>
      <c r="MGJ62" s="21"/>
      <c r="MGK62" s="21"/>
      <c r="MGL62" s="21"/>
      <c r="MGM62" s="21"/>
      <c r="MGN62" s="21"/>
      <c r="MGO62" s="21"/>
      <c r="MGP62" s="21"/>
      <c r="MGQ62" s="21"/>
      <c r="MGR62" s="21"/>
      <c r="MGS62" s="21"/>
      <c r="MGT62" s="21"/>
      <c r="MGU62" s="21"/>
      <c r="MGV62" s="21"/>
      <c r="MGW62" s="21"/>
      <c r="MGX62" s="21"/>
      <c r="MGY62" s="21"/>
      <c r="MGZ62" s="21"/>
      <c r="MHA62" s="21"/>
      <c r="MHB62" s="21"/>
      <c r="MHC62" s="21"/>
      <c r="MHD62" s="21"/>
      <c r="MHE62" s="21"/>
      <c r="MHF62" s="21"/>
      <c r="MHG62" s="21"/>
      <c r="MHH62" s="21"/>
      <c r="MHI62" s="21"/>
      <c r="MHJ62" s="21"/>
      <c r="MHK62" s="21"/>
      <c r="MHL62" s="21"/>
      <c r="MHM62" s="21"/>
      <c r="MHN62" s="21"/>
      <c r="MHO62" s="21"/>
      <c r="MHP62" s="21"/>
      <c r="MHQ62" s="21"/>
      <c r="MHR62" s="21"/>
      <c r="MHS62" s="21"/>
      <c r="MHT62" s="21"/>
      <c r="MHU62" s="21"/>
      <c r="MHV62" s="21"/>
      <c r="MHW62" s="21"/>
      <c r="MHX62" s="21"/>
      <c r="MHY62" s="21"/>
      <c r="MHZ62" s="21"/>
      <c r="MIA62" s="21"/>
      <c r="MIB62" s="21"/>
      <c r="MIC62" s="21"/>
      <c r="MID62" s="21"/>
      <c r="MIE62" s="21"/>
      <c r="MIF62" s="21"/>
      <c r="MIG62" s="21"/>
      <c r="MIH62" s="21"/>
      <c r="MII62" s="21"/>
      <c r="MIJ62" s="21"/>
      <c r="MIK62" s="21"/>
      <c r="MIL62" s="21"/>
      <c r="MIM62" s="21"/>
      <c r="MIN62" s="21"/>
      <c r="MIO62" s="21"/>
      <c r="MIP62" s="21"/>
      <c r="MIQ62" s="21"/>
      <c r="MIR62" s="21"/>
      <c r="MIS62" s="21"/>
      <c r="MIT62" s="21"/>
      <c r="MIU62" s="21"/>
      <c r="MIV62" s="21"/>
      <c r="MIW62" s="21"/>
      <c r="MIX62" s="21"/>
      <c r="MIY62" s="21"/>
      <c r="MIZ62" s="21"/>
      <c r="MJA62" s="21"/>
      <c r="MJB62" s="21"/>
      <c r="MJC62" s="21"/>
      <c r="MJD62" s="21"/>
      <c r="MJE62" s="21"/>
      <c r="MJF62" s="21"/>
      <c r="MJG62" s="21"/>
      <c r="MJH62" s="21"/>
      <c r="MJI62" s="21"/>
      <c r="MJJ62" s="21"/>
      <c r="MJK62" s="21"/>
      <c r="MJL62" s="21"/>
      <c r="MJM62" s="21"/>
      <c r="MJN62" s="21"/>
      <c r="MJO62" s="21"/>
      <c r="MJP62" s="21"/>
      <c r="MJQ62" s="21"/>
      <c r="MJR62" s="21"/>
      <c r="MJS62" s="21"/>
      <c r="MJT62" s="21"/>
      <c r="MJU62" s="21"/>
      <c r="MJV62" s="21"/>
      <c r="MJW62" s="21"/>
      <c r="MJX62" s="21"/>
      <c r="MJY62" s="21"/>
      <c r="MJZ62" s="21"/>
      <c r="MKA62" s="21"/>
      <c r="MKB62" s="21"/>
      <c r="MKC62" s="21"/>
      <c r="MKD62" s="21"/>
      <c r="MKE62" s="21"/>
      <c r="MKF62" s="21"/>
      <c r="MKG62" s="21"/>
      <c r="MKH62" s="21"/>
      <c r="MKI62" s="21"/>
      <c r="MKJ62" s="21"/>
      <c r="MKK62" s="21"/>
      <c r="MKL62" s="21"/>
      <c r="MKM62" s="21"/>
      <c r="MKN62" s="21"/>
      <c r="MKO62" s="21"/>
      <c r="MKP62" s="21"/>
      <c r="MKQ62" s="21"/>
      <c r="MKR62" s="21"/>
      <c r="MKS62" s="21"/>
      <c r="MKT62" s="21"/>
      <c r="MKU62" s="21"/>
      <c r="MKV62" s="21"/>
      <c r="MKW62" s="21"/>
      <c r="MKX62" s="21"/>
      <c r="MKY62" s="21"/>
      <c r="MKZ62" s="21"/>
      <c r="MLA62" s="21"/>
      <c r="MLB62" s="21"/>
      <c r="MLC62" s="21"/>
      <c r="MLD62" s="21"/>
      <c r="MLE62" s="21"/>
      <c r="MLF62" s="21"/>
      <c r="MLG62" s="21"/>
      <c r="MLH62" s="21"/>
      <c r="MLI62" s="21"/>
      <c r="MLJ62" s="21"/>
      <c r="MLK62" s="21"/>
      <c r="MLL62" s="21"/>
      <c r="MLM62" s="21"/>
      <c r="MLN62" s="21"/>
      <c r="MLO62" s="21"/>
      <c r="MLP62" s="21"/>
      <c r="MLQ62" s="21"/>
      <c r="MLR62" s="21"/>
      <c r="MLS62" s="21"/>
      <c r="MLT62" s="21"/>
      <c r="MLU62" s="21"/>
      <c r="MLV62" s="21"/>
      <c r="MLW62" s="21"/>
      <c r="MLX62" s="21"/>
      <c r="MLY62" s="21"/>
      <c r="MLZ62" s="21"/>
      <c r="MMA62" s="21"/>
      <c r="MMB62" s="21"/>
      <c r="MMC62" s="21"/>
      <c r="MMD62" s="21"/>
      <c r="MME62" s="21"/>
      <c r="MMF62" s="21"/>
      <c r="MMG62" s="21"/>
      <c r="MMH62" s="21"/>
      <c r="MMI62" s="21"/>
      <c r="MMJ62" s="21"/>
      <c r="MMK62" s="21"/>
      <c r="MML62" s="21"/>
      <c r="MMM62" s="21"/>
      <c r="MMN62" s="21"/>
      <c r="MMO62" s="21"/>
      <c r="MMP62" s="21"/>
      <c r="MMQ62" s="21"/>
      <c r="MMR62" s="21"/>
      <c r="MMS62" s="21"/>
      <c r="MMT62" s="21"/>
      <c r="MMU62" s="21"/>
      <c r="MMV62" s="21"/>
      <c r="MMW62" s="21"/>
      <c r="MMX62" s="21"/>
      <c r="MMY62" s="21"/>
      <c r="MMZ62" s="21"/>
      <c r="MNA62" s="21"/>
      <c r="MNB62" s="21"/>
      <c r="MNC62" s="21"/>
      <c r="MND62" s="21"/>
      <c r="MNE62" s="21"/>
      <c r="MNF62" s="21"/>
      <c r="MNG62" s="21"/>
      <c r="MNH62" s="21"/>
      <c r="MNI62" s="21"/>
      <c r="MNJ62" s="21"/>
      <c r="MNK62" s="21"/>
      <c r="MNL62" s="21"/>
      <c r="MNM62" s="21"/>
      <c r="MNN62" s="21"/>
      <c r="MNO62" s="21"/>
      <c r="MNP62" s="21"/>
      <c r="MNQ62" s="21"/>
      <c r="MNR62" s="21"/>
      <c r="MNS62" s="21"/>
      <c r="MNT62" s="21"/>
      <c r="MNU62" s="21"/>
      <c r="MNV62" s="21"/>
      <c r="MNW62" s="21"/>
      <c r="MNX62" s="21"/>
      <c r="MNY62" s="21"/>
      <c r="MNZ62" s="21"/>
      <c r="MOA62" s="21"/>
      <c r="MOB62" s="21"/>
      <c r="MOC62" s="21"/>
      <c r="MOD62" s="21"/>
      <c r="MOE62" s="21"/>
      <c r="MOF62" s="21"/>
      <c r="MOG62" s="21"/>
      <c r="MOH62" s="21"/>
      <c r="MOI62" s="21"/>
      <c r="MOJ62" s="21"/>
      <c r="MOK62" s="21"/>
      <c r="MOL62" s="21"/>
      <c r="MOM62" s="21"/>
      <c r="MON62" s="21"/>
      <c r="MOO62" s="21"/>
      <c r="MOP62" s="21"/>
      <c r="MOQ62" s="21"/>
      <c r="MOR62" s="21"/>
      <c r="MOS62" s="21"/>
      <c r="MOT62" s="21"/>
      <c r="MOU62" s="21"/>
      <c r="MOV62" s="21"/>
      <c r="MOW62" s="21"/>
      <c r="MOX62" s="21"/>
      <c r="MOY62" s="21"/>
      <c r="MOZ62" s="21"/>
      <c r="MPA62" s="21"/>
      <c r="MPB62" s="21"/>
      <c r="MPC62" s="21"/>
      <c r="MPD62" s="21"/>
      <c r="MPE62" s="21"/>
      <c r="MPF62" s="21"/>
      <c r="MPG62" s="21"/>
      <c r="MPH62" s="21"/>
      <c r="MPI62" s="21"/>
      <c r="MPJ62" s="21"/>
      <c r="MPK62" s="21"/>
      <c r="MPL62" s="21"/>
      <c r="MPM62" s="21"/>
      <c r="MPN62" s="21"/>
      <c r="MPO62" s="21"/>
      <c r="MPP62" s="21"/>
      <c r="MPQ62" s="21"/>
      <c r="MPR62" s="21"/>
      <c r="MPS62" s="21"/>
      <c r="MPT62" s="21"/>
      <c r="MPU62" s="21"/>
      <c r="MPV62" s="21"/>
      <c r="MPW62" s="21"/>
      <c r="MPX62" s="21"/>
      <c r="MPY62" s="21"/>
      <c r="MPZ62" s="21"/>
      <c r="MQA62" s="21"/>
      <c r="MQB62" s="21"/>
      <c r="MQC62" s="21"/>
      <c r="MQD62" s="21"/>
      <c r="MQE62" s="21"/>
      <c r="MQF62" s="21"/>
      <c r="MQG62" s="21"/>
      <c r="MQH62" s="21"/>
      <c r="MQI62" s="21"/>
      <c r="MQJ62" s="21"/>
      <c r="MQK62" s="21"/>
      <c r="MQL62" s="21"/>
      <c r="MQM62" s="21"/>
      <c r="MQN62" s="21"/>
      <c r="MQO62" s="21"/>
      <c r="MQP62" s="21"/>
      <c r="MQQ62" s="21"/>
      <c r="MQR62" s="21"/>
      <c r="MQS62" s="21"/>
      <c r="MQT62" s="21"/>
      <c r="MQU62" s="21"/>
      <c r="MQV62" s="21"/>
      <c r="MQW62" s="21"/>
      <c r="MQX62" s="21"/>
      <c r="MQY62" s="21"/>
      <c r="MQZ62" s="21"/>
      <c r="MRA62" s="21"/>
      <c r="MRB62" s="21"/>
      <c r="MRC62" s="21"/>
      <c r="MRD62" s="21"/>
      <c r="MRE62" s="21"/>
      <c r="MRF62" s="21"/>
      <c r="MRG62" s="21"/>
      <c r="MRH62" s="21"/>
      <c r="MRI62" s="21"/>
      <c r="MRJ62" s="21"/>
      <c r="MRK62" s="21"/>
      <c r="MRL62" s="21"/>
      <c r="MRM62" s="21"/>
      <c r="MRN62" s="21"/>
      <c r="MRO62" s="21"/>
      <c r="MRP62" s="21"/>
      <c r="MRQ62" s="21"/>
      <c r="MRR62" s="21"/>
      <c r="MRS62" s="21"/>
      <c r="MRT62" s="21"/>
      <c r="MRU62" s="21"/>
      <c r="MRV62" s="21"/>
      <c r="MRW62" s="21"/>
      <c r="MRX62" s="21"/>
      <c r="MRY62" s="21"/>
      <c r="MRZ62" s="21"/>
      <c r="MSA62" s="21"/>
      <c r="MSB62" s="21"/>
      <c r="MSC62" s="21"/>
      <c r="MSD62" s="21"/>
      <c r="MSE62" s="21"/>
      <c r="MSF62" s="21"/>
      <c r="MSG62" s="21"/>
      <c r="MSH62" s="21"/>
      <c r="MSI62" s="21"/>
      <c r="MSJ62" s="21"/>
      <c r="MSK62" s="21"/>
      <c r="MSL62" s="21"/>
      <c r="MSM62" s="21"/>
      <c r="MSN62" s="21"/>
      <c r="MSO62" s="21"/>
      <c r="MSP62" s="21"/>
      <c r="MSQ62" s="21"/>
      <c r="MSR62" s="21"/>
      <c r="MSS62" s="21"/>
      <c r="MST62" s="21"/>
      <c r="MSU62" s="21"/>
      <c r="MSV62" s="21"/>
      <c r="MSW62" s="21"/>
      <c r="MSX62" s="21"/>
      <c r="MSY62" s="21"/>
      <c r="MSZ62" s="21"/>
      <c r="MTA62" s="21"/>
      <c r="MTB62" s="21"/>
      <c r="MTC62" s="21"/>
      <c r="MTD62" s="21"/>
      <c r="MTE62" s="21"/>
      <c r="MTF62" s="21"/>
      <c r="MTG62" s="21"/>
      <c r="MTH62" s="21"/>
      <c r="MTI62" s="21"/>
      <c r="MTJ62" s="21"/>
      <c r="MTK62" s="21"/>
      <c r="MTL62" s="21"/>
      <c r="MTM62" s="21"/>
      <c r="MTN62" s="21"/>
      <c r="MTO62" s="21"/>
      <c r="MTP62" s="21"/>
      <c r="MTQ62" s="21"/>
      <c r="MTR62" s="21"/>
      <c r="MTS62" s="21"/>
      <c r="MTT62" s="21"/>
      <c r="MTU62" s="21"/>
      <c r="MTV62" s="21"/>
      <c r="MTW62" s="21"/>
      <c r="MTX62" s="21"/>
      <c r="MTY62" s="21"/>
      <c r="MTZ62" s="21"/>
      <c r="MUA62" s="21"/>
      <c r="MUB62" s="21"/>
      <c r="MUC62" s="21"/>
      <c r="MUD62" s="21"/>
      <c r="MUE62" s="21"/>
      <c r="MUF62" s="21"/>
      <c r="MUG62" s="21"/>
      <c r="MUH62" s="21"/>
      <c r="MUI62" s="21"/>
      <c r="MUJ62" s="21"/>
      <c r="MUK62" s="21"/>
      <c r="MUL62" s="21"/>
      <c r="MUM62" s="21"/>
      <c r="MUN62" s="21"/>
      <c r="MUO62" s="21"/>
      <c r="MUP62" s="21"/>
      <c r="MUQ62" s="21"/>
      <c r="MUR62" s="21"/>
      <c r="MUS62" s="21"/>
      <c r="MUT62" s="21"/>
      <c r="MUU62" s="21"/>
      <c r="MUV62" s="21"/>
      <c r="MUW62" s="21"/>
      <c r="MUX62" s="21"/>
      <c r="MUY62" s="21"/>
      <c r="MUZ62" s="21"/>
      <c r="MVA62" s="21"/>
      <c r="MVB62" s="21"/>
      <c r="MVC62" s="21"/>
      <c r="MVD62" s="21"/>
      <c r="MVE62" s="21"/>
      <c r="MVF62" s="21"/>
      <c r="MVG62" s="21"/>
      <c r="MVH62" s="21"/>
      <c r="MVI62" s="21"/>
      <c r="MVJ62" s="21"/>
      <c r="MVK62" s="21"/>
      <c r="MVL62" s="21"/>
      <c r="MVM62" s="21"/>
      <c r="MVN62" s="21"/>
      <c r="MVO62" s="21"/>
      <c r="MVP62" s="21"/>
      <c r="MVQ62" s="21"/>
      <c r="MVR62" s="21"/>
      <c r="MVS62" s="21"/>
      <c r="MVT62" s="21"/>
      <c r="MVU62" s="21"/>
      <c r="MVV62" s="21"/>
      <c r="MVW62" s="21"/>
      <c r="MVX62" s="21"/>
      <c r="MVY62" s="21"/>
      <c r="MVZ62" s="21"/>
      <c r="MWA62" s="21"/>
      <c r="MWB62" s="21"/>
      <c r="MWC62" s="21"/>
      <c r="MWD62" s="21"/>
      <c r="MWE62" s="21"/>
      <c r="MWF62" s="21"/>
      <c r="MWG62" s="21"/>
      <c r="MWH62" s="21"/>
      <c r="MWI62" s="21"/>
      <c r="MWJ62" s="21"/>
      <c r="MWK62" s="21"/>
      <c r="MWL62" s="21"/>
      <c r="MWM62" s="21"/>
      <c r="MWN62" s="21"/>
      <c r="MWO62" s="21"/>
      <c r="MWP62" s="21"/>
      <c r="MWQ62" s="21"/>
      <c r="MWR62" s="21"/>
      <c r="MWS62" s="21"/>
      <c r="MWT62" s="21"/>
      <c r="MWU62" s="21"/>
      <c r="MWV62" s="21"/>
      <c r="MWW62" s="21"/>
      <c r="MWX62" s="21"/>
      <c r="MWY62" s="21"/>
      <c r="MWZ62" s="21"/>
      <c r="MXA62" s="21"/>
      <c r="MXB62" s="21"/>
      <c r="MXC62" s="21"/>
      <c r="MXD62" s="21"/>
      <c r="MXE62" s="21"/>
      <c r="MXF62" s="21"/>
      <c r="MXG62" s="21"/>
      <c r="MXH62" s="21"/>
      <c r="MXI62" s="21"/>
      <c r="MXJ62" s="21"/>
      <c r="MXK62" s="21"/>
      <c r="MXL62" s="21"/>
      <c r="MXM62" s="21"/>
      <c r="MXN62" s="21"/>
      <c r="MXO62" s="21"/>
      <c r="MXP62" s="21"/>
      <c r="MXQ62" s="21"/>
      <c r="MXR62" s="21"/>
      <c r="MXS62" s="21"/>
      <c r="MXT62" s="21"/>
      <c r="MXU62" s="21"/>
      <c r="MXV62" s="21"/>
      <c r="MXW62" s="21"/>
      <c r="MXX62" s="21"/>
      <c r="MXY62" s="21"/>
      <c r="MXZ62" s="21"/>
      <c r="MYA62" s="21"/>
      <c r="MYB62" s="21"/>
      <c r="MYC62" s="21"/>
      <c r="MYD62" s="21"/>
      <c r="MYE62" s="21"/>
      <c r="MYF62" s="21"/>
      <c r="MYG62" s="21"/>
      <c r="MYH62" s="21"/>
      <c r="MYI62" s="21"/>
      <c r="MYJ62" s="21"/>
      <c r="MYK62" s="21"/>
      <c r="MYL62" s="21"/>
      <c r="MYM62" s="21"/>
      <c r="MYN62" s="21"/>
      <c r="MYO62" s="21"/>
      <c r="MYP62" s="21"/>
      <c r="MYQ62" s="21"/>
      <c r="MYR62" s="21"/>
      <c r="MYS62" s="21"/>
      <c r="MYT62" s="21"/>
      <c r="MYU62" s="21"/>
      <c r="MYV62" s="21"/>
      <c r="MYW62" s="21"/>
      <c r="MYX62" s="21"/>
      <c r="MYY62" s="21"/>
      <c r="MYZ62" s="21"/>
      <c r="MZA62" s="21"/>
      <c r="MZB62" s="21"/>
      <c r="MZC62" s="21"/>
      <c r="MZD62" s="21"/>
      <c r="MZE62" s="21"/>
      <c r="MZF62" s="21"/>
      <c r="MZG62" s="21"/>
      <c r="MZH62" s="21"/>
      <c r="MZI62" s="21"/>
      <c r="MZJ62" s="21"/>
      <c r="MZK62" s="21"/>
      <c r="MZL62" s="21"/>
      <c r="MZM62" s="21"/>
      <c r="MZN62" s="21"/>
      <c r="MZO62" s="21"/>
      <c r="MZP62" s="21"/>
      <c r="MZQ62" s="21"/>
      <c r="MZR62" s="21"/>
      <c r="MZS62" s="21"/>
      <c r="MZT62" s="21"/>
      <c r="MZU62" s="21"/>
      <c r="MZV62" s="21"/>
      <c r="MZW62" s="21"/>
      <c r="MZX62" s="21"/>
      <c r="MZY62" s="21"/>
      <c r="MZZ62" s="21"/>
      <c r="NAA62" s="21"/>
      <c r="NAB62" s="21"/>
      <c r="NAC62" s="21"/>
      <c r="NAD62" s="21"/>
      <c r="NAE62" s="21"/>
      <c r="NAF62" s="21"/>
      <c r="NAG62" s="21"/>
      <c r="NAH62" s="21"/>
      <c r="NAI62" s="21"/>
      <c r="NAJ62" s="21"/>
      <c r="NAK62" s="21"/>
      <c r="NAL62" s="21"/>
      <c r="NAM62" s="21"/>
      <c r="NAN62" s="21"/>
      <c r="NAO62" s="21"/>
      <c r="NAP62" s="21"/>
      <c r="NAQ62" s="21"/>
      <c r="NAR62" s="21"/>
      <c r="NAS62" s="21"/>
      <c r="NAT62" s="21"/>
      <c r="NAU62" s="21"/>
      <c r="NAV62" s="21"/>
      <c r="NAW62" s="21"/>
      <c r="NAX62" s="21"/>
      <c r="NAY62" s="21"/>
      <c r="NAZ62" s="21"/>
      <c r="NBA62" s="21"/>
      <c r="NBB62" s="21"/>
      <c r="NBC62" s="21"/>
      <c r="NBD62" s="21"/>
      <c r="NBE62" s="21"/>
      <c r="NBF62" s="21"/>
      <c r="NBG62" s="21"/>
      <c r="NBH62" s="21"/>
      <c r="NBI62" s="21"/>
      <c r="NBJ62" s="21"/>
      <c r="NBK62" s="21"/>
      <c r="NBL62" s="21"/>
      <c r="NBM62" s="21"/>
      <c r="NBN62" s="21"/>
      <c r="NBO62" s="21"/>
      <c r="NBP62" s="21"/>
      <c r="NBQ62" s="21"/>
      <c r="NBR62" s="21"/>
      <c r="NBS62" s="21"/>
      <c r="NBT62" s="21"/>
      <c r="NBU62" s="21"/>
      <c r="NBV62" s="21"/>
      <c r="NBW62" s="21"/>
      <c r="NBX62" s="21"/>
      <c r="NBY62" s="21"/>
      <c r="NBZ62" s="21"/>
      <c r="NCA62" s="21"/>
      <c r="NCB62" s="21"/>
      <c r="NCC62" s="21"/>
      <c r="NCD62" s="21"/>
      <c r="NCE62" s="21"/>
      <c r="NCF62" s="21"/>
      <c r="NCG62" s="21"/>
      <c r="NCH62" s="21"/>
      <c r="NCI62" s="21"/>
      <c r="NCJ62" s="21"/>
      <c r="NCK62" s="21"/>
      <c r="NCL62" s="21"/>
      <c r="NCM62" s="21"/>
      <c r="NCN62" s="21"/>
      <c r="NCO62" s="21"/>
      <c r="NCP62" s="21"/>
      <c r="NCQ62" s="21"/>
      <c r="NCR62" s="21"/>
      <c r="NCS62" s="21"/>
      <c r="NCT62" s="21"/>
      <c r="NCU62" s="21"/>
      <c r="NCV62" s="21"/>
      <c r="NCW62" s="21"/>
      <c r="NCX62" s="21"/>
      <c r="NCY62" s="21"/>
      <c r="NCZ62" s="21"/>
      <c r="NDA62" s="21"/>
      <c r="NDB62" s="21"/>
      <c r="NDC62" s="21"/>
      <c r="NDD62" s="21"/>
      <c r="NDE62" s="21"/>
      <c r="NDF62" s="21"/>
      <c r="NDG62" s="21"/>
      <c r="NDH62" s="21"/>
      <c r="NDI62" s="21"/>
      <c r="NDJ62" s="21"/>
      <c r="NDK62" s="21"/>
      <c r="NDL62" s="21"/>
      <c r="NDM62" s="21"/>
      <c r="NDN62" s="21"/>
      <c r="NDO62" s="21"/>
      <c r="NDP62" s="21"/>
      <c r="NDQ62" s="21"/>
      <c r="NDR62" s="21"/>
      <c r="NDS62" s="21"/>
      <c r="NDT62" s="21"/>
      <c r="NDU62" s="21"/>
      <c r="NDV62" s="21"/>
      <c r="NDW62" s="21"/>
      <c r="NDX62" s="21"/>
      <c r="NDY62" s="21"/>
      <c r="NDZ62" s="21"/>
      <c r="NEA62" s="21"/>
      <c r="NEB62" s="21"/>
      <c r="NEC62" s="21"/>
      <c r="NED62" s="21"/>
      <c r="NEE62" s="21"/>
      <c r="NEF62" s="21"/>
      <c r="NEG62" s="21"/>
      <c r="NEH62" s="21"/>
      <c r="NEI62" s="21"/>
      <c r="NEJ62" s="21"/>
      <c r="NEK62" s="21"/>
      <c r="NEL62" s="21"/>
      <c r="NEM62" s="21"/>
      <c r="NEN62" s="21"/>
      <c r="NEO62" s="21"/>
      <c r="NEP62" s="21"/>
      <c r="NEQ62" s="21"/>
      <c r="NER62" s="21"/>
      <c r="NES62" s="21"/>
      <c r="NET62" s="21"/>
      <c r="NEU62" s="21"/>
      <c r="NEV62" s="21"/>
      <c r="NEW62" s="21"/>
      <c r="NEX62" s="21"/>
      <c r="NEY62" s="21"/>
      <c r="NEZ62" s="21"/>
      <c r="NFA62" s="21"/>
      <c r="NFB62" s="21"/>
      <c r="NFC62" s="21"/>
      <c r="NFD62" s="21"/>
      <c r="NFE62" s="21"/>
      <c r="NFF62" s="21"/>
      <c r="NFG62" s="21"/>
      <c r="NFH62" s="21"/>
      <c r="NFI62" s="21"/>
      <c r="NFJ62" s="21"/>
      <c r="NFK62" s="21"/>
      <c r="NFL62" s="21"/>
      <c r="NFM62" s="21"/>
      <c r="NFN62" s="21"/>
      <c r="NFO62" s="21"/>
      <c r="NFP62" s="21"/>
      <c r="NFQ62" s="21"/>
      <c r="NFR62" s="21"/>
      <c r="NFS62" s="21"/>
      <c r="NFT62" s="21"/>
      <c r="NFU62" s="21"/>
      <c r="NFV62" s="21"/>
      <c r="NFW62" s="21"/>
      <c r="NFX62" s="21"/>
      <c r="NFY62" s="21"/>
      <c r="NFZ62" s="21"/>
      <c r="NGA62" s="21"/>
      <c r="NGB62" s="21"/>
      <c r="NGC62" s="21"/>
      <c r="NGD62" s="21"/>
      <c r="NGE62" s="21"/>
      <c r="NGF62" s="21"/>
      <c r="NGG62" s="21"/>
      <c r="NGH62" s="21"/>
      <c r="NGI62" s="21"/>
      <c r="NGJ62" s="21"/>
      <c r="NGK62" s="21"/>
      <c r="NGL62" s="21"/>
      <c r="NGM62" s="21"/>
      <c r="NGN62" s="21"/>
      <c r="NGO62" s="21"/>
      <c r="NGP62" s="21"/>
      <c r="NGQ62" s="21"/>
      <c r="NGR62" s="21"/>
      <c r="NGS62" s="21"/>
      <c r="NGT62" s="21"/>
      <c r="NGU62" s="21"/>
      <c r="NGV62" s="21"/>
      <c r="NGW62" s="21"/>
      <c r="NGX62" s="21"/>
      <c r="NGY62" s="21"/>
      <c r="NGZ62" s="21"/>
      <c r="NHA62" s="21"/>
      <c r="NHB62" s="21"/>
      <c r="NHC62" s="21"/>
      <c r="NHD62" s="21"/>
      <c r="NHE62" s="21"/>
      <c r="NHF62" s="21"/>
      <c r="NHG62" s="21"/>
      <c r="NHH62" s="21"/>
      <c r="NHI62" s="21"/>
      <c r="NHJ62" s="21"/>
      <c r="NHK62" s="21"/>
      <c r="NHL62" s="21"/>
      <c r="NHM62" s="21"/>
      <c r="NHN62" s="21"/>
      <c r="NHO62" s="21"/>
      <c r="NHP62" s="21"/>
      <c r="NHQ62" s="21"/>
      <c r="NHR62" s="21"/>
      <c r="NHS62" s="21"/>
      <c r="NHT62" s="21"/>
      <c r="NHU62" s="21"/>
      <c r="NHV62" s="21"/>
      <c r="NHW62" s="21"/>
      <c r="NHX62" s="21"/>
      <c r="NHY62" s="21"/>
      <c r="NHZ62" s="21"/>
      <c r="NIA62" s="21"/>
      <c r="NIB62" s="21"/>
      <c r="NIC62" s="21"/>
      <c r="NID62" s="21"/>
      <c r="NIE62" s="21"/>
      <c r="NIF62" s="21"/>
      <c r="NIG62" s="21"/>
      <c r="NIH62" s="21"/>
      <c r="NII62" s="21"/>
      <c r="NIJ62" s="21"/>
      <c r="NIK62" s="21"/>
      <c r="NIL62" s="21"/>
      <c r="NIM62" s="21"/>
      <c r="NIN62" s="21"/>
      <c r="NIO62" s="21"/>
      <c r="NIP62" s="21"/>
      <c r="NIQ62" s="21"/>
      <c r="NIR62" s="21"/>
      <c r="NIS62" s="21"/>
      <c r="NIT62" s="21"/>
      <c r="NIU62" s="21"/>
      <c r="NIV62" s="21"/>
      <c r="NIW62" s="21"/>
      <c r="NIX62" s="21"/>
      <c r="NIY62" s="21"/>
      <c r="NIZ62" s="21"/>
      <c r="NJA62" s="21"/>
      <c r="NJB62" s="21"/>
      <c r="NJC62" s="21"/>
      <c r="NJD62" s="21"/>
      <c r="NJE62" s="21"/>
      <c r="NJF62" s="21"/>
      <c r="NJG62" s="21"/>
      <c r="NJH62" s="21"/>
      <c r="NJI62" s="21"/>
      <c r="NJJ62" s="21"/>
      <c r="NJK62" s="21"/>
      <c r="NJL62" s="21"/>
      <c r="NJM62" s="21"/>
      <c r="NJN62" s="21"/>
      <c r="NJO62" s="21"/>
      <c r="NJP62" s="21"/>
      <c r="NJQ62" s="21"/>
      <c r="NJR62" s="21"/>
      <c r="NJS62" s="21"/>
      <c r="NJT62" s="21"/>
      <c r="NJU62" s="21"/>
      <c r="NJV62" s="21"/>
      <c r="NJW62" s="21"/>
      <c r="NJX62" s="21"/>
      <c r="NJY62" s="21"/>
      <c r="NJZ62" s="21"/>
      <c r="NKA62" s="21"/>
      <c r="NKB62" s="21"/>
      <c r="NKC62" s="21"/>
      <c r="NKD62" s="21"/>
      <c r="NKE62" s="21"/>
      <c r="NKF62" s="21"/>
      <c r="NKG62" s="21"/>
      <c r="NKH62" s="21"/>
      <c r="NKI62" s="21"/>
      <c r="NKJ62" s="21"/>
      <c r="NKK62" s="21"/>
      <c r="NKL62" s="21"/>
      <c r="NKM62" s="21"/>
      <c r="NKN62" s="21"/>
      <c r="NKO62" s="21"/>
      <c r="NKP62" s="21"/>
      <c r="NKQ62" s="21"/>
      <c r="NKR62" s="21"/>
      <c r="NKS62" s="21"/>
      <c r="NKT62" s="21"/>
      <c r="NKU62" s="21"/>
      <c r="NKV62" s="21"/>
      <c r="NKW62" s="21"/>
      <c r="NKX62" s="21"/>
      <c r="NKY62" s="21"/>
      <c r="NKZ62" s="21"/>
      <c r="NLA62" s="21"/>
      <c r="NLB62" s="21"/>
      <c r="NLC62" s="21"/>
      <c r="NLD62" s="21"/>
      <c r="NLE62" s="21"/>
      <c r="NLF62" s="21"/>
      <c r="NLG62" s="21"/>
      <c r="NLH62" s="21"/>
      <c r="NLI62" s="21"/>
      <c r="NLJ62" s="21"/>
      <c r="NLK62" s="21"/>
      <c r="NLL62" s="21"/>
      <c r="NLM62" s="21"/>
      <c r="NLN62" s="21"/>
      <c r="NLO62" s="21"/>
      <c r="NLP62" s="21"/>
      <c r="NLQ62" s="21"/>
      <c r="NLR62" s="21"/>
      <c r="NLS62" s="21"/>
      <c r="NLT62" s="21"/>
      <c r="NLU62" s="21"/>
      <c r="NLV62" s="21"/>
      <c r="NLW62" s="21"/>
      <c r="NLX62" s="21"/>
      <c r="NLY62" s="21"/>
      <c r="NLZ62" s="21"/>
      <c r="NMA62" s="21"/>
      <c r="NMB62" s="21"/>
      <c r="NMC62" s="21"/>
      <c r="NMD62" s="21"/>
      <c r="NME62" s="21"/>
      <c r="NMF62" s="21"/>
      <c r="NMG62" s="21"/>
      <c r="NMH62" s="21"/>
      <c r="NMI62" s="21"/>
      <c r="NMJ62" s="21"/>
      <c r="NMK62" s="21"/>
      <c r="NML62" s="21"/>
      <c r="NMM62" s="21"/>
      <c r="NMN62" s="21"/>
      <c r="NMO62" s="21"/>
      <c r="NMP62" s="21"/>
      <c r="NMQ62" s="21"/>
      <c r="NMR62" s="21"/>
      <c r="NMS62" s="21"/>
      <c r="NMT62" s="21"/>
      <c r="NMU62" s="21"/>
      <c r="NMV62" s="21"/>
      <c r="NMW62" s="21"/>
      <c r="NMX62" s="21"/>
      <c r="NMY62" s="21"/>
      <c r="NMZ62" s="21"/>
      <c r="NNA62" s="21"/>
      <c r="NNB62" s="21"/>
      <c r="NNC62" s="21"/>
      <c r="NND62" s="21"/>
      <c r="NNE62" s="21"/>
      <c r="NNF62" s="21"/>
      <c r="NNG62" s="21"/>
      <c r="NNH62" s="21"/>
      <c r="NNI62" s="21"/>
      <c r="NNJ62" s="21"/>
      <c r="NNK62" s="21"/>
      <c r="NNL62" s="21"/>
      <c r="NNM62" s="21"/>
      <c r="NNN62" s="21"/>
      <c r="NNO62" s="21"/>
      <c r="NNP62" s="21"/>
      <c r="NNQ62" s="21"/>
      <c r="NNR62" s="21"/>
      <c r="NNS62" s="21"/>
      <c r="NNT62" s="21"/>
      <c r="NNU62" s="21"/>
      <c r="NNV62" s="21"/>
      <c r="NNW62" s="21"/>
      <c r="NNX62" s="21"/>
      <c r="NNY62" s="21"/>
      <c r="NNZ62" s="21"/>
      <c r="NOA62" s="21"/>
      <c r="NOB62" s="21"/>
      <c r="NOC62" s="21"/>
      <c r="NOD62" s="21"/>
      <c r="NOE62" s="21"/>
      <c r="NOF62" s="21"/>
      <c r="NOG62" s="21"/>
      <c r="NOH62" s="21"/>
      <c r="NOI62" s="21"/>
      <c r="NOJ62" s="21"/>
      <c r="NOK62" s="21"/>
      <c r="NOL62" s="21"/>
      <c r="NOM62" s="21"/>
      <c r="NON62" s="21"/>
      <c r="NOO62" s="21"/>
      <c r="NOP62" s="21"/>
      <c r="NOQ62" s="21"/>
      <c r="NOR62" s="21"/>
      <c r="NOS62" s="21"/>
      <c r="NOT62" s="21"/>
      <c r="NOU62" s="21"/>
      <c r="NOV62" s="21"/>
      <c r="NOW62" s="21"/>
      <c r="NOX62" s="21"/>
      <c r="NOY62" s="21"/>
      <c r="NOZ62" s="21"/>
      <c r="NPA62" s="21"/>
      <c r="NPB62" s="21"/>
      <c r="NPC62" s="21"/>
      <c r="NPD62" s="21"/>
      <c r="NPE62" s="21"/>
      <c r="NPF62" s="21"/>
      <c r="NPG62" s="21"/>
      <c r="NPH62" s="21"/>
      <c r="NPI62" s="21"/>
      <c r="NPJ62" s="21"/>
      <c r="NPK62" s="21"/>
      <c r="NPL62" s="21"/>
      <c r="NPM62" s="21"/>
      <c r="NPN62" s="21"/>
      <c r="NPO62" s="21"/>
      <c r="NPP62" s="21"/>
      <c r="NPQ62" s="21"/>
      <c r="NPR62" s="21"/>
      <c r="NPS62" s="21"/>
      <c r="NPT62" s="21"/>
      <c r="NPU62" s="21"/>
      <c r="NPV62" s="21"/>
      <c r="NPW62" s="21"/>
      <c r="NPX62" s="21"/>
      <c r="NPY62" s="21"/>
      <c r="NPZ62" s="21"/>
      <c r="NQA62" s="21"/>
      <c r="NQB62" s="21"/>
      <c r="NQC62" s="21"/>
      <c r="NQD62" s="21"/>
      <c r="NQE62" s="21"/>
      <c r="NQF62" s="21"/>
      <c r="NQG62" s="21"/>
      <c r="NQH62" s="21"/>
      <c r="NQI62" s="21"/>
      <c r="NQJ62" s="21"/>
      <c r="NQK62" s="21"/>
      <c r="NQL62" s="21"/>
      <c r="NQM62" s="21"/>
      <c r="NQN62" s="21"/>
      <c r="NQO62" s="21"/>
      <c r="NQP62" s="21"/>
      <c r="NQQ62" s="21"/>
      <c r="NQR62" s="21"/>
      <c r="NQS62" s="21"/>
      <c r="NQT62" s="21"/>
      <c r="NQU62" s="21"/>
      <c r="NQV62" s="21"/>
      <c r="NQW62" s="21"/>
      <c r="NQX62" s="21"/>
      <c r="NQY62" s="21"/>
      <c r="NQZ62" s="21"/>
      <c r="NRA62" s="21"/>
      <c r="NRB62" s="21"/>
      <c r="NRC62" s="21"/>
      <c r="NRD62" s="21"/>
      <c r="NRE62" s="21"/>
      <c r="NRF62" s="21"/>
      <c r="NRG62" s="21"/>
      <c r="NRH62" s="21"/>
      <c r="NRI62" s="21"/>
      <c r="NRJ62" s="21"/>
      <c r="NRK62" s="21"/>
      <c r="NRL62" s="21"/>
      <c r="NRM62" s="21"/>
      <c r="NRN62" s="21"/>
      <c r="NRO62" s="21"/>
      <c r="NRP62" s="21"/>
      <c r="NRQ62" s="21"/>
      <c r="NRR62" s="21"/>
      <c r="NRS62" s="21"/>
      <c r="NRT62" s="21"/>
      <c r="NRU62" s="21"/>
      <c r="NRV62" s="21"/>
      <c r="NRW62" s="21"/>
      <c r="NRX62" s="21"/>
      <c r="NRY62" s="21"/>
      <c r="NRZ62" s="21"/>
      <c r="NSA62" s="21"/>
      <c r="NSB62" s="21"/>
      <c r="NSC62" s="21"/>
      <c r="NSD62" s="21"/>
      <c r="NSE62" s="21"/>
      <c r="NSF62" s="21"/>
      <c r="NSG62" s="21"/>
      <c r="NSH62" s="21"/>
      <c r="NSI62" s="21"/>
      <c r="NSJ62" s="21"/>
      <c r="NSK62" s="21"/>
      <c r="NSL62" s="21"/>
      <c r="NSM62" s="21"/>
      <c r="NSN62" s="21"/>
      <c r="NSO62" s="21"/>
      <c r="NSP62" s="21"/>
      <c r="NSQ62" s="21"/>
      <c r="NSR62" s="21"/>
      <c r="NSS62" s="21"/>
      <c r="NST62" s="21"/>
      <c r="NSU62" s="21"/>
      <c r="NSV62" s="21"/>
      <c r="NSW62" s="21"/>
      <c r="NSX62" s="21"/>
      <c r="NSY62" s="21"/>
      <c r="NSZ62" s="21"/>
      <c r="NTA62" s="21"/>
      <c r="NTB62" s="21"/>
      <c r="NTC62" s="21"/>
      <c r="NTD62" s="21"/>
      <c r="NTE62" s="21"/>
      <c r="NTF62" s="21"/>
      <c r="NTG62" s="21"/>
      <c r="NTH62" s="21"/>
      <c r="NTI62" s="21"/>
      <c r="NTJ62" s="21"/>
      <c r="NTK62" s="21"/>
      <c r="NTL62" s="21"/>
      <c r="NTM62" s="21"/>
      <c r="NTN62" s="21"/>
      <c r="NTO62" s="21"/>
      <c r="NTP62" s="21"/>
      <c r="NTQ62" s="21"/>
      <c r="NTR62" s="21"/>
      <c r="NTS62" s="21"/>
      <c r="NTT62" s="21"/>
      <c r="NTU62" s="21"/>
      <c r="NTV62" s="21"/>
      <c r="NTW62" s="21"/>
      <c r="NTX62" s="21"/>
      <c r="NTY62" s="21"/>
      <c r="NTZ62" s="21"/>
      <c r="NUA62" s="21"/>
      <c r="NUB62" s="21"/>
      <c r="NUC62" s="21"/>
      <c r="NUD62" s="21"/>
      <c r="NUE62" s="21"/>
      <c r="NUF62" s="21"/>
      <c r="NUG62" s="21"/>
      <c r="NUH62" s="21"/>
      <c r="NUI62" s="21"/>
      <c r="NUJ62" s="21"/>
      <c r="NUK62" s="21"/>
      <c r="NUL62" s="21"/>
      <c r="NUM62" s="21"/>
      <c r="NUN62" s="21"/>
      <c r="NUO62" s="21"/>
      <c r="NUP62" s="21"/>
      <c r="NUQ62" s="21"/>
      <c r="NUR62" s="21"/>
      <c r="NUS62" s="21"/>
      <c r="NUT62" s="21"/>
      <c r="NUU62" s="21"/>
      <c r="NUV62" s="21"/>
      <c r="NUW62" s="21"/>
      <c r="NUX62" s="21"/>
      <c r="NUY62" s="21"/>
      <c r="NUZ62" s="21"/>
      <c r="NVA62" s="21"/>
      <c r="NVB62" s="21"/>
      <c r="NVC62" s="21"/>
      <c r="NVD62" s="21"/>
      <c r="NVE62" s="21"/>
      <c r="NVF62" s="21"/>
      <c r="NVG62" s="21"/>
      <c r="NVH62" s="21"/>
      <c r="NVI62" s="21"/>
      <c r="NVJ62" s="21"/>
      <c r="NVK62" s="21"/>
      <c r="NVL62" s="21"/>
      <c r="NVM62" s="21"/>
      <c r="NVN62" s="21"/>
      <c r="NVO62" s="21"/>
      <c r="NVP62" s="21"/>
      <c r="NVQ62" s="21"/>
      <c r="NVR62" s="21"/>
      <c r="NVS62" s="21"/>
      <c r="NVT62" s="21"/>
      <c r="NVU62" s="21"/>
      <c r="NVV62" s="21"/>
      <c r="NVW62" s="21"/>
      <c r="NVX62" s="21"/>
      <c r="NVY62" s="21"/>
      <c r="NVZ62" s="21"/>
      <c r="NWA62" s="21"/>
      <c r="NWB62" s="21"/>
      <c r="NWC62" s="21"/>
      <c r="NWD62" s="21"/>
      <c r="NWE62" s="21"/>
      <c r="NWF62" s="21"/>
      <c r="NWG62" s="21"/>
      <c r="NWH62" s="21"/>
      <c r="NWI62" s="21"/>
      <c r="NWJ62" s="21"/>
      <c r="NWK62" s="21"/>
      <c r="NWL62" s="21"/>
      <c r="NWM62" s="21"/>
      <c r="NWN62" s="21"/>
      <c r="NWO62" s="21"/>
      <c r="NWP62" s="21"/>
      <c r="NWQ62" s="21"/>
      <c r="NWR62" s="21"/>
      <c r="NWS62" s="21"/>
      <c r="NWT62" s="21"/>
      <c r="NWU62" s="21"/>
      <c r="NWV62" s="21"/>
      <c r="NWW62" s="21"/>
      <c r="NWX62" s="21"/>
      <c r="NWY62" s="21"/>
      <c r="NWZ62" s="21"/>
      <c r="NXA62" s="21"/>
      <c r="NXB62" s="21"/>
      <c r="NXC62" s="21"/>
      <c r="NXD62" s="21"/>
      <c r="NXE62" s="21"/>
      <c r="NXF62" s="21"/>
      <c r="NXG62" s="21"/>
      <c r="NXH62" s="21"/>
      <c r="NXI62" s="21"/>
      <c r="NXJ62" s="21"/>
      <c r="NXK62" s="21"/>
      <c r="NXL62" s="21"/>
      <c r="NXM62" s="21"/>
      <c r="NXN62" s="21"/>
      <c r="NXO62" s="21"/>
      <c r="NXP62" s="21"/>
      <c r="NXQ62" s="21"/>
      <c r="NXR62" s="21"/>
      <c r="NXS62" s="21"/>
      <c r="NXT62" s="21"/>
      <c r="NXU62" s="21"/>
      <c r="NXV62" s="21"/>
      <c r="NXW62" s="21"/>
      <c r="NXX62" s="21"/>
      <c r="NXY62" s="21"/>
      <c r="NXZ62" s="21"/>
      <c r="NYA62" s="21"/>
      <c r="NYB62" s="21"/>
      <c r="NYC62" s="21"/>
      <c r="NYD62" s="21"/>
      <c r="NYE62" s="21"/>
      <c r="NYF62" s="21"/>
      <c r="NYG62" s="21"/>
      <c r="NYH62" s="21"/>
      <c r="NYI62" s="21"/>
      <c r="NYJ62" s="21"/>
      <c r="NYK62" s="21"/>
      <c r="NYL62" s="21"/>
      <c r="NYM62" s="21"/>
      <c r="NYN62" s="21"/>
      <c r="NYO62" s="21"/>
      <c r="NYP62" s="21"/>
      <c r="NYQ62" s="21"/>
      <c r="NYR62" s="21"/>
      <c r="NYS62" s="21"/>
      <c r="NYT62" s="21"/>
      <c r="NYU62" s="21"/>
      <c r="NYV62" s="21"/>
      <c r="NYW62" s="21"/>
      <c r="NYX62" s="21"/>
      <c r="NYY62" s="21"/>
      <c r="NYZ62" s="21"/>
      <c r="NZA62" s="21"/>
      <c r="NZB62" s="21"/>
      <c r="NZC62" s="21"/>
      <c r="NZD62" s="21"/>
      <c r="NZE62" s="21"/>
      <c r="NZF62" s="21"/>
      <c r="NZG62" s="21"/>
      <c r="NZH62" s="21"/>
      <c r="NZI62" s="21"/>
      <c r="NZJ62" s="21"/>
      <c r="NZK62" s="21"/>
      <c r="NZL62" s="21"/>
      <c r="NZM62" s="21"/>
      <c r="NZN62" s="21"/>
      <c r="NZO62" s="21"/>
      <c r="NZP62" s="21"/>
      <c r="NZQ62" s="21"/>
      <c r="NZR62" s="21"/>
      <c r="NZS62" s="21"/>
      <c r="NZT62" s="21"/>
      <c r="NZU62" s="21"/>
      <c r="NZV62" s="21"/>
      <c r="NZW62" s="21"/>
      <c r="NZX62" s="21"/>
      <c r="NZY62" s="21"/>
      <c r="NZZ62" s="21"/>
      <c r="OAA62" s="21"/>
      <c r="OAB62" s="21"/>
      <c r="OAC62" s="21"/>
      <c r="OAD62" s="21"/>
      <c r="OAE62" s="21"/>
      <c r="OAF62" s="21"/>
      <c r="OAG62" s="21"/>
      <c r="OAH62" s="21"/>
      <c r="OAI62" s="21"/>
      <c r="OAJ62" s="21"/>
      <c r="OAK62" s="21"/>
      <c r="OAL62" s="21"/>
      <c r="OAM62" s="21"/>
      <c r="OAN62" s="21"/>
      <c r="OAO62" s="21"/>
      <c r="OAP62" s="21"/>
      <c r="OAQ62" s="21"/>
      <c r="OAR62" s="21"/>
      <c r="OAS62" s="21"/>
      <c r="OAT62" s="21"/>
      <c r="OAU62" s="21"/>
      <c r="OAV62" s="21"/>
      <c r="OAW62" s="21"/>
      <c r="OAX62" s="21"/>
      <c r="OAY62" s="21"/>
      <c r="OAZ62" s="21"/>
      <c r="OBA62" s="21"/>
      <c r="OBB62" s="21"/>
      <c r="OBC62" s="21"/>
      <c r="OBD62" s="21"/>
      <c r="OBE62" s="21"/>
      <c r="OBF62" s="21"/>
      <c r="OBG62" s="21"/>
      <c r="OBH62" s="21"/>
      <c r="OBI62" s="21"/>
      <c r="OBJ62" s="21"/>
      <c r="OBK62" s="21"/>
      <c r="OBL62" s="21"/>
      <c r="OBM62" s="21"/>
      <c r="OBN62" s="21"/>
      <c r="OBO62" s="21"/>
      <c r="OBP62" s="21"/>
      <c r="OBQ62" s="21"/>
      <c r="OBR62" s="21"/>
      <c r="OBS62" s="21"/>
      <c r="OBT62" s="21"/>
      <c r="OBU62" s="21"/>
      <c r="OBV62" s="21"/>
      <c r="OBW62" s="21"/>
      <c r="OBX62" s="21"/>
      <c r="OBY62" s="21"/>
      <c r="OBZ62" s="21"/>
      <c r="OCA62" s="21"/>
      <c r="OCB62" s="21"/>
      <c r="OCC62" s="21"/>
      <c r="OCD62" s="21"/>
      <c r="OCE62" s="21"/>
      <c r="OCF62" s="21"/>
      <c r="OCG62" s="21"/>
      <c r="OCH62" s="21"/>
      <c r="OCI62" s="21"/>
      <c r="OCJ62" s="21"/>
      <c r="OCK62" s="21"/>
      <c r="OCL62" s="21"/>
      <c r="OCM62" s="21"/>
      <c r="OCN62" s="21"/>
      <c r="OCO62" s="21"/>
      <c r="OCP62" s="21"/>
      <c r="OCQ62" s="21"/>
      <c r="OCR62" s="21"/>
      <c r="OCS62" s="21"/>
      <c r="OCT62" s="21"/>
      <c r="OCU62" s="21"/>
      <c r="OCV62" s="21"/>
      <c r="OCW62" s="21"/>
      <c r="OCX62" s="21"/>
      <c r="OCY62" s="21"/>
      <c r="OCZ62" s="21"/>
      <c r="ODA62" s="21"/>
      <c r="ODB62" s="21"/>
      <c r="ODC62" s="21"/>
      <c r="ODD62" s="21"/>
      <c r="ODE62" s="21"/>
      <c r="ODF62" s="21"/>
      <c r="ODG62" s="21"/>
      <c r="ODH62" s="21"/>
      <c r="ODI62" s="21"/>
      <c r="ODJ62" s="21"/>
      <c r="ODK62" s="21"/>
      <c r="ODL62" s="21"/>
      <c r="ODM62" s="21"/>
      <c r="ODN62" s="21"/>
      <c r="ODO62" s="21"/>
      <c r="ODP62" s="21"/>
      <c r="ODQ62" s="21"/>
      <c r="ODR62" s="21"/>
      <c r="ODS62" s="21"/>
      <c r="ODT62" s="21"/>
      <c r="ODU62" s="21"/>
      <c r="ODV62" s="21"/>
      <c r="ODW62" s="21"/>
      <c r="ODX62" s="21"/>
      <c r="ODY62" s="21"/>
      <c r="ODZ62" s="21"/>
      <c r="OEA62" s="21"/>
      <c r="OEB62" s="21"/>
      <c r="OEC62" s="21"/>
      <c r="OED62" s="21"/>
      <c r="OEE62" s="21"/>
      <c r="OEF62" s="21"/>
      <c r="OEG62" s="21"/>
      <c r="OEH62" s="21"/>
      <c r="OEI62" s="21"/>
      <c r="OEJ62" s="21"/>
      <c r="OEK62" s="21"/>
      <c r="OEL62" s="21"/>
      <c r="OEM62" s="21"/>
      <c r="OEN62" s="21"/>
      <c r="OEO62" s="21"/>
      <c r="OEP62" s="21"/>
      <c r="OEQ62" s="21"/>
      <c r="OER62" s="21"/>
      <c r="OES62" s="21"/>
      <c r="OET62" s="21"/>
      <c r="OEU62" s="21"/>
      <c r="OEV62" s="21"/>
      <c r="OEW62" s="21"/>
      <c r="OEX62" s="21"/>
      <c r="OEY62" s="21"/>
      <c r="OEZ62" s="21"/>
      <c r="OFA62" s="21"/>
      <c r="OFB62" s="21"/>
      <c r="OFC62" s="21"/>
      <c r="OFD62" s="21"/>
      <c r="OFE62" s="21"/>
      <c r="OFF62" s="21"/>
      <c r="OFG62" s="21"/>
      <c r="OFH62" s="21"/>
      <c r="OFI62" s="21"/>
      <c r="OFJ62" s="21"/>
      <c r="OFK62" s="21"/>
      <c r="OFL62" s="21"/>
      <c r="OFM62" s="21"/>
      <c r="OFN62" s="21"/>
      <c r="OFO62" s="21"/>
      <c r="OFP62" s="21"/>
      <c r="OFQ62" s="21"/>
      <c r="OFR62" s="21"/>
      <c r="OFS62" s="21"/>
      <c r="OFT62" s="21"/>
      <c r="OFU62" s="21"/>
      <c r="OFV62" s="21"/>
      <c r="OFW62" s="21"/>
      <c r="OFX62" s="21"/>
      <c r="OFY62" s="21"/>
      <c r="OFZ62" s="21"/>
      <c r="OGA62" s="21"/>
      <c r="OGB62" s="21"/>
      <c r="OGC62" s="21"/>
      <c r="OGD62" s="21"/>
      <c r="OGE62" s="21"/>
      <c r="OGF62" s="21"/>
      <c r="OGG62" s="21"/>
      <c r="OGH62" s="21"/>
      <c r="OGI62" s="21"/>
      <c r="OGJ62" s="21"/>
      <c r="OGK62" s="21"/>
      <c r="OGL62" s="21"/>
      <c r="OGM62" s="21"/>
      <c r="OGN62" s="21"/>
      <c r="OGO62" s="21"/>
      <c r="OGP62" s="21"/>
      <c r="OGQ62" s="21"/>
      <c r="OGR62" s="21"/>
      <c r="OGS62" s="21"/>
      <c r="OGT62" s="21"/>
      <c r="OGU62" s="21"/>
      <c r="OGV62" s="21"/>
      <c r="OGW62" s="21"/>
      <c r="OGX62" s="21"/>
      <c r="OGY62" s="21"/>
      <c r="OGZ62" s="21"/>
      <c r="OHA62" s="21"/>
      <c r="OHB62" s="21"/>
      <c r="OHC62" s="21"/>
      <c r="OHD62" s="21"/>
      <c r="OHE62" s="21"/>
      <c r="OHF62" s="21"/>
      <c r="OHG62" s="21"/>
      <c r="OHH62" s="21"/>
      <c r="OHI62" s="21"/>
      <c r="OHJ62" s="21"/>
      <c r="OHK62" s="21"/>
      <c r="OHL62" s="21"/>
      <c r="OHM62" s="21"/>
      <c r="OHN62" s="21"/>
      <c r="OHO62" s="21"/>
      <c r="OHP62" s="21"/>
      <c r="OHQ62" s="21"/>
      <c r="OHR62" s="21"/>
      <c r="OHS62" s="21"/>
      <c r="OHT62" s="21"/>
      <c r="OHU62" s="21"/>
      <c r="OHV62" s="21"/>
      <c r="OHW62" s="21"/>
      <c r="OHX62" s="21"/>
      <c r="OHY62" s="21"/>
      <c r="OHZ62" s="21"/>
      <c r="OIA62" s="21"/>
      <c r="OIB62" s="21"/>
      <c r="OIC62" s="21"/>
      <c r="OID62" s="21"/>
      <c r="OIE62" s="21"/>
      <c r="OIF62" s="21"/>
      <c r="OIG62" s="21"/>
      <c r="OIH62" s="21"/>
      <c r="OII62" s="21"/>
      <c r="OIJ62" s="21"/>
      <c r="OIK62" s="21"/>
      <c r="OIL62" s="21"/>
      <c r="OIM62" s="21"/>
      <c r="OIN62" s="21"/>
      <c r="OIO62" s="21"/>
      <c r="OIP62" s="21"/>
      <c r="OIQ62" s="21"/>
      <c r="OIR62" s="21"/>
      <c r="OIS62" s="21"/>
      <c r="OIT62" s="21"/>
      <c r="OIU62" s="21"/>
      <c r="OIV62" s="21"/>
      <c r="OIW62" s="21"/>
      <c r="OIX62" s="21"/>
      <c r="OIY62" s="21"/>
      <c r="OIZ62" s="21"/>
      <c r="OJA62" s="21"/>
      <c r="OJB62" s="21"/>
      <c r="OJC62" s="21"/>
      <c r="OJD62" s="21"/>
      <c r="OJE62" s="21"/>
      <c r="OJF62" s="21"/>
      <c r="OJG62" s="21"/>
      <c r="OJH62" s="21"/>
      <c r="OJI62" s="21"/>
      <c r="OJJ62" s="21"/>
      <c r="OJK62" s="21"/>
      <c r="OJL62" s="21"/>
      <c r="OJM62" s="21"/>
      <c r="OJN62" s="21"/>
      <c r="OJO62" s="21"/>
      <c r="OJP62" s="21"/>
      <c r="OJQ62" s="21"/>
      <c r="OJR62" s="21"/>
      <c r="OJS62" s="21"/>
      <c r="OJT62" s="21"/>
      <c r="OJU62" s="21"/>
      <c r="OJV62" s="21"/>
      <c r="OJW62" s="21"/>
      <c r="OJX62" s="21"/>
      <c r="OJY62" s="21"/>
      <c r="OJZ62" s="21"/>
      <c r="OKA62" s="21"/>
      <c r="OKB62" s="21"/>
      <c r="OKC62" s="21"/>
      <c r="OKD62" s="21"/>
      <c r="OKE62" s="21"/>
      <c r="OKF62" s="21"/>
      <c r="OKG62" s="21"/>
      <c r="OKH62" s="21"/>
      <c r="OKI62" s="21"/>
      <c r="OKJ62" s="21"/>
      <c r="OKK62" s="21"/>
      <c r="OKL62" s="21"/>
      <c r="OKM62" s="21"/>
      <c r="OKN62" s="21"/>
      <c r="OKO62" s="21"/>
      <c r="OKP62" s="21"/>
      <c r="OKQ62" s="21"/>
      <c r="OKR62" s="21"/>
      <c r="OKS62" s="21"/>
      <c r="OKT62" s="21"/>
      <c r="OKU62" s="21"/>
      <c r="OKV62" s="21"/>
      <c r="OKW62" s="21"/>
      <c r="OKX62" s="21"/>
      <c r="OKY62" s="21"/>
      <c r="OKZ62" s="21"/>
      <c r="OLA62" s="21"/>
      <c r="OLB62" s="21"/>
      <c r="OLC62" s="21"/>
      <c r="OLD62" s="21"/>
      <c r="OLE62" s="21"/>
      <c r="OLF62" s="21"/>
      <c r="OLG62" s="21"/>
      <c r="OLH62" s="21"/>
      <c r="OLI62" s="21"/>
      <c r="OLJ62" s="21"/>
      <c r="OLK62" s="21"/>
      <c r="OLL62" s="21"/>
      <c r="OLM62" s="21"/>
      <c r="OLN62" s="21"/>
      <c r="OLO62" s="21"/>
      <c r="OLP62" s="21"/>
      <c r="OLQ62" s="21"/>
      <c r="OLR62" s="21"/>
      <c r="OLS62" s="21"/>
      <c r="OLT62" s="21"/>
      <c r="OLU62" s="21"/>
      <c r="OLV62" s="21"/>
      <c r="OLW62" s="21"/>
      <c r="OLX62" s="21"/>
      <c r="OLY62" s="21"/>
      <c r="OLZ62" s="21"/>
      <c r="OMA62" s="21"/>
      <c r="OMB62" s="21"/>
      <c r="OMC62" s="21"/>
      <c r="OMD62" s="21"/>
      <c r="OME62" s="21"/>
      <c r="OMF62" s="21"/>
      <c r="OMG62" s="21"/>
      <c r="OMH62" s="21"/>
      <c r="OMI62" s="21"/>
      <c r="OMJ62" s="21"/>
      <c r="OMK62" s="21"/>
      <c r="OML62" s="21"/>
      <c r="OMM62" s="21"/>
      <c r="OMN62" s="21"/>
      <c r="OMO62" s="21"/>
      <c r="OMP62" s="21"/>
      <c r="OMQ62" s="21"/>
      <c r="OMR62" s="21"/>
      <c r="OMS62" s="21"/>
      <c r="OMT62" s="21"/>
      <c r="OMU62" s="21"/>
      <c r="OMV62" s="21"/>
      <c r="OMW62" s="21"/>
      <c r="OMX62" s="21"/>
      <c r="OMY62" s="21"/>
      <c r="OMZ62" s="21"/>
      <c r="ONA62" s="21"/>
      <c r="ONB62" s="21"/>
      <c r="ONC62" s="21"/>
      <c r="OND62" s="21"/>
      <c r="ONE62" s="21"/>
      <c r="ONF62" s="21"/>
      <c r="ONG62" s="21"/>
      <c r="ONH62" s="21"/>
      <c r="ONI62" s="21"/>
      <c r="ONJ62" s="21"/>
      <c r="ONK62" s="21"/>
      <c r="ONL62" s="21"/>
      <c r="ONM62" s="21"/>
      <c r="ONN62" s="21"/>
      <c r="ONO62" s="21"/>
      <c r="ONP62" s="21"/>
      <c r="ONQ62" s="21"/>
      <c r="ONR62" s="21"/>
      <c r="ONS62" s="21"/>
      <c r="ONT62" s="21"/>
      <c r="ONU62" s="21"/>
      <c r="ONV62" s="21"/>
      <c r="ONW62" s="21"/>
      <c r="ONX62" s="21"/>
      <c r="ONY62" s="21"/>
      <c r="ONZ62" s="21"/>
      <c r="OOA62" s="21"/>
      <c r="OOB62" s="21"/>
      <c r="OOC62" s="21"/>
      <c r="OOD62" s="21"/>
      <c r="OOE62" s="21"/>
      <c r="OOF62" s="21"/>
      <c r="OOG62" s="21"/>
      <c r="OOH62" s="21"/>
      <c r="OOI62" s="21"/>
      <c r="OOJ62" s="21"/>
      <c r="OOK62" s="21"/>
      <c r="OOL62" s="21"/>
      <c r="OOM62" s="21"/>
      <c r="OON62" s="21"/>
      <c r="OOO62" s="21"/>
      <c r="OOP62" s="21"/>
      <c r="OOQ62" s="21"/>
      <c r="OOR62" s="21"/>
      <c r="OOS62" s="21"/>
      <c r="OOT62" s="21"/>
      <c r="OOU62" s="21"/>
      <c r="OOV62" s="21"/>
      <c r="OOW62" s="21"/>
      <c r="OOX62" s="21"/>
      <c r="OOY62" s="21"/>
      <c r="OOZ62" s="21"/>
      <c r="OPA62" s="21"/>
      <c r="OPB62" s="21"/>
      <c r="OPC62" s="21"/>
      <c r="OPD62" s="21"/>
      <c r="OPE62" s="21"/>
      <c r="OPF62" s="21"/>
      <c r="OPG62" s="21"/>
      <c r="OPH62" s="21"/>
      <c r="OPI62" s="21"/>
      <c r="OPJ62" s="21"/>
      <c r="OPK62" s="21"/>
      <c r="OPL62" s="21"/>
      <c r="OPM62" s="21"/>
      <c r="OPN62" s="21"/>
      <c r="OPO62" s="21"/>
      <c r="OPP62" s="21"/>
      <c r="OPQ62" s="21"/>
      <c r="OPR62" s="21"/>
      <c r="OPS62" s="21"/>
      <c r="OPT62" s="21"/>
      <c r="OPU62" s="21"/>
      <c r="OPV62" s="21"/>
      <c r="OPW62" s="21"/>
      <c r="OPX62" s="21"/>
      <c r="OPY62" s="21"/>
      <c r="OPZ62" s="21"/>
      <c r="OQA62" s="21"/>
      <c r="OQB62" s="21"/>
      <c r="OQC62" s="21"/>
      <c r="OQD62" s="21"/>
      <c r="OQE62" s="21"/>
      <c r="OQF62" s="21"/>
      <c r="OQG62" s="21"/>
      <c r="OQH62" s="21"/>
      <c r="OQI62" s="21"/>
      <c r="OQJ62" s="21"/>
      <c r="OQK62" s="21"/>
      <c r="OQL62" s="21"/>
      <c r="OQM62" s="21"/>
      <c r="OQN62" s="21"/>
      <c r="OQO62" s="21"/>
      <c r="OQP62" s="21"/>
      <c r="OQQ62" s="21"/>
      <c r="OQR62" s="21"/>
      <c r="OQS62" s="21"/>
      <c r="OQT62" s="21"/>
      <c r="OQU62" s="21"/>
      <c r="OQV62" s="21"/>
      <c r="OQW62" s="21"/>
      <c r="OQX62" s="21"/>
      <c r="OQY62" s="21"/>
      <c r="OQZ62" s="21"/>
      <c r="ORA62" s="21"/>
      <c r="ORB62" s="21"/>
      <c r="ORC62" s="21"/>
      <c r="ORD62" s="21"/>
      <c r="ORE62" s="21"/>
      <c r="ORF62" s="21"/>
      <c r="ORG62" s="21"/>
      <c r="ORH62" s="21"/>
      <c r="ORI62" s="21"/>
      <c r="ORJ62" s="21"/>
      <c r="ORK62" s="21"/>
      <c r="ORL62" s="21"/>
      <c r="ORM62" s="21"/>
      <c r="ORN62" s="21"/>
      <c r="ORO62" s="21"/>
      <c r="ORP62" s="21"/>
      <c r="ORQ62" s="21"/>
      <c r="ORR62" s="21"/>
      <c r="ORS62" s="21"/>
      <c r="ORT62" s="21"/>
      <c r="ORU62" s="21"/>
      <c r="ORV62" s="21"/>
      <c r="ORW62" s="21"/>
      <c r="ORX62" s="21"/>
      <c r="ORY62" s="21"/>
      <c r="ORZ62" s="21"/>
      <c r="OSA62" s="21"/>
      <c r="OSB62" s="21"/>
      <c r="OSC62" s="21"/>
      <c r="OSD62" s="21"/>
      <c r="OSE62" s="21"/>
      <c r="OSF62" s="21"/>
      <c r="OSG62" s="21"/>
      <c r="OSH62" s="21"/>
      <c r="OSI62" s="21"/>
      <c r="OSJ62" s="21"/>
      <c r="OSK62" s="21"/>
      <c r="OSL62" s="21"/>
      <c r="OSM62" s="21"/>
      <c r="OSN62" s="21"/>
      <c r="OSO62" s="21"/>
      <c r="OSP62" s="21"/>
      <c r="OSQ62" s="21"/>
      <c r="OSR62" s="21"/>
      <c r="OSS62" s="21"/>
      <c r="OST62" s="21"/>
      <c r="OSU62" s="21"/>
      <c r="OSV62" s="21"/>
      <c r="OSW62" s="21"/>
      <c r="OSX62" s="21"/>
      <c r="OSY62" s="21"/>
      <c r="OSZ62" s="21"/>
      <c r="OTA62" s="21"/>
      <c r="OTB62" s="21"/>
      <c r="OTC62" s="21"/>
      <c r="OTD62" s="21"/>
      <c r="OTE62" s="21"/>
      <c r="OTF62" s="21"/>
      <c r="OTG62" s="21"/>
      <c r="OTH62" s="21"/>
      <c r="OTI62" s="21"/>
      <c r="OTJ62" s="21"/>
      <c r="OTK62" s="21"/>
      <c r="OTL62" s="21"/>
      <c r="OTM62" s="21"/>
      <c r="OTN62" s="21"/>
      <c r="OTO62" s="21"/>
      <c r="OTP62" s="21"/>
      <c r="OTQ62" s="21"/>
      <c r="OTR62" s="21"/>
      <c r="OTS62" s="21"/>
      <c r="OTT62" s="21"/>
      <c r="OTU62" s="21"/>
      <c r="OTV62" s="21"/>
      <c r="OTW62" s="21"/>
      <c r="OTX62" s="21"/>
      <c r="OTY62" s="21"/>
      <c r="OTZ62" s="21"/>
      <c r="OUA62" s="21"/>
      <c r="OUB62" s="21"/>
      <c r="OUC62" s="21"/>
      <c r="OUD62" s="21"/>
      <c r="OUE62" s="21"/>
      <c r="OUF62" s="21"/>
      <c r="OUG62" s="21"/>
      <c r="OUH62" s="21"/>
      <c r="OUI62" s="21"/>
      <c r="OUJ62" s="21"/>
      <c r="OUK62" s="21"/>
      <c r="OUL62" s="21"/>
      <c r="OUM62" s="21"/>
      <c r="OUN62" s="21"/>
      <c r="OUO62" s="21"/>
      <c r="OUP62" s="21"/>
      <c r="OUQ62" s="21"/>
      <c r="OUR62" s="21"/>
      <c r="OUS62" s="21"/>
      <c r="OUT62" s="21"/>
      <c r="OUU62" s="21"/>
      <c r="OUV62" s="21"/>
      <c r="OUW62" s="21"/>
      <c r="OUX62" s="21"/>
      <c r="OUY62" s="21"/>
      <c r="OUZ62" s="21"/>
      <c r="OVA62" s="21"/>
      <c r="OVB62" s="21"/>
      <c r="OVC62" s="21"/>
      <c r="OVD62" s="21"/>
      <c r="OVE62" s="21"/>
      <c r="OVF62" s="21"/>
      <c r="OVG62" s="21"/>
      <c r="OVH62" s="21"/>
      <c r="OVI62" s="21"/>
      <c r="OVJ62" s="21"/>
      <c r="OVK62" s="21"/>
      <c r="OVL62" s="21"/>
      <c r="OVM62" s="21"/>
      <c r="OVN62" s="21"/>
      <c r="OVO62" s="21"/>
      <c r="OVP62" s="21"/>
      <c r="OVQ62" s="21"/>
      <c r="OVR62" s="21"/>
      <c r="OVS62" s="21"/>
      <c r="OVT62" s="21"/>
      <c r="OVU62" s="21"/>
      <c r="OVV62" s="21"/>
      <c r="OVW62" s="21"/>
      <c r="OVX62" s="21"/>
      <c r="OVY62" s="21"/>
      <c r="OVZ62" s="21"/>
      <c r="OWA62" s="21"/>
      <c r="OWB62" s="21"/>
      <c r="OWC62" s="21"/>
      <c r="OWD62" s="21"/>
      <c r="OWE62" s="21"/>
      <c r="OWF62" s="21"/>
      <c r="OWG62" s="21"/>
      <c r="OWH62" s="21"/>
      <c r="OWI62" s="21"/>
      <c r="OWJ62" s="21"/>
      <c r="OWK62" s="21"/>
      <c r="OWL62" s="21"/>
      <c r="OWM62" s="21"/>
      <c r="OWN62" s="21"/>
      <c r="OWO62" s="21"/>
      <c r="OWP62" s="21"/>
      <c r="OWQ62" s="21"/>
      <c r="OWR62" s="21"/>
      <c r="OWS62" s="21"/>
      <c r="OWT62" s="21"/>
      <c r="OWU62" s="21"/>
      <c r="OWV62" s="21"/>
      <c r="OWW62" s="21"/>
      <c r="OWX62" s="21"/>
      <c r="OWY62" s="21"/>
      <c r="OWZ62" s="21"/>
      <c r="OXA62" s="21"/>
      <c r="OXB62" s="21"/>
      <c r="OXC62" s="21"/>
      <c r="OXD62" s="21"/>
      <c r="OXE62" s="21"/>
      <c r="OXF62" s="21"/>
      <c r="OXG62" s="21"/>
      <c r="OXH62" s="21"/>
      <c r="OXI62" s="21"/>
      <c r="OXJ62" s="21"/>
      <c r="OXK62" s="21"/>
      <c r="OXL62" s="21"/>
      <c r="OXM62" s="21"/>
      <c r="OXN62" s="21"/>
      <c r="OXO62" s="21"/>
      <c r="OXP62" s="21"/>
      <c r="OXQ62" s="21"/>
      <c r="OXR62" s="21"/>
      <c r="OXS62" s="21"/>
      <c r="OXT62" s="21"/>
      <c r="OXU62" s="21"/>
      <c r="OXV62" s="21"/>
      <c r="OXW62" s="21"/>
      <c r="OXX62" s="21"/>
      <c r="OXY62" s="21"/>
      <c r="OXZ62" s="21"/>
      <c r="OYA62" s="21"/>
      <c r="OYB62" s="21"/>
      <c r="OYC62" s="21"/>
      <c r="OYD62" s="21"/>
      <c r="OYE62" s="21"/>
      <c r="OYF62" s="21"/>
      <c r="OYG62" s="21"/>
      <c r="OYH62" s="21"/>
      <c r="OYI62" s="21"/>
      <c r="OYJ62" s="21"/>
      <c r="OYK62" s="21"/>
      <c r="OYL62" s="21"/>
      <c r="OYM62" s="21"/>
      <c r="OYN62" s="21"/>
      <c r="OYO62" s="21"/>
      <c r="OYP62" s="21"/>
      <c r="OYQ62" s="21"/>
      <c r="OYR62" s="21"/>
      <c r="OYS62" s="21"/>
      <c r="OYT62" s="21"/>
      <c r="OYU62" s="21"/>
      <c r="OYV62" s="21"/>
      <c r="OYW62" s="21"/>
      <c r="OYX62" s="21"/>
      <c r="OYY62" s="21"/>
      <c r="OYZ62" s="21"/>
      <c r="OZA62" s="21"/>
      <c r="OZB62" s="21"/>
      <c r="OZC62" s="21"/>
      <c r="OZD62" s="21"/>
      <c r="OZE62" s="21"/>
      <c r="OZF62" s="21"/>
      <c r="OZG62" s="21"/>
      <c r="OZH62" s="21"/>
      <c r="OZI62" s="21"/>
      <c r="OZJ62" s="21"/>
      <c r="OZK62" s="21"/>
      <c r="OZL62" s="21"/>
      <c r="OZM62" s="21"/>
      <c r="OZN62" s="21"/>
      <c r="OZO62" s="21"/>
      <c r="OZP62" s="21"/>
      <c r="OZQ62" s="21"/>
      <c r="OZR62" s="21"/>
      <c r="OZS62" s="21"/>
      <c r="OZT62" s="21"/>
      <c r="OZU62" s="21"/>
      <c r="OZV62" s="21"/>
      <c r="OZW62" s="21"/>
      <c r="OZX62" s="21"/>
      <c r="OZY62" s="21"/>
      <c r="OZZ62" s="21"/>
      <c r="PAA62" s="21"/>
      <c r="PAB62" s="21"/>
      <c r="PAC62" s="21"/>
      <c r="PAD62" s="21"/>
      <c r="PAE62" s="21"/>
      <c r="PAF62" s="21"/>
      <c r="PAG62" s="21"/>
      <c r="PAH62" s="21"/>
      <c r="PAI62" s="21"/>
      <c r="PAJ62" s="21"/>
      <c r="PAK62" s="21"/>
      <c r="PAL62" s="21"/>
      <c r="PAM62" s="21"/>
      <c r="PAN62" s="21"/>
      <c r="PAO62" s="21"/>
      <c r="PAP62" s="21"/>
      <c r="PAQ62" s="21"/>
      <c r="PAR62" s="21"/>
      <c r="PAS62" s="21"/>
      <c r="PAT62" s="21"/>
      <c r="PAU62" s="21"/>
      <c r="PAV62" s="21"/>
      <c r="PAW62" s="21"/>
      <c r="PAX62" s="21"/>
      <c r="PAY62" s="21"/>
      <c r="PAZ62" s="21"/>
      <c r="PBA62" s="21"/>
      <c r="PBB62" s="21"/>
      <c r="PBC62" s="21"/>
      <c r="PBD62" s="21"/>
      <c r="PBE62" s="21"/>
      <c r="PBF62" s="21"/>
      <c r="PBG62" s="21"/>
      <c r="PBH62" s="21"/>
      <c r="PBI62" s="21"/>
      <c r="PBJ62" s="21"/>
      <c r="PBK62" s="21"/>
      <c r="PBL62" s="21"/>
      <c r="PBM62" s="21"/>
      <c r="PBN62" s="21"/>
      <c r="PBO62" s="21"/>
      <c r="PBP62" s="21"/>
      <c r="PBQ62" s="21"/>
      <c r="PBR62" s="21"/>
      <c r="PBS62" s="21"/>
      <c r="PBT62" s="21"/>
      <c r="PBU62" s="21"/>
      <c r="PBV62" s="21"/>
      <c r="PBW62" s="21"/>
      <c r="PBX62" s="21"/>
      <c r="PBY62" s="21"/>
      <c r="PBZ62" s="21"/>
      <c r="PCA62" s="21"/>
      <c r="PCB62" s="21"/>
      <c r="PCC62" s="21"/>
      <c r="PCD62" s="21"/>
      <c r="PCE62" s="21"/>
      <c r="PCF62" s="21"/>
      <c r="PCG62" s="21"/>
      <c r="PCH62" s="21"/>
      <c r="PCI62" s="21"/>
      <c r="PCJ62" s="21"/>
      <c r="PCK62" s="21"/>
      <c r="PCL62" s="21"/>
      <c r="PCM62" s="21"/>
      <c r="PCN62" s="21"/>
      <c r="PCO62" s="21"/>
      <c r="PCP62" s="21"/>
      <c r="PCQ62" s="21"/>
      <c r="PCR62" s="21"/>
      <c r="PCS62" s="21"/>
      <c r="PCT62" s="21"/>
      <c r="PCU62" s="21"/>
      <c r="PCV62" s="21"/>
      <c r="PCW62" s="21"/>
      <c r="PCX62" s="21"/>
      <c r="PCY62" s="21"/>
      <c r="PCZ62" s="21"/>
      <c r="PDA62" s="21"/>
      <c r="PDB62" s="21"/>
      <c r="PDC62" s="21"/>
      <c r="PDD62" s="21"/>
      <c r="PDE62" s="21"/>
      <c r="PDF62" s="21"/>
      <c r="PDG62" s="21"/>
      <c r="PDH62" s="21"/>
      <c r="PDI62" s="21"/>
      <c r="PDJ62" s="21"/>
      <c r="PDK62" s="21"/>
      <c r="PDL62" s="21"/>
      <c r="PDM62" s="21"/>
      <c r="PDN62" s="21"/>
      <c r="PDO62" s="21"/>
      <c r="PDP62" s="21"/>
      <c r="PDQ62" s="21"/>
      <c r="PDR62" s="21"/>
      <c r="PDS62" s="21"/>
      <c r="PDT62" s="21"/>
      <c r="PDU62" s="21"/>
      <c r="PDV62" s="21"/>
      <c r="PDW62" s="21"/>
      <c r="PDX62" s="21"/>
      <c r="PDY62" s="21"/>
      <c r="PDZ62" s="21"/>
      <c r="PEA62" s="21"/>
      <c r="PEB62" s="21"/>
      <c r="PEC62" s="21"/>
      <c r="PED62" s="21"/>
      <c r="PEE62" s="21"/>
      <c r="PEF62" s="21"/>
      <c r="PEG62" s="21"/>
      <c r="PEH62" s="21"/>
      <c r="PEI62" s="21"/>
      <c r="PEJ62" s="21"/>
      <c r="PEK62" s="21"/>
      <c r="PEL62" s="21"/>
      <c r="PEM62" s="21"/>
      <c r="PEN62" s="21"/>
      <c r="PEO62" s="21"/>
      <c r="PEP62" s="21"/>
      <c r="PEQ62" s="21"/>
      <c r="PER62" s="21"/>
      <c r="PES62" s="21"/>
      <c r="PET62" s="21"/>
      <c r="PEU62" s="21"/>
      <c r="PEV62" s="21"/>
      <c r="PEW62" s="21"/>
      <c r="PEX62" s="21"/>
      <c r="PEY62" s="21"/>
      <c r="PEZ62" s="21"/>
      <c r="PFA62" s="21"/>
      <c r="PFB62" s="21"/>
      <c r="PFC62" s="21"/>
      <c r="PFD62" s="21"/>
      <c r="PFE62" s="21"/>
      <c r="PFF62" s="21"/>
      <c r="PFG62" s="21"/>
      <c r="PFH62" s="21"/>
      <c r="PFI62" s="21"/>
      <c r="PFJ62" s="21"/>
      <c r="PFK62" s="21"/>
      <c r="PFL62" s="21"/>
      <c r="PFM62" s="21"/>
      <c r="PFN62" s="21"/>
      <c r="PFO62" s="21"/>
      <c r="PFP62" s="21"/>
      <c r="PFQ62" s="21"/>
      <c r="PFR62" s="21"/>
      <c r="PFS62" s="21"/>
      <c r="PFT62" s="21"/>
      <c r="PFU62" s="21"/>
      <c r="PFV62" s="21"/>
      <c r="PFW62" s="21"/>
      <c r="PFX62" s="21"/>
      <c r="PFY62" s="21"/>
      <c r="PFZ62" s="21"/>
      <c r="PGA62" s="21"/>
      <c r="PGB62" s="21"/>
      <c r="PGC62" s="21"/>
      <c r="PGD62" s="21"/>
      <c r="PGE62" s="21"/>
      <c r="PGF62" s="21"/>
      <c r="PGG62" s="21"/>
      <c r="PGH62" s="21"/>
      <c r="PGI62" s="21"/>
      <c r="PGJ62" s="21"/>
      <c r="PGK62" s="21"/>
      <c r="PGL62" s="21"/>
      <c r="PGM62" s="21"/>
      <c r="PGN62" s="21"/>
      <c r="PGO62" s="21"/>
      <c r="PGP62" s="21"/>
      <c r="PGQ62" s="21"/>
      <c r="PGR62" s="21"/>
      <c r="PGS62" s="21"/>
      <c r="PGT62" s="21"/>
      <c r="PGU62" s="21"/>
      <c r="PGV62" s="21"/>
      <c r="PGW62" s="21"/>
      <c r="PGX62" s="21"/>
      <c r="PGY62" s="21"/>
      <c r="PGZ62" s="21"/>
      <c r="PHA62" s="21"/>
      <c r="PHB62" s="21"/>
      <c r="PHC62" s="21"/>
      <c r="PHD62" s="21"/>
      <c r="PHE62" s="21"/>
      <c r="PHF62" s="21"/>
      <c r="PHG62" s="21"/>
      <c r="PHH62" s="21"/>
      <c r="PHI62" s="21"/>
      <c r="PHJ62" s="21"/>
      <c r="PHK62" s="21"/>
      <c r="PHL62" s="21"/>
      <c r="PHM62" s="21"/>
      <c r="PHN62" s="21"/>
      <c r="PHO62" s="21"/>
      <c r="PHP62" s="21"/>
      <c r="PHQ62" s="21"/>
      <c r="PHR62" s="21"/>
      <c r="PHS62" s="21"/>
      <c r="PHT62" s="21"/>
      <c r="PHU62" s="21"/>
      <c r="PHV62" s="21"/>
      <c r="PHW62" s="21"/>
      <c r="PHX62" s="21"/>
      <c r="PHY62" s="21"/>
      <c r="PHZ62" s="21"/>
      <c r="PIA62" s="21"/>
      <c r="PIB62" s="21"/>
      <c r="PIC62" s="21"/>
      <c r="PID62" s="21"/>
      <c r="PIE62" s="21"/>
      <c r="PIF62" s="21"/>
      <c r="PIG62" s="21"/>
      <c r="PIH62" s="21"/>
      <c r="PII62" s="21"/>
      <c r="PIJ62" s="21"/>
      <c r="PIK62" s="21"/>
      <c r="PIL62" s="21"/>
      <c r="PIM62" s="21"/>
      <c r="PIN62" s="21"/>
      <c r="PIO62" s="21"/>
      <c r="PIP62" s="21"/>
      <c r="PIQ62" s="21"/>
      <c r="PIR62" s="21"/>
      <c r="PIS62" s="21"/>
      <c r="PIT62" s="21"/>
      <c r="PIU62" s="21"/>
      <c r="PIV62" s="21"/>
      <c r="PIW62" s="21"/>
      <c r="PIX62" s="21"/>
      <c r="PIY62" s="21"/>
      <c r="PIZ62" s="21"/>
      <c r="PJA62" s="21"/>
      <c r="PJB62" s="21"/>
      <c r="PJC62" s="21"/>
      <c r="PJD62" s="21"/>
      <c r="PJE62" s="21"/>
      <c r="PJF62" s="21"/>
      <c r="PJG62" s="21"/>
      <c r="PJH62" s="21"/>
      <c r="PJI62" s="21"/>
      <c r="PJJ62" s="21"/>
      <c r="PJK62" s="21"/>
      <c r="PJL62" s="21"/>
      <c r="PJM62" s="21"/>
      <c r="PJN62" s="21"/>
      <c r="PJO62" s="21"/>
      <c r="PJP62" s="21"/>
      <c r="PJQ62" s="21"/>
      <c r="PJR62" s="21"/>
      <c r="PJS62" s="21"/>
      <c r="PJT62" s="21"/>
      <c r="PJU62" s="21"/>
      <c r="PJV62" s="21"/>
      <c r="PJW62" s="21"/>
      <c r="PJX62" s="21"/>
      <c r="PJY62" s="21"/>
      <c r="PJZ62" s="21"/>
      <c r="PKA62" s="21"/>
      <c r="PKB62" s="21"/>
      <c r="PKC62" s="21"/>
      <c r="PKD62" s="21"/>
      <c r="PKE62" s="21"/>
      <c r="PKF62" s="21"/>
      <c r="PKG62" s="21"/>
      <c r="PKH62" s="21"/>
      <c r="PKI62" s="21"/>
      <c r="PKJ62" s="21"/>
      <c r="PKK62" s="21"/>
      <c r="PKL62" s="21"/>
      <c r="PKM62" s="21"/>
      <c r="PKN62" s="21"/>
      <c r="PKO62" s="21"/>
      <c r="PKP62" s="21"/>
      <c r="PKQ62" s="21"/>
      <c r="PKR62" s="21"/>
      <c r="PKS62" s="21"/>
      <c r="PKT62" s="21"/>
      <c r="PKU62" s="21"/>
      <c r="PKV62" s="21"/>
      <c r="PKW62" s="21"/>
      <c r="PKX62" s="21"/>
      <c r="PKY62" s="21"/>
      <c r="PKZ62" s="21"/>
      <c r="PLA62" s="21"/>
      <c r="PLB62" s="21"/>
      <c r="PLC62" s="21"/>
      <c r="PLD62" s="21"/>
      <c r="PLE62" s="21"/>
      <c r="PLF62" s="21"/>
      <c r="PLG62" s="21"/>
      <c r="PLH62" s="21"/>
      <c r="PLI62" s="21"/>
      <c r="PLJ62" s="21"/>
      <c r="PLK62" s="21"/>
      <c r="PLL62" s="21"/>
      <c r="PLM62" s="21"/>
      <c r="PLN62" s="21"/>
      <c r="PLO62" s="21"/>
      <c r="PLP62" s="21"/>
      <c r="PLQ62" s="21"/>
      <c r="PLR62" s="21"/>
      <c r="PLS62" s="21"/>
      <c r="PLT62" s="21"/>
      <c r="PLU62" s="21"/>
      <c r="PLV62" s="21"/>
      <c r="PLW62" s="21"/>
      <c r="PLX62" s="21"/>
      <c r="PLY62" s="21"/>
      <c r="PLZ62" s="21"/>
      <c r="PMA62" s="21"/>
      <c r="PMB62" s="21"/>
      <c r="PMC62" s="21"/>
      <c r="PMD62" s="21"/>
      <c r="PME62" s="21"/>
      <c r="PMF62" s="21"/>
      <c r="PMG62" s="21"/>
      <c r="PMH62" s="21"/>
      <c r="PMI62" s="21"/>
      <c r="PMJ62" s="21"/>
      <c r="PMK62" s="21"/>
      <c r="PML62" s="21"/>
      <c r="PMM62" s="21"/>
      <c r="PMN62" s="21"/>
      <c r="PMO62" s="21"/>
      <c r="PMP62" s="21"/>
      <c r="PMQ62" s="21"/>
      <c r="PMR62" s="21"/>
      <c r="PMS62" s="21"/>
      <c r="PMT62" s="21"/>
      <c r="PMU62" s="21"/>
      <c r="PMV62" s="21"/>
      <c r="PMW62" s="21"/>
      <c r="PMX62" s="21"/>
      <c r="PMY62" s="21"/>
      <c r="PMZ62" s="21"/>
      <c r="PNA62" s="21"/>
      <c r="PNB62" s="21"/>
      <c r="PNC62" s="21"/>
      <c r="PND62" s="21"/>
      <c r="PNE62" s="21"/>
      <c r="PNF62" s="21"/>
      <c r="PNG62" s="21"/>
      <c r="PNH62" s="21"/>
      <c r="PNI62" s="21"/>
      <c r="PNJ62" s="21"/>
      <c r="PNK62" s="21"/>
      <c r="PNL62" s="21"/>
      <c r="PNM62" s="21"/>
      <c r="PNN62" s="21"/>
      <c r="PNO62" s="21"/>
      <c r="PNP62" s="21"/>
      <c r="PNQ62" s="21"/>
      <c r="PNR62" s="21"/>
      <c r="PNS62" s="21"/>
      <c r="PNT62" s="21"/>
      <c r="PNU62" s="21"/>
      <c r="PNV62" s="21"/>
      <c r="PNW62" s="21"/>
      <c r="PNX62" s="21"/>
      <c r="PNY62" s="21"/>
      <c r="PNZ62" s="21"/>
      <c r="POA62" s="21"/>
      <c r="POB62" s="21"/>
      <c r="POC62" s="21"/>
      <c r="POD62" s="21"/>
      <c r="POE62" s="21"/>
      <c r="POF62" s="21"/>
      <c r="POG62" s="21"/>
      <c r="POH62" s="21"/>
      <c r="POI62" s="21"/>
      <c r="POJ62" s="21"/>
      <c r="POK62" s="21"/>
      <c r="POL62" s="21"/>
      <c r="POM62" s="21"/>
      <c r="PON62" s="21"/>
      <c r="POO62" s="21"/>
      <c r="POP62" s="21"/>
      <c r="POQ62" s="21"/>
      <c r="POR62" s="21"/>
      <c r="POS62" s="21"/>
      <c r="POT62" s="21"/>
      <c r="POU62" s="21"/>
      <c r="POV62" s="21"/>
      <c r="POW62" s="21"/>
      <c r="POX62" s="21"/>
      <c r="POY62" s="21"/>
      <c r="POZ62" s="21"/>
      <c r="PPA62" s="21"/>
      <c r="PPB62" s="21"/>
      <c r="PPC62" s="21"/>
      <c r="PPD62" s="21"/>
      <c r="PPE62" s="21"/>
      <c r="PPF62" s="21"/>
      <c r="PPG62" s="21"/>
      <c r="PPH62" s="21"/>
      <c r="PPI62" s="21"/>
      <c r="PPJ62" s="21"/>
      <c r="PPK62" s="21"/>
      <c r="PPL62" s="21"/>
      <c r="PPM62" s="21"/>
      <c r="PPN62" s="21"/>
      <c r="PPO62" s="21"/>
      <c r="PPP62" s="21"/>
      <c r="PPQ62" s="21"/>
      <c r="PPR62" s="21"/>
      <c r="PPS62" s="21"/>
      <c r="PPT62" s="21"/>
      <c r="PPU62" s="21"/>
      <c r="PPV62" s="21"/>
      <c r="PPW62" s="21"/>
      <c r="PPX62" s="21"/>
      <c r="PPY62" s="21"/>
      <c r="PPZ62" s="21"/>
      <c r="PQA62" s="21"/>
      <c r="PQB62" s="21"/>
      <c r="PQC62" s="21"/>
      <c r="PQD62" s="21"/>
      <c r="PQE62" s="21"/>
      <c r="PQF62" s="21"/>
      <c r="PQG62" s="21"/>
      <c r="PQH62" s="21"/>
      <c r="PQI62" s="21"/>
      <c r="PQJ62" s="21"/>
      <c r="PQK62" s="21"/>
      <c r="PQL62" s="21"/>
      <c r="PQM62" s="21"/>
      <c r="PQN62" s="21"/>
      <c r="PQO62" s="21"/>
      <c r="PQP62" s="21"/>
      <c r="PQQ62" s="21"/>
      <c r="PQR62" s="21"/>
      <c r="PQS62" s="21"/>
      <c r="PQT62" s="21"/>
      <c r="PQU62" s="21"/>
      <c r="PQV62" s="21"/>
      <c r="PQW62" s="21"/>
      <c r="PQX62" s="21"/>
      <c r="PQY62" s="21"/>
      <c r="PQZ62" s="21"/>
      <c r="PRA62" s="21"/>
      <c r="PRB62" s="21"/>
      <c r="PRC62" s="21"/>
      <c r="PRD62" s="21"/>
      <c r="PRE62" s="21"/>
      <c r="PRF62" s="21"/>
      <c r="PRG62" s="21"/>
      <c r="PRH62" s="21"/>
      <c r="PRI62" s="21"/>
      <c r="PRJ62" s="21"/>
      <c r="PRK62" s="21"/>
      <c r="PRL62" s="21"/>
      <c r="PRM62" s="21"/>
      <c r="PRN62" s="21"/>
      <c r="PRO62" s="21"/>
      <c r="PRP62" s="21"/>
      <c r="PRQ62" s="21"/>
      <c r="PRR62" s="21"/>
      <c r="PRS62" s="21"/>
      <c r="PRT62" s="21"/>
      <c r="PRU62" s="21"/>
      <c r="PRV62" s="21"/>
      <c r="PRW62" s="21"/>
      <c r="PRX62" s="21"/>
      <c r="PRY62" s="21"/>
      <c r="PRZ62" s="21"/>
      <c r="PSA62" s="21"/>
      <c r="PSB62" s="21"/>
      <c r="PSC62" s="21"/>
      <c r="PSD62" s="21"/>
      <c r="PSE62" s="21"/>
      <c r="PSF62" s="21"/>
      <c r="PSG62" s="21"/>
      <c r="PSH62" s="21"/>
      <c r="PSI62" s="21"/>
      <c r="PSJ62" s="21"/>
      <c r="PSK62" s="21"/>
      <c r="PSL62" s="21"/>
      <c r="PSM62" s="21"/>
      <c r="PSN62" s="21"/>
      <c r="PSO62" s="21"/>
      <c r="PSP62" s="21"/>
      <c r="PSQ62" s="21"/>
      <c r="PSR62" s="21"/>
      <c r="PSS62" s="21"/>
      <c r="PST62" s="21"/>
      <c r="PSU62" s="21"/>
      <c r="PSV62" s="21"/>
      <c r="PSW62" s="21"/>
      <c r="PSX62" s="21"/>
      <c r="PSY62" s="21"/>
      <c r="PSZ62" s="21"/>
      <c r="PTA62" s="21"/>
      <c r="PTB62" s="21"/>
      <c r="PTC62" s="21"/>
      <c r="PTD62" s="21"/>
      <c r="PTE62" s="21"/>
      <c r="PTF62" s="21"/>
      <c r="PTG62" s="21"/>
      <c r="PTH62" s="21"/>
      <c r="PTI62" s="21"/>
      <c r="PTJ62" s="21"/>
      <c r="PTK62" s="21"/>
      <c r="PTL62" s="21"/>
      <c r="PTM62" s="21"/>
      <c r="PTN62" s="21"/>
      <c r="PTO62" s="21"/>
      <c r="PTP62" s="21"/>
      <c r="PTQ62" s="21"/>
      <c r="PTR62" s="21"/>
      <c r="PTS62" s="21"/>
      <c r="PTT62" s="21"/>
      <c r="PTU62" s="21"/>
      <c r="PTV62" s="21"/>
      <c r="PTW62" s="21"/>
      <c r="PTX62" s="21"/>
      <c r="PTY62" s="21"/>
      <c r="PTZ62" s="21"/>
      <c r="PUA62" s="21"/>
      <c r="PUB62" s="21"/>
      <c r="PUC62" s="21"/>
      <c r="PUD62" s="21"/>
      <c r="PUE62" s="21"/>
      <c r="PUF62" s="21"/>
      <c r="PUG62" s="21"/>
      <c r="PUH62" s="21"/>
      <c r="PUI62" s="21"/>
      <c r="PUJ62" s="21"/>
      <c r="PUK62" s="21"/>
      <c r="PUL62" s="21"/>
      <c r="PUM62" s="21"/>
      <c r="PUN62" s="21"/>
      <c r="PUO62" s="21"/>
      <c r="PUP62" s="21"/>
      <c r="PUQ62" s="21"/>
      <c r="PUR62" s="21"/>
      <c r="PUS62" s="21"/>
      <c r="PUT62" s="21"/>
      <c r="PUU62" s="21"/>
      <c r="PUV62" s="21"/>
      <c r="PUW62" s="21"/>
      <c r="PUX62" s="21"/>
      <c r="PUY62" s="21"/>
      <c r="PUZ62" s="21"/>
      <c r="PVA62" s="21"/>
      <c r="PVB62" s="21"/>
      <c r="PVC62" s="21"/>
      <c r="PVD62" s="21"/>
      <c r="PVE62" s="21"/>
      <c r="PVF62" s="21"/>
      <c r="PVG62" s="21"/>
      <c r="PVH62" s="21"/>
      <c r="PVI62" s="21"/>
      <c r="PVJ62" s="21"/>
      <c r="PVK62" s="21"/>
      <c r="PVL62" s="21"/>
      <c r="PVM62" s="21"/>
      <c r="PVN62" s="21"/>
      <c r="PVO62" s="21"/>
      <c r="PVP62" s="21"/>
      <c r="PVQ62" s="21"/>
      <c r="PVR62" s="21"/>
      <c r="PVS62" s="21"/>
      <c r="PVT62" s="21"/>
      <c r="PVU62" s="21"/>
      <c r="PVV62" s="21"/>
      <c r="PVW62" s="21"/>
      <c r="PVX62" s="21"/>
      <c r="PVY62" s="21"/>
      <c r="PVZ62" s="21"/>
      <c r="PWA62" s="21"/>
      <c r="PWB62" s="21"/>
      <c r="PWC62" s="21"/>
      <c r="PWD62" s="21"/>
      <c r="PWE62" s="21"/>
      <c r="PWF62" s="21"/>
      <c r="PWG62" s="21"/>
      <c r="PWH62" s="21"/>
      <c r="PWI62" s="21"/>
      <c r="PWJ62" s="21"/>
      <c r="PWK62" s="21"/>
      <c r="PWL62" s="21"/>
      <c r="PWM62" s="21"/>
      <c r="PWN62" s="21"/>
      <c r="PWO62" s="21"/>
      <c r="PWP62" s="21"/>
      <c r="PWQ62" s="21"/>
      <c r="PWR62" s="21"/>
      <c r="PWS62" s="21"/>
      <c r="PWT62" s="21"/>
      <c r="PWU62" s="21"/>
      <c r="PWV62" s="21"/>
      <c r="PWW62" s="21"/>
      <c r="PWX62" s="21"/>
      <c r="PWY62" s="21"/>
      <c r="PWZ62" s="21"/>
      <c r="PXA62" s="21"/>
      <c r="PXB62" s="21"/>
      <c r="PXC62" s="21"/>
      <c r="PXD62" s="21"/>
      <c r="PXE62" s="21"/>
      <c r="PXF62" s="21"/>
      <c r="PXG62" s="21"/>
      <c r="PXH62" s="21"/>
      <c r="PXI62" s="21"/>
      <c r="PXJ62" s="21"/>
      <c r="PXK62" s="21"/>
      <c r="PXL62" s="21"/>
      <c r="PXM62" s="21"/>
      <c r="PXN62" s="21"/>
      <c r="PXO62" s="21"/>
      <c r="PXP62" s="21"/>
      <c r="PXQ62" s="21"/>
      <c r="PXR62" s="21"/>
      <c r="PXS62" s="21"/>
      <c r="PXT62" s="21"/>
      <c r="PXU62" s="21"/>
      <c r="PXV62" s="21"/>
      <c r="PXW62" s="21"/>
      <c r="PXX62" s="21"/>
      <c r="PXY62" s="21"/>
      <c r="PXZ62" s="21"/>
      <c r="PYA62" s="21"/>
      <c r="PYB62" s="21"/>
      <c r="PYC62" s="21"/>
      <c r="PYD62" s="21"/>
      <c r="PYE62" s="21"/>
      <c r="PYF62" s="21"/>
      <c r="PYG62" s="21"/>
      <c r="PYH62" s="21"/>
      <c r="PYI62" s="21"/>
      <c r="PYJ62" s="21"/>
      <c r="PYK62" s="21"/>
      <c r="PYL62" s="21"/>
      <c r="PYM62" s="21"/>
      <c r="PYN62" s="21"/>
      <c r="PYO62" s="21"/>
      <c r="PYP62" s="21"/>
      <c r="PYQ62" s="21"/>
      <c r="PYR62" s="21"/>
      <c r="PYS62" s="21"/>
      <c r="PYT62" s="21"/>
      <c r="PYU62" s="21"/>
      <c r="PYV62" s="21"/>
      <c r="PYW62" s="21"/>
      <c r="PYX62" s="21"/>
      <c r="PYY62" s="21"/>
      <c r="PYZ62" s="21"/>
      <c r="PZA62" s="21"/>
      <c r="PZB62" s="21"/>
      <c r="PZC62" s="21"/>
      <c r="PZD62" s="21"/>
      <c r="PZE62" s="21"/>
      <c r="PZF62" s="21"/>
      <c r="PZG62" s="21"/>
      <c r="PZH62" s="21"/>
      <c r="PZI62" s="21"/>
      <c r="PZJ62" s="21"/>
      <c r="PZK62" s="21"/>
      <c r="PZL62" s="21"/>
      <c r="PZM62" s="21"/>
      <c r="PZN62" s="21"/>
      <c r="PZO62" s="21"/>
      <c r="PZP62" s="21"/>
      <c r="PZQ62" s="21"/>
      <c r="PZR62" s="21"/>
      <c r="PZS62" s="21"/>
      <c r="PZT62" s="21"/>
      <c r="PZU62" s="21"/>
      <c r="PZV62" s="21"/>
      <c r="PZW62" s="21"/>
      <c r="PZX62" s="21"/>
      <c r="PZY62" s="21"/>
      <c r="PZZ62" s="21"/>
      <c r="QAA62" s="21"/>
      <c r="QAB62" s="21"/>
      <c r="QAC62" s="21"/>
      <c r="QAD62" s="21"/>
      <c r="QAE62" s="21"/>
      <c r="QAF62" s="21"/>
      <c r="QAG62" s="21"/>
      <c r="QAH62" s="21"/>
      <c r="QAI62" s="21"/>
      <c r="QAJ62" s="21"/>
      <c r="QAK62" s="21"/>
      <c r="QAL62" s="21"/>
      <c r="QAM62" s="21"/>
      <c r="QAN62" s="21"/>
      <c r="QAO62" s="21"/>
      <c r="QAP62" s="21"/>
      <c r="QAQ62" s="21"/>
      <c r="QAR62" s="21"/>
      <c r="QAS62" s="21"/>
      <c r="QAT62" s="21"/>
      <c r="QAU62" s="21"/>
      <c r="QAV62" s="21"/>
      <c r="QAW62" s="21"/>
      <c r="QAX62" s="21"/>
      <c r="QAY62" s="21"/>
      <c r="QAZ62" s="21"/>
      <c r="QBA62" s="21"/>
      <c r="QBB62" s="21"/>
      <c r="QBC62" s="21"/>
      <c r="QBD62" s="21"/>
      <c r="QBE62" s="21"/>
      <c r="QBF62" s="21"/>
      <c r="QBG62" s="21"/>
      <c r="QBH62" s="21"/>
      <c r="QBI62" s="21"/>
      <c r="QBJ62" s="21"/>
      <c r="QBK62" s="21"/>
      <c r="QBL62" s="21"/>
      <c r="QBM62" s="21"/>
      <c r="QBN62" s="21"/>
      <c r="QBO62" s="21"/>
      <c r="QBP62" s="21"/>
      <c r="QBQ62" s="21"/>
      <c r="QBR62" s="21"/>
      <c r="QBS62" s="21"/>
      <c r="QBT62" s="21"/>
      <c r="QBU62" s="21"/>
      <c r="QBV62" s="21"/>
      <c r="QBW62" s="21"/>
      <c r="QBX62" s="21"/>
      <c r="QBY62" s="21"/>
      <c r="QBZ62" s="21"/>
      <c r="QCA62" s="21"/>
      <c r="QCB62" s="21"/>
      <c r="QCC62" s="21"/>
      <c r="QCD62" s="21"/>
      <c r="QCE62" s="21"/>
      <c r="QCF62" s="21"/>
      <c r="QCG62" s="21"/>
      <c r="QCH62" s="21"/>
      <c r="QCI62" s="21"/>
      <c r="QCJ62" s="21"/>
      <c r="QCK62" s="21"/>
      <c r="QCL62" s="21"/>
      <c r="QCM62" s="21"/>
      <c r="QCN62" s="21"/>
      <c r="QCO62" s="21"/>
      <c r="QCP62" s="21"/>
      <c r="QCQ62" s="21"/>
      <c r="QCR62" s="21"/>
      <c r="QCS62" s="21"/>
      <c r="QCT62" s="21"/>
      <c r="QCU62" s="21"/>
      <c r="QCV62" s="21"/>
      <c r="QCW62" s="21"/>
      <c r="QCX62" s="21"/>
      <c r="QCY62" s="21"/>
      <c r="QCZ62" s="21"/>
      <c r="QDA62" s="21"/>
      <c r="QDB62" s="21"/>
      <c r="QDC62" s="21"/>
      <c r="QDD62" s="21"/>
      <c r="QDE62" s="21"/>
      <c r="QDF62" s="21"/>
      <c r="QDG62" s="21"/>
      <c r="QDH62" s="21"/>
      <c r="QDI62" s="21"/>
      <c r="QDJ62" s="21"/>
      <c r="QDK62" s="21"/>
      <c r="QDL62" s="21"/>
      <c r="QDM62" s="21"/>
      <c r="QDN62" s="21"/>
      <c r="QDO62" s="21"/>
      <c r="QDP62" s="21"/>
      <c r="QDQ62" s="21"/>
      <c r="QDR62" s="21"/>
      <c r="QDS62" s="21"/>
      <c r="QDT62" s="21"/>
      <c r="QDU62" s="21"/>
      <c r="QDV62" s="21"/>
      <c r="QDW62" s="21"/>
      <c r="QDX62" s="21"/>
      <c r="QDY62" s="21"/>
      <c r="QDZ62" s="21"/>
      <c r="QEA62" s="21"/>
      <c r="QEB62" s="21"/>
      <c r="QEC62" s="21"/>
      <c r="QED62" s="21"/>
      <c r="QEE62" s="21"/>
      <c r="QEF62" s="21"/>
      <c r="QEG62" s="21"/>
      <c r="QEH62" s="21"/>
      <c r="QEI62" s="21"/>
      <c r="QEJ62" s="21"/>
      <c r="QEK62" s="21"/>
      <c r="QEL62" s="21"/>
      <c r="QEM62" s="21"/>
      <c r="QEN62" s="21"/>
      <c r="QEO62" s="21"/>
      <c r="QEP62" s="21"/>
      <c r="QEQ62" s="21"/>
      <c r="QER62" s="21"/>
      <c r="QES62" s="21"/>
      <c r="QET62" s="21"/>
      <c r="QEU62" s="21"/>
      <c r="QEV62" s="21"/>
      <c r="QEW62" s="21"/>
      <c r="QEX62" s="21"/>
      <c r="QEY62" s="21"/>
      <c r="QEZ62" s="21"/>
      <c r="QFA62" s="21"/>
      <c r="QFB62" s="21"/>
      <c r="QFC62" s="21"/>
      <c r="QFD62" s="21"/>
      <c r="QFE62" s="21"/>
      <c r="QFF62" s="21"/>
      <c r="QFG62" s="21"/>
      <c r="QFH62" s="21"/>
      <c r="QFI62" s="21"/>
      <c r="QFJ62" s="21"/>
      <c r="QFK62" s="21"/>
      <c r="QFL62" s="21"/>
      <c r="QFM62" s="21"/>
      <c r="QFN62" s="21"/>
      <c r="QFO62" s="21"/>
      <c r="QFP62" s="21"/>
      <c r="QFQ62" s="21"/>
      <c r="QFR62" s="21"/>
      <c r="QFS62" s="21"/>
      <c r="QFT62" s="21"/>
      <c r="QFU62" s="21"/>
      <c r="QFV62" s="21"/>
      <c r="QFW62" s="21"/>
      <c r="QFX62" s="21"/>
      <c r="QFY62" s="21"/>
      <c r="QFZ62" s="21"/>
      <c r="QGA62" s="21"/>
      <c r="QGB62" s="21"/>
      <c r="QGC62" s="21"/>
      <c r="QGD62" s="21"/>
      <c r="QGE62" s="21"/>
      <c r="QGF62" s="21"/>
      <c r="QGG62" s="21"/>
      <c r="QGH62" s="21"/>
      <c r="QGI62" s="21"/>
      <c r="QGJ62" s="21"/>
      <c r="QGK62" s="21"/>
      <c r="QGL62" s="21"/>
      <c r="QGM62" s="21"/>
      <c r="QGN62" s="21"/>
      <c r="QGO62" s="21"/>
      <c r="QGP62" s="21"/>
      <c r="QGQ62" s="21"/>
      <c r="QGR62" s="21"/>
      <c r="QGS62" s="21"/>
      <c r="QGT62" s="21"/>
      <c r="QGU62" s="21"/>
      <c r="QGV62" s="21"/>
      <c r="QGW62" s="21"/>
      <c r="QGX62" s="21"/>
      <c r="QGY62" s="21"/>
      <c r="QGZ62" s="21"/>
      <c r="QHA62" s="21"/>
      <c r="QHB62" s="21"/>
      <c r="QHC62" s="21"/>
      <c r="QHD62" s="21"/>
      <c r="QHE62" s="21"/>
      <c r="QHF62" s="21"/>
      <c r="QHG62" s="21"/>
      <c r="QHH62" s="21"/>
      <c r="QHI62" s="21"/>
      <c r="QHJ62" s="21"/>
      <c r="QHK62" s="21"/>
      <c r="QHL62" s="21"/>
      <c r="QHM62" s="21"/>
      <c r="QHN62" s="21"/>
      <c r="QHO62" s="21"/>
      <c r="QHP62" s="21"/>
      <c r="QHQ62" s="21"/>
      <c r="QHR62" s="21"/>
      <c r="QHS62" s="21"/>
      <c r="QHT62" s="21"/>
      <c r="QHU62" s="21"/>
      <c r="QHV62" s="21"/>
      <c r="QHW62" s="21"/>
      <c r="QHX62" s="21"/>
      <c r="QHY62" s="21"/>
      <c r="QHZ62" s="21"/>
      <c r="QIA62" s="21"/>
      <c r="QIB62" s="21"/>
      <c r="QIC62" s="21"/>
      <c r="QID62" s="21"/>
      <c r="QIE62" s="21"/>
      <c r="QIF62" s="21"/>
      <c r="QIG62" s="21"/>
      <c r="QIH62" s="21"/>
      <c r="QII62" s="21"/>
      <c r="QIJ62" s="21"/>
      <c r="QIK62" s="21"/>
      <c r="QIL62" s="21"/>
      <c r="QIM62" s="21"/>
      <c r="QIN62" s="21"/>
      <c r="QIO62" s="21"/>
      <c r="QIP62" s="21"/>
      <c r="QIQ62" s="21"/>
      <c r="QIR62" s="21"/>
      <c r="QIS62" s="21"/>
      <c r="QIT62" s="21"/>
      <c r="QIU62" s="21"/>
      <c r="QIV62" s="21"/>
      <c r="QIW62" s="21"/>
      <c r="QIX62" s="21"/>
      <c r="QIY62" s="21"/>
      <c r="QIZ62" s="21"/>
      <c r="QJA62" s="21"/>
      <c r="QJB62" s="21"/>
      <c r="QJC62" s="21"/>
      <c r="QJD62" s="21"/>
      <c r="QJE62" s="21"/>
      <c r="QJF62" s="21"/>
      <c r="QJG62" s="21"/>
      <c r="QJH62" s="21"/>
      <c r="QJI62" s="21"/>
      <c r="QJJ62" s="21"/>
      <c r="QJK62" s="21"/>
      <c r="QJL62" s="21"/>
      <c r="QJM62" s="21"/>
      <c r="QJN62" s="21"/>
      <c r="QJO62" s="21"/>
      <c r="QJP62" s="21"/>
      <c r="QJQ62" s="21"/>
      <c r="QJR62" s="21"/>
      <c r="QJS62" s="21"/>
      <c r="QJT62" s="21"/>
      <c r="QJU62" s="21"/>
      <c r="QJV62" s="21"/>
      <c r="QJW62" s="21"/>
      <c r="QJX62" s="21"/>
      <c r="QJY62" s="21"/>
      <c r="QJZ62" s="21"/>
      <c r="QKA62" s="21"/>
      <c r="QKB62" s="21"/>
      <c r="QKC62" s="21"/>
      <c r="QKD62" s="21"/>
      <c r="QKE62" s="21"/>
      <c r="QKF62" s="21"/>
      <c r="QKG62" s="21"/>
      <c r="QKH62" s="21"/>
      <c r="QKI62" s="21"/>
      <c r="QKJ62" s="21"/>
      <c r="QKK62" s="21"/>
      <c r="QKL62" s="21"/>
      <c r="QKM62" s="21"/>
      <c r="QKN62" s="21"/>
      <c r="QKO62" s="21"/>
      <c r="QKP62" s="21"/>
      <c r="QKQ62" s="21"/>
      <c r="QKR62" s="21"/>
      <c r="QKS62" s="21"/>
      <c r="QKT62" s="21"/>
      <c r="QKU62" s="21"/>
      <c r="QKV62" s="21"/>
      <c r="QKW62" s="21"/>
      <c r="QKX62" s="21"/>
      <c r="QKY62" s="21"/>
      <c r="QKZ62" s="21"/>
      <c r="QLA62" s="21"/>
      <c r="QLB62" s="21"/>
      <c r="QLC62" s="21"/>
      <c r="QLD62" s="21"/>
      <c r="QLE62" s="21"/>
      <c r="QLF62" s="21"/>
      <c r="QLG62" s="21"/>
      <c r="QLH62" s="21"/>
      <c r="QLI62" s="21"/>
      <c r="QLJ62" s="21"/>
      <c r="QLK62" s="21"/>
      <c r="QLL62" s="21"/>
      <c r="QLM62" s="21"/>
      <c r="QLN62" s="21"/>
      <c r="QLO62" s="21"/>
      <c r="QLP62" s="21"/>
      <c r="QLQ62" s="21"/>
      <c r="QLR62" s="21"/>
      <c r="QLS62" s="21"/>
      <c r="QLT62" s="21"/>
      <c r="QLU62" s="21"/>
      <c r="QLV62" s="21"/>
      <c r="QLW62" s="21"/>
      <c r="QLX62" s="21"/>
      <c r="QLY62" s="21"/>
      <c r="QLZ62" s="21"/>
      <c r="QMA62" s="21"/>
      <c r="QMB62" s="21"/>
      <c r="QMC62" s="21"/>
      <c r="QMD62" s="21"/>
      <c r="QME62" s="21"/>
      <c r="QMF62" s="21"/>
      <c r="QMG62" s="21"/>
      <c r="QMH62" s="21"/>
      <c r="QMI62" s="21"/>
      <c r="QMJ62" s="21"/>
      <c r="QMK62" s="21"/>
      <c r="QML62" s="21"/>
      <c r="QMM62" s="21"/>
      <c r="QMN62" s="21"/>
      <c r="QMO62" s="21"/>
      <c r="QMP62" s="21"/>
      <c r="QMQ62" s="21"/>
      <c r="QMR62" s="21"/>
      <c r="QMS62" s="21"/>
      <c r="QMT62" s="21"/>
      <c r="QMU62" s="21"/>
      <c r="QMV62" s="21"/>
      <c r="QMW62" s="21"/>
      <c r="QMX62" s="21"/>
      <c r="QMY62" s="21"/>
      <c r="QMZ62" s="21"/>
      <c r="QNA62" s="21"/>
      <c r="QNB62" s="21"/>
      <c r="QNC62" s="21"/>
      <c r="QND62" s="21"/>
      <c r="QNE62" s="21"/>
      <c r="QNF62" s="21"/>
      <c r="QNG62" s="21"/>
      <c r="QNH62" s="21"/>
      <c r="QNI62" s="21"/>
      <c r="QNJ62" s="21"/>
      <c r="QNK62" s="21"/>
      <c r="QNL62" s="21"/>
      <c r="QNM62" s="21"/>
      <c r="QNN62" s="21"/>
      <c r="QNO62" s="21"/>
      <c r="QNP62" s="21"/>
      <c r="QNQ62" s="21"/>
      <c r="QNR62" s="21"/>
      <c r="QNS62" s="21"/>
      <c r="QNT62" s="21"/>
      <c r="QNU62" s="21"/>
      <c r="QNV62" s="21"/>
      <c r="QNW62" s="21"/>
      <c r="QNX62" s="21"/>
      <c r="QNY62" s="21"/>
      <c r="QNZ62" s="21"/>
      <c r="QOA62" s="21"/>
      <c r="QOB62" s="21"/>
      <c r="QOC62" s="21"/>
      <c r="QOD62" s="21"/>
      <c r="QOE62" s="21"/>
      <c r="QOF62" s="21"/>
      <c r="QOG62" s="21"/>
      <c r="QOH62" s="21"/>
      <c r="QOI62" s="21"/>
      <c r="QOJ62" s="21"/>
      <c r="QOK62" s="21"/>
      <c r="QOL62" s="21"/>
      <c r="QOM62" s="21"/>
      <c r="QON62" s="21"/>
      <c r="QOO62" s="21"/>
      <c r="QOP62" s="21"/>
      <c r="QOQ62" s="21"/>
      <c r="QOR62" s="21"/>
      <c r="QOS62" s="21"/>
      <c r="QOT62" s="21"/>
      <c r="QOU62" s="21"/>
      <c r="QOV62" s="21"/>
      <c r="QOW62" s="21"/>
      <c r="QOX62" s="21"/>
      <c r="QOY62" s="21"/>
      <c r="QOZ62" s="21"/>
      <c r="QPA62" s="21"/>
      <c r="QPB62" s="21"/>
      <c r="QPC62" s="21"/>
      <c r="QPD62" s="21"/>
      <c r="QPE62" s="21"/>
      <c r="QPF62" s="21"/>
      <c r="QPG62" s="21"/>
      <c r="QPH62" s="21"/>
      <c r="QPI62" s="21"/>
      <c r="QPJ62" s="21"/>
      <c r="QPK62" s="21"/>
      <c r="QPL62" s="21"/>
      <c r="QPM62" s="21"/>
      <c r="QPN62" s="21"/>
      <c r="QPO62" s="21"/>
      <c r="QPP62" s="21"/>
      <c r="QPQ62" s="21"/>
      <c r="QPR62" s="21"/>
      <c r="QPS62" s="21"/>
      <c r="QPT62" s="21"/>
      <c r="QPU62" s="21"/>
      <c r="QPV62" s="21"/>
      <c r="QPW62" s="21"/>
      <c r="QPX62" s="21"/>
      <c r="QPY62" s="21"/>
      <c r="QPZ62" s="21"/>
      <c r="QQA62" s="21"/>
      <c r="QQB62" s="21"/>
      <c r="QQC62" s="21"/>
      <c r="QQD62" s="21"/>
      <c r="QQE62" s="21"/>
      <c r="QQF62" s="21"/>
      <c r="QQG62" s="21"/>
      <c r="QQH62" s="21"/>
      <c r="QQI62" s="21"/>
      <c r="QQJ62" s="21"/>
      <c r="QQK62" s="21"/>
      <c r="QQL62" s="21"/>
      <c r="QQM62" s="21"/>
      <c r="QQN62" s="21"/>
      <c r="QQO62" s="21"/>
      <c r="QQP62" s="21"/>
      <c r="QQQ62" s="21"/>
      <c r="QQR62" s="21"/>
      <c r="QQS62" s="21"/>
      <c r="QQT62" s="21"/>
      <c r="QQU62" s="21"/>
      <c r="QQV62" s="21"/>
      <c r="QQW62" s="21"/>
      <c r="QQX62" s="21"/>
      <c r="QQY62" s="21"/>
      <c r="QQZ62" s="21"/>
      <c r="QRA62" s="21"/>
      <c r="QRB62" s="21"/>
      <c r="QRC62" s="21"/>
      <c r="QRD62" s="21"/>
      <c r="QRE62" s="21"/>
      <c r="QRF62" s="21"/>
      <c r="QRG62" s="21"/>
      <c r="QRH62" s="21"/>
      <c r="QRI62" s="21"/>
      <c r="QRJ62" s="21"/>
      <c r="QRK62" s="21"/>
      <c r="QRL62" s="21"/>
      <c r="QRM62" s="21"/>
      <c r="QRN62" s="21"/>
      <c r="QRO62" s="21"/>
      <c r="QRP62" s="21"/>
      <c r="QRQ62" s="21"/>
      <c r="QRR62" s="21"/>
      <c r="QRS62" s="21"/>
      <c r="QRT62" s="21"/>
      <c r="QRU62" s="21"/>
      <c r="QRV62" s="21"/>
      <c r="QRW62" s="21"/>
      <c r="QRX62" s="21"/>
      <c r="QRY62" s="21"/>
      <c r="QRZ62" s="21"/>
      <c r="QSA62" s="21"/>
      <c r="QSB62" s="21"/>
      <c r="QSC62" s="21"/>
      <c r="QSD62" s="21"/>
      <c r="QSE62" s="21"/>
      <c r="QSF62" s="21"/>
      <c r="QSG62" s="21"/>
      <c r="QSH62" s="21"/>
      <c r="QSI62" s="21"/>
      <c r="QSJ62" s="21"/>
      <c r="QSK62" s="21"/>
      <c r="QSL62" s="21"/>
      <c r="QSM62" s="21"/>
      <c r="QSN62" s="21"/>
      <c r="QSO62" s="21"/>
      <c r="QSP62" s="21"/>
      <c r="QSQ62" s="21"/>
      <c r="QSR62" s="21"/>
      <c r="QSS62" s="21"/>
      <c r="QST62" s="21"/>
      <c r="QSU62" s="21"/>
      <c r="QSV62" s="21"/>
      <c r="QSW62" s="21"/>
      <c r="QSX62" s="21"/>
      <c r="QSY62" s="21"/>
      <c r="QSZ62" s="21"/>
      <c r="QTA62" s="21"/>
      <c r="QTB62" s="21"/>
      <c r="QTC62" s="21"/>
      <c r="QTD62" s="21"/>
      <c r="QTE62" s="21"/>
      <c r="QTF62" s="21"/>
      <c r="QTG62" s="21"/>
      <c r="QTH62" s="21"/>
      <c r="QTI62" s="21"/>
      <c r="QTJ62" s="21"/>
      <c r="QTK62" s="21"/>
      <c r="QTL62" s="21"/>
      <c r="QTM62" s="21"/>
      <c r="QTN62" s="21"/>
      <c r="QTO62" s="21"/>
      <c r="QTP62" s="21"/>
      <c r="QTQ62" s="21"/>
      <c r="QTR62" s="21"/>
      <c r="QTS62" s="21"/>
      <c r="QTT62" s="21"/>
      <c r="QTU62" s="21"/>
      <c r="QTV62" s="21"/>
      <c r="QTW62" s="21"/>
      <c r="QTX62" s="21"/>
      <c r="QTY62" s="21"/>
      <c r="QTZ62" s="21"/>
      <c r="QUA62" s="21"/>
      <c r="QUB62" s="21"/>
      <c r="QUC62" s="21"/>
      <c r="QUD62" s="21"/>
      <c r="QUE62" s="21"/>
      <c r="QUF62" s="21"/>
      <c r="QUG62" s="21"/>
      <c r="QUH62" s="21"/>
      <c r="QUI62" s="21"/>
      <c r="QUJ62" s="21"/>
      <c r="QUK62" s="21"/>
      <c r="QUL62" s="21"/>
      <c r="QUM62" s="21"/>
      <c r="QUN62" s="21"/>
      <c r="QUO62" s="21"/>
      <c r="QUP62" s="21"/>
      <c r="QUQ62" s="21"/>
      <c r="QUR62" s="21"/>
      <c r="QUS62" s="21"/>
      <c r="QUT62" s="21"/>
      <c r="QUU62" s="21"/>
      <c r="QUV62" s="21"/>
      <c r="QUW62" s="21"/>
      <c r="QUX62" s="21"/>
      <c r="QUY62" s="21"/>
      <c r="QUZ62" s="21"/>
      <c r="QVA62" s="21"/>
      <c r="QVB62" s="21"/>
      <c r="QVC62" s="21"/>
      <c r="QVD62" s="21"/>
      <c r="QVE62" s="21"/>
      <c r="QVF62" s="21"/>
      <c r="QVG62" s="21"/>
      <c r="QVH62" s="21"/>
      <c r="QVI62" s="21"/>
      <c r="QVJ62" s="21"/>
      <c r="QVK62" s="21"/>
      <c r="QVL62" s="21"/>
      <c r="QVM62" s="21"/>
      <c r="QVN62" s="21"/>
      <c r="QVO62" s="21"/>
      <c r="QVP62" s="21"/>
      <c r="QVQ62" s="21"/>
      <c r="QVR62" s="21"/>
      <c r="QVS62" s="21"/>
      <c r="QVT62" s="21"/>
      <c r="QVU62" s="21"/>
      <c r="QVV62" s="21"/>
      <c r="QVW62" s="21"/>
      <c r="QVX62" s="21"/>
      <c r="QVY62" s="21"/>
      <c r="QVZ62" s="21"/>
      <c r="QWA62" s="21"/>
      <c r="QWB62" s="21"/>
      <c r="QWC62" s="21"/>
      <c r="QWD62" s="21"/>
      <c r="QWE62" s="21"/>
      <c r="QWF62" s="21"/>
      <c r="QWG62" s="21"/>
      <c r="QWH62" s="21"/>
      <c r="QWI62" s="21"/>
      <c r="QWJ62" s="21"/>
      <c r="QWK62" s="21"/>
      <c r="QWL62" s="21"/>
      <c r="QWM62" s="21"/>
      <c r="QWN62" s="21"/>
      <c r="QWO62" s="21"/>
      <c r="QWP62" s="21"/>
      <c r="QWQ62" s="21"/>
      <c r="QWR62" s="21"/>
      <c r="QWS62" s="21"/>
      <c r="QWT62" s="21"/>
      <c r="QWU62" s="21"/>
      <c r="QWV62" s="21"/>
      <c r="QWW62" s="21"/>
      <c r="QWX62" s="21"/>
      <c r="QWY62" s="21"/>
      <c r="QWZ62" s="21"/>
      <c r="QXA62" s="21"/>
      <c r="QXB62" s="21"/>
      <c r="QXC62" s="21"/>
      <c r="QXD62" s="21"/>
      <c r="QXE62" s="21"/>
      <c r="QXF62" s="21"/>
      <c r="QXG62" s="21"/>
      <c r="QXH62" s="21"/>
      <c r="QXI62" s="21"/>
      <c r="QXJ62" s="21"/>
      <c r="QXK62" s="21"/>
      <c r="QXL62" s="21"/>
      <c r="QXM62" s="21"/>
      <c r="QXN62" s="21"/>
      <c r="QXO62" s="21"/>
      <c r="QXP62" s="21"/>
      <c r="QXQ62" s="21"/>
      <c r="QXR62" s="21"/>
      <c r="QXS62" s="21"/>
      <c r="QXT62" s="21"/>
      <c r="QXU62" s="21"/>
      <c r="QXV62" s="21"/>
      <c r="QXW62" s="21"/>
      <c r="QXX62" s="21"/>
      <c r="QXY62" s="21"/>
      <c r="QXZ62" s="21"/>
      <c r="QYA62" s="21"/>
      <c r="QYB62" s="21"/>
      <c r="QYC62" s="21"/>
      <c r="QYD62" s="21"/>
      <c r="QYE62" s="21"/>
      <c r="QYF62" s="21"/>
      <c r="QYG62" s="21"/>
      <c r="QYH62" s="21"/>
      <c r="QYI62" s="21"/>
      <c r="QYJ62" s="21"/>
      <c r="QYK62" s="21"/>
      <c r="QYL62" s="21"/>
      <c r="QYM62" s="21"/>
      <c r="QYN62" s="21"/>
      <c r="QYO62" s="21"/>
      <c r="QYP62" s="21"/>
      <c r="QYQ62" s="21"/>
      <c r="QYR62" s="21"/>
      <c r="QYS62" s="21"/>
      <c r="QYT62" s="21"/>
      <c r="QYU62" s="21"/>
      <c r="QYV62" s="21"/>
      <c r="QYW62" s="21"/>
      <c r="QYX62" s="21"/>
      <c r="QYY62" s="21"/>
      <c r="QYZ62" s="21"/>
      <c r="QZA62" s="21"/>
      <c r="QZB62" s="21"/>
      <c r="QZC62" s="21"/>
      <c r="QZD62" s="21"/>
      <c r="QZE62" s="21"/>
      <c r="QZF62" s="21"/>
      <c r="QZG62" s="21"/>
      <c r="QZH62" s="21"/>
      <c r="QZI62" s="21"/>
      <c r="QZJ62" s="21"/>
      <c r="QZK62" s="21"/>
      <c r="QZL62" s="21"/>
      <c r="QZM62" s="21"/>
      <c r="QZN62" s="21"/>
      <c r="QZO62" s="21"/>
      <c r="QZP62" s="21"/>
      <c r="QZQ62" s="21"/>
      <c r="QZR62" s="21"/>
      <c r="QZS62" s="21"/>
      <c r="QZT62" s="21"/>
      <c r="QZU62" s="21"/>
      <c r="QZV62" s="21"/>
      <c r="QZW62" s="21"/>
      <c r="QZX62" s="21"/>
      <c r="QZY62" s="21"/>
      <c r="QZZ62" s="21"/>
      <c r="RAA62" s="21"/>
      <c r="RAB62" s="21"/>
      <c r="RAC62" s="21"/>
      <c r="RAD62" s="21"/>
      <c r="RAE62" s="21"/>
      <c r="RAF62" s="21"/>
      <c r="RAG62" s="21"/>
      <c r="RAH62" s="21"/>
      <c r="RAI62" s="21"/>
      <c r="RAJ62" s="21"/>
      <c r="RAK62" s="21"/>
      <c r="RAL62" s="21"/>
      <c r="RAM62" s="21"/>
      <c r="RAN62" s="21"/>
      <c r="RAO62" s="21"/>
      <c r="RAP62" s="21"/>
      <c r="RAQ62" s="21"/>
      <c r="RAR62" s="21"/>
      <c r="RAS62" s="21"/>
      <c r="RAT62" s="21"/>
      <c r="RAU62" s="21"/>
      <c r="RAV62" s="21"/>
      <c r="RAW62" s="21"/>
      <c r="RAX62" s="21"/>
      <c r="RAY62" s="21"/>
      <c r="RAZ62" s="21"/>
      <c r="RBA62" s="21"/>
      <c r="RBB62" s="21"/>
      <c r="RBC62" s="21"/>
      <c r="RBD62" s="21"/>
      <c r="RBE62" s="21"/>
      <c r="RBF62" s="21"/>
      <c r="RBG62" s="21"/>
      <c r="RBH62" s="21"/>
      <c r="RBI62" s="21"/>
      <c r="RBJ62" s="21"/>
      <c r="RBK62" s="21"/>
      <c r="RBL62" s="21"/>
      <c r="RBM62" s="21"/>
      <c r="RBN62" s="21"/>
      <c r="RBO62" s="21"/>
      <c r="RBP62" s="21"/>
      <c r="RBQ62" s="21"/>
      <c r="RBR62" s="21"/>
      <c r="RBS62" s="21"/>
      <c r="RBT62" s="21"/>
      <c r="RBU62" s="21"/>
      <c r="RBV62" s="21"/>
      <c r="RBW62" s="21"/>
      <c r="RBX62" s="21"/>
      <c r="RBY62" s="21"/>
      <c r="RBZ62" s="21"/>
      <c r="RCA62" s="21"/>
      <c r="RCB62" s="21"/>
      <c r="RCC62" s="21"/>
      <c r="RCD62" s="21"/>
      <c r="RCE62" s="21"/>
      <c r="RCF62" s="21"/>
      <c r="RCG62" s="21"/>
      <c r="RCH62" s="21"/>
      <c r="RCI62" s="21"/>
      <c r="RCJ62" s="21"/>
      <c r="RCK62" s="21"/>
      <c r="RCL62" s="21"/>
      <c r="RCM62" s="21"/>
      <c r="RCN62" s="21"/>
      <c r="RCO62" s="21"/>
      <c r="RCP62" s="21"/>
      <c r="RCQ62" s="21"/>
      <c r="RCR62" s="21"/>
      <c r="RCS62" s="21"/>
      <c r="RCT62" s="21"/>
      <c r="RCU62" s="21"/>
      <c r="RCV62" s="21"/>
      <c r="RCW62" s="21"/>
      <c r="RCX62" s="21"/>
      <c r="RCY62" s="21"/>
      <c r="RCZ62" s="21"/>
      <c r="RDA62" s="21"/>
      <c r="RDB62" s="21"/>
      <c r="RDC62" s="21"/>
      <c r="RDD62" s="21"/>
      <c r="RDE62" s="21"/>
      <c r="RDF62" s="21"/>
      <c r="RDG62" s="21"/>
      <c r="RDH62" s="21"/>
      <c r="RDI62" s="21"/>
      <c r="RDJ62" s="21"/>
      <c r="RDK62" s="21"/>
      <c r="RDL62" s="21"/>
      <c r="RDM62" s="21"/>
      <c r="RDN62" s="21"/>
      <c r="RDO62" s="21"/>
      <c r="RDP62" s="21"/>
      <c r="RDQ62" s="21"/>
      <c r="RDR62" s="21"/>
      <c r="RDS62" s="21"/>
      <c r="RDT62" s="21"/>
      <c r="RDU62" s="21"/>
      <c r="RDV62" s="21"/>
      <c r="RDW62" s="21"/>
      <c r="RDX62" s="21"/>
      <c r="RDY62" s="21"/>
      <c r="RDZ62" s="21"/>
      <c r="REA62" s="21"/>
      <c r="REB62" s="21"/>
      <c r="REC62" s="21"/>
      <c r="RED62" s="21"/>
      <c r="REE62" s="21"/>
      <c r="REF62" s="21"/>
      <c r="REG62" s="21"/>
      <c r="REH62" s="21"/>
      <c r="REI62" s="21"/>
      <c r="REJ62" s="21"/>
      <c r="REK62" s="21"/>
      <c r="REL62" s="21"/>
      <c r="REM62" s="21"/>
      <c r="REN62" s="21"/>
      <c r="REO62" s="21"/>
      <c r="REP62" s="21"/>
      <c r="REQ62" s="21"/>
      <c r="RER62" s="21"/>
      <c r="RES62" s="21"/>
      <c r="RET62" s="21"/>
      <c r="REU62" s="21"/>
      <c r="REV62" s="21"/>
      <c r="REW62" s="21"/>
      <c r="REX62" s="21"/>
      <c r="REY62" s="21"/>
      <c r="REZ62" s="21"/>
      <c r="RFA62" s="21"/>
      <c r="RFB62" s="21"/>
      <c r="RFC62" s="21"/>
      <c r="RFD62" s="21"/>
      <c r="RFE62" s="21"/>
      <c r="RFF62" s="21"/>
      <c r="RFG62" s="21"/>
      <c r="RFH62" s="21"/>
      <c r="RFI62" s="21"/>
      <c r="RFJ62" s="21"/>
      <c r="RFK62" s="21"/>
      <c r="RFL62" s="21"/>
      <c r="RFM62" s="21"/>
      <c r="RFN62" s="21"/>
      <c r="RFO62" s="21"/>
      <c r="RFP62" s="21"/>
      <c r="RFQ62" s="21"/>
      <c r="RFR62" s="21"/>
      <c r="RFS62" s="21"/>
      <c r="RFT62" s="21"/>
      <c r="RFU62" s="21"/>
      <c r="RFV62" s="21"/>
      <c r="RFW62" s="21"/>
      <c r="RFX62" s="21"/>
      <c r="RFY62" s="21"/>
      <c r="RFZ62" s="21"/>
      <c r="RGA62" s="21"/>
      <c r="RGB62" s="21"/>
      <c r="RGC62" s="21"/>
      <c r="RGD62" s="21"/>
      <c r="RGE62" s="21"/>
      <c r="RGF62" s="21"/>
      <c r="RGG62" s="21"/>
      <c r="RGH62" s="21"/>
      <c r="RGI62" s="21"/>
      <c r="RGJ62" s="21"/>
      <c r="RGK62" s="21"/>
      <c r="RGL62" s="21"/>
      <c r="RGM62" s="21"/>
      <c r="RGN62" s="21"/>
      <c r="RGO62" s="21"/>
      <c r="RGP62" s="21"/>
      <c r="RGQ62" s="21"/>
      <c r="RGR62" s="21"/>
      <c r="RGS62" s="21"/>
      <c r="RGT62" s="21"/>
      <c r="RGU62" s="21"/>
      <c r="RGV62" s="21"/>
      <c r="RGW62" s="21"/>
      <c r="RGX62" s="21"/>
      <c r="RGY62" s="21"/>
      <c r="RGZ62" s="21"/>
      <c r="RHA62" s="21"/>
      <c r="RHB62" s="21"/>
      <c r="RHC62" s="21"/>
      <c r="RHD62" s="21"/>
      <c r="RHE62" s="21"/>
      <c r="RHF62" s="21"/>
      <c r="RHG62" s="21"/>
      <c r="RHH62" s="21"/>
      <c r="RHI62" s="21"/>
      <c r="RHJ62" s="21"/>
      <c r="RHK62" s="21"/>
      <c r="RHL62" s="21"/>
      <c r="RHM62" s="21"/>
      <c r="RHN62" s="21"/>
      <c r="RHO62" s="21"/>
      <c r="RHP62" s="21"/>
      <c r="RHQ62" s="21"/>
      <c r="RHR62" s="21"/>
      <c r="RHS62" s="21"/>
      <c r="RHT62" s="21"/>
      <c r="RHU62" s="21"/>
      <c r="RHV62" s="21"/>
      <c r="RHW62" s="21"/>
      <c r="RHX62" s="21"/>
      <c r="RHY62" s="21"/>
      <c r="RHZ62" s="21"/>
      <c r="RIA62" s="21"/>
      <c r="RIB62" s="21"/>
      <c r="RIC62" s="21"/>
      <c r="RID62" s="21"/>
      <c r="RIE62" s="21"/>
      <c r="RIF62" s="21"/>
      <c r="RIG62" s="21"/>
      <c r="RIH62" s="21"/>
      <c r="RII62" s="21"/>
      <c r="RIJ62" s="21"/>
      <c r="RIK62" s="21"/>
      <c r="RIL62" s="21"/>
      <c r="RIM62" s="21"/>
      <c r="RIN62" s="21"/>
      <c r="RIO62" s="21"/>
      <c r="RIP62" s="21"/>
      <c r="RIQ62" s="21"/>
      <c r="RIR62" s="21"/>
      <c r="RIS62" s="21"/>
      <c r="RIT62" s="21"/>
      <c r="RIU62" s="21"/>
      <c r="RIV62" s="21"/>
      <c r="RIW62" s="21"/>
      <c r="RIX62" s="21"/>
      <c r="RIY62" s="21"/>
      <c r="RIZ62" s="21"/>
      <c r="RJA62" s="21"/>
      <c r="RJB62" s="21"/>
      <c r="RJC62" s="21"/>
      <c r="RJD62" s="21"/>
      <c r="RJE62" s="21"/>
      <c r="RJF62" s="21"/>
      <c r="RJG62" s="21"/>
      <c r="RJH62" s="21"/>
      <c r="RJI62" s="21"/>
      <c r="RJJ62" s="21"/>
      <c r="RJK62" s="21"/>
      <c r="RJL62" s="21"/>
      <c r="RJM62" s="21"/>
      <c r="RJN62" s="21"/>
      <c r="RJO62" s="21"/>
      <c r="RJP62" s="21"/>
      <c r="RJQ62" s="21"/>
      <c r="RJR62" s="21"/>
      <c r="RJS62" s="21"/>
      <c r="RJT62" s="21"/>
      <c r="RJU62" s="21"/>
      <c r="RJV62" s="21"/>
      <c r="RJW62" s="21"/>
      <c r="RJX62" s="21"/>
      <c r="RJY62" s="21"/>
      <c r="RJZ62" s="21"/>
      <c r="RKA62" s="21"/>
      <c r="RKB62" s="21"/>
      <c r="RKC62" s="21"/>
      <c r="RKD62" s="21"/>
      <c r="RKE62" s="21"/>
      <c r="RKF62" s="21"/>
      <c r="RKG62" s="21"/>
      <c r="RKH62" s="21"/>
      <c r="RKI62" s="21"/>
      <c r="RKJ62" s="21"/>
      <c r="RKK62" s="21"/>
      <c r="RKL62" s="21"/>
      <c r="RKM62" s="21"/>
      <c r="RKN62" s="21"/>
      <c r="RKO62" s="21"/>
      <c r="RKP62" s="21"/>
      <c r="RKQ62" s="21"/>
      <c r="RKR62" s="21"/>
      <c r="RKS62" s="21"/>
      <c r="RKT62" s="21"/>
      <c r="RKU62" s="21"/>
      <c r="RKV62" s="21"/>
      <c r="RKW62" s="21"/>
      <c r="RKX62" s="21"/>
      <c r="RKY62" s="21"/>
      <c r="RKZ62" s="21"/>
      <c r="RLA62" s="21"/>
      <c r="RLB62" s="21"/>
      <c r="RLC62" s="21"/>
      <c r="RLD62" s="21"/>
      <c r="RLE62" s="21"/>
      <c r="RLF62" s="21"/>
      <c r="RLG62" s="21"/>
      <c r="RLH62" s="21"/>
      <c r="RLI62" s="21"/>
      <c r="RLJ62" s="21"/>
      <c r="RLK62" s="21"/>
      <c r="RLL62" s="21"/>
      <c r="RLM62" s="21"/>
      <c r="RLN62" s="21"/>
      <c r="RLO62" s="21"/>
      <c r="RLP62" s="21"/>
      <c r="RLQ62" s="21"/>
      <c r="RLR62" s="21"/>
      <c r="RLS62" s="21"/>
      <c r="RLT62" s="21"/>
      <c r="RLU62" s="21"/>
      <c r="RLV62" s="21"/>
      <c r="RLW62" s="21"/>
      <c r="RLX62" s="21"/>
      <c r="RLY62" s="21"/>
      <c r="RLZ62" s="21"/>
      <c r="RMA62" s="21"/>
      <c r="RMB62" s="21"/>
      <c r="RMC62" s="21"/>
      <c r="RMD62" s="21"/>
      <c r="RME62" s="21"/>
      <c r="RMF62" s="21"/>
      <c r="RMG62" s="21"/>
      <c r="RMH62" s="21"/>
      <c r="RMI62" s="21"/>
      <c r="RMJ62" s="21"/>
      <c r="RMK62" s="21"/>
      <c r="RML62" s="21"/>
      <c r="RMM62" s="21"/>
      <c r="RMN62" s="21"/>
      <c r="RMO62" s="21"/>
      <c r="RMP62" s="21"/>
      <c r="RMQ62" s="21"/>
      <c r="RMR62" s="21"/>
      <c r="RMS62" s="21"/>
      <c r="RMT62" s="21"/>
      <c r="RMU62" s="21"/>
      <c r="RMV62" s="21"/>
      <c r="RMW62" s="21"/>
      <c r="RMX62" s="21"/>
      <c r="RMY62" s="21"/>
      <c r="RMZ62" s="21"/>
      <c r="RNA62" s="21"/>
      <c r="RNB62" s="21"/>
      <c r="RNC62" s="21"/>
      <c r="RND62" s="21"/>
      <c r="RNE62" s="21"/>
      <c r="RNF62" s="21"/>
      <c r="RNG62" s="21"/>
      <c r="RNH62" s="21"/>
      <c r="RNI62" s="21"/>
      <c r="RNJ62" s="21"/>
      <c r="RNK62" s="21"/>
      <c r="RNL62" s="21"/>
      <c r="RNM62" s="21"/>
      <c r="RNN62" s="21"/>
      <c r="RNO62" s="21"/>
      <c r="RNP62" s="21"/>
      <c r="RNQ62" s="21"/>
      <c r="RNR62" s="21"/>
      <c r="RNS62" s="21"/>
      <c r="RNT62" s="21"/>
      <c r="RNU62" s="21"/>
      <c r="RNV62" s="21"/>
      <c r="RNW62" s="21"/>
      <c r="RNX62" s="21"/>
      <c r="RNY62" s="21"/>
      <c r="RNZ62" s="21"/>
      <c r="ROA62" s="21"/>
      <c r="ROB62" s="21"/>
      <c r="ROC62" s="21"/>
      <c r="ROD62" s="21"/>
      <c r="ROE62" s="21"/>
      <c r="ROF62" s="21"/>
      <c r="ROG62" s="21"/>
      <c r="ROH62" s="21"/>
      <c r="ROI62" s="21"/>
      <c r="ROJ62" s="21"/>
      <c r="ROK62" s="21"/>
      <c r="ROL62" s="21"/>
      <c r="ROM62" s="21"/>
      <c r="RON62" s="21"/>
      <c r="ROO62" s="21"/>
      <c r="ROP62" s="21"/>
      <c r="ROQ62" s="21"/>
      <c r="ROR62" s="21"/>
      <c r="ROS62" s="21"/>
      <c r="ROT62" s="21"/>
      <c r="ROU62" s="21"/>
      <c r="ROV62" s="21"/>
      <c r="ROW62" s="21"/>
      <c r="ROX62" s="21"/>
      <c r="ROY62" s="21"/>
      <c r="ROZ62" s="21"/>
      <c r="RPA62" s="21"/>
      <c r="RPB62" s="21"/>
      <c r="RPC62" s="21"/>
      <c r="RPD62" s="21"/>
      <c r="RPE62" s="21"/>
      <c r="RPF62" s="21"/>
      <c r="RPG62" s="21"/>
      <c r="RPH62" s="21"/>
      <c r="RPI62" s="21"/>
      <c r="RPJ62" s="21"/>
      <c r="RPK62" s="21"/>
      <c r="RPL62" s="21"/>
      <c r="RPM62" s="21"/>
      <c r="RPN62" s="21"/>
      <c r="RPO62" s="21"/>
      <c r="RPP62" s="21"/>
      <c r="RPQ62" s="21"/>
      <c r="RPR62" s="21"/>
      <c r="RPS62" s="21"/>
      <c r="RPT62" s="21"/>
      <c r="RPU62" s="21"/>
      <c r="RPV62" s="21"/>
      <c r="RPW62" s="21"/>
      <c r="RPX62" s="21"/>
      <c r="RPY62" s="21"/>
      <c r="RPZ62" s="21"/>
      <c r="RQA62" s="21"/>
      <c r="RQB62" s="21"/>
      <c r="RQC62" s="21"/>
      <c r="RQD62" s="21"/>
      <c r="RQE62" s="21"/>
      <c r="RQF62" s="21"/>
      <c r="RQG62" s="21"/>
      <c r="RQH62" s="21"/>
      <c r="RQI62" s="21"/>
      <c r="RQJ62" s="21"/>
      <c r="RQK62" s="21"/>
      <c r="RQL62" s="21"/>
      <c r="RQM62" s="21"/>
      <c r="RQN62" s="21"/>
      <c r="RQO62" s="21"/>
      <c r="RQP62" s="21"/>
      <c r="RQQ62" s="21"/>
      <c r="RQR62" s="21"/>
      <c r="RQS62" s="21"/>
      <c r="RQT62" s="21"/>
      <c r="RQU62" s="21"/>
      <c r="RQV62" s="21"/>
      <c r="RQW62" s="21"/>
      <c r="RQX62" s="21"/>
      <c r="RQY62" s="21"/>
      <c r="RQZ62" s="21"/>
      <c r="RRA62" s="21"/>
      <c r="RRB62" s="21"/>
      <c r="RRC62" s="21"/>
      <c r="RRD62" s="21"/>
      <c r="RRE62" s="21"/>
      <c r="RRF62" s="21"/>
      <c r="RRG62" s="21"/>
      <c r="RRH62" s="21"/>
      <c r="RRI62" s="21"/>
      <c r="RRJ62" s="21"/>
      <c r="RRK62" s="21"/>
      <c r="RRL62" s="21"/>
      <c r="RRM62" s="21"/>
      <c r="RRN62" s="21"/>
      <c r="RRO62" s="21"/>
      <c r="RRP62" s="21"/>
      <c r="RRQ62" s="21"/>
      <c r="RRR62" s="21"/>
      <c r="RRS62" s="21"/>
      <c r="RRT62" s="21"/>
      <c r="RRU62" s="21"/>
      <c r="RRV62" s="21"/>
      <c r="RRW62" s="21"/>
      <c r="RRX62" s="21"/>
      <c r="RRY62" s="21"/>
      <c r="RRZ62" s="21"/>
      <c r="RSA62" s="21"/>
      <c r="RSB62" s="21"/>
      <c r="RSC62" s="21"/>
      <c r="RSD62" s="21"/>
      <c r="RSE62" s="21"/>
      <c r="RSF62" s="21"/>
      <c r="RSG62" s="21"/>
      <c r="RSH62" s="21"/>
      <c r="RSI62" s="21"/>
      <c r="RSJ62" s="21"/>
      <c r="RSK62" s="21"/>
      <c r="RSL62" s="21"/>
      <c r="RSM62" s="21"/>
      <c r="RSN62" s="21"/>
      <c r="RSO62" s="21"/>
      <c r="RSP62" s="21"/>
      <c r="RSQ62" s="21"/>
      <c r="RSR62" s="21"/>
      <c r="RSS62" s="21"/>
      <c r="RST62" s="21"/>
      <c r="RSU62" s="21"/>
      <c r="RSV62" s="21"/>
      <c r="RSW62" s="21"/>
      <c r="RSX62" s="21"/>
      <c r="RSY62" s="21"/>
      <c r="RSZ62" s="21"/>
      <c r="RTA62" s="21"/>
      <c r="RTB62" s="21"/>
      <c r="RTC62" s="21"/>
      <c r="RTD62" s="21"/>
      <c r="RTE62" s="21"/>
      <c r="RTF62" s="21"/>
      <c r="RTG62" s="21"/>
      <c r="RTH62" s="21"/>
      <c r="RTI62" s="21"/>
      <c r="RTJ62" s="21"/>
      <c r="RTK62" s="21"/>
      <c r="RTL62" s="21"/>
      <c r="RTM62" s="21"/>
      <c r="RTN62" s="21"/>
      <c r="RTO62" s="21"/>
      <c r="RTP62" s="21"/>
      <c r="RTQ62" s="21"/>
      <c r="RTR62" s="21"/>
      <c r="RTS62" s="21"/>
      <c r="RTT62" s="21"/>
      <c r="RTU62" s="21"/>
      <c r="RTV62" s="21"/>
      <c r="RTW62" s="21"/>
      <c r="RTX62" s="21"/>
      <c r="RTY62" s="21"/>
      <c r="RTZ62" s="21"/>
      <c r="RUA62" s="21"/>
      <c r="RUB62" s="21"/>
      <c r="RUC62" s="21"/>
      <c r="RUD62" s="21"/>
      <c r="RUE62" s="21"/>
      <c r="RUF62" s="21"/>
      <c r="RUG62" s="21"/>
      <c r="RUH62" s="21"/>
      <c r="RUI62" s="21"/>
      <c r="RUJ62" s="21"/>
      <c r="RUK62" s="21"/>
      <c r="RUL62" s="21"/>
      <c r="RUM62" s="21"/>
      <c r="RUN62" s="21"/>
      <c r="RUO62" s="21"/>
      <c r="RUP62" s="21"/>
      <c r="RUQ62" s="21"/>
      <c r="RUR62" s="21"/>
      <c r="RUS62" s="21"/>
      <c r="RUT62" s="21"/>
      <c r="RUU62" s="21"/>
      <c r="RUV62" s="21"/>
      <c r="RUW62" s="21"/>
      <c r="RUX62" s="21"/>
      <c r="RUY62" s="21"/>
      <c r="RUZ62" s="21"/>
      <c r="RVA62" s="21"/>
      <c r="RVB62" s="21"/>
      <c r="RVC62" s="21"/>
      <c r="RVD62" s="21"/>
      <c r="RVE62" s="21"/>
      <c r="RVF62" s="21"/>
      <c r="RVG62" s="21"/>
      <c r="RVH62" s="21"/>
      <c r="RVI62" s="21"/>
      <c r="RVJ62" s="21"/>
      <c r="RVK62" s="21"/>
      <c r="RVL62" s="21"/>
      <c r="RVM62" s="21"/>
      <c r="RVN62" s="21"/>
      <c r="RVO62" s="21"/>
      <c r="RVP62" s="21"/>
      <c r="RVQ62" s="21"/>
      <c r="RVR62" s="21"/>
      <c r="RVS62" s="21"/>
      <c r="RVT62" s="21"/>
      <c r="RVU62" s="21"/>
      <c r="RVV62" s="21"/>
      <c r="RVW62" s="21"/>
      <c r="RVX62" s="21"/>
      <c r="RVY62" s="21"/>
      <c r="RVZ62" s="21"/>
      <c r="RWA62" s="21"/>
      <c r="RWB62" s="21"/>
      <c r="RWC62" s="21"/>
      <c r="RWD62" s="21"/>
      <c r="RWE62" s="21"/>
      <c r="RWF62" s="21"/>
      <c r="RWG62" s="21"/>
      <c r="RWH62" s="21"/>
      <c r="RWI62" s="21"/>
      <c r="RWJ62" s="21"/>
      <c r="RWK62" s="21"/>
      <c r="RWL62" s="21"/>
      <c r="RWM62" s="21"/>
      <c r="RWN62" s="21"/>
      <c r="RWO62" s="21"/>
      <c r="RWP62" s="21"/>
      <c r="RWQ62" s="21"/>
      <c r="RWR62" s="21"/>
      <c r="RWS62" s="21"/>
      <c r="RWT62" s="21"/>
      <c r="RWU62" s="21"/>
      <c r="RWV62" s="21"/>
      <c r="RWW62" s="21"/>
      <c r="RWX62" s="21"/>
      <c r="RWY62" s="21"/>
      <c r="RWZ62" s="21"/>
      <c r="RXA62" s="21"/>
      <c r="RXB62" s="21"/>
      <c r="RXC62" s="21"/>
      <c r="RXD62" s="21"/>
      <c r="RXE62" s="21"/>
      <c r="RXF62" s="21"/>
      <c r="RXG62" s="21"/>
      <c r="RXH62" s="21"/>
      <c r="RXI62" s="21"/>
      <c r="RXJ62" s="21"/>
      <c r="RXK62" s="21"/>
      <c r="RXL62" s="21"/>
      <c r="RXM62" s="21"/>
      <c r="RXN62" s="21"/>
      <c r="RXO62" s="21"/>
      <c r="RXP62" s="21"/>
      <c r="RXQ62" s="21"/>
      <c r="RXR62" s="21"/>
      <c r="RXS62" s="21"/>
      <c r="RXT62" s="21"/>
      <c r="RXU62" s="21"/>
      <c r="RXV62" s="21"/>
      <c r="RXW62" s="21"/>
      <c r="RXX62" s="21"/>
      <c r="RXY62" s="21"/>
      <c r="RXZ62" s="21"/>
      <c r="RYA62" s="21"/>
      <c r="RYB62" s="21"/>
      <c r="RYC62" s="21"/>
      <c r="RYD62" s="21"/>
      <c r="RYE62" s="21"/>
      <c r="RYF62" s="21"/>
      <c r="RYG62" s="21"/>
      <c r="RYH62" s="21"/>
      <c r="RYI62" s="21"/>
      <c r="RYJ62" s="21"/>
      <c r="RYK62" s="21"/>
      <c r="RYL62" s="21"/>
      <c r="RYM62" s="21"/>
      <c r="RYN62" s="21"/>
      <c r="RYO62" s="21"/>
      <c r="RYP62" s="21"/>
      <c r="RYQ62" s="21"/>
      <c r="RYR62" s="21"/>
      <c r="RYS62" s="21"/>
      <c r="RYT62" s="21"/>
      <c r="RYU62" s="21"/>
      <c r="RYV62" s="21"/>
      <c r="RYW62" s="21"/>
      <c r="RYX62" s="21"/>
      <c r="RYY62" s="21"/>
      <c r="RYZ62" s="21"/>
      <c r="RZA62" s="21"/>
      <c r="RZB62" s="21"/>
      <c r="RZC62" s="21"/>
      <c r="RZD62" s="21"/>
      <c r="RZE62" s="21"/>
      <c r="RZF62" s="21"/>
      <c r="RZG62" s="21"/>
      <c r="RZH62" s="21"/>
      <c r="RZI62" s="21"/>
      <c r="RZJ62" s="21"/>
      <c r="RZK62" s="21"/>
      <c r="RZL62" s="21"/>
      <c r="RZM62" s="21"/>
      <c r="RZN62" s="21"/>
      <c r="RZO62" s="21"/>
      <c r="RZP62" s="21"/>
      <c r="RZQ62" s="21"/>
      <c r="RZR62" s="21"/>
      <c r="RZS62" s="21"/>
      <c r="RZT62" s="21"/>
      <c r="RZU62" s="21"/>
      <c r="RZV62" s="21"/>
      <c r="RZW62" s="21"/>
      <c r="RZX62" s="21"/>
      <c r="RZY62" s="21"/>
      <c r="RZZ62" s="21"/>
      <c r="SAA62" s="21"/>
      <c r="SAB62" s="21"/>
      <c r="SAC62" s="21"/>
      <c r="SAD62" s="21"/>
      <c r="SAE62" s="21"/>
      <c r="SAF62" s="21"/>
      <c r="SAG62" s="21"/>
      <c r="SAH62" s="21"/>
      <c r="SAI62" s="21"/>
      <c r="SAJ62" s="21"/>
      <c r="SAK62" s="21"/>
      <c r="SAL62" s="21"/>
      <c r="SAM62" s="21"/>
      <c r="SAN62" s="21"/>
      <c r="SAO62" s="21"/>
      <c r="SAP62" s="21"/>
      <c r="SAQ62" s="21"/>
      <c r="SAR62" s="21"/>
      <c r="SAS62" s="21"/>
      <c r="SAT62" s="21"/>
      <c r="SAU62" s="21"/>
      <c r="SAV62" s="21"/>
      <c r="SAW62" s="21"/>
      <c r="SAX62" s="21"/>
      <c r="SAY62" s="21"/>
      <c r="SAZ62" s="21"/>
      <c r="SBA62" s="21"/>
      <c r="SBB62" s="21"/>
      <c r="SBC62" s="21"/>
      <c r="SBD62" s="21"/>
      <c r="SBE62" s="21"/>
      <c r="SBF62" s="21"/>
      <c r="SBG62" s="21"/>
      <c r="SBH62" s="21"/>
      <c r="SBI62" s="21"/>
      <c r="SBJ62" s="21"/>
      <c r="SBK62" s="21"/>
      <c r="SBL62" s="21"/>
      <c r="SBM62" s="21"/>
      <c r="SBN62" s="21"/>
      <c r="SBO62" s="21"/>
      <c r="SBP62" s="21"/>
      <c r="SBQ62" s="21"/>
      <c r="SBR62" s="21"/>
      <c r="SBS62" s="21"/>
      <c r="SBT62" s="21"/>
      <c r="SBU62" s="21"/>
      <c r="SBV62" s="21"/>
      <c r="SBW62" s="21"/>
      <c r="SBX62" s="21"/>
      <c r="SBY62" s="21"/>
      <c r="SBZ62" s="21"/>
      <c r="SCA62" s="21"/>
      <c r="SCB62" s="21"/>
      <c r="SCC62" s="21"/>
      <c r="SCD62" s="21"/>
      <c r="SCE62" s="21"/>
      <c r="SCF62" s="21"/>
      <c r="SCG62" s="21"/>
      <c r="SCH62" s="21"/>
      <c r="SCI62" s="21"/>
      <c r="SCJ62" s="21"/>
      <c r="SCK62" s="21"/>
      <c r="SCL62" s="21"/>
      <c r="SCM62" s="21"/>
      <c r="SCN62" s="21"/>
      <c r="SCO62" s="21"/>
      <c r="SCP62" s="21"/>
      <c r="SCQ62" s="21"/>
      <c r="SCR62" s="21"/>
      <c r="SCS62" s="21"/>
      <c r="SCT62" s="21"/>
      <c r="SCU62" s="21"/>
      <c r="SCV62" s="21"/>
      <c r="SCW62" s="21"/>
      <c r="SCX62" s="21"/>
      <c r="SCY62" s="21"/>
      <c r="SCZ62" s="21"/>
      <c r="SDA62" s="21"/>
      <c r="SDB62" s="21"/>
      <c r="SDC62" s="21"/>
      <c r="SDD62" s="21"/>
      <c r="SDE62" s="21"/>
      <c r="SDF62" s="21"/>
      <c r="SDG62" s="21"/>
      <c r="SDH62" s="21"/>
      <c r="SDI62" s="21"/>
      <c r="SDJ62" s="21"/>
      <c r="SDK62" s="21"/>
      <c r="SDL62" s="21"/>
      <c r="SDM62" s="21"/>
      <c r="SDN62" s="21"/>
      <c r="SDO62" s="21"/>
      <c r="SDP62" s="21"/>
      <c r="SDQ62" s="21"/>
      <c r="SDR62" s="21"/>
      <c r="SDS62" s="21"/>
      <c r="SDT62" s="21"/>
      <c r="SDU62" s="21"/>
      <c r="SDV62" s="21"/>
      <c r="SDW62" s="21"/>
      <c r="SDX62" s="21"/>
      <c r="SDY62" s="21"/>
      <c r="SDZ62" s="21"/>
      <c r="SEA62" s="21"/>
      <c r="SEB62" s="21"/>
      <c r="SEC62" s="21"/>
      <c r="SED62" s="21"/>
      <c r="SEE62" s="21"/>
      <c r="SEF62" s="21"/>
      <c r="SEG62" s="21"/>
      <c r="SEH62" s="21"/>
      <c r="SEI62" s="21"/>
      <c r="SEJ62" s="21"/>
      <c r="SEK62" s="21"/>
      <c r="SEL62" s="21"/>
      <c r="SEM62" s="21"/>
      <c r="SEN62" s="21"/>
      <c r="SEO62" s="21"/>
      <c r="SEP62" s="21"/>
      <c r="SEQ62" s="21"/>
      <c r="SER62" s="21"/>
      <c r="SES62" s="21"/>
      <c r="SET62" s="21"/>
      <c r="SEU62" s="21"/>
      <c r="SEV62" s="21"/>
      <c r="SEW62" s="21"/>
      <c r="SEX62" s="21"/>
      <c r="SEY62" s="21"/>
      <c r="SEZ62" s="21"/>
      <c r="SFA62" s="21"/>
      <c r="SFB62" s="21"/>
      <c r="SFC62" s="21"/>
      <c r="SFD62" s="21"/>
      <c r="SFE62" s="21"/>
      <c r="SFF62" s="21"/>
      <c r="SFG62" s="21"/>
      <c r="SFH62" s="21"/>
      <c r="SFI62" s="21"/>
      <c r="SFJ62" s="21"/>
      <c r="SFK62" s="21"/>
      <c r="SFL62" s="21"/>
      <c r="SFM62" s="21"/>
      <c r="SFN62" s="21"/>
      <c r="SFO62" s="21"/>
      <c r="SFP62" s="21"/>
      <c r="SFQ62" s="21"/>
      <c r="SFR62" s="21"/>
      <c r="SFS62" s="21"/>
      <c r="SFT62" s="21"/>
      <c r="SFU62" s="21"/>
      <c r="SFV62" s="21"/>
      <c r="SFW62" s="21"/>
      <c r="SFX62" s="21"/>
      <c r="SFY62" s="21"/>
      <c r="SFZ62" s="21"/>
      <c r="SGA62" s="21"/>
      <c r="SGB62" s="21"/>
      <c r="SGC62" s="21"/>
      <c r="SGD62" s="21"/>
      <c r="SGE62" s="21"/>
      <c r="SGF62" s="21"/>
      <c r="SGG62" s="21"/>
      <c r="SGH62" s="21"/>
      <c r="SGI62" s="21"/>
      <c r="SGJ62" s="21"/>
      <c r="SGK62" s="21"/>
      <c r="SGL62" s="21"/>
      <c r="SGM62" s="21"/>
      <c r="SGN62" s="21"/>
      <c r="SGO62" s="21"/>
      <c r="SGP62" s="21"/>
      <c r="SGQ62" s="21"/>
      <c r="SGR62" s="21"/>
      <c r="SGS62" s="21"/>
      <c r="SGT62" s="21"/>
      <c r="SGU62" s="21"/>
      <c r="SGV62" s="21"/>
      <c r="SGW62" s="21"/>
      <c r="SGX62" s="21"/>
      <c r="SGY62" s="21"/>
      <c r="SGZ62" s="21"/>
      <c r="SHA62" s="21"/>
      <c r="SHB62" s="21"/>
      <c r="SHC62" s="21"/>
      <c r="SHD62" s="21"/>
      <c r="SHE62" s="21"/>
      <c r="SHF62" s="21"/>
      <c r="SHG62" s="21"/>
      <c r="SHH62" s="21"/>
      <c r="SHI62" s="21"/>
      <c r="SHJ62" s="21"/>
      <c r="SHK62" s="21"/>
      <c r="SHL62" s="21"/>
      <c r="SHM62" s="21"/>
      <c r="SHN62" s="21"/>
      <c r="SHO62" s="21"/>
      <c r="SHP62" s="21"/>
      <c r="SHQ62" s="21"/>
      <c r="SHR62" s="21"/>
      <c r="SHS62" s="21"/>
      <c r="SHT62" s="21"/>
      <c r="SHU62" s="21"/>
      <c r="SHV62" s="21"/>
      <c r="SHW62" s="21"/>
      <c r="SHX62" s="21"/>
      <c r="SHY62" s="21"/>
      <c r="SHZ62" s="21"/>
      <c r="SIA62" s="21"/>
      <c r="SIB62" s="21"/>
      <c r="SIC62" s="21"/>
      <c r="SID62" s="21"/>
      <c r="SIE62" s="21"/>
      <c r="SIF62" s="21"/>
      <c r="SIG62" s="21"/>
      <c r="SIH62" s="21"/>
      <c r="SII62" s="21"/>
      <c r="SIJ62" s="21"/>
      <c r="SIK62" s="21"/>
      <c r="SIL62" s="21"/>
      <c r="SIM62" s="21"/>
      <c r="SIN62" s="21"/>
      <c r="SIO62" s="21"/>
      <c r="SIP62" s="21"/>
      <c r="SIQ62" s="21"/>
      <c r="SIR62" s="21"/>
      <c r="SIS62" s="21"/>
      <c r="SIT62" s="21"/>
      <c r="SIU62" s="21"/>
      <c r="SIV62" s="21"/>
      <c r="SIW62" s="21"/>
      <c r="SIX62" s="21"/>
      <c r="SIY62" s="21"/>
      <c r="SIZ62" s="21"/>
      <c r="SJA62" s="21"/>
      <c r="SJB62" s="21"/>
      <c r="SJC62" s="21"/>
      <c r="SJD62" s="21"/>
      <c r="SJE62" s="21"/>
      <c r="SJF62" s="21"/>
      <c r="SJG62" s="21"/>
      <c r="SJH62" s="21"/>
      <c r="SJI62" s="21"/>
      <c r="SJJ62" s="21"/>
      <c r="SJK62" s="21"/>
      <c r="SJL62" s="21"/>
      <c r="SJM62" s="21"/>
      <c r="SJN62" s="21"/>
      <c r="SJO62" s="21"/>
      <c r="SJP62" s="21"/>
      <c r="SJQ62" s="21"/>
      <c r="SJR62" s="21"/>
      <c r="SJS62" s="21"/>
      <c r="SJT62" s="21"/>
      <c r="SJU62" s="21"/>
      <c r="SJV62" s="21"/>
      <c r="SJW62" s="21"/>
      <c r="SJX62" s="21"/>
      <c r="SJY62" s="21"/>
      <c r="SJZ62" s="21"/>
      <c r="SKA62" s="21"/>
      <c r="SKB62" s="21"/>
      <c r="SKC62" s="21"/>
      <c r="SKD62" s="21"/>
      <c r="SKE62" s="21"/>
      <c r="SKF62" s="21"/>
      <c r="SKG62" s="21"/>
      <c r="SKH62" s="21"/>
      <c r="SKI62" s="21"/>
      <c r="SKJ62" s="21"/>
      <c r="SKK62" s="21"/>
      <c r="SKL62" s="21"/>
      <c r="SKM62" s="21"/>
      <c r="SKN62" s="21"/>
      <c r="SKO62" s="21"/>
      <c r="SKP62" s="21"/>
      <c r="SKQ62" s="21"/>
      <c r="SKR62" s="21"/>
      <c r="SKS62" s="21"/>
      <c r="SKT62" s="21"/>
      <c r="SKU62" s="21"/>
      <c r="SKV62" s="21"/>
      <c r="SKW62" s="21"/>
      <c r="SKX62" s="21"/>
      <c r="SKY62" s="21"/>
      <c r="SKZ62" s="21"/>
      <c r="SLA62" s="21"/>
      <c r="SLB62" s="21"/>
      <c r="SLC62" s="21"/>
      <c r="SLD62" s="21"/>
      <c r="SLE62" s="21"/>
      <c r="SLF62" s="21"/>
      <c r="SLG62" s="21"/>
      <c r="SLH62" s="21"/>
      <c r="SLI62" s="21"/>
      <c r="SLJ62" s="21"/>
      <c r="SLK62" s="21"/>
      <c r="SLL62" s="21"/>
      <c r="SLM62" s="21"/>
      <c r="SLN62" s="21"/>
      <c r="SLO62" s="21"/>
      <c r="SLP62" s="21"/>
      <c r="SLQ62" s="21"/>
      <c r="SLR62" s="21"/>
      <c r="SLS62" s="21"/>
      <c r="SLT62" s="21"/>
      <c r="SLU62" s="21"/>
      <c r="SLV62" s="21"/>
      <c r="SLW62" s="21"/>
      <c r="SLX62" s="21"/>
      <c r="SLY62" s="21"/>
      <c r="SLZ62" s="21"/>
      <c r="SMA62" s="21"/>
      <c r="SMB62" s="21"/>
      <c r="SMC62" s="21"/>
      <c r="SMD62" s="21"/>
      <c r="SME62" s="21"/>
      <c r="SMF62" s="21"/>
      <c r="SMG62" s="21"/>
      <c r="SMH62" s="21"/>
      <c r="SMI62" s="21"/>
      <c r="SMJ62" s="21"/>
      <c r="SMK62" s="21"/>
      <c r="SML62" s="21"/>
      <c r="SMM62" s="21"/>
      <c r="SMN62" s="21"/>
      <c r="SMO62" s="21"/>
      <c r="SMP62" s="21"/>
      <c r="SMQ62" s="21"/>
      <c r="SMR62" s="21"/>
      <c r="SMS62" s="21"/>
      <c r="SMT62" s="21"/>
      <c r="SMU62" s="21"/>
      <c r="SMV62" s="21"/>
      <c r="SMW62" s="21"/>
      <c r="SMX62" s="21"/>
      <c r="SMY62" s="21"/>
      <c r="SMZ62" s="21"/>
      <c r="SNA62" s="21"/>
      <c r="SNB62" s="21"/>
      <c r="SNC62" s="21"/>
      <c r="SND62" s="21"/>
      <c r="SNE62" s="21"/>
      <c r="SNF62" s="21"/>
      <c r="SNG62" s="21"/>
      <c r="SNH62" s="21"/>
      <c r="SNI62" s="21"/>
      <c r="SNJ62" s="21"/>
      <c r="SNK62" s="21"/>
      <c r="SNL62" s="21"/>
      <c r="SNM62" s="21"/>
      <c r="SNN62" s="21"/>
      <c r="SNO62" s="21"/>
      <c r="SNP62" s="21"/>
      <c r="SNQ62" s="21"/>
      <c r="SNR62" s="21"/>
      <c r="SNS62" s="21"/>
      <c r="SNT62" s="21"/>
      <c r="SNU62" s="21"/>
      <c r="SNV62" s="21"/>
      <c r="SNW62" s="21"/>
      <c r="SNX62" s="21"/>
      <c r="SNY62" s="21"/>
      <c r="SNZ62" s="21"/>
      <c r="SOA62" s="21"/>
      <c r="SOB62" s="21"/>
      <c r="SOC62" s="21"/>
      <c r="SOD62" s="21"/>
      <c r="SOE62" s="21"/>
      <c r="SOF62" s="21"/>
      <c r="SOG62" s="21"/>
      <c r="SOH62" s="21"/>
      <c r="SOI62" s="21"/>
      <c r="SOJ62" s="21"/>
      <c r="SOK62" s="21"/>
      <c r="SOL62" s="21"/>
      <c r="SOM62" s="21"/>
      <c r="SON62" s="21"/>
      <c r="SOO62" s="21"/>
      <c r="SOP62" s="21"/>
      <c r="SOQ62" s="21"/>
      <c r="SOR62" s="21"/>
      <c r="SOS62" s="21"/>
      <c r="SOT62" s="21"/>
      <c r="SOU62" s="21"/>
      <c r="SOV62" s="21"/>
      <c r="SOW62" s="21"/>
      <c r="SOX62" s="21"/>
      <c r="SOY62" s="21"/>
      <c r="SOZ62" s="21"/>
      <c r="SPA62" s="21"/>
      <c r="SPB62" s="21"/>
      <c r="SPC62" s="21"/>
      <c r="SPD62" s="21"/>
      <c r="SPE62" s="21"/>
      <c r="SPF62" s="21"/>
      <c r="SPG62" s="21"/>
      <c r="SPH62" s="21"/>
      <c r="SPI62" s="21"/>
      <c r="SPJ62" s="21"/>
      <c r="SPK62" s="21"/>
      <c r="SPL62" s="21"/>
      <c r="SPM62" s="21"/>
      <c r="SPN62" s="21"/>
      <c r="SPO62" s="21"/>
      <c r="SPP62" s="21"/>
      <c r="SPQ62" s="21"/>
      <c r="SPR62" s="21"/>
      <c r="SPS62" s="21"/>
      <c r="SPT62" s="21"/>
      <c r="SPU62" s="21"/>
      <c r="SPV62" s="21"/>
      <c r="SPW62" s="21"/>
      <c r="SPX62" s="21"/>
      <c r="SPY62" s="21"/>
      <c r="SPZ62" s="21"/>
      <c r="SQA62" s="21"/>
      <c r="SQB62" s="21"/>
      <c r="SQC62" s="21"/>
      <c r="SQD62" s="21"/>
      <c r="SQE62" s="21"/>
      <c r="SQF62" s="21"/>
      <c r="SQG62" s="21"/>
      <c r="SQH62" s="21"/>
      <c r="SQI62" s="21"/>
      <c r="SQJ62" s="21"/>
      <c r="SQK62" s="21"/>
      <c r="SQL62" s="21"/>
      <c r="SQM62" s="21"/>
      <c r="SQN62" s="21"/>
      <c r="SQO62" s="21"/>
      <c r="SQP62" s="21"/>
      <c r="SQQ62" s="21"/>
      <c r="SQR62" s="21"/>
      <c r="SQS62" s="21"/>
      <c r="SQT62" s="21"/>
      <c r="SQU62" s="21"/>
      <c r="SQV62" s="21"/>
      <c r="SQW62" s="21"/>
      <c r="SQX62" s="21"/>
      <c r="SQY62" s="21"/>
      <c r="SQZ62" s="21"/>
      <c r="SRA62" s="21"/>
      <c r="SRB62" s="21"/>
      <c r="SRC62" s="21"/>
      <c r="SRD62" s="21"/>
      <c r="SRE62" s="21"/>
      <c r="SRF62" s="21"/>
      <c r="SRG62" s="21"/>
      <c r="SRH62" s="21"/>
      <c r="SRI62" s="21"/>
      <c r="SRJ62" s="21"/>
      <c r="SRK62" s="21"/>
      <c r="SRL62" s="21"/>
      <c r="SRM62" s="21"/>
      <c r="SRN62" s="21"/>
      <c r="SRO62" s="21"/>
      <c r="SRP62" s="21"/>
      <c r="SRQ62" s="21"/>
      <c r="SRR62" s="21"/>
      <c r="SRS62" s="21"/>
      <c r="SRT62" s="21"/>
      <c r="SRU62" s="21"/>
      <c r="SRV62" s="21"/>
      <c r="SRW62" s="21"/>
      <c r="SRX62" s="21"/>
      <c r="SRY62" s="21"/>
      <c r="SRZ62" s="21"/>
      <c r="SSA62" s="21"/>
      <c r="SSB62" s="21"/>
      <c r="SSC62" s="21"/>
      <c r="SSD62" s="21"/>
      <c r="SSE62" s="21"/>
      <c r="SSF62" s="21"/>
      <c r="SSG62" s="21"/>
      <c r="SSH62" s="21"/>
      <c r="SSI62" s="21"/>
      <c r="SSJ62" s="21"/>
      <c r="SSK62" s="21"/>
      <c r="SSL62" s="21"/>
      <c r="SSM62" s="21"/>
      <c r="SSN62" s="21"/>
      <c r="SSO62" s="21"/>
      <c r="SSP62" s="21"/>
      <c r="SSQ62" s="21"/>
      <c r="SSR62" s="21"/>
      <c r="SSS62" s="21"/>
      <c r="SST62" s="21"/>
      <c r="SSU62" s="21"/>
      <c r="SSV62" s="21"/>
      <c r="SSW62" s="21"/>
      <c r="SSX62" s="21"/>
      <c r="SSY62" s="21"/>
      <c r="SSZ62" s="21"/>
      <c r="STA62" s="21"/>
      <c r="STB62" s="21"/>
      <c r="STC62" s="21"/>
      <c r="STD62" s="21"/>
      <c r="STE62" s="21"/>
      <c r="STF62" s="21"/>
      <c r="STG62" s="21"/>
      <c r="STH62" s="21"/>
      <c r="STI62" s="21"/>
      <c r="STJ62" s="21"/>
      <c r="STK62" s="21"/>
      <c r="STL62" s="21"/>
      <c r="STM62" s="21"/>
      <c r="STN62" s="21"/>
      <c r="STO62" s="21"/>
      <c r="STP62" s="21"/>
      <c r="STQ62" s="21"/>
      <c r="STR62" s="21"/>
      <c r="STS62" s="21"/>
      <c r="STT62" s="21"/>
      <c r="STU62" s="21"/>
      <c r="STV62" s="21"/>
      <c r="STW62" s="21"/>
      <c r="STX62" s="21"/>
      <c r="STY62" s="21"/>
      <c r="STZ62" s="21"/>
      <c r="SUA62" s="21"/>
      <c r="SUB62" s="21"/>
      <c r="SUC62" s="21"/>
      <c r="SUD62" s="21"/>
      <c r="SUE62" s="21"/>
      <c r="SUF62" s="21"/>
      <c r="SUG62" s="21"/>
      <c r="SUH62" s="21"/>
      <c r="SUI62" s="21"/>
      <c r="SUJ62" s="21"/>
      <c r="SUK62" s="21"/>
      <c r="SUL62" s="21"/>
      <c r="SUM62" s="21"/>
      <c r="SUN62" s="21"/>
      <c r="SUO62" s="21"/>
      <c r="SUP62" s="21"/>
      <c r="SUQ62" s="21"/>
      <c r="SUR62" s="21"/>
      <c r="SUS62" s="21"/>
      <c r="SUT62" s="21"/>
      <c r="SUU62" s="21"/>
      <c r="SUV62" s="21"/>
      <c r="SUW62" s="21"/>
      <c r="SUX62" s="21"/>
      <c r="SUY62" s="21"/>
      <c r="SUZ62" s="21"/>
      <c r="SVA62" s="21"/>
      <c r="SVB62" s="21"/>
      <c r="SVC62" s="21"/>
      <c r="SVD62" s="21"/>
      <c r="SVE62" s="21"/>
      <c r="SVF62" s="21"/>
      <c r="SVG62" s="21"/>
      <c r="SVH62" s="21"/>
      <c r="SVI62" s="21"/>
      <c r="SVJ62" s="21"/>
      <c r="SVK62" s="21"/>
      <c r="SVL62" s="21"/>
      <c r="SVM62" s="21"/>
      <c r="SVN62" s="21"/>
      <c r="SVO62" s="21"/>
      <c r="SVP62" s="21"/>
      <c r="SVQ62" s="21"/>
      <c r="SVR62" s="21"/>
      <c r="SVS62" s="21"/>
      <c r="SVT62" s="21"/>
      <c r="SVU62" s="21"/>
      <c r="SVV62" s="21"/>
      <c r="SVW62" s="21"/>
      <c r="SVX62" s="21"/>
      <c r="SVY62" s="21"/>
      <c r="SVZ62" s="21"/>
      <c r="SWA62" s="21"/>
      <c r="SWB62" s="21"/>
      <c r="SWC62" s="21"/>
      <c r="SWD62" s="21"/>
      <c r="SWE62" s="21"/>
      <c r="SWF62" s="21"/>
      <c r="SWG62" s="21"/>
      <c r="SWH62" s="21"/>
      <c r="SWI62" s="21"/>
      <c r="SWJ62" s="21"/>
      <c r="SWK62" s="21"/>
      <c r="SWL62" s="21"/>
      <c r="SWM62" s="21"/>
      <c r="SWN62" s="21"/>
      <c r="SWO62" s="21"/>
      <c r="SWP62" s="21"/>
      <c r="SWQ62" s="21"/>
      <c r="SWR62" s="21"/>
      <c r="SWS62" s="21"/>
      <c r="SWT62" s="21"/>
      <c r="SWU62" s="21"/>
      <c r="SWV62" s="21"/>
      <c r="SWW62" s="21"/>
      <c r="SWX62" s="21"/>
      <c r="SWY62" s="21"/>
      <c r="SWZ62" s="21"/>
      <c r="SXA62" s="21"/>
      <c r="SXB62" s="21"/>
      <c r="SXC62" s="21"/>
      <c r="SXD62" s="21"/>
      <c r="SXE62" s="21"/>
      <c r="SXF62" s="21"/>
      <c r="SXG62" s="21"/>
      <c r="SXH62" s="21"/>
      <c r="SXI62" s="21"/>
      <c r="SXJ62" s="21"/>
      <c r="SXK62" s="21"/>
      <c r="SXL62" s="21"/>
      <c r="SXM62" s="21"/>
      <c r="SXN62" s="21"/>
      <c r="SXO62" s="21"/>
      <c r="SXP62" s="21"/>
      <c r="SXQ62" s="21"/>
      <c r="SXR62" s="21"/>
      <c r="SXS62" s="21"/>
      <c r="SXT62" s="21"/>
      <c r="SXU62" s="21"/>
      <c r="SXV62" s="21"/>
      <c r="SXW62" s="21"/>
      <c r="SXX62" s="21"/>
      <c r="SXY62" s="21"/>
      <c r="SXZ62" s="21"/>
      <c r="SYA62" s="21"/>
      <c r="SYB62" s="21"/>
      <c r="SYC62" s="21"/>
      <c r="SYD62" s="21"/>
      <c r="SYE62" s="21"/>
      <c r="SYF62" s="21"/>
      <c r="SYG62" s="21"/>
      <c r="SYH62" s="21"/>
      <c r="SYI62" s="21"/>
      <c r="SYJ62" s="21"/>
      <c r="SYK62" s="21"/>
      <c r="SYL62" s="21"/>
      <c r="SYM62" s="21"/>
      <c r="SYN62" s="21"/>
      <c r="SYO62" s="21"/>
      <c r="SYP62" s="21"/>
      <c r="SYQ62" s="21"/>
      <c r="SYR62" s="21"/>
      <c r="SYS62" s="21"/>
      <c r="SYT62" s="21"/>
      <c r="SYU62" s="21"/>
      <c r="SYV62" s="21"/>
      <c r="SYW62" s="21"/>
      <c r="SYX62" s="21"/>
      <c r="SYY62" s="21"/>
      <c r="SYZ62" s="21"/>
      <c r="SZA62" s="21"/>
      <c r="SZB62" s="21"/>
      <c r="SZC62" s="21"/>
      <c r="SZD62" s="21"/>
      <c r="SZE62" s="21"/>
      <c r="SZF62" s="21"/>
      <c r="SZG62" s="21"/>
      <c r="SZH62" s="21"/>
      <c r="SZI62" s="21"/>
      <c r="SZJ62" s="21"/>
      <c r="SZK62" s="21"/>
      <c r="SZL62" s="21"/>
      <c r="SZM62" s="21"/>
      <c r="SZN62" s="21"/>
      <c r="SZO62" s="21"/>
      <c r="SZP62" s="21"/>
      <c r="SZQ62" s="21"/>
      <c r="SZR62" s="21"/>
      <c r="SZS62" s="21"/>
      <c r="SZT62" s="21"/>
      <c r="SZU62" s="21"/>
      <c r="SZV62" s="21"/>
      <c r="SZW62" s="21"/>
      <c r="SZX62" s="21"/>
      <c r="SZY62" s="21"/>
      <c r="SZZ62" s="21"/>
      <c r="TAA62" s="21"/>
      <c r="TAB62" s="21"/>
      <c r="TAC62" s="21"/>
      <c r="TAD62" s="21"/>
      <c r="TAE62" s="21"/>
      <c r="TAF62" s="21"/>
      <c r="TAG62" s="21"/>
      <c r="TAH62" s="21"/>
      <c r="TAI62" s="21"/>
      <c r="TAJ62" s="21"/>
      <c r="TAK62" s="21"/>
      <c r="TAL62" s="21"/>
      <c r="TAM62" s="21"/>
      <c r="TAN62" s="21"/>
      <c r="TAO62" s="21"/>
      <c r="TAP62" s="21"/>
      <c r="TAQ62" s="21"/>
      <c r="TAR62" s="21"/>
      <c r="TAS62" s="21"/>
      <c r="TAT62" s="21"/>
      <c r="TAU62" s="21"/>
      <c r="TAV62" s="21"/>
      <c r="TAW62" s="21"/>
      <c r="TAX62" s="21"/>
      <c r="TAY62" s="21"/>
      <c r="TAZ62" s="21"/>
      <c r="TBA62" s="21"/>
      <c r="TBB62" s="21"/>
      <c r="TBC62" s="21"/>
      <c r="TBD62" s="21"/>
      <c r="TBE62" s="21"/>
      <c r="TBF62" s="21"/>
      <c r="TBG62" s="21"/>
      <c r="TBH62" s="21"/>
      <c r="TBI62" s="21"/>
      <c r="TBJ62" s="21"/>
      <c r="TBK62" s="21"/>
      <c r="TBL62" s="21"/>
      <c r="TBM62" s="21"/>
      <c r="TBN62" s="21"/>
      <c r="TBO62" s="21"/>
      <c r="TBP62" s="21"/>
      <c r="TBQ62" s="21"/>
      <c r="TBR62" s="21"/>
      <c r="TBS62" s="21"/>
      <c r="TBT62" s="21"/>
      <c r="TBU62" s="21"/>
      <c r="TBV62" s="21"/>
      <c r="TBW62" s="21"/>
      <c r="TBX62" s="21"/>
      <c r="TBY62" s="21"/>
      <c r="TBZ62" s="21"/>
      <c r="TCA62" s="21"/>
      <c r="TCB62" s="21"/>
      <c r="TCC62" s="21"/>
      <c r="TCD62" s="21"/>
      <c r="TCE62" s="21"/>
      <c r="TCF62" s="21"/>
      <c r="TCG62" s="21"/>
      <c r="TCH62" s="21"/>
      <c r="TCI62" s="21"/>
      <c r="TCJ62" s="21"/>
      <c r="TCK62" s="21"/>
      <c r="TCL62" s="21"/>
      <c r="TCM62" s="21"/>
      <c r="TCN62" s="21"/>
      <c r="TCO62" s="21"/>
      <c r="TCP62" s="21"/>
      <c r="TCQ62" s="21"/>
      <c r="TCR62" s="21"/>
      <c r="TCS62" s="21"/>
      <c r="TCT62" s="21"/>
      <c r="TCU62" s="21"/>
      <c r="TCV62" s="21"/>
      <c r="TCW62" s="21"/>
      <c r="TCX62" s="21"/>
      <c r="TCY62" s="21"/>
      <c r="TCZ62" s="21"/>
      <c r="TDA62" s="21"/>
      <c r="TDB62" s="21"/>
      <c r="TDC62" s="21"/>
      <c r="TDD62" s="21"/>
      <c r="TDE62" s="21"/>
      <c r="TDF62" s="21"/>
      <c r="TDG62" s="21"/>
      <c r="TDH62" s="21"/>
      <c r="TDI62" s="21"/>
      <c r="TDJ62" s="21"/>
      <c r="TDK62" s="21"/>
      <c r="TDL62" s="21"/>
      <c r="TDM62" s="21"/>
      <c r="TDN62" s="21"/>
      <c r="TDO62" s="21"/>
      <c r="TDP62" s="21"/>
      <c r="TDQ62" s="21"/>
      <c r="TDR62" s="21"/>
      <c r="TDS62" s="21"/>
      <c r="TDT62" s="21"/>
      <c r="TDU62" s="21"/>
      <c r="TDV62" s="21"/>
      <c r="TDW62" s="21"/>
      <c r="TDX62" s="21"/>
      <c r="TDY62" s="21"/>
      <c r="TDZ62" s="21"/>
      <c r="TEA62" s="21"/>
      <c r="TEB62" s="21"/>
      <c r="TEC62" s="21"/>
      <c r="TED62" s="21"/>
      <c r="TEE62" s="21"/>
      <c r="TEF62" s="21"/>
      <c r="TEG62" s="21"/>
      <c r="TEH62" s="21"/>
      <c r="TEI62" s="21"/>
      <c r="TEJ62" s="21"/>
      <c r="TEK62" s="21"/>
      <c r="TEL62" s="21"/>
      <c r="TEM62" s="21"/>
      <c r="TEN62" s="21"/>
      <c r="TEO62" s="21"/>
      <c r="TEP62" s="21"/>
      <c r="TEQ62" s="21"/>
      <c r="TER62" s="21"/>
      <c r="TES62" s="21"/>
      <c r="TET62" s="21"/>
      <c r="TEU62" s="21"/>
      <c r="TEV62" s="21"/>
      <c r="TEW62" s="21"/>
      <c r="TEX62" s="21"/>
      <c r="TEY62" s="21"/>
      <c r="TEZ62" s="21"/>
      <c r="TFA62" s="21"/>
      <c r="TFB62" s="21"/>
      <c r="TFC62" s="21"/>
      <c r="TFD62" s="21"/>
      <c r="TFE62" s="21"/>
      <c r="TFF62" s="21"/>
      <c r="TFG62" s="21"/>
      <c r="TFH62" s="21"/>
      <c r="TFI62" s="21"/>
      <c r="TFJ62" s="21"/>
      <c r="TFK62" s="21"/>
      <c r="TFL62" s="21"/>
      <c r="TFM62" s="21"/>
      <c r="TFN62" s="21"/>
      <c r="TFO62" s="21"/>
      <c r="TFP62" s="21"/>
      <c r="TFQ62" s="21"/>
      <c r="TFR62" s="21"/>
      <c r="TFS62" s="21"/>
      <c r="TFT62" s="21"/>
      <c r="TFU62" s="21"/>
      <c r="TFV62" s="21"/>
      <c r="TFW62" s="21"/>
      <c r="TFX62" s="21"/>
      <c r="TFY62" s="21"/>
      <c r="TFZ62" s="21"/>
      <c r="TGA62" s="21"/>
      <c r="TGB62" s="21"/>
      <c r="TGC62" s="21"/>
      <c r="TGD62" s="21"/>
      <c r="TGE62" s="21"/>
      <c r="TGF62" s="21"/>
      <c r="TGG62" s="21"/>
      <c r="TGH62" s="21"/>
      <c r="TGI62" s="21"/>
      <c r="TGJ62" s="21"/>
      <c r="TGK62" s="21"/>
      <c r="TGL62" s="21"/>
      <c r="TGM62" s="21"/>
      <c r="TGN62" s="21"/>
      <c r="TGO62" s="21"/>
      <c r="TGP62" s="21"/>
      <c r="TGQ62" s="21"/>
      <c r="TGR62" s="21"/>
      <c r="TGS62" s="21"/>
      <c r="TGT62" s="21"/>
      <c r="TGU62" s="21"/>
      <c r="TGV62" s="21"/>
      <c r="TGW62" s="21"/>
      <c r="TGX62" s="21"/>
      <c r="TGY62" s="21"/>
      <c r="TGZ62" s="21"/>
      <c r="THA62" s="21"/>
      <c r="THB62" s="21"/>
      <c r="THC62" s="21"/>
      <c r="THD62" s="21"/>
      <c r="THE62" s="21"/>
      <c r="THF62" s="21"/>
      <c r="THG62" s="21"/>
      <c r="THH62" s="21"/>
      <c r="THI62" s="21"/>
      <c r="THJ62" s="21"/>
      <c r="THK62" s="21"/>
      <c r="THL62" s="21"/>
      <c r="THM62" s="21"/>
      <c r="THN62" s="21"/>
      <c r="THO62" s="21"/>
      <c r="THP62" s="21"/>
      <c r="THQ62" s="21"/>
      <c r="THR62" s="21"/>
      <c r="THS62" s="21"/>
      <c r="THT62" s="21"/>
      <c r="THU62" s="21"/>
      <c r="THV62" s="21"/>
      <c r="THW62" s="21"/>
      <c r="THX62" s="21"/>
      <c r="THY62" s="21"/>
      <c r="THZ62" s="21"/>
      <c r="TIA62" s="21"/>
      <c r="TIB62" s="21"/>
      <c r="TIC62" s="21"/>
      <c r="TID62" s="21"/>
      <c r="TIE62" s="21"/>
      <c r="TIF62" s="21"/>
      <c r="TIG62" s="21"/>
      <c r="TIH62" s="21"/>
      <c r="TII62" s="21"/>
      <c r="TIJ62" s="21"/>
      <c r="TIK62" s="21"/>
      <c r="TIL62" s="21"/>
      <c r="TIM62" s="21"/>
      <c r="TIN62" s="21"/>
      <c r="TIO62" s="21"/>
      <c r="TIP62" s="21"/>
      <c r="TIQ62" s="21"/>
      <c r="TIR62" s="21"/>
      <c r="TIS62" s="21"/>
      <c r="TIT62" s="21"/>
      <c r="TIU62" s="21"/>
      <c r="TIV62" s="21"/>
      <c r="TIW62" s="21"/>
      <c r="TIX62" s="21"/>
      <c r="TIY62" s="21"/>
      <c r="TIZ62" s="21"/>
      <c r="TJA62" s="21"/>
      <c r="TJB62" s="21"/>
      <c r="TJC62" s="21"/>
      <c r="TJD62" s="21"/>
      <c r="TJE62" s="21"/>
      <c r="TJF62" s="21"/>
      <c r="TJG62" s="21"/>
      <c r="TJH62" s="21"/>
      <c r="TJI62" s="21"/>
      <c r="TJJ62" s="21"/>
      <c r="TJK62" s="21"/>
      <c r="TJL62" s="21"/>
      <c r="TJM62" s="21"/>
      <c r="TJN62" s="21"/>
      <c r="TJO62" s="21"/>
      <c r="TJP62" s="21"/>
      <c r="TJQ62" s="21"/>
      <c r="TJR62" s="21"/>
      <c r="TJS62" s="21"/>
      <c r="TJT62" s="21"/>
      <c r="TJU62" s="21"/>
      <c r="TJV62" s="21"/>
      <c r="TJW62" s="21"/>
      <c r="TJX62" s="21"/>
      <c r="TJY62" s="21"/>
      <c r="TJZ62" s="21"/>
      <c r="TKA62" s="21"/>
      <c r="TKB62" s="21"/>
      <c r="TKC62" s="21"/>
      <c r="TKD62" s="21"/>
      <c r="TKE62" s="21"/>
      <c r="TKF62" s="21"/>
      <c r="TKG62" s="21"/>
      <c r="TKH62" s="21"/>
      <c r="TKI62" s="21"/>
      <c r="TKJ62" s="21"/>
      <c r="TKK62" s="21"/>
      <c r="TKL62" s="21"/>
      <c r="TKM62" s="21"/>
      <c r="TKN62" s="21"/>
      <c r="TKO62" s="21"/>
      <c r="TKP62" s="21"/>
      <c r="TKQ62" s="21"/>
      <c r="TKR62" s="21"/>
      <c r="TKS62" s="21"/>
      <c r="TKT62" s="21"/>
      <c r="TKU62" s="21"/>
      <c r="TKV62" s="21"/>
      <c r="TKW62" s="21"/>
      <c r="TKX62" s="21"/>
      <c r="TKY62" s="21"/>
      <c r="TKZ62" s="21"/>
      <c r="TLA62" s="21"/>
      <c r="TLB62" s="21"/>
      <c r="TLC62" s="21"/>
      <c r="TLD62" s="21"/>
      <c r="TLE62" s="21"/>
      <c r="TLF62" s="21"/>
      <c r="TLG62" s="21"/>
      <c r="TLH62" s="21"/>
      <c r="TLI62" s="21"/>
      <c r="TLJ62" s="21"/>
      <c r="TLK62" s="21"/>
      <c r="TLL62" s="21"/>
      <c r="TLM62" s="21"/>
      <c r="TLN62" s="21"/>
      <c r="TLO62" s="21"/>
      <c r="TLP62" s="21"/>
      <c r="TLQ62" s="21"/>
      <c r="TLR62" s="21"/>
      <c r="TLS62" s="21"/>
      <c r="TLT62" s="21"/>
      <c r="TLU62" s="21"/>
      <c r="TLV62" s="21"/>
      <c r="TLW62" s="21"/>
      <c r="TLX62" s="21"/>
      <c r="TLY62" s="21"/>
      <c r="TLZ62" s="21"/>
      <c r="TMA62" s="21"/>
      <c r="TMB62" s="21"/>
      <c r="TMC62" s="21"/>
      <c r="TMD62" s="21"/>
      <c r="TME62" s="21"/>
      <c r="TMF62" s="21"/>
      <c r="TMG62" s="21"/>
      <c r="TMH62" s="21"/>
      <c r="TMI62" s="21"/>
      <c r="TMJ62" s="21"/>
      <c r="TMK62" s="21"/>
      <c r="TML62" s="21"/>
      <c r="TMM62" s="21"/>
      <c r="TMN62" s="21"/>
      <c r="TMO62" s="21"/>
      <c r="TMP62" s="21"/>
      <c r="TMQ62" s="21"/>
      <c r="TMR62" s="21"/>
      <c r="TMS62" s="21"/>
      <c r="TMT62" s="21"/>
      <c r="TMU62" s="21"/>
      <c r="TMV62" s="21"/>
      <c r="TMW62" s="21"/>
      <c r="TMX62" s="21"/>
      <c r="TMY62" s="21"/>
      <c r="TMZ62" s="21"/>
      <c r="TNA62" s="21"/>
      <c r="TNB62" s="21"/>
      <c r="TNC62" s="21"/>
      <c r="TND62" s="21"/>
      <c r="TNE62" s="21"/>
      <c r="TNF62" s="21"/>
      <c r="TNG62" s="21"/>
      <c r="TNH62" s="21"/>
      <c r="TNI62" s="21"/>
      <c r="TNJ62" s="21"/>
      <c r="TNK62" s="21"/>
      <c r="TNL62" s="21"/>
      <c r="TNM62" s="21"/>
      <c r="TNN62" s="21"/>
      <c r="TNO62" s="21"/>
      <c r="TNP62" s="21"/>
      <c r="TNQ62" s="21"/>
      <c r="TNR62" s="21"/>
      <c r="TNS62" s="21"/>
      <c r="TNT62" s="21"/>
      <c r="TNU62" s="21"/>
      <c r="TNV62" s="21"/>
      <c r="TNW62" s="21"/>
      <c r="TNX62" s="21"/>
      <c r="TNY62" s="21"/>
      <c r="TNZ62" s="21"/>
      <c r="TOA62" s="21"/>
      <c r="TOB62" s="21"/>
      <c r="TOC62" s="21"/>
      <c r="TOD62" s="21"/>
      <c r="TOE62" s="21"/>
      <c r="TOF62" s="21"/>
      <c r="TOG62" s="21"/>
      <c r="TOH62" s="21"/>
      <c r="TOI62" s="21"/>
      <c r="TOJ62" s="21"/>
      <c r="TOK62" s="21"/>
      <c r="TOL62" s="21"/>
      <c r="TOM62" s="21"/>
      <c r="TON62" s="21"/>
      <c r="TOO62" s="21"/>
      <c r="TOP62" s="21"/>
      <c r="TOQ62" s="21"/>
      <c r="TOR62" s="21"/>
      <c r="TOS62" s="21"/>
      <c r="TOT62" s="21"/>
      <c r="TOU62" s="21"/>
      <c r="TOV62" s="21"/>
      <c r="TOW62" s="21"/>
      <c r="TOX62" s="21"/>
      <c r="TOY62" s="21"/>
      <c r="TOZ62" s="21"/>
      <c r="TPA62" s="21"/>
      <c r="TPB62" s="21"/>
      <c r="TPC62" s="21"/>
      <c r="TPD62" s="21"/>
      <c r="TPE62" s="21"/>
      <c r="TPF62" s="21"/>
      <c r="TPG62" s="21"/>
      <c r="TPH62" s="21"/>
      <c r="TPI62" s="21"/>
      <c r="TPJ62" s="21"/>
      <c r="TPK62" s="21"/>
      <c r="TPL62" s="21"/>
      <c r="TPM62" s="21"/>
      <c r="TPN62" s="21"/>
      <c r="TPO62" s="21"/>
      <c r="TPP62" s="21"/>
      <c r="TPQ62" s="21"/>
      <c r="TPR62" s="21"/>
      <c r="TPS62" s="21"/>
      <c r="TPT62" s="21"/>
      <c r="TPU62" s="21"/>
      <c r="TPV62" s="21"/>
      <c r="TPW62" s="21"/>
      <c r="TPX62" s="21"/>
      <c r="TPY62" s="21"/>
      <c r="TPZ62" s="21"/>
      <c r="TQA62" s="21"/>
      <c r="TQB62" s="21"/>
      <c r="TQC62" s="21"/>
      <c r="TQD62" s="21"/>
      <c r="TQE62" s="21"/>
      <c r="TQF62" s="21"/>
      <c r="TQG62" s="21"/>
      <c r="TQH62" s="21"/>
      <c r="TQI62" s="21"/>
      <c r="TQJ62" s="21"/>
      <c r="TQK62" s="21"/>
      <c r="TQL62" s="21"/>
      <c r="TQM62" s="21"/>
      <c r="TQN62" s="21"/>
      <c r="TQO62" s="21"/>
      <c r="TQP62" s="21"/>
      <c r="TQQ62" s="21"/>
      <c r="TQR62" s="21"/>
      <c r="TQS62" s="21"/>
      <c r="TQT62" s="21"/>
      <c r="TQU62" s="21"/>
      <c r="TQV62" s="21"/>
      <c r="TQW62" s="21"/>
      <c r="TQX62" s="21"/>
      <c r="TQY62" s="21"/>
      <c r="TQZ62" s="21"/>
      <c r="TRA62" s="21"/>
      <c r="TRB62" s="21"/>
      <c r="TRC62" s="21"/>
      <c r="TRD62" s="21"/>
      <c r="TRE62" s="21"/>
      <c r="TRF62" s="21"/>
      <c r="TRG62" s="21"/>
      <c r="TRH62" s="21"/>
      <c r="TRI62" s="21"/>
      <c r="TRJ62" s="21"/>
      <c r="TRK62" s="21"/>
      <c r="TRL62" s="21"/>
      <c r="TRM62" s="21"/>
      <c r="TRN62" s="21"/>
      <c r="TRO62" s="21"/>
      <c r="TRP62" s="21"/>
      <c r="TRQ62" s="21"/>
      <c r="TRR62" s="21"/>
      <c r="TRS62" s="21"/>
      <c r="TRT62" s="21"/>
      <c r="TRU62" s="21"/>
      <c r="TRV62" s="21"/>
      <c r="TRW62" s="21"/>
      <c r="TRX62" s="21"/>
      <c r="TRY62" s="21"/>
      <c r="TRZ62" s="21"/>
      <c r="TSA62" s="21"/>
      <c r="TSB62" s="21"/>
      <c r="TSC62" s="21"/>
      <c r="TSD62" s="21"/>
      <c r="TSE62" s="21"/>
      <c r="TSF62" s="21"/>
      <c r="TSG62" s="21"/>
      <c r="TSH62" s="21"/>
      <c r="TSI62" s="21"/>
      <c r="TSJ62" s="21"/>
      <c r="TSK62" s="21"/>
      <c r="TSL62" s="21"/>
      <c r="TSM62" s="21"/>
      <c r="TSN62" s="21"/>
      <c r="TSO62" s="21"/>
      <c r="TSP62" s="21"/>
      <c r="TSQ62" s="21"/>
      <c r="TSR62" s="21"/>
      <c r="TSS62" s="21"/>
      <c r="TST62" s="21"/>
      <c r="TSU62" s="21"/>
      <c r="TSV62" s="21"/>
      <c r="TSW62" s="21"/>
      <c r="TSX62" s="21"/>
      <c r="TSY62" s="21"/>
      <c r="TSZ62" s="21"/>
      <c r="TTA62" s="21"/>
      <c r="TTB62" s="21"/>
      <c r="TTC62" s="21"/>
      <c r="TTD62" s="21"/>
      <c r="TTE62" s="21"/>
      <c r="TTF62" s="21"/>
      <c r="TTG62" s="21"/>
      <c r="TTH62" s="21"/>
      <c r="TTI62" s="21"/>
      <c r="TTJ62" s="21"/>
      <c r="TTK62" s="21"/>
      <c r="TTL62" s="21"/>
      <c r="TTM62" s="21"/>
      <c r="TTN62" s="21"/>
      <c r="TTO62" s="21"/>
      <c r="TTP62" s="21"/>
      <c r="TTQ62" s="21"/>
      <c r="TTR62" s="21"/>
      <c r="TTS62" s="21"/>
      <c r="TTT62" s="21"/>
      <c r="TTU62" s="21"/>
      <c r="TTV62" s="21"/>
      <c r="TTW62" s="21"/>
      <c r="TTX62" s="21"/>
      <c r="TTY62" s="21"/>
      <c r="TTZ62" s="21"/>
      <c r="TUA62" s="21"/>
      <c r="TUB62" s="21"/>
      <c r="TUC62" s="21"/>
      <c r="TUD62" s="21"/>
      <c r="TUE62" s="21"/>
      <c r="TUF62" s="21"/>
      <c r="TUG62" s="21"/>
      <c r="TUH62" s="21"/>
      <c r="TUI62" s="21"/>
      <c r="TUJ62" s="21"/>
      <c r="TUK62" s="21"/>
      <c r="TUL62" s="21"/>
      <c r="TUM62" s="21"/>
      <c r="TUN62" s="21"/>
      <c r="TUO62" s="21"/>
      <c r="TUP62" s="21"/>
      <c r="TUQ62" s="21"/>
      <c r="TUR62" s="21"/>
      <c r="TUS62" s="21"/>
      <c r="TUT62" s="21"/>
      <c r="TUU62" s="21"/>
      <c r="TUV62" s="21"/>
      <c r="TUW62" s="21"/>
      <c r="TUX62" s="21"/>
      <c r="TUY62" s="21"/>
      <c r="TUZ62" s="21"/>
      <c r="TVA62" s="21"/>
      <c r="TVB62" s="21"/>
      <c r="TVC62" s="21"/>
      <c r="TVD62" s="21"/>
      <c r="TVE62" s="21"/>
      <c r="TVF62" s="21"/>
      <c r="TVG62" s="21"/>
      <c r="TVH62" s="21"/>
      <c r="TVI62" s="21"/>
      <c r="TVJ62" s="21"/>
      <c r="TVK62" s="21"/>
      <c r="TVL62" s="21"/>
      <c r="TVM62" s="21"/>
      <c r="TVN62" s="21"/>
      <c r="TVO62" s="21"/>
      <c r="TVP62" s="21"/>
      <c r="TVQ62" s="21"/>
      <c r="TVR62" s="21"/>
      <c r="TVS62" s="21"/>
      <c r="TVT62" s="21"/>
      <c r="TVU62" s="21"/>
      <c r="TVV62" s="21"/>
      <c r="TVW62" s="21"/>
      <c r="TVX62" s="21"/>
      <c r="TVY62" s="21"/>
      <c r="TVZ62" s="21"/>
      <c r="TWA62" s="21"/>
      <c r="TWB62" s="21"/>
      <c r="TWC62" s="21"/>
      <c r="TWD62" s="21"/>
      <c r="TWE62" s="21"/>
      <c r="TWF62" s="21"/>
      <c r="TWG62" s="21"/>
      <c r="TWH62" s="21"/>
      <c r="TWI62" s="21"/>
      <c r="TWJ62" s="21"/>
      <c r="TWK62" s="21"/>
      <c r="TWL62" s="21"/>
      <c r="TWM62" s="21"/>
      <c r="TWN62" s="21"/>
      <c r="TWO62" s="21"/>
      <c r="TWP62" s="21"/>
      <c r="TWQ62" s="21"/>
      <c r="TWR62" s="21"/>
      <c r="TWS62" s="21"/>
      <c r="TWT62" s="21"/>
      <c r="TWU62" s="21"/>
      <c r="TWV62" s="21"/>
      <c r="TWW62" s="21"/>
      <c r="TWX62" s="21"/>
      <c r="TWY62" s="21"/>
      <c r="TWZ62" s="21"/>
      <c r="TXA62" s="21"/>
      <c r="TXB62" s="21"/>
      <c r="TXC62" s="21"/>
      <c r="TXD62" s="21"/>
      <c r="TXE62" s="21"/>
      <c r="TXF62" s="21"/>
      <c r="TXG62" s="21"/>
      <c r="TXH62" s="21"/>
      <c r="TXI62" s="21"/>
      <c r="TXJ62" s="21"/>
      <c r="TXK62" s="21"/>
      <c r="TXL62" s="21"/>
      <c r="TXM62" s="21"/>
      <c r="TXN62" s="21"/>
      <c r="TXO62" s="21"/>
      <c r="TXP62" s="21"/>
      <c r="TXQ62" s="21"/>
      <c r="TXR62" s="21"/>
      <c r="TXS62" s="21"/>
      <c r="TXT62" s="21"/>
      <c r="TXU62" s="21"/>
      <c r="TXV62" s="21"/>
      <c r="TXW62" s="21"/>
      <c r="TXX62" s="21"/>
      <c r="TXY62" s="21"/>
      <c r="TXZ62" s="21"/>
      <c r="TYA62" s="21"/>
      <c r="TYB62" s="21"/>
      <c r="TYC62" s="21"/>
      <c r="TYD62" s="21"/>
      <c r="TYE62" s="21"/>
      <c r="TYF62" s="21"/>
      <c r="TYG62" s="21"/>
      <c r="TYH62" s="21"/>
      <c r="TYI62" s="21"/>
      <c r="TYJ62" s="21"/>
      <c r="TYK62" s="21"/>
      <c r="TYL62" s="21"/>
      <c r="TYM62" s="21"/>
      <c r="TYN62" s="21"/>
      <c r="TYO62" s="21"/>
      <c r="TYP62" s="21"/>
      <c r="TYQ62" s="21"/>
      <c r="TYR62" s="21"/>
      <c r="TYS62" s="21"/>
      <c r="TYT62" s="21"/>
      <c r="TYU62" s="21"/>
      <c r="TYV62" s="21"/>
      <c r="TYW62" s="21"/>
      <c r="TYX62" s="21"/>
      <c r="TYY62" s="21"/>
      <c r="TYZ62" s="21"/>
      <c r="TZA62" s="21"/>
      <c r="TZB62" s="21"/>
      <c r="TZC62" s="21"/>
      <c r="TZD62" s="21"/>
      <c r="TZE62" s="21"/>
      <c r="TZF62" s="21"/>
      <c r="TZG62" s="21"/>
      <c r="TZH62" s="21"/>
      <c r="TZI62" s="21"/>
      <c r="TZJ62" s="21"/>
      <c r="TZK62" s="21"/>
      <c r="TZL62" s="21"/>
      <c r="TZM62" s="21"/>
      <c r="TZN62" s="21"/>
      <c r="TZO62" s="21"/>
      <c r="TZP62" s="21"/>
      <c r="TZQ62" s="21"/>
      <c r="TZR62" s="21"/>
      <c r="TZS62" s="21"/>
      <c r="TZT62" s="21"/>
      <c r="TZU62" s="21"/>
      <c r="TZV62" s="21"/>
      <c r="TZW62" s="21"/>
      <c r="TZX62" s="21"/>
      <c r="TZY62" s="21"/>
      <c r="TZZ62" s="21"/>
      <c r="UAA62" s="21"/>
      <c r="UAB62" s="21"/>
      <c r="UAC62" s="21"/>
      <c r="UAD62" s="21"/>
      <c r="UAE62" s="21"/>
      <c r="UAF62" s="21"/>
      <c r="UAG62" s="21"/>
      <c r="UAH62" s="21"/>
      <c r="UAI62" s="21"/>
      <c r="UAJ62" s="21"/>
      <c r="UAK62" s="21"/>
      <c r="UAL62" s="21"/>
      <c r="UAM62" s="21"/>
      <c r="UAN62" s="21"/>
      <c r="UAO62" s="21"/>
      <c r="UAP62" s="21"/>
      <c r="UAQ62" s="21"/>
      <c r="UAR62" s="21"/>
      <c r="UAS62" s="21"/>
      <c r="UAT62" s="21"/>
      <c r="UAU62" s="21"/>
      <c r="UAV62" s="21"/>
      <c r="UAW62" s="21"/>
      <c r="UAX62" s="21"/>
      <c r="UAY62" s="21"/>
      <c r="UAZ62" s="21"/>
      <c r="UBA62" s="21"/>
      <c r="UBB62" s="21"/>
      <c r="UBC62" s="21"/>
      <c r="UBD62" s="21"/>
      <c r="UBE62" s="21"/>
      <c r="UBF62" s="21"/>
      <c r="UBG62" s="21"/>
      <c r="UBH62" s="21"/>
      <c r="UBI62" s="21"/>
      <c r="UBJ62" s="21"/>
      <c r="UBK62" s="21"/>
      <c r="UBL62" s="21"/>
      <c r="UBM62" s="21"/>
      <c r="UBN62" s="21"/>
      <c r="UBO62" s="21"/>
      <c r="UBP62" s="21"/>
      <c r="UBQ62" s="21"/>
      <c r="UBR62" s="21"/>
      <c r="UBS62" s="21"/>
      <c r="UBT62" s="21"/>
      <c r="UBU62" s="21"/>
      <c r="UBV62" s="21"/>
      <c r="UBW62" s="21"/>
      <c r="UBX62" s="21"/>
      <c r="UBY62" s="21"/>
      <c r="UBZ62" s="21"/>
      <c r="UCA62" s="21"/>
      <c r="UCB62" s="21"/>
      <c r="UCC62" s="21"/>
      <c r="UCD62" s="21"/>
      <c r="UCE62" s="21"/>
      <c r="UCF62" s="21"/>
      <c r="UCG62" s="21"/>
      <c r="UCH62" s="21"/>
      <c r="UCI62" s="21"/>
      <c r="UCJ62" s="21"/>
      <c r="UCK62" s="21"/>
      <c r="UCL62" s="21"/>
      <c r="UCM62" s="21"/>
      <c r="UCN62" s="21"/>
      <c r="UCO62" s="21"/>
      <c r="UCP62" s="21"/>
      <c r="UCQ62" s="21"/>
      <c r="UCR62" s="21"/>
      <c r="UCS62" s="21"/>
      <c r="UCT62" s="21"/>
      <c r="UCU62" s="21"/>
      <c r="UCV62" s="21"/>
      <c r="UCW62" s="21"/>
      <c r="UCX62" s="21"/>
      <c r="UCY62" s="21"/>
      <c r="UCZ62" s="21"/>
      <c r="UDA62" s="21"/>
      <c r="UDB62" s="21"/>
      <c r="UDC62" s="21"/>
      <c r="UDD62" s="21"/>
      <c r="UDE62" s="21"/>
      <c r="UDF62" s="21"/>
      <c r="UDG62" s="21"/>
      <c r="UDH62" s="21"/>
      <c r="UDI62" s="21"/>
      <c r="UDJ62" s="21"/>
      <c r="UDK62" s="21"/>
      <c r="UDL62" s="21"/>
      <c r="UDM62" s="21"/>
      <c r="UDN62" s="21"/>
      <c r="UDO62" s="21"/>
      <c r="UDP62" s="21"/>
      <c r="UDQ62" s="21"/>
      <c r="UDR62" s="21"/>
      <c r="UDS62" s="21"/>
      <c r="UDT62" s="21"/>
      <c r="UDU62" s="21"/>
      <c r="UDV62" s="21"/>
      <c r="UDW62" s="21"/>
      <c r="UDX62" s="21"/>
      <c r="UDY62" s="21"/>
      <c r="UDZ62" s="21"/>
      <c r="UEA62" s="21"/>
      <c r="UEB62" s="21"/>
      <c r="UEC62" s="21"/>
      <c r="UED62" s="21"/>
      <c r="UEE62" s="21"/>
      <c r="UEF62" s="21"/>
      <c r="UEG62" s="21"/>
      <c r="UEH62" s="21"/>
      <c r="UEI62" s="21"/>
      <c r="UEJ62" s="21"/>
      <c r="UEK62" s="21"/>
      <c r="UEL62" s="21"/>
      <c r="UEM62" s="21"/>
      <c r="UEN62" s="21"/>
      <c r="UEO62" s="21"/>
      <c r="UEP62" s="21"/>
      <c r="UEQ62" s="21"/>
      <c r="UER62" s="21"/>
      <c r="UES62" s="21"/>
      <c r="UET62" s="21"/>
      <c r="UEU62" s="21"/>
      <c r="UEV62" s="21"/>
      <c r="UEW62" s="21"/>
      <c r="UEX62" s="21"/>
      <c r="UEY62" s="21"/>
      <c r="UEZ62" s="21"/>
      <c r="UFA62" s="21"/>
      <c r="UFB62" s="21"/>
      <c r="UFC62" s="21"/>
      <c r="UFD62" s="21"/>
      <c r="UFE62" s="21"/>
      <c r="UFF62" s="21"/>
      <c r="UFG62" s="21"/>
      <c r="UFH62" s="21"/>
      <c r="UFI62" s="21"/>
      <c r="UFJ62" s="21"/>
      <c r="UFK62" s="21"/>
      <c r="UFL62" s="21"/>
      <c r="UFM62" s="21"/>
      <c r="UFN62" s="21"/>
      <c r="UFO62" s="21"/>
      <c r="UFP62" s="21"/>
      <c r="UFQ62" s="21"/>
      <c r="UFR62" s="21"/>
      <c r="UFS62" s="21"/>
      <c r="UFT62" s="21"/>
      <c r="UFU62" s="21"/>
      <c r="UFV62" s="21"/>
      <c r="UFW62" s="21"/>
      <c r="UFX62" s="21"/>
      <c r="UFY62" s="21"/>
      <c r="UFZ62" s="21"/>
      <c r="UGA62" s="21"/>
      <c r="UGB62" s="21"/>
      <c r="UGC62" s="21"/>
      <c r="UGD62" s="21"/>
      <c r="UGE62" s="21"/>
      <c r="UGF62" s="21"/>
      <c r="UGG62" s="21"/>
      <c r="UGH62" s="21"/>
      <c r="UGI62" s="21"/>
      <c r="UGJ62" s="21"/>
      <c r="UGK62" s="21"/>
      <c r="UGL62" s="21"/>
      <c r="UGM62" s="21"/>
      <c r="UGN62" s="21"/>
      <c r="UGO62" s="21"/>
      <c r="UGP62" s="21"/>
      <c r="UGQ62" s="21"/>
      <c r="UGR62" s="21"/>
      <c r="UGS62" s="21"/>
      <c r="UGT62" s="21"/>
      <c r="UGU62" s="21"/>
      <c r="UGV62" s="21"/>
      <c r="UGW62" s="21"/>
      <c r="UGX62" s="21"/>
      <c r="UGY62" s="21"/>
      <c r="UGZ62" s="21"/>
      <c r="UHA62" s="21"/>
      <c r="UHB62" s="21"/>
      <c r="UHC62" s="21"/>
      <c r="UHD62" s="21"/>
      <c r="UHE62" s="21"/>
      <c r="UHF62" s="21"/>
      <c r="UHG62" s="21"/>
      <c r="UHH62" s="21"/>
      <c r="UHI62" s="21"/>
      <c r="UHJ62" s="21"/>
      <c r="UHK62" s="21"/>
      <c r="UHL62" s="21"/>
      <c r="UHM62" s="21"/>
      <c r="UHN62" s="21"/>
      <c r="UHO62" s="21"/>
      <c r="UHP62" s="21"/>
      <c r="UHQ62" s="21"/>
      <c r="UHR62" s="21"/>
      <c r="UHS62" s="21"/>
      <c r="UHT62" s="21"/>
      <c r="UHU62" s="21"/>
      <c r="UHV62" s="21"/>
      <c r="UHW62" s="21"/>
      <c r="UHX62" s="21"/>
      <c r="UHY62" s="21"/>
      <c r="UHZ62" s="21"/>
      <c r="UIA62" s="21"/>
      <c r="UIB62" s="21"/>
      <c r="UIC62" s="21"/>
      <c r="UID62" s="21"/>
      <c r="UIE62" s="21"/>
      <c r="UIF62" s="21"/>
      <c r="UIG62" s="21"/>
      <c r="UIH62" s="21"/>
      <c r="UII62" s="21"/>
      <c r="UIJ62" s="21"/>
      <c r="UIK62" s="21"/>
      <c r="UIL62" s="21"/>
      <c r="UIM62" s="21"/>
      <c r="UIN62" s="21"/>
      <c r="UIO62" s="21"/>
      <c r="UIP62" s="21"/>
      <c r="UIQ62" s="21"/>
      <c r="UIR62" s="21"/>
      <c r="UIS62" s="21"/>
      <c r="UIT62" s="21"/>
      <c r="UIU62" s="21"/>
      <c r="UIV62" s="21"/>
      <c r="UIW62" s="21"/>
      <c r="UIX62" s="21"/>
      <c r="UIY62" s="21"/>
      <c r="UIZ62" s="21"/>
      <c r="UJA62" s="21"/>
      <c r="UJB62" s="21"/>
      <c r="UJC62" s="21"/>
      <c r="UJD62" s="21"/>
      <c r="UJE62" s="21"/>
      <c r="UJF62" s="21"/>
      <c r="UJG62" s="21"/>
      <c r="UJH62" s="21"/>
      <c r="UJI62" s="21"/>
      <c r="UJJ62" s="21"/>
      <c r="UJK62" s="21"/>
      <c r="UJL62" s="21"/>
      <c r="UJM62" s="21"/>
      <c r="UJN62" s="21"/>
      <c r="UJO62" s="21"/>
      <c r="UJP62" s="21"/>
      <c r="UJQ62" s="21"/>
      <c r="UJR62" s="21"/>
      <c r="UJS62" s="21"/>
      <c r="UJT62" s="21"/>
      <c r="UJU62" s="21"/>
      <c r="UJV62" s="21"/>
      <c r="UJW62" s="21"/>
      <c r="UJX62" s="21"/>
      <c r="UJY62" s="21"/>
      <c r="UJZ62" s="21"/>
      <c r="UKA62" s="21"/>
      <c r="UKB62" s="21"/>
      <c r="UKC62" s="21"/>
      <c r="UKD62" s="21"/>
      <c r="UKE62" s="21"/>
      <c r="UKF62" s="21"/>
      <c r="UKG62" s="21"/>
      <c r="UKH62" s="21"/>
      <c r="UKI62" s="21"/>
      <c r="UKJ62" s="21"/>
      <c r="UKK62" s="21"/>
      <c r="UKL62" s="21"/>
      <c r="UKM62" s="21"/>
      <c r="UKN62" s="21"/>
      <c r="UKO62" s="21"/>
      <c r="UKP62" s="21"/>
      <c r="UKQ62" s="21"/>
      <c r="UKR62" s="21"/>
      <c r="UKS62" s="21"/>
      <c r="UKT62" s="21"/>
      <c r="UKU62" s="21"/>
      <c r="UKV62" s="21"/>
      <c r="UKW62" s="21"/>
      <c r="UKX62" s="21"/>
      <c r="UKY62" s="21"/>
      <c r="UKZ62" s="21"/>
      <c r="ULA62" s="21"/>
      <c r="ULB62" s="21"/>
      <c r="ULC62" s="21"/>
      <c r="ULD62" s="21"/>
      <c r="ULE62" s="21"/>
      <c r="ULF62" s="21"/>
      <c r="ULG62" s="21"/>
      <c r="ULH62" s="21"/>
      <c r="ULI62" s="21"/>
      <c r="ULJ62" s="21"/>
      <c r="ULK62" s="21"/>
      <c r="ULL62" s="21"/>
      <c r="ULM62" s="21"/>
      <c r="ULN62" s="21"/>
      <c r="ULO62" s="21"/>
      <c r="ULP62" s="21"/>
      <c r="ULQ62" s="21"/>
      <c r="ULR62" s="21"/>
      <c r="ULS62" s="21"/>
      <c r="ULT62" s="21"/>
      <c r="ULU62" s="21"/>
      <c r="ULV62" s="21"/>
      <c r="ULW62" s="21"/>
      <c r="ULX62" s="21"/>
      <c r="ULY62" s="21"/>
      <c r="ULZ62" s="21"/>
      <c r="UMA62" s="21"/>
      <c r="UMB62" s="21"/>
      <c r="UMC62" s="21"/>
      <c r="UMD62" s="21"/>
      <c r="UME62" s="21"/>
      <c r="UMF62" s="21"/>
      <c r="UMG62" s="21"/>
      <c r="UMH62" s="21"/>
      <c r="UMI62" s="21"/>
      <c r="UMJ62" s="21"/>
      <c r="UMK62" s="21"/>
      <c r="UML62" s="21"/>
      <c r="UMM62" s="21"/>
      <c r="UMN62" s="21"/>
      <c r="UMO62" s="21"/>
      <c r="UMP62" s="21"/>
      <c r="UMQ62" s="21"/>
      <c r="UMR62" s="21"/>
      <c r="UMS62" s="21"/>
      <c r="UMT62" s="21"/>
      <c r="UMU62" s="21"/>
      <c r="UMV62" s="21"/>
      <c r="UMW62" s="21"/>
      <c r="UMX62" s="21"/>
      <c r="UMY62" s="21"/>
      <c r="UMZ62" s="21"/>
      <c r="UNA62" s="21"/>
      <c r="UNB62" s="21"/>
      <c r="UNC62" s="21"/>
      <c r="UND62" s="21"/>
      <c r="UNE62" s="21"/>
      <c r="UNF62" s="21"/>
      <c r="UNG62" s="21"/>
      <c r="UNH62" s="21"/>
      <c r="UNI62" s="21"/>
      <c r="UNJ62" s="21"/>
      <c r="UNK62" s="21"/>
      <c r="UNL62" s="21"/>
      <c r="UNM62" s="21"/>
      <c r="UNN62" s="21"/>
      <c r="UNO62" s="21"/>
      <c r="UNP62" s="21"/>
      <c r="UNQ62" s="21"/>
      <c r="UNR62" s="21"/>
      <c r="UNS62" s="21"/>
      <c r="UNT62" s="21"/>
      <c r="UNU62" s="21"/>
      <c r="UNV62" s="21"/>
      <c r="UNW62" s="21"/>
      <c r="UNX62" s="21"/>
      <c r="UNY62" s="21"/>
      <c r="UNZ62" s="21"/>
      <c r="UOA62" s="21"/>
      <c r="UOB62" s="21"/>
      <c r="UOC62" s="21"/>
      <c r="UOD62" s="21"/>
      <c r="UOE62" s="21"/>
      <c r="UOF62" s="21"/>
      <c r="UOG62" s="21"/>
      <c r="UOH62" s="21"/>
      <c r="UOI62" s="21"/>
      <c r="UOJ62" s="21"/>
      <c r="UOK62" s="21"/>
      <c r="UOL62" s="21"/>
      <c r="UOM62" s="21"/>
      <c r="UON62" s="21"/>
      <c r="UOO62" s="21"/>
      <c r="UOP62" s="21"/>
      <c r="UOQ62" s="21"/>
      <c r="UOR62" s="21"/>
      <c r="UOS62" s="21"/>
      <c r="UOT62" s="21"/>
      <c r="UOU62" s="21"/>
      <c r="UOV62" s="21"/>
      <c r="UOW62" s="21"/>
      <c r="UOX62" s="21"/>
      <c r="UOY62" s="21"/>
      <c r="UOZ62" s="21"/>
      <c r="UPA62" s="21"/>
      <c r="UPB62" s="21"/>
      <c r="UPC62" s="21"/>
      <c r="UPD62" s="21"/>
      <c r="UPE62" s="21"/>
      <c r="UPF62" s="21"/>
      <c r="UPG62" s="21"/>
      <c r="UPH62" s="21"/>
      <c r="UPI62" s="21"/>
      <c r="UPJ62" s="21"/>
      <c r="UPK62" s="21"/>
      <c r="UPL62" s="21"/>
      <c r="UPM62" s="21"/>
      <c r="UPN62" s="21"/>
      <c r="UPO62" s="21"/>
      <c r="UPP62" s="21"/>
      <c r="UPQ62" s="21"/>
      <c r="UPR62" s="21"/>
      <c r="UPS62" s="21"/>
      <c r="UPT62" s="21"/>
      <c r="UPU62" s="21"/>
      <c r="UPV62" s="21"/>
      <c r="UPW62" s="21"/>
      <c r="UPX62" s="21"/>
      <c r="UPY62" s="21"/>
      <c r="UPZ62" s="21"/>
      <c r="UQA62" s="21"/>
      <c r="UQB62" s="21"/>
      <c r="UQC62" s="21"/>
      <c r="UQD62" s="21"/>
      <c r="UQE62" s="21"/>
      <c r="UQF62" s="21"/>
      <c r="UQG62" s="21"/>
      <c r="UQH62" s="21"/>
      <c r="UQI62" s="21"/>
      <c r="UQJ62" s="21"/>
      <c r="UQK62" s="21"/>
      <c r="UQL62" s="21"/>
      <c r="UQM62" s="21"/>
      <c r="UQN62" s="21"/>
      <c r="UQO62" s="21"/>
      <c r="UQP62" s="21"/>
      <c r="UQQ62" s="21"/>
      <c r="UQR62" s="21"/>
      <c r="UQS62" s="21"/>
      <c r="UQT62" s="21"/>
      <c r="UQU62" s="21"/>
      <c r="UQV62" s="21"/>
      <c r="UQW62" s="21"/>
      <c r="UQX62" s="21"/>
      <c r="UQY62" s="21"/>
      <c r="UQZ62" s="21"/>
      <c r="URA62" s="21"/>
      <c r="URB62" s="21"/>
      <c r="URC62" s="21"/>
      <c r="URD62" s="21"/>
      <c r="URE62" s="21"/>
      <c r="URF62" s="21"/>
      <c r="URG62" s="21"/>
      <c r="URH62" s="21"/>
      <c r="URI62" s="21"/>
      <c r="URJ62" s="21"/>
      <c r="URK62" s="21"/>
      <c r="URL62" s="21"/>
      <c r="URM62" s="21"/>
      <c r="URN62" s="21"/>
      <c r="URO62" s="21"/>
      <c r="URP62" s="21"/>
      <c r="URQ62" s="21"/>
      <c r="URR62" s="21"/>
      <c r="URS62" s="21"/>
      <c r="URT62" s="21"/>
      <c r="URU62" s="21"/>
      <c r="URV62" s="21"/>
      <c r="URW62" s="21"/>
      <c r="URX62" s="21"/>
      <c r="URY62" s="21"/>
      <c r="URZ62" s="21"/>
      <c r="USA62" s="21"/>
      <c r="USB62" s="21"/>
      <c r="USC62" s="21"/>
      <c r="USD62" s="21"/>
      <c r="USE62" s="21"/>
      <c r="USF62" s="21"/>
      <c r="USG62" s="21"/>
      <c r="USH62" s="21"/>
      <c r="USI62" s="21"/>
      <c r="USJ62" s="21"/>
      <c r="USK62" s="21"/>
      <c r="USL62" s="21"/>
      <c r="USM62" s="21"/>
      <c r="USN62" s="21"/>
      <c r="USO62" s="21"/>
      <c r="USP62" s="21"/>
      <c r="USQ62" s="21"/>
      <c r="USR62" s="21"/>
      <c r="USS62" s="21"/>
      <c r="UST62" s="21"/>
      <c r="USU62" s="21"/>
      <c r="USV62" s="21"/>
      <c r="USW62" s="21"/>
      <c r="USX62" s="21"/>
      <c r="USY62" s="21"/>
      <c r="USZ62" s="21"/>
      <c r="UTA62" s="21"/>
      <c r="UTB62" s="21"/>
      <c r="UTC62" s="21"/>
      <c r="UTD62" s="21"/>
      <c r="UTE62" s="21"/>
      <c r="UTF62" s="21"/>
      <c r="UTG62" s="21"/>
      <c r="UTH62" s="21"/>
      <c r="UTI62" s="21"/>
      <c r="UTJ62" s="21"/>
      <c r="UTK62" s="21"/>
      <c r="UTL62" s="21"/>
      <c r="UTM62" s="21"/>
      <c r="UTN62" s="21"/>
      <c r="UTO62" s="21"/>
      <c r="UTP62" s="21"/>
      <c r="UTQ62" s="21"/>
      <c r="UTR62" s="21"/>
      <c r="UTS62" s="21"/>
      <c r="UTT62" s="21"/>
      <c r="UTU62" s="21"/>
      <c r="UTV62" s="21"/>
      <c r="UTW62" s="21"/>
      <c r="UTX62" s="21"/>
      <c r="UTY62" s="21"/>
      <c r="UTZ62" s="21"/>
      <c r="UUA62" s="21"/>
      <c r="UUB62" s="21"/>
      <c r="UUC62" s="21"/>
      <c r="UUD62" s="21"/>
      <c r="UUE62" s="21"/>
      <c r="UUF62" s="21"/>
      <c r="UUG62" s="21"/>
      <c r="UUH62" s="21"/>
      <c r="UUI62" s="21"/>
      <c r="UUJ62" s="21"/>
      <c r="UUK62" s="21"/>
      <c r="UUL62" s="21"/>
      <c r="UUM62" s="21"/>
      <c r="UUN62" s="21"/>
      <c r="UUO62" s="21"/>
      <c r="UUP62" s="21"/>
      <c r="UUQ62" s="21"/>
      <c r="UUR62" s="21"/>
      <c r="UUS62" s="21"/>
      <c r="UUT62" s="21"/>
      <c r="UUU62" s="21"/>
      <c r="UUV62" s="21"/>
      <c r="UUW62" s="21"/>
      <c r="UUX62" s="21"/>
      <c r="UUY62" s="21"/>
      <c r="UUZ62" s="21"/>
      <c r="UVA62" s="21"/>
      <c r="UVB62" s="21"/>
      <c r="UVC62" s="21"/>
      <c r="UVD62" s="21"/>
      <c r="UVE62" s="21"/>
      <c r="UVF62" s="21"/>
      <c r="UVG62" s="21"/>
      <c r="UVH62" s="21"/>
      <c r="UVI62" s="21"/>
      <c r="UVJ62" s="21"/>
      <c r="UVK62" s="21"/>
      <c r="UVL62" s="21"/>
      <c r="UVM62" s="21"/>
      <c r="UVN62" s="21"/>
      <c r="UVO62" s="21"/>
      <c r="UVP62" s="21"/>
      <c r="UVQ62" s="21"/>
      <c r="UVR62" s="21"/>
      <c r="UVS62" s="21"/>
      <c r="UVT62" s="21"/>
      <c r="UVU62" s="21"/>
      <c r="UVV62" s="21"/>
      <c r="UVW62" s="21"/>
      <c r="UVX62" s="21"/>
      <c r="UVY62" s="21"/>
      <c r="UVZ62" s="21"/>
      <c r="UWA62" s="21"/>
      <c r="UWB62" s="21"/>
      <c r="UWC62" s="21"/>
      <c r="UWD62" s="21"/>
      <c r="UWE62" s="21"/>
      <c r="UWF62" s="21"/>
      <c r="UWG62" s="21"/>
      <c r="UWH62" s="21"/>
      <c r="UWI62" s="21"/>
      <c r="UWJ62" s="21"/>
      <c r="UWK62" s="21"/>
      <c r="UWL62" s="21"/>
      <c r="UWM62" s="21"/>
      <c r="UWN62" s="21"/>
      <c r="UWO62" s="21"/>
      <c r="UWP62" s="21"/>
      <c r="UWQ62" s="21"/>
      <c r="UWR62" s="21"/>
      <c r="UWS62" s="21"/>
      <c r="UWT62" s="21"/>
      <c r="UWU62" s="21"/>
      <c r="UWV62" s="21"/>
      <c r="UWW62" s="21"/>
      <c r="UWX62" s="21"/>
      <c r="UWY62" s="21"/>
      <c r="UWZ62" s="21"/>
      <c r="UXA62" s="21"/>
      <c r="UXB62" s="21"/>
      <c r="UXC62" s="21"/>
      <c r="UXD62" s="21"/>
      <c r="UXE62" s="21"/>
      <c r="UXF62" s="21"/>
      <c r="UXG62" s="21"/>
      <c r="UXH62" s="21"/>
      <c r="UXI62" s="21"/>
      <c r="UXJ62" s="21"/>
      <c r="UXK62" s="21"/>
      <c r="UXL62" s="21"/>
      <c r="UXM62" s="21"/>
      <c r="UXN62" s="21"/>
      <c r="UXO62" s="21"/>
      <c r="UXP62" s="21"/>
      <c r="UXQ62" s="21"/>
      <c r="UXR62" s="21"/>
      <c r="UXS62" s="21"/>
      <c r="UXT62" s="21"/>
      <c r="UXU62" s="21"/>
      <c r="UXV62" s="21"/>
      <c r="UXW62" s="21"/>
      <c r="UXX62" s="21"/>
      <c r="UXY62" s="21"/>
      <c r="UXZ62" s="21"/>
      <c r="UYA62" s="21"/>
      <c r="UYB62" s="21"/>
      <c r="UYC62" s="21"/>
      <c r="UYD62" s="21"/>
      <c r="UYE62" s="21"/>
      <c r="UYF62" s="21"/>
      <c r="UYG62" s="21"/>
      <c r="UYH62" s="21"/>
      <c r="UYI62" s="21"/>
      <c r="UYJ62" s="21"/>
      <c r="UYK62" s="21"/>
      <c r="UYL62" s="21"/>
      <c r="UYM62" s="21"/>
      <c r="UYN62" s="21"/>
      <c r="UYO62" s="21"/>
      <c r="UYP62" s="21"/>
      <c r="UYQ62" s="21"/>
      <c r="UYR62" s="21"/>
      <c r="UYS62" s="21"/>
      <c r="UYT62" s="21"/>
      <c r="UYU62" s="21"/>
      <c r="UYV62" s="21"/>
      <c r="UYW62" s="21"/>
      <c r="UYX62" s="21"/>
      <c r="UYY62" s="21"/>
      <c r="UYZ62" s="21"/>
      <c r="UZA62" s="21"/>
      <c r="UZB62" s="21"/>
      <c r="UZC62" s="21"/>
      <c r="UZD62" s="21"/>
      <c r="UZE62" s="21"/>
      <c r="UZF62" s="21"/>
      <c r="UZG62" s="21"/>
      <c r="UZH62" s="21"/>
      <c r="UZI62" s="21"/>
      <c r="UZJ62" s="21"/>
      <c r="UZK62" s="21"/>
      <c r="UZL62" s="21"/>
      <c r="UZM62" s="21"/>
      <c r="UZN62" s="21"/>
      <c r="UZO62" s="21"/>
      <c r="UZP62" s="21"/>
      <c r="UZQ62" s="21"/>
      <c r="UZR62" s="21"/>
      <c r="UZS62" s="21"/>
      <c r="UZT62" s="21"/>
      <c r="UZU62" s="21"/>
      <c r="UZV62" s="21"/>
      <c r="UZW62" s="21"/>
      <c r="UZX62" s="21"/>
      <c r="UZY62" s="21"/>
      <c r="UZZ62" s="21"/>
      <c r="VAA62" s="21"/>
      <c r="VAB62" s="21"/>
      <c r="VAC62" s="21"/>
      <c r="VAD62" s="21"/>
      <c r="VAE62" s="21"/>
      <c r="VAF62" s="21"/>
      <c r="VAG62" s="21"/>
      <c r="VAH62" s="21"/>
      <c r="VAI62" s="21"/>
      <c r="VAJ62" s="21"/>
      <c r="VAK62" s="21"/>
      <c r="VAL62" s="21"/>
      <c r="VAM62" s="21"/>
      <c r="VAN62" s="21"/>
      <c r="VAO62" s="21"/>
      <c r="VAP62" s="21"/>
      <c r="VAQ62" s="21"/>
      <c r="VAR62" s="21"/>
      <c r="VAS62" s="21"/>
      <c r="VAT62" s="21"/>
      <c r="VAU62" s="21"/>
      <c r="VAV62" s="21"/>
      <c r="VAW62" s="21"/>
      <c r="VAX62" s="21"/>
      <c r="VAY62" s="21"/>
      <c r="VAZ62" s="21"/>
      <c r="VBA62" s="21"/>
      <c r="VBB62" s="21"/>
      <c r="VBC62" s="21"/>
      <c r="VBD62" s="21"/>
      <c r="VBE62" s="21"/>
      <c r="VBF62" s="21"/>
      <c r="VBG62" s="21"/>
      <c r="VBH62" s="21"/>
      <c r="VBI62" s="21"/>
      <c r="VBJ62" s="21"/>
      <c r="VBK62" s="21"/>
      <c r="VBL62" s="21"/>
      <c r="VBM62" s="21"/>
      <c r="VBN62" s="21"/>
      <c r="VBO62" s="21"/>
      <c r="VBP62" s="21"/>
      <c r="VBQ62" s="21"/>
      <c r="VBR62" s="21"/>
      <c r="VBS62" s="21"/>
      <c r="VBT62" s="21"/>
      <c r="VBU62" s="21"/>
      <c r="VBV62" s="21"/>
      <c r="VBW62" s="21"/>
      <c r="VBX62" s="21"/>
      <c r="VBY62" s="21"/>
      <c r="VBZ62" s="21"/>
      <c r="VCA62" s="21"/>
      <c r="VCB62" s="21"/>
      <c r="VCC62" s="21"/>
      <c r="VCD62" s="21"/>
      <c r="VCE62" s="21"/>
      <c r="VCF62" s="21"/>
      <c r="VCG62" s="21"/>
      <c r="VCH62" s="21"/>
      <c r="VCI62" s="21"/>
      <c r="VCJ62" s="21"/>
      <c r="VCK62" s="21"/>
      <c r="VCL62" s="21"/>
      <c r="VCM62" s="21"/>
      <c r="VCN62" s="21"/>
      <c r="VCO62" s="21"/>
      <c r="VCP62" s="21"/>
      <c r="VCQ62" s="21"/>
      <c r="VCR62" s="21"/>
      <c r="VCS62" s="21"/>
      <c r="VCT62" s="21"/>
      <c r="VCU62" s="21"/>
      <c r="VCV62" s="21"/>
      <c r="VCW62" s="21"/>
      <c r="VCX62" s="21"/>
      <c r="VCY62" s="21"/>
      <c r="VCZ62" s="21"/>
      <c r="VDA62" s="21"/>
      <c r="VDB62" s="21"/>
      <c r="VDC62" s="21"/>
      <c r="VDD62" s="21"/>
      <c r="VDE62" s="21"/>
      <c r="VDF62" s="21"/>
      <c r="VDG62" s="21"/>
      <c r="VDH62" s="21"/>
      <c r="VDI62" s="21"/>
      <c r="VDJ62" s="21"/>
      <c r="VDK62" s="21"/>
      <c r="VDL62" s="21"/>
      <c r="VDM62" s="21"/>
      <c r="VDN62" s="21"/>
      <c r="VDO62" s="21"/>
      <c r="VDP62" s="21"/>
      <c r="VDQ62" s="21"/>
      <c r="VDR62" s="21"/>
      <c r="VDS62" s="21"/>
      <c r="VDT62" s="21"/>
      <c r="VDU62" s="21"/>
      <c r="VDV62" s="21"/>
      <c r="VDW62" s="21"/>
      <c r="VDX62" s="21"/>
      <c r="VDY62" s="21"/>
      <c r="VDZ62" s="21"/>
      <c r="VEA62" s="21"/>
      <c r="VEB62" s="21"/>
      <c r="VEC62" s="21"/>
      <c r="VED62" s="21"/>
      <c r="VEE62" s="21"/>
      <c r="VEF62" s="21"/>
      <c r="VEG62" s="21"/>
      <c r="VEH62" s="21"/>
      <c r="VEI62" s="21"/>
      <c r="VEJ62" s="21"/>
      <c r="VEK62" s="21"/>
      <c r="VEL62" s="21"/>
      <c r="VEM62" s="21"/>
      <c r="VEN62" s="21"/>
      <c r="VEO62" s="21"/>
      <c r="VEP62" s="21"/>
      <c r="VEQ62" s="21"/>
      <c r="VER62" s="21"/>
      <c r="VES62" s="21"/>
      <c r="VET62" s="21"/>
      <c r="VEU62" s="21"/>
      <c r="VEV62" s="21"/>
      <c r="VEW62" s="21"/>
      <c r="VEX62" s="21"/>
      <c r="VEY62" s="21"/>
      <c r="VEZ62" s="21"/>
      <c r="VFA62" s="21"/>
      <c r="VFB62" s="21"/>
      <c r="VFC62" s="21"/>
      <c r="VFD62" s="21"/>
      <c r="VFE62" s="21"/>
      <c r="VFF62" s="21"/>
      <c r="VFG62" s="21"/>
      <c r="VFH62" s="21"/>
      <c r="VFI62" s="21"/>
      <c r="VFJ62" s="21"/>
      <c r="VFK62" s="21"/>
      <c r="VFL62" s="21"/>
      <c r="VFM62" s="21"/>
      <c r="VFN62" s="21"/>
      <c r="VFO62" s="21"/>
      <c r="VFP62" s="21"/>
      <c r="VFQ62" s="21"/>
      <c r="VFR62" s="21"/>
      <c r="VFS62" s="21"/>
      <c r="VFT62" s="21"/>
      <c r="VFU62" s="21"/>
      <c r="VFV62" s="21"/>
      <c r="VFW62" s="21"/>
      <c r="VFX62" s="21"/>
      <c r="VFY62" s="21"/>
      <c r="VFZ62" s="21"/>
      <c r="VGA62" s="21"/>
      <c r="VGB62" s="21"/>
      <c r="VGC62" s="21"/>
      <c r="VGD62" s="21"/>
      <c r="VGE62" s="21"/>
      <c r="VGF62" s="21"/>
      <c r="VGG62" s="21"/>
      <c r="VGH62" s="21"/>
      <c r="VGI62" s="21"/>
      <c r="VGJ62" s="21"/>
      <c r="VGK62" s="21"/>
      <c r="VGL62" s="21"/>
      <c r="VGM62" s="21"/>
      <c r="VGN62" s="21"/>
      <c r="VGO62" s="21"/>
      <c r="VGP62" s="21"/>
      <c r="VGQ62" s="21"/>
      <c r="VGR62" s="21"/>
      <c r="VGS62" s="21"/>
      <c r="VGT62" s="21"/>
      <c r="VGU62" s="21"/>
      <c r="VGV62" s="21"/>
      <c r="VGW62" s="21"/>
      <c r="VGX62" s="21"/>
      <c r="VGY62" s="21"/>
      <c r="VGZ62" s="21"/>
      <c r="VHA62" s="21"/>
      <c r="VHB62" s="21"/>
      <c r="VHC62" s="21"/>
      <c r="VHD62" s="21"/>
      <c r="VHE62" s="21"/>
      <c r="VHF62" s="21"/>
      <c r="VHG62" s="21"/>
      <c r="VHH62" s="21"/>
      <c r="VHI62" s="21"/>
      <c r="VHJ62" s="21"/>
      <c r="VHK62" s="21"/>
      <c r="VHL62" s="21"/>
      <c r="VHM62" s="21"/>
      <c r="VHN62" s="21"/>
      <c r="VHO62" s="21"/>
      <c r="VHP62" s="21"/>
      <c r="VHQ62" s="21"/>
      <c r="VHR62" s="21"/>
      <c r="VHS62" s="21"/>
      <c r="VHT62" s="21"/>
      <c r="VHU62" s="21"/>
      <c r="VHV62" s="21"/>
      <c r="VHW62" s="21"/>
      <c r="VHX62" s="21"/>
      <c r="VHY62" s="21"/>
      <c r="VHZ62" s="21"/>
      <c r="VIA62" s="21"/>
      <c r="VIB62" s="21"/>
      <c r="VIC62" s="21"/>
      <c r="VID62" s="21"/>
      <c r="VIE62" s="21"/>
      <c r="VIF62" s="21"/>
      <c r="VIG62" s="21"/>
      <c r="VIH62" s="21"/>
      <c r="VII62" s="21"/>
      <c r="VIJ62" s="21"/>
      <c r="VIK62" s="21"/>
      <c r="VIL62" s="21"/>
      <c r="VIM62" s="21"/>
      <c r="VIN62" s="21"/>
      <c r="VIO62" s="21"/>
      <c r="VIP62" s="21"/>
      <c r="VIQ62" s="21"/>
      <c r="VIR62" s="21"/>
      <c r="VIS62" s="21"/>
      <c r="VIT62" s="21"/>
      <c r="VIU62" s="21"/>
      <c r="VIV62" s="21"/>
      <c r="VIW62" s="21"/>
      <c r="VIX62" s="21"/>
      <c r="VIY62" s="21"/>
      <c r="VIZ62" s="21"/>
      <c r="VJA62" s="21"/>
      <c r="VJB62" s="21"/>
      <c r="VJC62" s="21"/>
      <c r="VJD62" s="21"/>
      <c r="VJE62" s="21"/>
      <c r="VJF62" s="21"/>
      <c r="VJG62" s="21"/>
      <c r="VJH62" s="21"/>
      <c r="VJI62" s="21"/>
      <c r="VJJ62" s="21"/>
      <c r="VJK62" s="21"/>
      <c r="VJL62" s="21"/>
      <c r="VJM62" s="21"/>
      <c r="VJN62" s="21"/>
      <c r="VJO62" s="21"/>
      <c r="VJP62" s="21"/>
      <c r="VJQ62" s="21"/>
      <c r="VJR62" s="21"/>
      <c r="VJS62" s="21"/>
      <c r="VJT62" s="21"/>
      <c r="VJU62" s="21"/>
      <c r="VJV62" s="21"/>
      <c r="VJW62" s="21"/>
      <c r="VJX62" s="21"/>
      <c r="VJY62" s="21"/>
      <c r="VJZ62" s="21"/>
      <c r="VKA62" s="21"/>
      <c r="VKB62" s="21"/>
      <c r="VKC62" s="21"/>
      <c r="VKD62" s="21"/>
      <c r="VKE62" s="21"/>
      <c r="VKF62" s="21"/>
      <c r="VKG62" s="21"/>
      <c r="VKH62" s="21"/>
      <c r="VKI62" s="21"/>
      <c r="VKJ62" s="21"/>
      <c r="VKK62" s="21"/>
      <c r="VKL62" s="21"/>
      <c r="VKM62" s="21"/>
      <c r="VKN62" s="21"/>
      <c r="VKO62" s="21"/>
      <c r="VKP62" s="21"/>
      <c r="VKQ62" s="21"/>
      <c r="VKR62" s="21"/>
      <c r="VKS62" s="21"/>
      <c r="VKT62" s="21"/>
      <c r="VKU62" s="21"/>
      <c r="VKV62" s="21"/>
      <c r="VKW62" s="21"/>
      <c r="VKX62" s="21"/>
      <c r="VKY62" s="21"/>
      <c r="VKZ62" s="21"/>
      <c r="VLA62" s="21"/>
      <c r="VLB62" s="21"/>
      <c r="VLC62" s="21"/>
      <c r="VLD62" s="21"/>
      <c r="VLE62" s="21"/>
      <c r="VLF62" s="21"/>
      <c r="VLG62" s="21"/>
      <c r="VLH62" s="21"/>
      <c r="VLI62" s="21"/>
      <c r="VLJ62" s="21"/>
      <c r="VLK62" s="21"/>
      <c r="VLL62" s="21"/>
      <c r="VLM62" s="21"/>
      <c r="VLN62" s="21"/>
      <c r="VLO62" s="21"/>
      <c r="VLP62" s="21"/>
      <c r="VLQ62" s="21"/>
      <c r="VLR62" s="21"/>
      <c r="VLS62" s="21"/>
      <c r="VLT62" s="21"/>
      <c r="VLU62" s="21"/>
      <c r="VLV62" s="21"/>
      <c r="VLW62" s="21"/>
      <c r="VLX62" s="21"/>
      <c r="VLY62" s="21"/>
      <c r="VLZ62" s="21"/>
      <c r="VMA62" s="21"/>
      <c r="VMB62" s="21"/>
      <c r="VMC62" s="21"/>
      <c r="VMD62" s="21"/>
      <c r="VME62" s="21"/>
      <c r="VMF62" s="21"/>
      <c r="VMG62" s="21"/>
      <c r="VMH62" s="21"/>
      <c r="VMI62" s="21"/>
      <c r="VMJ62" s="21"/>
      <c r="VMK62" s="21"/>
      <c r="VML62" s="21"/>
      <c r="VMM62" s="21"/>
      <c r="VMN62" s="21"/>
      <c r="VMO62" s="21"/>
      <c r="VMP62" s="21"/>
      <c r="VMQ62" s="21"/>
      <c r="VMR62" s="21"/>
      <c r="VMS62" s="21"/>
      <c r="VMT62" s="21"/>
      <c r="VMU62" s="21"/>
      <c r="VMV62" s="21"/>
      <c r="VMW62" s="21"/>
      <c r="VMX62" s="21"/>
      <c r="VMY62" s="21"/>
      <c r="VMZ62" s="21"/>
      <c r="VNA62" s="21"/>
      <c r="VNB62" s="21"/>
      <c r="VNC62" s="21"/>
      <c r="VND62" s="21"/>
      <c r="VNE62" s="21"/>
      <c r="VNF62" s="21"/>
      <c r="VNG62" s="21"/>
      <c r="VNH62" s="21"/>
      <c r="VNI62" s="21"/>
      <c r="VNJ62" s="21"/>
      <c r="VNK62" s="21"/>
      <c r="VNL62" s="21"/>
      <c r="VNM62" s="21"/>
      <c r="VNN62" s="21"/>
      <c r="VNO62" s="21"/>
      <c r="VNP62" s="21"/>
      <c r="VNQ62" s="21"/>
      <c r="VNR62" s="21"/>
      <c r="VNS62" s="21"/>
      <c r="VNT62" s="21"/>
      <c r="VNU62" s="21"/>
      <c r="VNV62" s="21"/>
      <c r="VNW62" s="21"/>
      <c r="VNX62" s="21"/>
      <c r="VNY62" s="21"/>
      <c r="VNZ62" s="21"/>
      <c r="VOA62" s="21"/>
      <c r="VOB62" s="21"/>
      <c r="VOC62" s="21"/>
      <c r="VOD62" s="21"/>
      <c r="VOE62" s="21"/>
      <c r="VOF62" s="21"/>
      <c r="VOG62" s="21"/>
      <c r="VOH62" s="21"/>
      <c r="VOI62" s="21"/>
      <c r="VOJ62" s="21"/>
      <c r="VOK62" s="21"/>
      <c r="VOL62" s="21"/>
      <c r="VOM62" s="21"/>
      <c r="VON62" s="21"/>
      <c r="VOO62" s="21"/>
      <c r="VOP62" s="21"/>
      <c r="VOQ62" s="21"/>
      <c r="VOR62" s="21"/>
      <c r="VOS62" s="21"/>
      <c r="VOT62" s="21"/>
      <c r="VOU62" s="21"/>
      <c r="VOV62" s="21"/>
      <c r="VOW62" s="21"/>
      <c r="VOX62" s="21"/>
      <c r="VOY62" s="21"/>
      <c r="VOZ62" s="21"/>
      <c r="VPA62" s="21"/>
      <c r="VPB62" s="21"/>
      <c r="VPC62" s="21"/>
      <c r="VPD62" s="21"/>
      <c r="VPE62" s="21"/>
      <c r="VPF62" s="21"/>
      <c r="VPG62" s="21"/>
      <c r="VPH62" s="21"/>
      <c r="VPI62" s="21"/>
      <c r="VPJ62" s="21"/>
      <c r="VPK62" s="21"/>
      <c r="VPL62" s="21"/>
      <c r="VPM62" s="21"/>
      <c r="VPN62" s="21"/>
      <c r="VPO62" s="21"/>
      <c r="VPP62" s="21"/>
      <c r="VPQ62" s="21"/>
      <c r="VPR62" s="21"/>
      <c r="VPS62" s="21"/>
      <c r="VPT62" s="21"/>
      <c r="VPU62" s="21"/>
      <c r="VPV62" s="21"/>
      <c r="VPW62" s="21"/>
      <c r="VPX62" s="21"/>
      <c r="VPY62" s="21"/>
      <c r="VPZ62" s="21"/>
      <c r="VQA62" s="21"/>
      <c r="VQB62" s="21"/>
      <c r="VQC62" s="21"/>
      <c r="VQD62" s="21"/>
      <c r="VQE62" s="21"/>
      <c r="VQF62" s="21"/>
      <c r="VQG62" s="21"/>
      <c r="VQH62" s="21"/>
      <c r="VQI62" s="21"/>
      <c r="VQJ62" s="21"/>
      <c r="VQK62" s="21"/>
      <c r="VQL62" s="21"/>
      <c r="VQM62" s="21"/>
      <c r="VQN62" s="21"/>
      <c r="VQO62" s="21"/>
      <c r="VQP62" s="21"/>
      <c r="VQQ62" s="21"/>
      <c r="VQR62" s="21"/>
      <c r="VQS62" s="21"/>
      <c r="VQT62" s="21"/>
      <c r="VQU62" s="21"/>
      <c r="VQV62" s="21"/>
      <c r="VQW62" s="21"/>
      <c r="VQX62" s="21"/>
      <c r="VQY62" s="21"/>
      <c r="VQZ62" s="21"/>
      <c r="VRA62" s="21"/>
      <c r="VRB62" s="21"/>
      <c r="VRC62" s="21"/>
      <c r="VRD62" s="21"/>
      <c r="VRE62" s="21"/>
      <c r="VRF62" s="21"/>
      <c r="VRG62" s="21"/>
      <c r="VRH62" s="21"/>
      <c r="VRI62" s="21"/>
      <c r="VRJ62" s="21"/>
      <c r="VRK62" s="21"/>
      <c r="VRL62" s="21"/>
      <c r="VRM62" s="21"/>
      <c r="VRN62" s="21"/>
      <c r="VRO62" s="21"/>
      <c r="VRP62" s="21"/>
      <c r="VRQ62" s="21"/>
      <c r="VRR62" s="21"/>
      <c r="VRS62" s="21"/>
      <c r="VRT62" s="21"/>
      <c r="VRU62" s="21"/>
      <c r="VRV62" s="21"/>
      <c r="VRW62" s="21"/>
      <c r="VRX62" s="21"/>
      <c r="VRY62" s="21"/>
      <c r="VRZ62" s="21"/>
      <c r="VSA62" s="21"/>
      <c r="VSB62" s="21"/>
      <c r="VSC62" s="21"/>
      <c r="VSD62" s="21"/>
      <c r="VSE62" s="21"/>
      <c r="VSF62" s="21"/>
      <c r="VSG62" s="21"/>
      <c r="VSH62" s="21"/>
      <c r="VSI62" s="21"/>
      <c r="VSJ62" s="21"/>
      <c r="VSK62" s="21"/>
      <c r="VSL62" s="21"/>
      <c r="VSM62" s="21"/>
      <c r="VSN62" s="21"/>
      <c r="VSO62" s="21"/>
      <c r="VSP62" s="21"/>
      <c r="VSQ62" s="21"/>
      <c r="VSR62" s="21"/>
      <c r="VSS62" s="21"/>
      <c r="VST62" s="21"/>
      <c r="VSU62" s="21"/>
      <c r="VSV62" s="21"/>
      <c r="VSW62" s="21"/>
      <c r="VSX62" s="21"/>
      <c r="VSY62" s="21"/>
      <c r="VSZ62" s="21"/>
      <c r="VTA62" s="21"/>
      <c r="VTB62" s="21"/>
      <c r="VTC62" s="21"/>
      <c r="VTD62" s="21"/>
      <c r="VTE62" s="21"/>
      <c r="VTF62" s="21"/>
      <c r="VTG62" s="21"/>
      <c r="VTH62" s="21"/>
      <c r="VTI62" s="21"/>
      <c r="VTJ62" s="21"/>
      <c r="VTK62" s="21"/>
      <c r="VTL62" s="21"/>
      <c r="VTM62" s="21"/>
      <c r="VTN62" s="21"/>
      <c r="VTO62" s="21"/>
      <c r="VTP62" s="21"/>
      <c r="VTQ62" s="21"/>
      <c r="VTR62" s="21"/>
      <c r="VTS62" s="21"/>
      <c r="VTT62" s="21"/>
      <c r="VTU62" s="21"/>
      <c r="VTV62" s="21"/>
      <c r="VTW62" s="21"/>
      <c r="VTX62" s="21"/>
      <c r="VTY62" s="21"/>
      <c r="VTZ62" s="21"/>
      <c r="VUA62" s="21"/>
      <c r="VUB62" s="21"/>
      <c r="VUC62" s="21"/>
      <c r="VUD62" s="21"/>
      <c r="VUE62" s="21"/>
      <c r="VUF62" s="21"/>
      <c r="VUG62" s="21"/>
      <c r="VUH62" s="21"/>
      <c r="VUI62" s="21"/>
      <c r="VUJ62" s="21"/>
      <c r="VUK62" s="21"/>
      <c r="VUL62" s="21"/>
      <c r="VUM62" s="21"/>
      <c r="VUN62" s="21"/>
      <c r="VUO62" s="21"/>
      <c r="VUP62" s="21"/>
      <c r="VUQ62" s="21"/>
      <c r="VUR62" s="21"/>
      <c r="VUS62" s="21"/>
      <c r="VUT62" s="21"/>
      <c r="VUU62" s="21"/>
      <c r="VUV62" s="21"/>
      <c r="VUW62" s="21"/>
      <c r="VUX62" s="21"/>
      <c r="VUY62" s="21"/>
      <c r="VUZ62" s="21"/>
      <c r="VVA62" s="21"/>
      <c r="VVB62" s="21"/>
      <c r="VVC62" s="21"/>
      <c r="VVD62" s="21"/>
      <c r="VVE62" s="21"/>
      <c r="VVF62" s="21"/>
      <c r="VVG62" s="21"/>
      <c r="VVH62" s="21"/>
      <c r="VVI62" s="21"/>
      <c r="VVJ62" s="21"/>
      <c r="VVK62" s="21"/>
      <c r="VVL62" s="21"/>
      <c r="VVM62" s="21"/>
      <c r="VVN62" s="21"/>
      <c r="VVO62" s="21"/>
      <c r="VVP62" s="21"/>
      <c r="VVQ62" s="21"/>
      <c r="VVR62" s="21"/>
      <c r="VVS62" s="21"/>
      <c r="VVT62" s="21"/>
      <c r="VVU62" s="21"/>
      <c r="VVV62" s="21"/>
      <c r="VVW62" s="21"/>
      <c r="VVX62" s="21"/>
      <c r="VVY62" s="21"/>
      <c r="VVZ62" s="21"/>
      <c r="VWA62" s="21"/>
      <c r="VWB62" s="21"/>
      <c r="VWC62" s="21"/>
      <c r="VWD62" s="21"/>
      <c r="VWE62" s="21"/>
      <c r="VWF62" s="21"/>
      <c r="VWG62" s="21"/>
      <c r="VWH62" s="21"/>
      <c r="VWI62" s="21"/>
      <c r="VWJ62" s="21"/>
      <c r="VWK62" s="21"/>
      <c r="VWL62" s="21"/>
      <c r="VWM62" s="21"/>
      <c r="VWN62" s="21"/>
      <c r="VWO62" s="21"/>
      <c r="VWP62" s="21"/>
      <c r="VWQ62" s="21"/>
      <c r="VWR62" s="21"/>
      <c r="VWS62" s="21"/>
      <c r="VWT62" s="21"/>
      <c r="VWU62" s="21"/>
      <c r="VWV62" s="21"/>
      <c r="VWW62" s="21"/>
      <c r="VWX62" s="21"/>
      <c r="VWY62" s="21"/>
      <c r="VWZ62" s="21"/>
      <c r="VXA62" s="21"/>
      <c r="VXB62" s="21"/>
      <c r="VXC62" s="21"/>
      <c r="VXD62" s="21"/>
      <c r="VXE62" s="21"/>
      <c r="VXF62" s="21"/>
      <c r="VXG62" s="21"/>
      <c r="VXH62" s="21"/>
      <c r="VXI62" s="21"/>
      <c r="VXJ62" s="21"/>
      <c r="VXK62" s="21"/>
      <c r="VXL62" s="21"/>
      <c r="VXM62" s="21"/>
      <c r="VXN62" s="21"/>
      <c r="VXO62" s="21"/>
      <c r="VXP62" s="21"/>
      <c r="VXQ62" s="21"/>
      <c r="VXR62" s="21"/>
      <c r="VXS62" s="21"/>
      <c r="VXT62" s="21"/>
      <c r="VXU62" s="21"/>
      <c r="VXV62" s="21"/>
      <c r="VXW62" s="21"/>
      <c r="VXX62" s="21"/>
      <c r="VXY62" s="21"/>
      <c r="VXZ62" s="21"/>
      <c r="VYA62" s="21"/>
      <c r="VYB62" s="21"/>
      <c r="VYC62" s="21"/>
      <c r="VYD62" s="21"/>
      <c r="VYE62" s="21"/>
      <c r="VYF62" s="21"/>
      <c r="VYG62" s="21"/>
      <c r="VYH62" s="21"/>
      <c r="VYI62" s="21"/>
      <c r="VYJ62" s="21"/>
      <c r="VYK62" s="21"/>
      <c r="VYL62" s="21"/>
      <c r="VYM62" s="21"/>
      <c r="VYN62" s="21"/>
      <c r="VYO62" s="21"/>
      <c r="VYP62" s="21"/>
      <c r="VYQ62" s="21"/>
      <c r="VYR62" s="21"/>
      <c r="VYS62" s="21"/>
      <c r="VYT62" s="21"/>
      <c r="VYU62" s="21"/>
      <c r="VYV62" s="21"/>
      <c r="VYW62" s="21"/>
      <c r="VYX62" s="21"/>
      <c r="VYY62" s="21"/>
      <c r="VYZ62" s="21"/>
      <c r="VZA62" s="21"/>
      <c r="VZB62" s="21"/>
      <c r="VZC62" s="21"/>
      <c r="VZD62" s="21"/>
      <c r="VZE62" s="21"/>
      <c r="VZF62" s="21"/>
      <c r="VZG62" s="21"/>
      <c r="VZH62" s="21"/>
      <c r="VZI62" s="21"/>
      <c r="VZJ62" s="21"/>
      <c r="VZK62" s="21"/>
      <c r="VZL62" s="21"/>
      <c r="VZM62" s="21"/>
      <c r="VZN62" s="21"/>
      <c r="VZO62" s="21"/>
      <c r="VZP62" s="21"/>
      <c r="VZQ62" s="21"/>
      <c r="VZR62" s="21"/>
      <c r="VZS62" s="21"/>
      <c r="VZT62" s="21"/>
      <c r="VZU62" s="21"/>
      <c r="VZV62" s="21"/>
      <c r="VZW62" s="21"/>
      <c r="VZX62" s="21"/>
      <c r="VZY62" s="21"/>
      <c r="VZZ62" s="21"/>
      <c r="WAA62" s="21"/>
      <c r="WAB62" s="21"/>
      <c r="WAC62" s="21"/>
      <c r="WAD62" s="21"/>
      <c r="WAE62" s="21"/>
      <c r="WAF62" s="21"/>
      <c r="WAG62" s="21"/>
      <c r="WAH62" s="21"/>
      <c r="WAI62" s="21"/>
      <c r="WAJ62" s="21"/>
      <c r="WAK62" s="21"/>
      <c r="WAL62" s="21"/>
      <c r="WAM62" s="21"/>
      <c r="WAN62" s="21"/>
      <c r="WAO62" s="21"/>
      <c r="WAP62" s="21"/>
      <c r="WAQ62" s="21"/>
      <c r="WAR62" s="21"/>
      <c r="WAS62" s="21"/>
      <c r="WAT62" s="21"/>
      <c r="WAU62" s="21"/>
      <c r="WAV62" s="21"/>
      <c r="WAW62" s="21"/>
      <c r="WAX62" s="21"/>
      <c r="WAY62" s="21"/>
      <c r="WAZ62" s="21"/>
      <c r="WBA62" s="21"/>
      <c r="WBB62" s="21"/>
      <c r="WBC62" s="21"/>
      <c r="WBD62" s="21"/>
      <c r="WBE62" s="21"/>
      <c r="WBF62" s="21"/>
      <c r="WBG62" s="21"/>
      <c r="WBH62" s="21"/>
      <c r="WBI62" s="21"/>
      <c r="WBJ62" s="21"/>
      <c r="WBK62" s="21"/>
      <c r="WBL62" s="21"/>
      <c r="WBM62" s="21"/>
      <c r="WBN62" s="21"/>
      <c r="WBO62" s="21"/>
      <c r="WBP62" s="21"/>
      <c r="WBQ62" s="21"/>
      <c r="WBR62" s="21"/>
      <c r="WBS62" s="21"/>
      <c r="WBT62" s="21"/>
      <c r="WBU62" s="21"/>
      <c r="WBV62" s="21"/>
      <c r="WBW62" s="21"/>
      <c r="WBX62" s="21"/>
      <c r="WBY62" s="21"/>
      <c r="WBZ62" s="21"/>
      <c r="WCA62" s="21"/>
      <c r="WCB62" s="21"/>
      <c r="WCC62" s="21"/>
      <c r="WCD62" s="21"/>
      <c r="WCE62" s="21"/>
      <c r="WCF62" s="21"/>
      <c r="WCG62" s="21"/>
      <c r="WCH62" s="21"/>
      <c r="WCI62" s="21"/>
      <c r="WCJ62" s="21"/>
      <c r="WCK62" s="21"/>
      <c r="WCL62" s="21"/>
      <c r="WCM62" s="21"/>
      <c r="WCN62" s="21"/>
      <c r="WCO62" s="21"/>
      <c r="WCP62" s="21"/>
      <c r="WCQ62" s="21"/>
      <c r="WCR62" s="21"/>
      <c r="WCS62" s="21"/>
      <c r="WCT62" s="21"/>
      <c r="WCU62" s="21"/>
      <c r="WCV62" s="21"/>
      <c r="WCW62" s="21"/>
      <c r="WCX62" s="21"/>
      <c r="WCY62" s="21"/>
      <c r="WCZ62" s="21"/>
      <c r="WDA62" s="21"/>
      <c r="WDB62" s="21"/>
      <c r="WDC62" s="21"/>
      <c r="WDD62" s="21"/>
      <c r="WDE62" s="21"/>
      <c r="WDF62" s="21"/>
      <c r="WDG62" s="21"/>
      <c r="WDH62" s="21"/>
      <c r="WDI62" s="21"/>
      <c r="WDJ62" s="21"/>
      <c r="WDK62" s="21"/>
      <c r="WDL62" s="21"/>
      <c r="WDM62" s="21"/>
      <c r="WDN62" s="21"/>
      <c r="WDO62" s="21"/>
      <c r="WDP62" s="21"/>
      <c r="WDQ62" s="21"/>
      <c r="WDR62" s="21"/>
      <c r="WDS62" s="21"/>
      <c r="WDT62" s="21"/>
      <c r="WDU62" s="21"/>
      <c r="WDV62" s="21"/>
      <c r="WDW62" s="21"/>
      <c r="WDX62" s="21"/>
      <c r="WDY62" s="21"/>
      <c r="WDZ62" s="21"/>
      <c r="WEA62" s="21"/>
      <c r="WEB62" s="21"/>
      <c r="WEC62" s="21"/>
      <c r="WED62" s="21"/>
      <c r="WEE62" s="21"/>
      <c r="WEF62" s="21"/>
      <c r="WEG62" s="21"/>
      <c r="WEH62" s="21"/>
      <c r="WEI62" s="21"/>
      <c r="WEJ62" s="21"/>
      <c r="WEK62" s="21"/>
      <c r="WEL62" s="21"/>
      <c r="WEM62" s="21"/>
      <c r="WEN62" s="21"/>
      <c r="WEO62" s="21"/>
      <c r="WEP62" s="21"/>
      <c r="WEQ62" s="21"/>
      <c r="WER62" s="21"/>
      <c r="WES62" s="21"/>
      <c r="WET62" s="21"/>
      <c r="WEU62" s="21"/>
      <c r="WEV62" s="21"/>
      <c r="WEW62" s="21"/>
      <c r="WEX62" s="21"/>
      <c r="WEY62" s="21"/>
      <c r="WEZ62" s="21"/>
      <c r="WFA62" s="21"/>
      <c r="WFB62" s="21"/>
      <c r="WFC62" s="21"/>
      <c r="WFD62" s="21"/>
      <c r="WFE62" s="21"/>
      <c r="WFF62" s="21"/>
      <c r="WFG62" s="21"/>
      <c r="WFH62" s="21"/>
      <c r="WFI62" s="21"/>
      <c r="WFJ62" s="21"/>
      <c r="WFK62" s="21"/>
      <c r="WFL62" s="21"/>
      <c r="WFM62" s="21"/>
      <c r="WFN62" s="21"/>
      <c r="WFO62" s="21"/>
      <c r="WFP62" s="21"/>
      <c r="WFQ62" s="21"/>
      <c r="WFR62" s="21"/>
      <c r="WFS62" s="21"/>
      <c r="WFT62" s="21"/>
      <c r="WFU62" s="21"/>
      <c r="WFV62" s="21"/>
      <c r="WFW62" s="21"/>
      <c r="WFX62" s="21"/>
      <c r="WFY62" s="21"/>
      <c r="WFZ62" s="21"/>
      <c r="WGA62" s="21"/>
      <c r="WGB62" s="21"/>
      <c r="WGC62" s="21"/>
      <c r="WGD62" s="21"/>
      <c r="WGE62" s="21"/>
      <c r="WGF62" s="21"/>
      <c r="WGG62" s="21"/>
      <c r="WGH62" s="21"/>
      <c r="WGI62" s="21"/>
      <c r="WGJ62" s="21"/>
      <c r="WGK62" s="21"/>
      <c r="WGL62" s="21"/>
      <c r="WGM62" s="21"/>
      <c r="WGN62" s="21"/>
      <c r="WGO62" s="21"/>
      <c r="WGP62" s="21"/>
      <c r="WGQ62" s="21"/>
      <c r="WGR62" s="21"/>
      <c r="WGS62" s="21"/>
      <c r="WGT62" s="21"/>
      <c r="WGU62" s="21"/>
      <c r="WGV62" s="21"/>
      <c r="WGW62" s="21"/>
      <c r="WGX62" s="21"/>
      <c r="WGY62" s="21"/>
      <c r="WGZ62" s="21"/>
      <c r="WHA62" s="21"/>
      <c r="WHB62" s="21"/>
      <c r="WHC62" s="21"/>
      <c r="WHD62" s="21"/>
      <c r="WHE62" s="21"/>
      <c r="WHF62" s="21"/>
      <c r="WHG62" s="21"/>
      <c r="WHH62" s="21"/>
      <c r="WHI62" s="21"/>
      <c r="WHJ62" s="21"/>
      <c r="WHK62" s="21"/>
      <c r="WHL62" s="21"/>
      <c r="WHM62" s="21"/>
      <c r="WHN62" s="21"/>
      <c r="WHO62" s="21"/>
      <c r="WHP62" s="21"/>
      <c r="WHQ62" s="21"/>
      <c r="WHR62" s="21"/>
      <c r="WHS62" s="21"/>
      <c r="WHT62" s="21"/>
      <c r="WHU62" s="21"/>
      <c r="WHV62" s="21"/>
      <c r="WHW62" s="21"/>
      <c r="WHX62" s="21"/>
      <c r="WHY62" s="21"/>
      <c r="WHZ62" s="21"/>
      <c r="WIA62" s="21"/>
      <c r="WIB62" s="21"/>
      <c r="WIC62" s="21"/>
      <c r="WID62" s="21"/>
      <c r="WIE62" s="21"/>
      <c r="WIF62" s="21"/>
      <c r="WIG62" s="21"/>
      <c r="WIH62" s="21"/>
      <c r="WII62" s="21"/>
      <c r="WIJ62" s="21"/>
      <c r="WIK62" s="21"/>
      <c r="WIL62" s="21"/>
      <c r="WIM62" s="21"/>
      <c r="WIN62" s="21"/>
      <c r="WIO62" s="21"/>
      <c r="WIP62" s="21"/>
      <c r="WIQ62" s="21"/>
      <c r="WIR62" s="21"/>
      <c r="WIS62" s="21"/>
      <c r="WIT62" s="21"/>
      <c r="WIU62" s="21"/>
      <c r="WIV62" s="21"/>
      <c r="WIW62" s="21"/>
      <c r="WIX62" s="21"/>
      <c r="WIY62" s="21"/>
      <c r="WIZ62" s="21"/>
      <c r="WJA62" s="21"/>
      <c r="WJB62" s="21"/>
      <c r="WJC62" s="21"/>
      <c r="WJD62" s="21"/>
      <c r="WJE62" s="21"/>
      <c r="WJF62" s="21"/>
      <c r="WJG62" s="21"/>
      <c r="WJH62" s="21"/>
      <c r="WJI62" s="21"/>
      <c r="WJJ62" s="21"/>
      <c r="WJK62" s="21"/>
      <c r="WJL62" s="21"/>
      <c r="WJM62" s="21"/>
      <c r="WJN62" s="21"/>
      <c r="WJO62" s="21"/>
      <c r="WJP62" s="21"/>
      <c r="WJQ62" s="21"/>
      <c r="WJR62" s="21"/>
      <c r="WJS62" s="21"/>
      <c r="WJT62" s="21"/>
      <c r="WJU62" s="21"/>
      <c r="WJV62" s="21"/>
      <c r="WJW62" s="21"/>
      <c r="WJX62" s="21"/>
      <c r="WJY62" s="21"/>
      <c r="WJZ62" s="21"/>
      <c r="WKA62" s="21"/>
      <c r="WKB62" s="21"/>
      <c r="WKC62" s="21"/>
      <c r="WKD62" s="21"/>
      <c r="WKE62" s="21"/>
      <c r="WKF62" s="21"/>
      <c r="WKG62" s="21"/>
      <c r="WKH62" s="21"/>
      <c r="WKI62" s="21"/>
      <c r="WKJ62" s="21"/>
      <c r="WKK62" s="21"/>
      <c r="WKL62" s="21"/>
      <c r="WKM62" s="21"/>
      <c r="WKN62" s="21"/>
      <c r="WKO62" s="21"/>
      <c r="WKP62" s="21"/>
      <c r="WKQ62" s="21"/>
      <c r="WKR62" s="21"/>
      <c r="WKS62" s="21"/>
      <c r="WKT62" s="21"/>
      <c r="WKU62" s="21"/>
      <c r="WKV62" s="21"/>
      <c r="WKW62" s="21"/>
      <c r="WKX62" s="21"/>
      <c r="WKY62" s="21"/>
      <c r="WKZ62" s="21"/>
      <c r="WLA62" s="21"/>
      <c r="WLB62" s="21"/>
      <c r="WLC62" s="21"/>
      <c r="WLD62" s="21"/>
      <c r="WLE62" s="21"/>
      <c r="WLF62" s="21"/>
      <c r="WLG62" s="21"/>
      <c r="WLH62" s="21"/>
      <c r="WLI62" s="21"/>
      <c r="WLJ62" s="21"/>
      <c r="WLK62" s="21"/>
      <c r="WLL62" s="21"/>
      <c r="WLM62" s="21"/>
      <c r="WLN62" s="21"/>
      <c r="WLO62" s="21"/>
      <c r="WLP62" s="21"/>
      <c r="WLQ62" s="21"/>
      <c r="WLR62" s="21"/>
      <c r="WLS62" s="21"/>
      <c r="WLT62" s="21"/>
      <c r="WLU62" s="21"/>
      <c r="WLV62" s="21"/>
      <c r="WLW62" s="21"/>
      <c r="WLX62" s="21"/>
      <c r="WLY62" s="21"/>
      <c r="WLZ62" s="21"/>
      <c r="WMA62" s="21"/>
      <c r="WMB62" s="21"/>
      <c r="WMC62" s="21"/>
      <c r="WMD62" s="21"/>
      <c r="WME62" s="21"/>
      <c r="WMF62" s="21"/>
      <c r="WMG62" s="21"/>
      <c r="WMH62" s="21"/>
      <c r="WMI62" s="21"/>
      <c r="WMJ62" s="21"/>
      <c r="WMK62" s="21"/>
      <c r="WML62" s="21"/>
      <c r="WMM62" s="21"/>
      <c r="WMN62" s="21"/>
      <c r="WMO62" s="21"/>
      <c r="WMP62" s="21"/>
      <c r="WMQ62" s="21"/>
      <c r="WMR62" s="21"/>
      <c r="WMS62" s="21"/>
      <c r="WMT62" s="21"/>
      <c r="WMU62" s="21"/>
      <c r="WMV62" s="21"/>
      <c r="WMW62" s="21"/>
      <c r="WMX62" s="21"/>
      <c r="WMY62" s="21"/>
      <c r="WMZ62" s="21"/>
      <c r="WNA62" s="21"/>
      <c r="WNB62" s="21"/>
      <c r="WNC62" s="21"/>
      <c r="WND62" s="21"/>
      <c r="WNE62" s="21"/>
      <c r="WNF62" s="21"/>
      <c r="WNG62" s="21"/>
      <c r="WNH62" s="21"/>
      <c r="WNI62" s="21"/>
      <c r="WNJ62" s="21"/>
      <c r="WNK62" s="21"/>
      <c r="WNL62" s="21"/>
      <c r="WNM62" s="21"/>
      <c r="WNN62" s="21"/>
      <c r="WNO62" s="21"/>
      <c r="WNP62" s="21"/>
      <c r="WNQ62" s="21"/>
      <c r="WNR62" s="21"/>
      <c r="WNS62" s="21"/>
      <c r="WNT62" s="21"/>
      <c r="WNU62" s="21"/>
      <c r="WNV62" s="21"/>
      <c r="WNW62" s="21"/>
      <c r="WNX62" s="21"/>
      <c r="WNY62" s="21"/>
      <c r="WNZ62" s="21"/>
      <c r="WOA62" s="21"/>
      <c r="WOB62" s="21"/>
      <c r="WOC62" s="21"/>
      <c r="WOD62" s="21"/>
      <c r="WOE62" s="21"/>
      <c r="WOF62" s="21"/>
      <c r="WOG62" s="21"/>
      <c r="WOH62" s="21"/>
      <c r="WOI62" s="21"/>
      <c r="WOJ62" s="21"/>
      <c r="WOK62" s="21"/>
      <c r="WOL62" s="21"/>
      <c r="WOM62" s="21"/>
      <c r="WON62" s="21"/>
      <c r="WOO62" s="21"/>
      <c r="WOP62" s="21"/>
      <c r="WOQ62" s="21"/>
      <c r="WOR62" s="21"/>
      <c r="WOS62" s="21"/>
      <c r="WOT62" s="21"/>
      <c r="WOU62" s="21"/>
      <c r="WOV62" s="21"/>
      <c r="WOW62" s="21"/>
      <c r="WOX62" s="21"/>
      <c r="WOY62" s="21"/>
      <c r="WOZ62" s="21"/>
      <c r="WPA62" s="21"/>
      <c r="WPB62" s="21"/>
      <c r="WPC62" s="21"/>
      <c r="WPD62" s="21"/>
      <c r="WPE62" s="21"/>
      <c r="WPF62" s="21"/>
      <c r="WPG62" s="21"/>
      <c r="WPH62" s="21"/>
      <c r="WPI62" s="21"/>
      <c r="WPJ62" s="21"/>
      <c r="WPK62" s="21"/>
      <c r="WPL62" s="21"/>
      <c r="WPM62" s="21"/>
      <c r="WPN62" s="21"/>
      <c r="WPO62" s="21"/>
      <c r="WPP62" s="21"/>
      <c r="WPQ62" s="21"/>
      <c r="WPR62" s="21"/>
      <c r="WPS62" s="21"/>
      <c r="WPT62" s="21"/>
      <c r="WPU62" s="21"/>
      <c r="WPV62" s="21"/>
      <c r="WPW62" s="21"/>
      <c r="WPX62" s="21"/>
      <c r="WPY62" s="21"/>
      <c r="WPZ62" s="21"/>
      <c r="WQA62" s="21"/>
      <c r="WQB62" s="21"/>
      <c r="WQC62" s="21"/>
      <c r="WQD62" s="21"/>
      <c r="WQE62" s="21"/>
      <c r="WQF62" s="21"/>
      <c r="WQG62" s="21"/>
      <c r="WQH62" s="21"/>
      <c r="WQI62" s="21"/>
      <c r="WQJ62" s="21"/>
      <c r="WQK62" s="21"/>
      <c r="WQL62" s="21"/>
      <c r="WQM62" s="21"/>
      <c r="WQN62" s="21"/>
      <c r="WQO62" s="21"/>
      <c r="WQP62" s="21"/>
      <c r="WQQ62" s="21"/>
      <c r="WQR62" s="21"/>
      <c r="WQS62" s="21"/>
      <c r="WQT62" s="21"/>
      <c r="WQU62" s="21"/>
      <c r="WQV62" s="21"/>
      <c r="WQW62" s="21"/>
      <c r="WQX62" s="21"/>
      <c r="WQY62" s="21"/>
      <c r="WQZ62" s="21"/>
      <c r="WRA62" s="21"/>
      <c r="WRB62" s="21"/>
      <c r="WRC62" s="21"/>
      <c r="WRD62" s="21"/>
      <c r="WRE62" s="21"/>
      <c r="WRF62" s="21"/>
      <c r="WRG62" s="21"/>
      <c r="WRH62" s="21"/>
      <c r="WRI62" s="21"/>
      <c r="WRJ62" s="21"/>
      <c r="WRK62" s="21"/>
      <c r="WRL62" s="21"/>
      <c r="WRM62" s="21"/>
      <c r="WRN62" s="21"/>
      <c r="WRO62" s="21"/>
      <c r="WRP62" s="21"/>
      <c r="WRQ62" s="21"/>
      <c r="WRR62" s="21"/>
      <c r="WRS62" s="21"/>
      <c r="WRT62" s="21"/>
      <c r="WRU62" s="21"/>
      <c r="WRV62" s="21"/>
      <c r="WRW62" s="21"/>
      <c r="WRX62" s="21"/>
      <c r="WRY62" s="21"/>
      <c r="WRZ62" s="21"/>
      <c r="WSA62" s="21"/>
      <c r="WSB62" s="21"/>
      <c r="WSC62" s="21"/>
      <c r="WSD62" s="21"/>
      <c r="WSE62" s="21"/>
      <c r="WSF62" s="21"/>
      <c r="WSG62" s="21"/>
      <c r="WSH62" s="21"/>
      <c r="WSI62" s="21"/>
      <c r="WSJ62" s="21"/>
      <c r="WSK62" s="21"/>
      <c r="WSL62" s="21"/>
      <c r="WSM62" s="21"/>
      <c r="WSN62" s="21"/>
      <c r="WSO62" s="21"/>
      <c r="WSP62" s="21"/>
      <c r="WSQ62" s="21"/>
      <c r="WSR62" s="21"/>
      <c r="WSS62" s="21"/>
      <c r="WST62" s="21"/>
      <c r="WSU62" s="21"/>
      <c r="WSV62" s="21"/>
      <c r="WSW62" s="21"/>
      <c r="WSX62" s="21"/>
      <c r="WSY62" s="21"/>
      <c r="WSZ62" s="21"/>
      <c r="WTA62" s="21"/>
      <c r="WTB62" s="21"/>
      <c r="WTC62" s="21"/>
      <c r="WTD62" s="21"/>
      <c r="WTE62" s="21"/>
      <c r="WTF62" s="21"/>
      <c r="WTG62" s="21"/>
      <c r="WTH62" s="21"/>
      <c r="WTI62" s="21"/>
      <c r="WTJ62" s="21"/>
      <c r="WTK62" s="21"/>
      <c r="WTL62" s="21"/>
      <c r="WTM62" s="21"/>
      <c r="WTN62" s="21"/>
      <c r="WTO62" s="21"/>
      <c r="WTP62" s="21"/>
      <c r="WTQ62" s="21"/>
      <c r="WTR62" s="21"/>
      <c r="WTS62" s="21"/>
      <c r="WTT62" s="21"/>
      <c r="WTU62" s="21"/>
      <c r="WTV62" s="21"/>
      <c r="WTW62" s="21"/>
      <c r="WTX62" s="21"/>
      <c r="WTY62" s="21"/>
      <c r="WTZ62" s="21"/>
      <c r="WUA62" s="21"/>
      <c r="WUB62" s="21"/>
      <c r="WUC62" s="21"/>
      <c r="WUD62" s="21"/>
      <c r="WUE62" s="21"/>
      <c r="WUF62" s="21"/>
      <c r="WUG62" s="21"/>
      <c r="WUH62" s="21"/>
      <c r="WUI62" s="21"/>
      <c r="WUJ62" s="21"/>
      <c r="WUK62" s="21"/>
      <c r="WUL62" s="21"/>
      <c r="WUM62" s="21"/>
      <c r="WUN62" s="21"/>
      <c r="WUO62" s="21"/>
      <c r="WUP62" s="21"/>
      <c r="WUQ62" s="21"/>
      <c r="WUR62" s="21"/>
      <c r="WUS62" s="21"/>
      <c r="WUT62" s="21"/>
      <c r="WUU62" s="21"/>
      <c r="WUV62" s="21"/>
      <c r="WUW62" s="21"/>
      <c r="WUX62" s="21"/>
      <c r="WUY62" s="21"/>
      <c r="WUZ62" s="21"/>
      <c r="WVA62" s="21"/>
      <c r="WVB62" s="21"/>
      <c r="WVC62" s="21"/>
      <c r="WVD62" s="21"/>
      <c r="WVE62" s="21"/>
      <c r="WVF62" s="21"/>
      <c r="WVG62" s="21"/>
      <c r="WVH62" s="21"/>
      <c r="WVI62" s="21"/>
      <c r="WVJ62" s="21"/>
      <c r="WVK62" s="21"/>
      <c r="WVL62" s="21"/>
      <c r="WVM62" s="21"/>
      <c r="WVN62" s="21"/>
      <c r="WVO62" s="21"/>
      <c r="WVP62" s="21"/>
      <c r="WVQ62" s="21"/>
      <c r="WVR62" s="21"/>
      <c r="WVS62" s="21"/>
      <c r="WVT62" s="21"/>
      <c r="WVU62" s="21"/>
      <c r="WVV62" s="21"/>
      <c r="WVW62" s="21"/>
      <c r="WVX62" s="21"/>
      <c r="WVY62" s="21"/>
      <c r="WVZ62" s="21"/>
      <c r="WWA62" s="21"/>
      <c r="WWB62" s="21"/>
      <c r="WWC62" s="21"/>
      <c r="WWD62" s="21"/>
      <c r="WWE62" s="21"/>
      <c r="WWF62" s="21"/>
      <c r="WWG62" s="21"/>
      <c r="WWH62" s="21"/>
      <c r="WWI62" s="21"/>
      <c r="WWJ62" s="21"/>
      <c r="WWK62" s="21"/>
      <c r="WWL62" s="21"/>
      <c r="WWM62" s="21"/>
      <c r="WWN62" s="21"/>
      <c r="WWO62" s="21"/>
      <c r="WWP62" s="21"/>
      <c r="WWQ62" s="21"/>
      <c r="WWR62" s="21"/>
      <c r="WWS62" s="21"/>
      <c r="WWT62" s="21"/>
      <c r="WWU62" s="21"/>
      <c r="WWV62" s="21"/>
      <c r="WWW62" s="21"/>
      <c r="WWX62" s="21"/>
      <c r="WWY62" s="21"/>
      <c r="WWZ62" s="21"/>
      <c r="WXA62" s="21"/>
      <c r="WXB62" s="21"/>
      <c r="WXC62" s="21"/>
      <c r="WXD62" s="21"/>
      <c r="WXE62" s="21"/>
      <c r="WXF62" s="21"/>
      <c r="WXG62" s="21"/>
      <c r="WXH62" s="21"/>
      <c r="WXI62" s="21"/>
      <c r="WXJ62" s="21"/>
      <c r="WXK62" s="21"/>
      <c r="WXL62" s="21"/>
      <c r="WXM62" s="21"/>
      <c r="WXN62" s="21"/>
      <c r="WXO62" s="21"/>
      <c r="WXP62" s="21"/>
      <c r="WXQ62" s="21"/>
      <c r="WXR62" s="21"/>
      <c r="WXS62" s="21"/>
      <c r="WXT62" s="21"/>
      <c r="WXU62" s="21"/>
      <c r="WXV62" s="21"/>
      <c r="WXW62" s="21"/>
      <c r="WXX62" s="21"/>
      <c r="WXY62" s="21"/>
      <c r="WXZ62" s="21"/>
      <c r="WYA62" s="21"/>
      <c r="WYB62" s="21"/>
      <c r="WYC62" s="21"/>
      <c r="WYD62" s="21"/>
      <c r="WYE62" s="21"/>
      <c r="WYF62" s="21"/>
      <c r="WYG62" s="21"/>
      <c r="WYH62" s="21"/>
      <c r="WYI62" s="21"/>
      <c r="WYJ62" s="21"/>
      <c r="WYK62" s="21"/>
      <c r="WYL62" s="21"/>
      <c r="WYM62" s="21"/>
      <c r="WYN62" s="21"/>
      <c r="WYO62" s="21"/>
      <c r="WYP62" s="21"/>
      <c r="WYQ62" s="21"/>
      <c r="WYR62" s="21"/>
      <c r="WYS62" s="21"/>
      <c r="WYT62" s="21"/>
      <c r="WYU62" s="21"/>
      <c r="WYV62" s="21"/>
      <c r="WYW62" s="21"/>
      <c r="WYX62" s="21"/>
      <c r="WYY62" s="21"/>
      <c r="WYZ62" s="21"/>
      <c r="WZA62" s="21"/>
      <c r="WZB62" s="21"/>
      <c r="WZC62" s="21"/>
      <c r="WZD62" s="21"/>
      <c r="WZE62" s="21"/>
      <c r="WZF62" s="21"/>
      <c r="WZG62" s="21"/>
      <c r="WZH62" s="21"/>
      <c r="WZI62" s="21"/>
      <c r="WZJ62" s="21"/>
      <c r="WZK62" s="21"/>
      <c r="WZL62" s="21"/>
      <c r="WZM62" s="21"/>
      <c r="WZN62" s="21"/>
      <c r="WZO62" s="21"/>
      <c r="WZP62" s="21"/>
      <c r="WZQ62" s="21"/>
      <c r="WZR62" s="21"/>
      <c r="WZS62" s="21"/>
      <c r="WZT62" s="21"/>
      <c r="WZU62" s="21"/>
      <c r="WZV62" s="21"/>
      <c r="WZW62" s="21"/>
      <c r="WZX62" s="21"/>
      <c r="WZY62" s="21"/>
      <c r="WZZ62" s="21"/>
      <c r="XAA62" s="21"/>
      <c r="XAB62" s="21"/>
      <c r="XAC62" s="21"/>
      <c r="XAD62" s="21"/>
      <c r="XAE62" s="21"/>
      <c r="XAF62" s="21"/>
      <c r="XAG62" s="21"/>
      <c r="XAH62" s="21"/>
      <c r="XAI62" s="21"/>
      <c r="XAJ62" s="21"/>
      <c r="XAK62" s="21"/>
      <c r="XAL62" s="21"/>
      <c r="XAM62" s="21"/>
      <c r="XAN62" s="21"/>
      <c r="XAO62" s="21"/>
      <c r="XAP62" s="21"/>
      <c r="XAQ62" s="21"/>
      <c r="XAR62" s="21"/>
      <c r="XAS62" s="21"/>
      <c r="XAT62" s="21"/>
      <c r="XAU62" s="21"/>
      <c r="XAV62" s="21"/>
      <c r="XAW62" s="21"/>
      <c r="XAX62" s="21"/>
      <c r="XAY62" s="21"/>
      <c r="XAZ62" s="21"/>
      <c r="XBA62" s="21"/>
      <c r="XBB62" s="21"/>
      <c r="XBC62" s="21"/>
      <c r="XBD62" s="21"/>
      <c r="XBE62" s="21"/>
      <c r="XBF62" s="21"/>
      <c r="XBG62" s="21"/>
      <c r="XBH62" s="21"/>
      <c r="XBI62" s="21"/>
      <c r="XBJ62" s="21"/>
      <c r="XBK62" s="21"/>
      <c r="XBL62" s="21"/>
      <c r="XBM62" s="21"/>
      <c r="XBN62" s="21"/>
      <c r="XBO62" s="21"/>
      <c r="XBP62" s="21"/>
      <c r="XBQ62" s="21"/>
      <c r="XBR62" s="21"/>
      <c r="XBS62" s="21"/>
      <c r="XBT62" s="21"/>
      <c r="XBU62" s="21"/>
      <c r="XBV62" s="21"/>
      <c r="XBW62" s="21"/>
      <c r="XBX62" s="21"/>
      <c r="XBY62" s="21"/>
      <c r="XBZ62" s="21"/>
      <c r="XCA62" s="21"/>
      <c r="XCB62" s="21"/>
      <c r="XCC62" s="21"/>
      <c r="XCD62" s="21"/>
      <c r="XCE62" s="21"/>
      <c r="XCF62" s="21"/>
      <c r="XCG62" s="21"/>
      <c r="XCH62" s="21"/>
      <c r="XCI62" s="21"/>
      <c r="XCJ62" s="21"/>
      <c r="XCK62" s="21"/>
      <c r="XCL62" s="21"/>
      <c r="XCM62" s="21"/>
      <c r="XCN62" s="21"/>
      <c r="XCO62" s="21"/>
      <c r="XCP62" s="21"/>
      <c r="XCQ62" s="21"/>
      <c r="XCR62" s="21"/>
      <c r="XCS62" s="21"/>
      <c r="XCT62" s="21"/>
      <c r="XCU62" s="21"/>
      <c r="XCV62" s="21"/>
      <c r="XCW62" s="21"/>
      <c r="XCX62" s="21"/>
      <c r="XCY62" s="21"/>
      <c r="XCZ62" s="21"/>
      <c r="XDA62" s="21"/>
      <c r="XDB62" s="21"/>
      <c r="XDC62" s="21"/>
      <c r="XDD62" s="21"/>
      <c r="XDE62" s="21"/>
      <c r="XDF62" s="21"/>
      <c r="XDG62" s="21"/>
      <c r="XDH62" s="21"/>
      <c r="XDI62" s="21"/>
      <c r="XDJ62" s="21"/>
      <c r="XDK62" s="21"/>
      <c r="XDL62" s="21"/>
      <c r="XDM62" s="21"/>
      <c r="XDN62" s="21"/>
      <c r="XDO62" s="21"/>
      <c r="XDP62" s="21"/>
      <c r="XDQ62" s="21"/>
      <c r="XDR62" s="21"/>
      <c r="XDS62" s="21"/>
      <c r="XDT62" s="21"/>
      <c r="XDU62" s="21"/>
      <c r="XDV62" s="21"/>
      <c r="XDW62" s="21"/>
      <c r="XDX62" s="21"/>
      <c r="XDY62" s="21"/>
      <c r="XDZ62" s="21"/>
      <c r="XEA62" s="21"/>
      <c r="XEB62" s="21"/>
      <c r="XEC62" s="21"/>
      <c r="XED62" s="21"/>
      <c r="XEE62" s="21"/>
      <c r="XEF62" s="21"/>
      <c r="XEG62" s="21"/>
      <c r="XEH62" s="21"/>
      <c r="XEI62" s="21"/>
      <c r="XEJ62" s="21"/>
      <c r="XEK62" s="21"/>
      <c r="XEL62" s="21"/>
      <c r="XEM62" s="21"/>
      <c r="XEN62" s="21"/>
      <c r="XEO62" s="21"/>
      <c r="XEP62" s="21"/>
      <c r="XEQ62" s="21"/>
      <c r="XER62" s="21"/>
      <c r="XES62" s="21"/>
      <c r="XET62" s="21"/>
      <c r="XEU62" s="21"/>
      <c r="XEV62" s="21"/>
      <c r="XEW62" s="21"/>
      <c r="XEX62" s="21"/>
      <c r="XEY62" s="21"/>
      <c r="XEZ62" s="21"/>
      <c r="XFA62" s="21"/>
      <c r="XFB62" s="21"/>
      <c r="XFC62" s="21"/>
    </row>
    <row r="63" spans="3:16383" x14ac:dyDescent="0.2">
      <c r="C63" s="12" t="s">
        <v>40</v>
      </c>
      <c r="D63" s="16" t="s">
        <v>43</v>
      </c>
      <c r="E63" s="22">
        <v>4076</v>
      </c>
      <c r="F63" s="22">
        <v>4038</v>
      </c>
      <c r="G63" s="22">
        <v>3918</v>
      </c>
      <c r="H63" s="22">
        <v>4992</v>
      </c>
      <c r="I63" s="25">
        <f>(2328/2)*4</f>
        <v>4656</v>
      </c>
      <c r="J63" s="21">
        <f>I63*(1+J59)</f>
        <v>4795.68</v>
      </c>
      <c r="K63" s="21">
        <f t="shared" ref="K63:R63" si="27">J63*(1+K59)</f>
        <v>4915.5720000000001</v>
      </c>
      <c r="L63" s="21">
        <f t="shared" si="27"/>
        <v>5038.4612999999999</v>
      </c>
      <c r="M63" s="21">
        <f t="shared" si="27"/>
        <v>5139.2305260000003</v>
      </c>
      <c r="N63" s="21">
        <f t="shared" si="27"/>
        <v>5242.0151365199999</v>
      </c>
      <c r="O63" s="21">
        <f t="shared" si="27"/>
        <v>5320.645363567799</v>
      </c>
      <c r="P63" s="21">
        <f t="shared" si="27"/>
        <v>5400.4550440213152</v>
      </c>
      <c r="Q63" s="21">
        <f t="shared" si="27"/>
        <v>5454.4595944615285</v>
      </c>
      <c r="R63" s="21">
        <f t="shared" si="27"/>
        <v>5509.0041904061436</v>
      </c>
    </row>
    <row r="64" spans="3:16383" x14ac:dyDescent="0.2">
      <c r="C64" s="27" t="s">
        <v>41</v>
      </c>
      <c r="D64" s="28" t="s">
        <v>43</v>
      </c>
      <c r="E64" s="29">
        <f>E62+E63</f>
        <v>514405</v>
      </c>
      <c r="F64" s="29">
        <f t="shared" ref="F64:O64" si="28">F62+F63</f>
        <v>523964</v>
      </c>
      <c r="G64" s="29">
        <f t="shared" si="28"/>
        <v>559151</v>
      </c>
      <c r="H64" s="29">
        <f t="shared" si="28"/>
        <v>572754</v>
      </c>
      <c r="I64" s="29">
        <f t="shared" si="28"/>
        <v>587994</v>
      </c>
      <c r="J64" s="29">
        <f t="shared" si="28"/>
        <v>632276.75490772619</v>
      </c>
      <c r="K64" s="29">
        <f t="shared" si="28"/>
        <v>672031.54951632512</v>
      </c>
      <c r="L64" s="29">
        <f t="shared" si="28"/>
        <v>706836.24518659408</v>
      </c>
      <c r="M64" s="29">
        <f t="shared" si="28"/>
        <v>746672.97279497446</v>
      </c>
      <c r="N64" s="29">
        <f t="shared" si="28"/>
        <v>786658.78773509106</v>
      </c>
      <c r="O64" s="29">
        <f t="shared" si="28"/>
        <v>823615.2009898019</v>
      </c>
      <c r="P64" s="29">
        <f t="shared" ref="P64" si="29">P62+P63</f>
        <v>863832.54701385181</v>
      </c>
      <c r="Q64" s="29">
        <f t="shared" ref="Q64" si="30">Q62+Q63</f>
        <v>905323.4906978003</v>
      </c>
      <c r="R64" s="29">
        <f t="shared" ref="R64" si="31">R62+R63</f>
        <v>946379.67837364192</v>
      </c>
      <c r="S64" s="30"/>
    </row>
    <row r="65" spans="3:16383" x14ac:dyDescent="0.2">
      <c r="C65" s="20" t="s">
        <v>42</v>
      </c>
      <c r="D65" s="16" t="s">
        <v>30</v>
      </c>
      <c r="E65" s="24"/>
      <c r="F65" s="24">
        <f>F64/E64-1</f>
        <v>1.85826343056541E-2</v>
      </c>
      <c r="G65" s="24">
        <f t="shared" ref="G65:O65" si="32">G64/F64-1</f>
        <v>6.7155377086975498E-2</v>
      </c>
      <c r="H65" s="24">
        <f t="shared" si="32"/>
        <v>2.4327954345069625E-2</v>
      </c>
      <c r="I65" s="24">
        <f t="shared" si="32"/>
        <v>2.6608282089692903E-2</v>
      </c>
      <c r="J65" s="24">
        <f t="shared" si="32"/>
        <v>7.5311576151672055E-2</v>
      </c>
      <c r="K65" s="24">
        <f t="shared" si="32"/>
        <v>6.2875622581444857E-2</v>
      </c>
      <c r="L65" s="24">
        <f t="shared" si="32"/>
        <v>5.1790270405189576E-2</v>
      </c>
      <c r="M65" s="24">
        <f t="shared" si="32"/>
        <v>5.6359203252040579E-2</v>
      </c>
      <c r="N65" s="24">
        <f t="shared" si="32"/>
        <v>5.3551978439021486E-2</v>
      </c>
      <c r="O65" s="24">
        <f t="shared" si="32"/>
        <v>4.6978961947547804E-2</v>
      </c>
      <c r="P65" s="24">
        <f t="shared" ref="P65" si="33">P64/O64-1</f>
        <v>4.883026196665341E-2</v>
      </c>
      <c r="Q65" s="24">
        <f t="shared" ref="Q65" si="34">Q64/P64-1</f>
        <v>4.8031234557411429E-2</v>
      </c>
      <c r="R65" s="24">
        <f t="shared" ref="R65" si="35">R64/Q64-1</f>
        <v>4.5349743045103752E-2</v>
      </c>
    </row>
    <row r="66" spans="3:16383" x14ac:dyDescent="0.2">
      <c r="C66" s="20"/>
    </row>
    <row r="67" spans="3:16383" x14ac:dyDescent="0.2">
      <c r="C67" t="s">
        <v>45</v>
      </c>
      <c r="D67" s="16" t="s">
        <v>43</v>
      </c>
      <c r="E67" s="22">
        <v>21957</v>
      </c>
      <c r="F67" s="22">
        <v>20568</v>
      </c>
      <c r="G67" s="22">
        <v>22548</v>
      </c>
      <c r="H67" s="22">
        <v>25942</v>
      </c>
      <c r="I67" s="25">
        <f>12172*2</f>
        <v>24344</v>
      </c>
      <c r="J67" s="21">
        <f>J64*J68</f>
        <v>25496.826920920124</v>
      </c>
      <c r="K67" s="21">
        <f t="shared" ref="K67:R67" si="36">K64*K68</f>
        <v>30438.621917179989</v>
      </c>
      <c r="L67" s="21">
        <f t="shared" si="36"/>
        <v>29264.280847801929</v>
      </c>
      <c r="M67" s="21">
        <f t="shared" si="36"/>
        <v>30109.90267491444</v>
      </c>
      <c r="N67" s="21">
        <f t="shared" si="36"/>
        <v>35630.484067197671</v>
      </c>
      <c r="O67" s="21">
        <f t="shared" si="36"/>
        <v>34099.137836263188</v>
      </c>
      <c r="P67" s="21">
        <f t="shared" si="36"/>
        <v>34834.411938936581</v>
      </c>
      <c r="Q67" s="21">
        <f t="shared" si="36"/>
        <v>41005.216891863412</v>
      </c>
      <c r="R67" s="21">
        <f t="shared" si="36"/>
        <v>39181.806090415783</v>
      </c>
    </row>
    <row r="68" spans="3:16383" x14ac:dyDescent="0.2">
      <c r="C68" s="20" t="s">
        <v>46</v>
      </c>
      <c r="D68" s="16" t="s">
        <v>30</v>
      </c>
      <c r="E68" s="24">
        <f>E67/E64</f>
        <v>4.268426628823592E-2</v>
      </c>
      <c r="F68" s="24">
        <f t="shared" ref="F68:H68" si="37">F67/F64</f>
        <v>3.9254605278225219E-2</v>
      </c>
      <c r="G68" s="24">
        <f t="shared" si="37"/>
        <v>4.032542193432543E-2</v>
      </c>
      <c r="H68" s="24">
        <f t="shared" si="37"/>
        <v>4.5293441861602016E-2</v>
      </c>
      <c r="I68" s="24">
        <f t="shared" ref="I68" si="38">I67/I64</f>
        <v>4.1401783011391274E-2</v>
      </c>
      <c r="J68" s="24">
        <f>AVERAGE(G68)</f>
        <v>4.032542193432543E-2</v>
      </c>
      <c r="K68" s="24">
        <f t="shared" ref="K68:R68" si="39">AVERAGE(H68)</f>
        <v>4.5293441861602016E-2</v>
      </c>
      <c r="L68" s="24">
        <f t="shared" si="39"/>
        <v>4.1401783011391274E-2</v>
      </c>
      <c r="M68" s="24">
        <f t="shared" si="39"/>
        <v>4.032542193432543E-2</v>
      </c>
      <c r="N68" s="24">
        <f t="shared" si="39"/>
        <v>4.5293441861602016E-2</v>
      </c>
      <c r="O68" s="24">
        <f t="shared" si="39"/>
        <v>4.1401783011391274E-2</v>
      </c>
      <c r="P68" s="24">
        <f t="shared" si="39"/>
        <v>4.032542193432543E-2</v>
      </c>
      <c r="Q68" s="24">
        <f t="shared" si="39"/>
        <v>4.5293441861602016E-2</v>
      </c>
      <c r="R68" s="24">
        <f t="shared" si="39"/>
        <v>4.1401783011391274E-2</v>
      </c>
    </row>
    <row r="70" spans="3:16383" x14ac:dyDescent="0.2">
      <c r="C70" t="s">
        <v>47</v>
      </c>
      <c r="D70" s="16" t="s">
        <v>43</v>
      </c>
      <c r="E70" s="21">
        <f>-E67*$D$13</f>
        <v>-6090.9761921770059</v>
      </c>
      <c r="F70" s="21">
        <f t="shared" ref="F70:H70" si="40">-F67*$D$13</f>
        <v>-5705.660988327033</v>
      </c>
      <c r="G70" s="21">
        <f t="shared" si="40"/>
        <v>-6254.9224020224592</v>
      </c>
      <c r="H70" s="21">
        <f t="shared" si="40"/>
        <v>-7196.4341384276495</v>
      </c>
      <c r="I70" s="21">
        <f>-I67*$D$13</f>
        <v>-6753.141340909825</v>
      </c>
      <c r="J70" s="21">
        <f t="shared" ref="J70:R70" si="41">-J67*$D$13</f>
        <v>-7072.941009763731</v>
      </c>
      <c r="K70" s="21">
        <f t="shared" si="41"/>
        <v>-8443.8184369549817</v>
      </c>
      <c r="L70" s="21">
        <f t="shared" si="41"/>
        <v>-8118.0506410321577</v>
      </c>
      <c r="M70" s="21">
        <f t="shared" si="41"/>
        <v>-8352.6301562905046</v>
      </c>
      <c r="N70" s="21">
        <f t="shared" si="41"/>
        <v>-9884.0656815158327</v>
      </c>
      <c r="O70" s="21">
        <f t="shared" si="41"/>
        <v>-9459.2629564349063</v>
      </c>
      <c r="P70" s="21">
        <f t="shared" si="41"/>
        <v>-9663.2314882975443</v>
      </c>
      <c r="Q70" s="21">
        <f t="shared" si="41"/>
        <v>-11375.042120662862</v>
      </c>
      <c r="R70" s="21">
        <f t="shared" si="41"/>
        <v>-10869.219295132238</v>
      </c>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21"/>
      <c r="IO70" s="21"/>
      <c r="IP70" s="21"/>
      <c r="IQ70" s="21"/>
      <c r="IR70" s="21"/>
      <c r="IS70" s="21"/>
      <c r="IT70" s="21"/>
      <c r="IU70" s="21"/>
      <c r="IV70" s="21"/>
      <c r="IW70" s="21"/>
      <c r="IX70" s="21"/>
      <c r="IY70" s="21"/>
      <c r="IZ70" s="21"/>
      <c r="JA70" s="21"/>
      <c r="JB70" s="21"/>
      <c r="JC70" s="21"/>
      <c r="JD70" s="21"/>
      <c r="JE70" s="21"/>
      <c r="JF70" s="21"/>
      <c r="JG70" s="21"/>
      <c r="JH70" s="21"/>
      <c r="JI70" s="21"/>
      <c r="JJ70" s="21"/>
      <c r="JK70" s="21"/>
      <c r="JL70" s="21"/>
      <c r="JM70" s="21"/>
      <c r="JN70" s="21"/>
      <c r="JO70" s="21"/>
      <c r="JP70" s="21"/>
      <c r="JQ70" s="21"/>
      <c r="JR70" s="21"/>
      <c r="JS70" s="21"/>
      <c r="JT70" s="21"/>
      <c r="JU70" s="21"/>
      <c r="JV70" s="21"/>
      <c r="JW70" s="21"/>
      <c r="JX70" s="21"/>
      <c r="JY70" s="21"/>
      <c r="JZ70" s="21"/>
      <c r="KA70" s="21"/>
      <c r="KB70" s="21"/>
      <c r="KC70" s="21"/>
      <c r="KD70" s="21"/>
      <c r="KE70" s="21"/>
      <c r="KF70" s="21"/>
      <c r="KG70" s="21"/>
      <c r="KH70" s="21"/>
      <c r="KI70" s="21"/>
      <c r="KJ70" s="21"/>
      <c r="KK70" s="21"/>
      <c r="KL70" s="21"/>
      <c r="KM70" s="21"/>
      <c r="KN70" s="21"/>
      <c r="KO70" s="21"/>
      <c r="KP70" s="21"/>
      <c r="KQ70" s="21"/>
      <c r="KR70" s="21"/>
      <c r="KS70" s="21"/>
      <c r="KT70" s="21"/>
      <c r="KU70" s="21"/>
      <c r="KV70" s="21"/>
      <c r="KW70" s="21"/>
      <c r="KX70" s="21"/>
      <c r="KY70" s="21"/>
      <c r="KZ70" s="21"/>
      <c r="LA70" s="21"/>
      <c r="LB70" s="21"/>
      <c r="LC70" s="21"/>
      <c r="LD70" s="21"/>
      <c r="LE70" s="21"/>
      <c r="LF70" s="21"/>
      <c r="LG70" s="21"/>
      <c r="LH70" s="21"/>
      <c r="LI70" s="21"/>
      <c r="LJ70" s="21"/>
      <c r="LK70" s="21"/>
      <c r="LL70" s="21"/>
      <c r="LM70" s="21"/>
      <c r="LN70" s="21"/>
      <c r="LO70" s="21"/>
      <c r="LP70" s="21"/>
      <c r="LQ70" s="21"/>
      <c r="LR70" s="21"/>
      <c r="LS70" s="21"/>
      <c r="LT70" s="21"/>
      <c r="LU70" s="21"/>
      <c r="LV70" s="21"/>
      <c r="LW70" s="21"/>
      <c r="LX70" s="21"/>
      <c r="LY70" s="21"/>
      <c r="LZ70" s="21"/>
      <c r="MA70" s="21"/>
      <c r="MB70" s="21"/>
      <c r="MC70" s="21"/>
      <c r="MD70" s="21"/>
      <c r="ME70" s="21"/>
      <c r="MF70" s="21"/>
      <c r="MG70" s="21"/>
      <c r="MH70" s="21"/>
      <c r="MI70" s="21"/>
      <c r="MJ70" s="21"/>
      <c r="MK70" s="21"/>
      <c r="ML70" s="21"/>
      <c r="MM70" s="21"/>
      <c r="MN70" s="21"/>
      <c r="MO70" s="21"/>
      <c r="MP70" s="21"/>
      <c r="MQ70" s="21"/>
      <c r="MR70" s="21"/>
      <c r="MS70" s="21"/>
      <c r="MT70" s="21"/>
      <c r="MU70" s="21"/>
      <c r="MV70" s="21"/>
      <c r="MW70" s="21"/>
      <c r="MX70" s="21"/>
      <c r="MY70" s="21"/>
      <c r="MZ70" s="21"/>
      <c r="NA70" s="21"/>
      <c r="NB70" s="21"/>
      <c r="NC70" s="21"/>
      <c r="ND70" s="21"/>
      <c r="NE70" s="21"/>
      <c r="NF70" s="21"/>
      <c r="NG70" s="21"/>
      <c r="NH70" s="21"/>
      <c r="NI70" s="21"/>
      <c r="NJ70" s="21"/>
      <c r="NK70" s="21"/>
      <c r="NL70" s="21"/>
      <c r="NM70" s="21"/>
      <c r="NN70" s="21"/>
      <c r="NO70" s="21"/>
      <c r="NP70" s="21"/>
      <c r="NQ70" s="21"/>
      <c r="NR70" s="21"/>
      <c r="NS70" s="21"/>
      <c r="NT70" s="21"/>
      <c r="NU70" s="21"/>
      <c r="NV70" s="21"/>
      <c r="NW70" s="21"/>
      <c r="NX70" s="21"/>
      <c r="NY70" s="21"/>
      <c r="NZ70" s="21"/>
      <c r="OA70" s="21"/>
      <c r="OB70" s="21"/>
      <c r="OC70" s="21"/>
      <c r="OD70" s="21"/>
      <c r="OE70" s="21"/>
      <c r="OF70" s="21"/>
      <c r="OG70" s="21"/>
      <c r="OH70" s="21"/>
      <c r="OI70" s="21"/>
      <c r="OJ70" s="21"/>
      <c r="OK70" s="21"/>
      <c r="OL70" s="21"/>
      <c r="OM70" s="21"/>
      <c r="ON70" s="21"/>
      <c r="OO70" s="21"/>
      <c r="OP70" s="21"/>
      <c r="OQ70" s="21"/>
      <c r="OR70" s="21"/>
      <c r="OS70" s="21"/>
      <c r="OT70" s="21"/>
      <c r="OU70" s="21"/>
      <c r="OV70" s="21"/>
      <c r="OW70" s="21"/>
      <c r="OX70" s="21"/>
      <c r="OY70" s="21"/>
      <c r="OZ70" s="21"/>
      <c r="PA70" s="21"/>
      <c r="PB70" s="21"/>
      <c r="PC70" s="21"/>
      <c r="PD70" s="21"/>
      <c r="PE70" s="21"/>
      <c r="PF70" s="21"/>
      <c r="PG70" s="21"/>
      <c r="PH70" s="21"/>
      <c r="PI70" s="21"/>
      <c r="PJ70" s="21"/>
      <c r="PK70" s="21"/>
      <c r="PL70" s="21"/>
      <c r="PM70" s="21"/>
      <c r="PN70" s="21"/>
      <c r="PO70" s="21"/>
      <c r="PP70" s="21"/>
      <c r="PQ70" s="21"/>
      <c r="PR70" s="21"/>
      <c r="PS70" s="21"/>
      <c r="PT70" s="21"/>
      <c r="PU70" s="21"/>
      <c r="PV70" s="21"/>
      <c r="PW70" s="21"/>
      <c r="PX70" s="21"/>
      <c r="PY70" s="21"/>
      <c r="PZ70" s="21"/>
      <c r="QA70" s="21"/>
      <c r="QB70" s="21"/>
      <c r="QC70" s="21"/>
      <c r="QD70" s="21"/>
      <c r="QE70" s="21"/>
      <c r="QF70" s="21"/>
      <c r="QG70" s="21"/>
      <c r="QH70" s="21"/>
      <c r="QI70" s="21"/>
      <c r="QJ70" s="21"/>
      <c r="QK70" s="21"/>
      <c r="QL70" s="21"/>
      <c r="QM70" s="21"/>
      <c r="QN70" s="21"/>
      <c r="QO70" s="21"/>
      <c r="QP70" s="21"/>
      <c r="QQ70" s="21"/>
      <c r="QR70" s="21"/>
      <c r="QS70" s="21"/>
      <c r="QT70" s="21"/>
      <c r="QU70" s="21"/>
      <c r="QV70" s="21"/>
      <c r="QW70" s="21"/>
      <c r="QX70" s="21"/>
      <c r="QY70" s="21"/>
      <c r="QZ70" s="21"/>
      <c r="RA70" s="21"/>
      <c r="RB70" s="21"/>
      <c r="RC70" s="21"/>
      <c r="RD70" s="21"/>
      <c r="RE70" s="21"/>
      <c r="RF70" s="21"/>
      <c r="RG70" s="21"/>
      <c r="RH70" s="21"/>
      <c r="RI70" s="21"/>
      <c r="RJ70" s="21"/>
      <c r="RK70" s="21"/>
      <c r="RL70" s="21"/>
      <c r="RM70" s="21"/>
      <c r="RN70" s="21"/>
      <c r="RO70" s="21"/>
      <c r="RP70" s="21"/>
      <c r="RQ70" s="21"/>
      <c r="RR70" s="21"/>
      <c r="RS70" s="21"/>
      <c r="RT70" s="21"/>
      <c r="RU70" s="21"/>
      <c r="RV70" s="21"/>
      <c r="RW70" s="21"/>
      <c r="RX70" s="21"/>
      <c r="RY70" s="21"/>
      <c r="RZ70" s="21"/>
      <c r="SA70" s="21"/>
      <c r="SB70" s="21"/>
      <c r="SC70" s="21"/>
      <c r="SD70" s="21"/>
      <c r="SE70" s="21"/>
      <c r="SF70" s="21"/>
      <c r="SG70" s="21"/>
      <c r="SH70" s="21"/>
      <c r="SI70" s="21"/>
      <c r="SJ70" s="21"/>
      <c r="SK70" s="21"/>
      <c r="SL70" s="21"/>
      <c r="SM70" s="21"/>
      <c r="SN70" s="21"/>
      <c r="SO70" s="21"/>
      <c r="SP70" s="21"/>
      <c r="SQ70" s="21"/>
      <c r="SR70" s="21"/>
      <c r="SS70" s="21"/>
      <c r="ST70" s="21"/>
      <c r="SU70" s="21"/>
      <c r="SV70" s="21"/>
      <c r="SW70" s="21"/>
      <c r="SX70" s="21"/>
      <c r="SY70" s="21"/>
      <c r="SZ70" s="21"/>
      <c r="TA70" s="21"/>
      <c r="TB70" s="21"/>
      <c r="TC70" s="21"/>
      <c r="TD70" s="21"/>
      <c r="TE70" s="21"/>
      <c r="TF70" s="21"/>
      <c r="TG70" s="21"/>
      <c r="TH70" s="21"/>
      <c r="TI70" s="21"/>
      <c r="TJ70" s="21"/>
      <c r="TK70" s="21"/>
      <c r="TL70" s="21"/>
      <c r="TM70" s="21"/>
      <c r="TN70" s="21"/>
      <c r="TO70" s="21"/>
      <c r="TP70" s="21"/>
      <c r="TQ70" s="21"/>
      <c r="TR70" s="21"/>
      <c r="TS70" s="21"/>
      <c r="TT70" s="21"/>
      <c r="TU70" s="21"/>
      <c r="TV70" s="21"/>
      <c r="TW70" s="21"/>
      <c r="TX70" s="21"/>
      <c r="TY70" s="21"/>
      <c r="TZ70" s="21"/>
      <c r="UA70" s="21"/>
      <c r="UB70" s="21"/>
      <c r="UC70" s="21"/>
      <c r="UD70" s="21"/>
      <c r="UE70" s="21"/>
      <c r="UF70" s="21"/>
      <c r="UG70" s="21"/>
      <c r="UH70" s="21"/>
      <c r="UI70" s="21"/>
      <c r="UJ70" s="21"/>
      <c r="UK70" s="21"/>
      <c r="UL70" s="21"/>
      <c r="UM70" s="21"/>
      <c r="UN70" s="21"/>
      <c r="UO70" s="21"/>
      <c r="UP70" s="21"/>
      <c r="UQ70" s="21"/>
      <c r="UR70" s="21"/>
      <c r="US70" s="21"/>
      <c r="UT70" s="21"/>
      <c r="UU70" s="21"/>
      <c r="UV70" s="21"/>
      <c r="UW70" s="21"/>
      <c r="UX70" s="21"/>
      <c r="UY70" s="21"/>
      <c r="UZ70" s="21"/>
      <c r="VA70" s="21"/>
      <c r="VB70" s="21"/>
      <c r="VC70" s="21"/>
      <c r="VD70" s="21"/>
      <c r="VE70" s="21"/>
      <c r="VF70" s="21"/>
      <c r="VG70" s="21"/>
      <c r="VH70" s="21"/>
      <c r="VI70" s="21"/>
      <c r="VJ70" s="21"/>
      <c r="VK70" s="21"/>
      <c r="VL70" s="21"/>
      <c r="VM70" s="21"/>
      <c r="VN70" s="21"/>
      <c r="VO70" s="21"/>
      <c r="VP70" s="21"/>
      <c r="VQ70" s="21"/>
      <c r="VR70" s="21"/>
      <c r="VS70" s="21"/>
      <c r="VT70" s="21"/>
      <c r="VU70" s="21"/>
      <c r="VV70" s="21"/>
      <c r="VW70" s="21"/>
      <c r="VX70" s="21"/>
      <c r="VY70" s="21"/>
      <c r="VZ70" s="21"/>
      <c r="WA70" s="21"/>
      <c r="WB70" s="21"/>
      <c r="WC70" s="21"/>
      <c r="WD70" s="21"/>
      <c r="WE70" s="21"/>
      <c r="WF70" s="21"/>
      <c r="WG70" s="21"/>
      <c r="WH70" s="21"/>
      <c r="WI70" s="21"/>
      <c r="WJ70" s="21"/>
      <c r="WK70" s="21"/>
      <c r="WL70" s="21"/>
      <c r="WM70" s="21"/>
      <c r="WN70" s="21"/>
      <c r="WO70" s="21"/>
      <c r="WP70" s="21"/>
      <c r="WQ70" s="21"/>
      <c r="WR70" s="21"/>
      <c r="WS70" s="21"/>
      <c r="WT70" s="21"/>
      <c r="WU70" s="21"/>
      <c r="WV70" s="21"/>
      <c r="WW70" s="21"/>
      <c r="WX70" s="21"/>
      <c r="WY70" s="21"/>
      <c r="WZ70" s="21"/>
      <c r="XA70" s="21"/>
      <c r="XB70" s="21"/>
      <c r="XC70" s="21"/>
      <c r="XD70" s="21"/>
      <c r="XE70" s="21"/>
      <c r="XF70" s="21"/>
      <c r="XG70" s="21"/>
      <c r="XH70" s="21"/>
      <c r="XI70" s="21"/>
      <c r="XJ70" s="21"/>
      <c r="XK70" s="21"/>
      <c r="XL70" s="21"/>
      <c r="XM70" s="21"/>
      <c r="XN70" s="21"/>
      <c r="XO70" s="21"/>
      <c r="XP70" s="21"/>
      <c r="XQ70" s="21"/>
      <c r="XR70" s="21"/>
      <c r="XS70" s="21"/>
      <c r="XT70" s="21"/>
      <c r="XU70" s="21"/>
      <c r="XV70" s="21"/>
      <c r="XW70" s="21"/>
      <c r="XX70" s="21"/>
      <c r="XY70" s="21"/>
      <c r="XZ70" s="21"/>
      <c r="YA70" s="21"/>
      <c r="YB70" s="21"/>
      <c r="YC70" s="21"/>
      <c r="YD70" s="21"/>
      <c r="YE70" s="21"/>
      <c r="YF70" s="21"/>
      <c r="YG70" s="21"/>
      <c r="YH70" s="21"/>
      <c r="YI70" s="21"/>
      <c r="YJ70" s="21"/>
      <c r="YK70" s="21"/>
      <c r="YL70" s="21"/>
      <c r="YM70" s="21"/>
      <c r="YN70" s="21"/>
      <c r="YO70" s="21"/>
      <c r="YP70" s="21"/>
      <c r="YQ70" s="21"/>
      <c r="YR70" s="21"/>
      <c r="YS70" s="21"/>
      <c r="YT70" s="21"/>
      <c r="YU70" s="21"/>
      <c r="YV70" s="21"/>
      <c r="YW70" s="21"/>
      <c r="YX70" s="21"/>
      <c r="YY70" s="21"/>
      <c r="YZ70" s="21"/>
      <c r="ZA70" s="21"/>
      <c r="ZB70" s="21"/>
      <c r="ZC70" s="21"/>
      <c r="ZD70" s="21"/>
      <c r="ZE70" s="21"/>
      <c r="ZF70" s="21"/>
      <c r="ZG70" s="21"/>
      <c r="ZH70" s="21"/>
      <c r="ZI70" s="21"/>
      <c r="ZJ70" s="21"/>
      <c r="ZK70" s="21"/>
      <c r="ZL70" s="21"/>
      <c r="ZM70" s="21"/>
      <c r="ZN70" s="21"/>
      <c r="ZO70" s="21"/>
      <c r="ZP70" s="21"/>
      <c r="ZQ70" s="21"/>
      <c r="ZR70" s="21"/>
      <c r="ZS70" s="21"/>
      <c r="ZT70" s="21"/>
      <c r="ZU70" s="21"/>
      <c r="ZV70" s="21"/>
      <c r="ZW70" s="21"/>
      <c r="ZX70" s="21"/>
      <c r="ZY70" s="21"/>
      <c r="ZZ70" s="21"/>
      <c r="AAA70" s="21"/>
      <c r="AAB70" s="21"/>
      <c r="AAC70" s="21"/>
      <c r="AAD70" s="21"/>
      <c r="AAE70" s="21"/>
      <c r="AAF70" s="21"/>
      <c r="AAG70" s="21"/>
      <c r="AAH70" s="21"/>
      <c r="AAI70" s="21"/>
      <c r="AAJ70" s="21"/>
      <c r="AAK70" s="21"/>
      <c r="AAL70" s="21"/>
      <c r="AAM70" s="21"/>
      <c r="AAN70" s="21"/>
      <c r="AAO70" s="21"/>
      <c r="AAP70" s="21"/>
      <c r="AAQ70" s="21"/>
      <c r="AAR70" s="21"/>
      <c r="AAS70" s="21"/>
      <c r="AAT70" s="21"/>
      <c r="AAU70" s="21"/>
      <c r="AAV70" s="21"/>
      <c r="AAW70" s="21"/>
      <c r="AAX70" s="21"/>
      <c r="AAY70" s="21"/>
      <c r="AAZ70" s="21"/>
      <c r="ABA70" s="21"/>
      <c r="ABB70" s="21"/>
      <c r="ABC70" s="21"/>
      <c r="ABD70" s="21"/>
      <c r="ABE70" s="21"/>
      <c r="ABF70" s="21"/>
      <c r="ABG70" s="21"/>
      <c r="ABH70" s="21"/>
      <c r="ABI70" s="21"/>
      <c r="ABJ70" s="21"/>
      <c r="ABK70" s="21"/>
      <c r="ABL70" s="21"/>
      <c r="ABM70" s="21"/>
      <c r="ABN70" s="21"/>
      <c r="ABO70" s="21"/>
      <c r="ABP70" s="21"/>
      <c r="ABQ70" s="21"/>
      <c r="ABR70" s="21"/>
      <c r="ABS70" s="21"/>
      <c r="ABT70" s="21"/>
      <c r="ABU70" s="21"/>
      <c r="ABV70" s="21"/>
      <c r="ABW70" s="21"/>
      <c r="ABX70" s="21"/>
      <c r="ABY70" s="21"/>
      <c r="ABZ70" s="21"/>
      <c r="ACA70" s="21"/>
      <c r="ACB70" s="21"/>
      <c r="ACC70" s="21"/>
      <c r="ACD70" s="21"/>
      <c r="ACE70" s="21"/>
      <c r="ACF70" s="21"/>
      <c r="ACG70" s="21"/>
      <c r="ACH70" s="21"/>
      <c r="ACI70" s="21"/>
      <c r="ACJ70" s="21"/>
      <c r="ACK70" s="21"/>
      <c r="ACL70" s="21"/>
      <c r="ACM70" s="21"/>
      <c r="ACN70" s="21"/>
      <c r="ACO70" s="21"/>
      <c r="ACP70" s="21"/>
      <c r="ACQ70" s="21"/>
      <c r="ACR70" s="21"/>
      <c r="ACS70" s="21"/>
      <c r="ACT70" s="21"/>
      <c r="ACU70" s="21"/>
      <c r="ACV70" s="21"/>
      <c r="ACW70" s="21"/>
      <c r="ACX70" s="21"/>
      <c r="ACY70" s="21"/>
      <c r="ACZ70" s="21"/>
      <c r="ADA70" s="21"/>
      <c r="ADB70" s="21"/>
      <c r="ADC70" s="21"/>
      <c r="ADD70" s="21"/>
      <c r="ADE70" s="21"/>
      <c r="ADF70" s="21"/>
      <c r="ADG70" s="21"/>
      <c r="ADH70" s="21"/>
      <c r="ADI70" s="21"/>
      <c r="ADJ70" s="21"/>
      <c r="ADK70" s="21"/>
      <c r="ADL70" s="21"/>
      <c r="ADM70" s="21"/>
      <c r="ADN70" s="21"/>
      <c r="ADO70" s="21"/>
      <c r="ADP70" s="21"/>
      <c r="ADQ70" s="21"/>
      <c r="ADR70" s="21"/>
      <c r="ADS70" s="21"/>
      <c r="ADT70" s="21"/>
      <c r="ADU70" s="21"/>
      <c r="ADV70" s="21"/>
      <c r="ADW70" s="21"/>
      <c r="ADX70" s="21"/>
      <c r="ADY70" s="21"/>
      <c r="ADZ70" s="21"/>
      <c r="AEA70" s="21"/>
      <c r="AEB70" s="21"/>
      <c r="AEC70" s="21"/>
      <c r="AED70" s="21"/>
      <c r="AEE70" s="21"/>
      <c r="AEF70" s="21"/>
      <c r="AEG70" s="21"/>
      <c r="AEH70" s="21"/>
      <c r="AEI70" s="21"/>
      <c r="AEJ70" s="21"/>
      <c r="AEK70" s="21"/>
      <c r="AEL70" s="21"/>
      <c r="AEM70" s="21"/>
      <c r="AEN70" s="21"/>
      <c r="AEO70" s="21"/>
      <c r="AEP70" s="21"/>
      <c r="AEQ70" s="21"/>
      <c r="AER70" s="21"/>
      <c r="AES70" s="21"/>
      <c r="AET70" s="21"/>
      <c r="AEU70" s="21"/>
      <c r="AEV70" s="21"/>
      <c r="AEW70" s="21"/>
      <c r="AEX70" s="21"/>
      <c r="AEY70" s="21"/>
      <c r="AEZ70" s="21"/>
      <c r="AFA70" s="21"/>
      <c r="AFB70" s="21"/>
      <c r="AFC70" s="21"/>
      <c r="AFD70" s="21"/>
      <c r="AFE70" s="21"/>
      <c r="AFF70" s="21"/>
      <c r="AFG70" s="21"/>
      <c r="AFH70" s="21"/>
      <c r="AFI70" s="21"/>
      <c r="AFJ70" s="21"/>
      <c r="AFK70" s="21"/>
      <c r="AFL70" s="21"/>
      <c r="AFM70" s="21"/>
      <c r="AFN70" s="21"/>
      <c r="AFO70" s="21"/>
      <c r="AFP70" s="21"/>
      <c r="AFQ70" s="21"/>
      <c r="AFR70" s="21"/>
      <c r="AFS70" s="21"/>
      <c r="AFT70" s="21"/>
      <c r="AFU70" s="21"/>
      <c r="AFV70" s="21"/>
      <c r="AFW70" s="21"/>
      <c r="AFX70" s="21"/>
      <c r="AFY70" s="21"/>
      <c r="AFZ70" s="21"/>
      <c r="AGA70" s="21"/>
      <c r="AGB70" s="21"/>
      <c r="AGC70" s="21"/>
      <c r="AGD70" s="21"/>
      <c r="AGE70" s="21"/>
      <c r="AGF70" s="21"/>
      <c r="AGG70" s="21"/>
      <c r="AGH70" s="21"/>
      <c r="AGI70" s="21"/>
      <c r="AGJ70" s="21"/>
      <c r="AGK70" s="21"/>
      <c r="AGL70" s="21"/>
      <c r="AGM70" s="21"/>
      <c r="AGN70" s="21"/>
      <c r="AGO70" s="21"/>
      <c r="AGP70" s="21"/>
      <c r="AGQ70" s="21"/>
      <c r="AGR70" s="21"/>
      <c r="AGS70" s="21"/>
      <c r="AGT70" s="21"/>
      <c r="AGU70" s="21"/>
      <c r="AGV70" s="21"/>
      <c r="AGW70" s="21"/>
      <c r="AGX70" s="21"/>
      <c r="AGY70" s="21"/>
      <c r="AGZ70" s="21"/>
      <c r="AHA70" s="21"/>
      <c r="AHB70" s="21"/>
      <c r="AHC70" s="21"/>
      <c r="AHD70" s="21"/>
      <c r="AHE70" s="21"/>
      <c r="AHF70" s="21"/>
      <c r="AHG70" s="21"/>
      <c r="AHH70" s="21"/>
      <c r="AHI70" s="21"/>
      <c r="AHJ70" s="21"/>
      <c r="AHK70" s="21"/>
      <c r="AHL70" s="21"/>
      <c r="AHM70" s="21"/>
      <c r="AHN70" s="21"/>
      <c r="AHO70" s="21"/>
      <c r="AHP70" s="21"/>
      <c r="AHQ70" s="21"/>
      <c r="AHR70" s="21"/>
      <c r="AHS70" s="21"/>
      <c r="AHT70" s="21"/>
      <c r="AHU70" s="21"/>
      <c r="AHV70" s="21"/>
      <c r="AHW70" s="21"/>
      <c r="AHX70" s="21"/>
      <c r="AHY70" s="21"/>
      <c r="AHZ70" s="21"/>
      <c r="AIA70" s="21"/>
      <c r="AIB70" s="21"/>
      <c r="AIC70" s="21"/>
      <c r="AID70" s="21"/>
      <c r="AIE70" s="21"/>
      <c r="AIF70" s="21"/>
      <c r="AIG70" s="21"/>
      <c r="AIH70" s="21"/>
      <c r="AII70" s="21"/>
      <c r="AIJ70" s="21"/>
      <c r="AIK70" s="21"/>
      <c r="AIL70" s="21"/>
      <c r="AIM70" s="21"/>
      <c r="AIN70" s="21"/>
      <c r="AIO70" s="21"/>
      <c r="AIP70" s="21"/>
      <c r="AIQ70" s="21"/>
      <c r="AIR70" s="21"/>
      <c r="AIS70" s="21"/>
      <c r="AIT70" s="21"/>
      <c r="AIU70" s="21"/>
      <c r="AIV70" s="21"/>
      <c r="AIW70" s="21"/>
      <c r="AIX70" s="21"/>
      <c r="AIY70" s="21"/>
      <c r="AIZ70" s="21"/>
      <c r="AJA70" s="21"/>
      <c r="AJB70" s="21"/>
      <c r="AJC70" s="21"/>
      <c r="AJD70" s="21"/>
      <c r="AJE70" s="21"/>
      <c r="AJF70" s="21"/>
      <c r="AJG70" s="21"/>
      <c r="AJH70" s="21"/>
      <c r="AJI70" s="21"/>
      <c r="AJJ70" s="21"/>
      <c r="AJK70" s="21"/>
      <c r="AJL70" s="21"/>
      <c r="AJM70" s="21"/>
      <c r="AJN70" s="21"/>
      <c r="AJO70" s="21"/>
      <c r="AJP70" s="21"/>
      <c r="AJQ70" s="21"/>
      <c r="AJR70" s="21"/>
      <c r="AJS70" s="21"/>
      <c r="AJT70" s="21"/>
      <c r="AJU70" s="21"/>
      <c r="AJV70" s="21"/>
      <c r="AJW70" s="21"/>
      <c r="AJX70" s="21"/>
      <c r="AJY70" s="21"/>
      <c r="AJZ70" s="21"/>
      <c r="AKA70" s="21"/>
      <c r="AKB70" s="21"/>
      <c r="AKC70" s="21"/>
      <c r="AKD70" s="21"/>
      <c r="AKE70" s="21"/>
      <c r="AKF70" s="21"/>
      <c r="AKG70" s="21"/>
      <c r="AKH70" s="21"/>
      <c r="AKI70" s="21"/>
      <c r="AKJ70" s="21"/>
      <c r="AKK70" s="21"/>
      <c r="AKL70" s="21"/>
      <c r="AKM70" s="21"/>
      <c r="AKN70" s="21"/>
      <c r="AKO70" s="21"/>
      <c r="AKP70" s="21"/>
      <c r="AKQ70" s="21"/>
      <c r="AKR70" s="21"/>
      <c r="AKS70" s="21"/>
      <c r="AKT70" s="21"/>
      <c r="AKU70" s="21"/>
      <c r="AKV70" s="21"/>
      <c r="AKW70" s="21"/>
      <c r="AKX70" s="21"/>
      <c r="AKY70" s="21"/>
      <c r="AKZ70" s="21"/>
      <c r="ALA70" s="21"/>
      <c r="ALB70" s="21"/>
      <c r="ALC70" s="21"/>
      <c r="ALD70" s="21"/>
      <c r="ALE70" s="21"/>
      <c r="ALF70" s="21"/>
      <c r="ALG70" s="21"/>
      <c r="ALH70" s="21"/>
      <c r="ALI70" s="21"/>
      <c r="ALJ70" s="21"/>
      <c r="ALK70" s="21"/>
      <c r="ALL70" s="21"/>
      <c r="ALM70" s="21"/>
      <c r="ALN70" s="21"/>
      <c r="ALO70" s="21"/>
      <c r="ALP70" s="21"/>
      <c r="ALQ70" s="21"/>
      <c r="ALR70" s="21"/>
      <c r="ALS70" s="21"/>
      <c r="ALT70" s="21"/>
      <c r="ALU70" s="21"/>
      <c r="ALV70" s="21"/>
      <c r="ALW70" s="21"/>
      <c r="ALX70" s="21"/>
      <c r="ALY70" s="21"/>
      <c r="ALZ70" s="21"/>
      <c r="AMA70" s="21"/>
      <c r="AMB70" s="21"/>
      <c r="AMC70" s="21"/>
      <c r="AMD70" s="21"/>
      <c r="AME70" s="21"/>
      <c r="AMF70" s="21"/>
      <c r="AMG70" s="21"/>
      <c r="AMH70" s="21"/>
      <c r="AMI70" s="21"/>
      <c r="AMJ70" s="21"/>
      <c r="AMK70" s="21"/>
      <c r="AML70" s="21"/>
      <c r="AMM70" s="21"/>
      <c r="AMN70" s="21"/>
      <c r="AMO70" s="21"/>
      <c r="AMP70" s="21"/>
      <c r="AMQ70" s="21"/>
      <c r="AMR70" s="21"/>
      <c r="AMS70" s="21"/>
      <c r="AMT70" s="21"/>
      <c r="AMU70" s="21"/>
      <c r="AMV70" s="21"/>
      <c r="AMW70" s="21"/>
      <c r="AMX70" s="21"/>
      <c r="AMY70" s="21"/>
      <c r="AMZ70" s="21"/>
      <c r="ANA70" s="21"/>
      <c r="ANB70" s="21"/>
      <c r="ANC70" s="21"/>
      <c r="AND70" s="21"/>
      <c r="ANE70" s="21"/>
      <c r="ANF70" s="21"/>
      <c r="ANG70" s="21"/>
      <c r="ANH70" s="21"/>
      <c r="ANI70" s="21"/>
      <c r="ANJ70" s="21"/>
      <c r="ANK70" s="21"/>
      <c r="ANL70" s="21"/>
      <c r="ANM70" s="21"/>
      <c r="ANN70" s="21"/>
      <c r="ANO70" s="21"/>
      <c r="ANP70" s="21"/>
      <c r="ANQ70" s="21"/>
      <c r="ANR70" s="21"/>
      <c r="ANS70" s="21"/>
      <c r="ANT70" s="21"/>
      <c r="ANU70" s="21"/>
      <c r="ANV70" s="21"/>
      <c r="ANW70" s="21"/>
      <c r="ANX70" s="21"/>
      <c r="ANY70" s="21"/>
      <c r="ANZ70" s="21"/>
      <c r="AOA70" s="21"/>
      <c r="AOB70" s="21"/>
      <c r="AOC70" s="21"/>
      <c r="AOD70" s="21"/>
      <c r="AOE70" s="21"/>
      <c r="AOF70" s="21"/>
      <c r="AOG70" s="21"/>
      <c r="AOH70" s="21"/>
      <c r="AOI70" s="21"/>
      <c r="AOJ70" s="21"/>
      <c r="AOK70" s="21"/>
      <c r="AOL70" s="21"/>
      <c r="AOM70" s="21"/>
      <c r="AON70" s="21"/>
      <c r="AOO70" s="21"/>
      <c r="AOP70" s="21"/>
      <c r="AOQ70" s="21"/>
      <c r="AOR70" s="21"/>
      <c r="AOS70" s="21"/>
      <c r="AOT70" s="21"/>
      <c r="AOU70" s="21"/>
      <c r="AOV70" s="21"/>
      <c r="AOW70" s="21"/>
      <c r="AOX70" s="21"/>
      <c r="AOY70" s="21"/>
      <c r="AOZ70" s="21"/>
      <c r="APA70" s="21"/>
      <c r="APB70" s="21"/>
      <c r="APC70" s="21"/>
      <c r="APD70" s="21"/>
      <c r="APE70" s="21"/>
      <c r="APF70" s="21"/>
      <c r="APG70" s="21"/>
      <c r="APH70" s="21"/>
      <c r="API70" s="21"/>
      <c r="APJ70" s="21"/>
      <c r="APK70" s="21"/>
      <c r="APL70" s="21"/>
      <c r="APM70" s="21"/>
      <c r="APN70" s="21"/>
      <c r="APO70" s="21"/>
      <c r="APP70" s="21"/>
      <c r="APQ70" s="21"/>
      <c r="APR70" s="21"/>
      <c r="APS70" s="21"/>
      <c r="APT70" s="21"/>
      <c r="APU70" s="21"/>
      <c r="APV70" s="21"/>
      <c r="APW70" s="21"/>
      <c r="APX70" s="21"/>
      <c r="APY70" s="21"/>
      <c r="APZ70" s="21"/>
      <c r="AQA70" s="21"/>
      <c r="AQB70" s="21"/>
      <c r="AQC70" s="21"/>
      <c r="AQD70" s="21"/>
      <c r="AQE70" s="21"/>
      <c r="AQF70" s="21"/>
      <c r="AQG70" s="21"/>
      <c r="AQH70" s="21"/>
      <c r="AQI70" s="21"/>
      <c r="AQJ70" s="21"/>
      <c r="AQK70" s="21"/>
      <c r="AQL70" s="21"/>
      <c r="AQM70" s="21"/>
      <c r="AQN70" s="21"/>
      <c r="AQO70" s="21"/>
      <c r="AQP70" s="21"/>
      <c r="AQQ70" s="21"/>
      <c r="AQR70" s="21"/>
      <c r="AQS70" s="21"/>
      <c r="AQT70" s="21"/>
      <c r="AQU70" s="21"/>
      <c r="AQV70" s="21"/>
      <c r="AQW70" s="21"/>
      <c r="AQX70" s="21"/>
      <c r="AQY70" s="21"/>
      <c r="AQZ70" s="21"/>
      <c r="ARA70" s="21"/>
      <c r="ARB70" s="21"/>
      <c r="ARC70" s="21"/>
      <c r="ARD70" s="21"/>
      <c r="ARE70" s="21"/>
      <c r="ARF70" s="21"/>
      <c r="ARG70" s="21"/>
      <c r="ARH70" s="21"/>
      <c r="ARI70" s="21"/>
      <c r="ARJ70" s="21"/>
      <c r="ARK70" s="21"/>
      <c r="ARL70" s="21"/>
      <c r="ARM70" s="21"/>
      <c r="ARN70" s="21"/>
      <c r="ARO70" s="21"/>
      <c r="ARP70" s="21"/>
      <c r="ARQ70" s="21"/>
      <c r="ARR70" s="21"/>
      <c r="ARS70" s="21"/>
      <c r="ART70" s="21"/>
      <c r="ARU70" s="21"/>
      <c r="ARV70" s="21"/>
      <c r="ARW70" s="21"/>
      <c r="ARX70" s="21"/>
      <c r="ARY70" s="21"/>
      <c r="ARZ70" s="21"/>
      <c r="ASA70" s="21"/>
      <c r="ASB70" s="21"/>
      <c r="ASC70" s="21"/>
      <c r="ASD70" s="21"/>
      <c r="ASE70" s="21"/>
      <c r="ASF70" s="21"/>
      <c r="ASG70" s="21"/>
      <c r="ASH70" s="21"/>
      <c r="ASI70" s="21"/>
      <c r="ASJ70" s="21"/>
      <c r="ASK70" s="21"/>
      <c r="ASL70" s="21"/>
      <c r="ASM70" s="21"/>
      <c r="ASN70" s="21"/>
      <c r="ASO70" s="21"/>
      <c r="ASP70" s="21"/>
      <c r="ASQ70" s="21"/>
      <c r="ASR70" s="21"/>
      <c r="ASS70" s="21"/>
      <c r="AST70" s="21"/>
      <c r="ASU70" s="21"/>
      <c r="ASV70" s="21"/>
      <c r="ASW70" s="21"/>
      <c r="ASX70" s="21"/>
      <c r="ASY70" s="21"/>
      <c r="ASZ70" s="21"/>
      <c r="ATA70" s="21"/>
      <c r="ATB70" s="21"/>
      <c r="ATC70" s="21"/>
      <c r="ATD70" s="21"/>
      <c r="ATE70" s="21"/>
      <c r="ATF70" s="21"/>
      <c r="ATG70" s="21"/>
      <c r="ATH70" s="21"/>
      <c r="ATI70" s="21"/>
      <c r="ATJ70" s="21"/>
      <c r="ATK70" s="21"/>
      <c r="ATL70" s="21"/>
      <c r="ATM70" s="21"/>
      <c r="ATN70" s="21"/>
      <c r="ATO70" s="21"/>
      <c r="ATP70" s="21"/>
      <c r="ATQ70" s="21"/>
      <c r="ATR70" s="21"/>
      <c r="ATS70" s="21"/>
      <c r="ATT70" s="21"/>
      <c r="ATU70" s="21"/>
      <c r="ATV70" s="21"/>
      <c r="ATW70" s="21"/>
      <c r="ATX70" s="21"/>
      <c r="ATY70" s="21"/>
      <c r="ATZ70" s="21"/>
      <c r="AUA70" s="21"/>
      <c r="AUB70" s="21"/>
      <c r="AUC70" s="21"/>
      <c r="AUD70" s="21"/>
      <c r="AUE70" s="21"/>
      <c r="AUF70" s="21"/>
      <c r="AUG70" s="21"/>
      <c r="AUH70" s="21"/>
      <c r="AUI70" s="21"/>
      <c r="AUJ70" s="21"/>
      <c r="AUK70" s="21"/>
      <c r="AUL70" s="21"/>
      <c r="AUM70" s="21"/>
      <c r="AUN70" s="21"/>
      <c r="AUO70" s="21"/>
      <c r="AUP70" s="21"/>
      <c r="AUQ70" s="21"/>
      <c r="AUR70" s="21"/>
      <c r="AUS70" s="21"/>
      <c r="AUT70" s="21"/>
      <c r="AUU70" s="21"/>
      <c r="AUV70" s="21"/>
      <c r="AUW70" s="21"/>
      <c r="AUX70" s="21"/>
      <c r="AUY70" s="21"/>
      <c r="AUZ70" s="21"/>
      <c r="AVA70" s="21"/>
      <c r="AVB70" s="21"/>
      <c r="AVC70" s="21"/>
      <c r="AVD70" s="21"/>
      <c r="AVE70" s="21"/>
      <c r="AVF70" s="21"/>
      <c r="AVG70" s="21"/>
      <c r="AVH70" s="21"/>
      <c r="AVI70" s="21"/>
      <c r="AVJ70" s="21"/>
      <c r="AVK70" s="21"/>
      <c r="AVL70" s="21"/>
      <c r="AVM70" s="21"/>
      <c r="AVN70" s="21"/>
      <c r="AVO70" s="21"/>
      <c r="AVP70" s="21"/>
      <c r="AVQ70" s="21"/>
      <c r="AVR70" s="21"/>
      <c r="AVS70" s="21"/>
      <c r="AVT70" s="21"/>
      <c r="AVU70" s="21"/>
      <c r="AVV70" s="21"/>
      <c r="AVW70" s="21"/>
      <c r="AVX70" s="21"/>
      <c r="AVY70" s="21"/>
      <c r="AVZ70" s="21"/>
      <c r="AWA70" s="21"/>
      <c r="AWB70" s="21"/>
      <c r="AWC70" s="21"/>
      <c r="AWD70" s="21"/>
      <c r="AWE70" s="21"/>
      <c r="AWF70" s="21"/>
      <c r="AWG70" s="21"/>
      <c r="AWH70" s="21"/>
      <c r="AWI70" s="21"/>
      <c r="AWJ70" s="21"/>
      <c r="AWK70" s="21"/>
      <c r="AWL70" s="21"/>
      <c r="AWM70" s="21"/>
      <c r="AWN70" s="21"/>
      <c r="AWO70" s="21"/>
      <c r="AWP70" s="21"/>
      <c r="AWQ70" s="21"/>
      <c r="AWR70" s="21"/>
      <c r="AWS70" s="21"/>
      <c r="AWT70" s="21"/>
      <c r="AWU70" s="21"/>
      <c r="AWV70" s="21"/>
      <c r="AWW70" s="21"/>
      <c r="AWX70" s="21"/>
      <c r="AWY70" s="21"/>
      <c r="AWZ70" s="21"/>
      <c r="AXA70" s="21"/>
      <c r="AXB70" s="21"/>
      <c r="AXC70" s="21"/>
      <c r="AXD70" s="21"/>
      <c r="AXE70" s="21"/>
      <c r="AXF70" s="21"/>
      <c r="AXG70" s="21"/>
      <c r="AXH70" s="21"/>
      <c r="AXI70" s="21"/>
      <c r="AXJ70" s="21"/>
      <c r="AXK70" s="21"/>
      <c r="AXL70" s="21"/>
      <c r="AXM70" s="21"/>
      <c r="AXN70" s="21"/>
      <c r="AXO70" s="21"/>
      <c r="AXP70" s="21"/>
      <c r="AXQ70" s="21"/>
      <c r="AXR70" s="21"/>
      <c r="AXS70" s="21"/>
      <c r="AXT70" s="21"/>
      <c r="AXU70" s="21"/>
      <c r="AXV70" s="21"/>
      <c r="AXW70" s="21"/>
      <c r="AXX70" s="21"/>
      <c r="AXY70" s="21"/>
      <c r="AXZ70" s="21"/>
      <c r="AYA70" s="21"/>
      <c r="AYB70" s="21"/>
      <c r="AYC70" s="21"/>
      <c r="AYD70" s="21"/>
      <c r="AYE70" s="21"/>
      <c r="AYF70" s="21"/>
      <c r="AYG70" s="21"/>
      <c r="AYH70" s="21"/>
      <c r="AYI70" s="21"/>
      <c r="AYJ70" s="21"/>
      <c r="AYK70" s="21"/>
      <c r="AYL70" s="21"/>
      <c r="AYM70" s="21"/>
      <c r="AYN70" s="21"/>
      <c r="AYO70" s="21"/>
      <c r="AYP70" s="21"/>
      <c r="AYQ70" s="21"/>
      <c r="AYR70" s="21"/>
      <c r="AYS70" s="21"/>
      <c r="AYT70" s="21"/>
      <c r="AYU70" s="21"/>
      <c r="AYV70" s="21"/>
      <c r="AYW70" s="21"/>
      <c r="AYX70" s="21"/>
      <c r="AYY70" s="21"/>
      <c r="AYZ70" s="21"/>
      <c r="AZA70" s="21"/>
      <c r="AZB70" s="21"/>
      <c r="AZC70" s="21"/>
      <c r="AZD70" s="21"/>
      <c r="AZE70" s="21"/>
      <c r="AZF70" s="21"/>
      <c r="AZG70" s="21"/>
      <c r="AZH70" s="21"/>
      <c r="AZI70" s="21"/>
      <c r="AZJ70" s="21"/>
      <c r="AZK70" s="21"/>
      <c r="AZL70" s="21"/>
      <c r="AZM70" s="21"/>
      <c r="AZN70" s="21"/>
      <c r="AZO70" s="21"/>
      <c r="AZP70" s="21"/>
      <c r="AZQ70" s="21"/>
      <c r="AZR70" s="21"/>
      <c r="AZS70" s="21"/>
      <c r="AZT70" s="21"/>
      <c r="AZU70" s="21"/>
      <c r="AZV70" s="21"/>
      <c r="AZW70" s="21"/>
      <c r="AZX70" s="21"/>
      <c r="AZY70" s="21"/>
      <c r="AZZ70" s="21"/>
      <c r="BAA70" s="21"/>
      <c r="BAB70" s="21"/>
      <c r="BAC70" s="21"/>
      <c r="BAD70" s="21"/>
      <c r="BAE70" s="21"/>
      <c r="BAF70" s="21"/>
      <c r="BAG70" s="21"/>
      <c r="BAH70" s="21"/>
      <c r="BAI70" s="21"/>
      <c r="BAJ70" s="21"/>
      <c r="BAK70" s="21"/>
      <c r="BAL70" s="21"/>
      <c r="BAM70" s="21"/>
      <c r="BAN70" s="21"/>
      <c r="BAO70" s="21"/>
      <c r="BAP70" s="21"/>
      <c r="BAQ70" s="21"/>
      <c r="BAR70" s="21"/>
      <c r="BAS70" s="21"/>
      <c r="BAT70" s="21"/>
      <c r="BAU70" s="21"/>
      <c r="BAV70" s="21"/>
      <c r="BAW70" s="21"/>
      <c r="BAX70" s="21"/>
      <c r="BAY70" s="21"/>
      <c r="BAZ70" s="21"/>
      <c r="BBA70" s="21"/>
      <c r="BBB70" s="21"/>
      <c r="BBC70" s="21"/>
      <c r="BBD70" s="21"/>
      <c r="BBE70" s="21"/>
      <c r="BBF70" s="21"/>
      <c r="BBG70" s="21"/>
      <c r="BBH70" s="21"/>
      <c r="BBI70" s="21"/>
      <c r="BBJ70" s="21"/>
      <c r="BBK70" s="21"/>
      <c r="BBL70" s="21"/>
      <c r="BBM70" s="21"/>
      <c r="BBN70" s="21"/>
      <c r="BBO70" s="21"/>
      <c r="BBP70" s="21"/>
      <c r="BBQ70" s="21"/>
      <c r="BBR70" s="21"/>
      <c r="BBS70" s="21"/>
      <c r="BBT70" s="21"/>
      <c r="BBU70" s="21"/>
      <c r="BBV70" s="21"/>
      <c r="BBW70" s="21"/>
      <c r="BBX70" s="21"/>
      <c r="BBY70" s="21"/>
      <c r="BBZ70" s="21"/>
      <c r="BCA70" s="21"/>
      <c r="BCB70" s="21"/>
      <c r="BCC70" s="21"/>
      <c r="BCD70" s="21"/>
      <c r="BCE70" s="21"/>
      <c r="BCF70" s="21"/>
      <c r="BCG70" s="21"/>
      <c r="BCH70" s="21"/>
      <c r="BCI70" s="21"/>
      <c r="BCJ70" s="21"/>
      <c r="BCK70" s="21"/>
      <c r="BCL70" s="21"/>
      <c r="BCM70" s="21"/>
      <c r="BCN70" s="21"/>
      <c r="BCO70" s="21"/>
      <c r="BCP70" s="21"/>
      <c r="BCQ70" s="21"/>
      <c r="BCR70" s="21"/>
      <c r="BCS70" s="21"/>
      <c r="BCT70" s="21"/>
      <c r="BCU70" s="21"/>
      <c r="BCV70" s="21"/>
      <c r="BCW70" s="21"/>
      <c r="BCX70" s="21"/>
      <c r="BCY70" s="21"/>
      <c r="BCZ70" s="21"/>
      <c r="BDA70" s="21"/>
      <c r="BDB70" s="21"/>
      <c r="BDC70" s="21"/>
      <c r="BDD70" s="21"/>
      <c r="BDE70" s="21"/>
      <c r="BDF70" s="21"/>
      <c r="BDG70" s="21"/>
      <c r="BDH70" s="21"/>
      <c r="BDI70" s="21"/>
      <c r="BDJ70" s="21"/>
      <c r="BDK70" s="21"/>
      <c r="BDL70" s="21"/>
      <c r="BDM70" s="21"/>
      <c r="BDN70" s="21"/>
      <c r="BDO70" s="21"/>
      <c r="BDP70" s="21"/>
      <c r="BDQ70" s="21"/>
      <c r="BDR70" s="21"/>
      <c r="BDS70" s="21"/>
      <c r="BDT70" s="21"/>
      <c r="BDU70" s="21"/>
      <c r="BDV70" s="21"/>
      <c r="BDW70" s="21"/>
      <c r="BDX70" s="21"/>
      <c r="BDY70" s="21"/>
      <c r="BDZ70" s="21"/>
      <c r="BEA70" s="21"/>
      <c r="BEB70" s="21"/>
      <c r="BEC70" s="21"/>
      <c r="BED70" s="21"/>
      <c r="BEE70" s="21"/>
      <c r="BEF70" s="21"/>
      <c r="BEG70" s="21"/>
      <c r="BEH70" s="21"/>
      <c r="BEI70" s="21"/>
      <c r="BEJ70" s="21"/>
      <c r="BEK70" s="21"/>
      <c r="BEL70" s="21"/>
      <c r="BEM70" s="21"/>
      <c r="BEN70" s="21"/>
      <c r="BEO70" s="21"/>
      <c r="BEP70" s="21"/>
      <c r="BEQ70" s="21"/>
      <c r="BER70" s="21"/>
      <c r="BES70" s="21"/>
      <c r="BET70" s="21"/>
      <c r="BEU70" s="21"/>
      <c r="BEV70" s="21"/>
      <c r="BEW70" s="21"/>
      <c r="BEX70" s="21"/>
      <c r="BEY70" s="21"/>
      <c r="BEZ70" s="21"/>
      <c r="BFA70" s="21"/>
      <c r="BFB70" s="21"/>
      <c r="BFC70" s="21"/>
      <c r="BFD70" s="21"/>
      <c r="BFE70" s="21"/>
      <c r="BFF70" s="21"/>
      <c r="BFG70" s="21"/>
      <c r="BFH70" s="21"/>
      <c r="BFI70" s="21"/>
      <c r="BFJ70" s="21"/>
      <c r="BFK70" s="21"/>
      <c r="BFL70" s="21"/>
      <c r="BFM70" s="21"/>
      <c r="BFN70" s="21"/>
      <c r="BFO70" s="21"/>
      <c r="BFP70" s="21"/>
      <c r="BFQ70" s="21"/>
      <c r="BFR70" s="21"/>
      <c r="BFS70" s="21"/>
      <c r="BFT70" s="21"/>
      <c r="BFU70" s="21"/>
      <c r="BFV70" s="21"/>
      <c r="BFW70" s="21"/>
      <c r="BFX70" s="21"/>
      <c r="BFY70" s="21"/>
      <c r="BFZ70" s="21"/>
      <c r="BGA70" s="21"/>
      <c r="BGB70" s="21"/>
      <c r="BGC70" s="21"/>
      <c r="BGD70" s="21"/>
      <c r="BGE70" s="21"/>
      <c r="BGF70" s="21"/>
      <c r="BGG70" s="21"/>
      <c r="BGH70" s="21"/>
      <c r="BGI70" s="21"/>
      <c r="BGJ70" s="21"/>
      <c r="BGK70" s="21"/>
      <c r="BGL70" s="21"/>
      <c r="BGM70" s="21"/>
      <c r="BGN70" s="21"/>
      <c r="BGO70" s="21"/>
      <c r="BGP70" s="21"/>
      <c r="BGQ70" s="21"/>
      <c r="BGR70" s="21"/>
      <c r="BGS70" s="21"/>
      <c r="BGT70" s="21"/>
      <c r="BGU70" s="21"/>
      <c r="BGV70" s="21"/>
      <c r="BGW70" s="21"/>
      <c r="BGX70" s="21"/>
      <c r="BGY70" s="21"/>
      <c r="BGZ70" s="21"/>
      <c r="BHA70" s="21"/>
      <c r="BHB70" s="21"/>
      <c r="BHC70" s="21"/>
      <c r="BHD70" s="21"/>
      <c r="BHE70" s="21"/>
      <c r="BHF70" s="21"/>
      <c r="BHG70" s="21"/>
      <c r="BHH70" s="21"/>
      <c r="BHI70" s="21"/>
      <c r="BHJ70" s="21"/>
      <c r="BHK70" s="21"/>
      <c r="BHL70" s="21"/>
      <c r="BHM70" s="21"/>
      <c r="BHN70" s="21"/>
      <c r="BHO70" s="21"/>
      <c r="BHP70" s="21"/>
      <c r="BHQ70" s="21"/>
      <c r="BHR70" s="21"/>
      <c r="BHS70" s="21"/>
      <c r="BHT70" s="21"/>
      <c r="BHU70" s="21"/>
      <c r="BHV70" s="21"/>
      <c r="BHW70" s="21"/>
      <c r="BHX70" s="21"/>
      <c r="BHY70" s="21"/>
      <c r="BHZ70" s="21"/>
      <c r="BIA70" s="21"/>
      <c r="BIB70" s="21"/>
      <c r="BIC70" s="21"/>
      <c r="BID70" s="21"/>
      <c r="BIE70" s="21"/>
      <c r="BIF70" s="21"/>
      <c r="BIG70" s="21"/>
      <c r="BIH70" s="21"/>
      <c r="BII70" s="21"/>
      <c r="BIJ70" s="21"/>
      <c r="BIK70" s="21"/>
      <c r="BIL70" s="21"/>
      <c r="BIM70" s="21"/>
      <c r="BIN70" s="21"/>
      <c r="BIO70" s="21"/>
      <c r="BIP70" s="21"/>
      <c r="BIQ70" s="21"/>
      <c r="BIR70" s="21"/>
      <c r="BIS70" s="21"/>
      <c r="BIT70" s="21"/>
      <c r="BIU70" s="21"/>
      <c r="BIV70" s="21"/>
      <c r="BIW70" s="21"/>
      <c r="BIX70" s="21"/>
      <c r="BIY70" s="21"/>
      <c r="BIZ70" s="21"/>
      <c r="BJA70" s="21"/>
      <c r="BJB70" s="21"/>
      <c r="BJC70" s="21"/>
      <c r="BJD70" s="21"/>
      <c r="BJE70" s="21"/>
      <c r="BJF70" s="21"/>
      <c r="BJG70" s="21"/>
      <c r="BJH70" s="21"/>
      <c r="BJI70" s="21"/>
      <c r="BJJ70" s="21"/>
      <c r="BJK70" s="21"/>
      <c r="BJL70" s="21"/>
      <c r="BJM70" s="21"/>
      <c r="BJN70" s="21"/>
      <c r="BJO70" s="21"/>
      <c r="BJP70" s="21"/>
      <c r="BJQ70" s="21"/>
      <c r="BJR70" s="21"/>
      <c r="BJS70" s="21"/>
      <c r="BJT70" s="21"/>
      <c r="BJU70" s="21"/>
      <c r="BJV70" s="21"/>
      <c r="BJW70" s="21"/>
      <c r="BJX70" s="21"/>
      <c r="BJY70" s="21"/>
      <c r="BJZ70" s="21"/>
      <c r="BKA70" s="21"/>
      <c r="BKB70" s="21"/>
      <c r="BKC70" s="21"/>
      <c r="BKD70" s="21"/>
      <c r="BKE70" s="21"/>
      <c r="BKF70" s="21"/>
      <c r="BKG70" s="21"/>
      <c r="BKH70" s="21"/>
      <c r="BKI70" s="21"/>
      <c r="BKJ70" s="21"/>
      <c r="BKK70" s="21"/>
      <c r="BKL70" s="21"/>
      <c r="BKM70" s="21"/>
      <c r="BKN70" s="21"/>
      <c r="BKO70" s="21"/>
      <c r="BKP70" s="21"/>
      <c r="BKQ70" s="21"/>
      <c r="BKR70" s="21"/>
      <c r="BKS70" s="21"/>
      <c r="BKT70" s="21"/>
      <c r="BKU70" s="21"/>
      <c r="BKV70" s="21"/>
      <c r="BKW70" s="21"/>
      <c r="BKX70" s="21"/>
      <c r="BKY70" s="21"/>
      <c r="BKZ70" s="21"/>
      <c r="BLA70" s="21"/>
      <c r="BLB70" s="21"/>
      <c r="BLC70" s="21"/>
      <c r="BLD70" s="21"/>
      <c r="BLE70" s="21"/>
      <c r="BLF70" s="21"/>
      <c r="BLG70" s="21"/>
      <c r="BLH70" s="21"/>
      <c r="BLI70" s="21"/>
      <c r="BLJ70" s="21"/>
      <c r="BLK70" s="21"/>
      <c r="BLL70" s="21"/>
      <c r="BLM70" s="21"/>
      <c r="BLN70" s="21"/>
      <c r="BLO70" s="21"/>
      <c r="BLP70" s="21"/>
      <c r="BLQ70" s="21"/>
      <c r="BLR70" s="21"/>
      <c r="BLS70" s="21"/>
      <c r="BLT70" s="21"/>
      <c r="BLU70" s="21"/>
      <c r="BLV70" s="21"/>
      <c r="BLW70" s="21"/>
      <c r="BLX70" s="21"/>
      <c r="BLY70" s="21"/>
      <c r="BLZ70" s="21"/>
      <c r="BMA70" s="21"/>
      <c r="BMB70" s="21"/>
      <c r="BMC70" s="21"/>
      <c r="BMD70" s="21"/>
      <c r="BME70" s="21"/>
      <c r="BMF70" s="21"/>
      <c r="BMG70" s="21"/>
      <c r="BMH70" s="21"/>
      <c r="BMI70" s="21"/>
      <c r="BMJ70" s="21"/>
      <c r="BMK70" s="21"/>
      <c r="BML70" s="21"/>
      <c r="BMM70" s="21"/>
      <c r="BMN70" s="21"/>
      <c r="BMO70" s="21"/>
      <c r="BMP70" s="21"/>
      <c r="BMQ70" s="21"/>
      <c r="BMR70" s="21"/>
      <c r="BMS70" s="21"/>
      <c r="BMT70" s="21"/>
      <c r="BMU70" s="21"/>
      <c r="BMV70" s="21"/>
      <c r="BMW70" s="21"/>
      <c r="BMX70" s="21"/>
      <c r="BMY70" s="21"/>
      <c r="BMZ70" s="21"/>
      <c r="BNA70" s="21"/>
      <c r="BNB70" s="21"/>
      <c r="BNC70" s="21"/>
      <c r="BND70" s="21"/>
      <c r="BNE70" s="21"/>
      <c r="BNF70" s="21"/>
      <c r="BNG70" s="21"/>
      <c r="BNH70" s="21"/>
      <c r="BNI70" s="21"/>
      <c r="BNJ70" s="21"/>
      <c r="BNK70" s="21"/>
      <c r="BNL70" s="21"/>
      <c r="BNM70" s="21"/>
      <c r="BNN70" s="21"/>
      <c r="BNO70" s="21"/>
      <c r="BNP70" s="21"/>
      <c r="BNQ70" s="21"/>
      <c r="BNR70" s="21"/>
      <c r="BNS70" s="21"/>
      <c r="BNT70" s="21"/>
      <c r="BNU70" s="21"/>
      <c r="BNV70" s="21"/>
      <c r="BNW70" s="21"/>
      <c r="BNX70" s="21"/>
      <c r="BNY70" s="21"/>
      <c r="BNZ70" s="21"/>
      <c r="BOA70" s="21"/>
      <c r="BOB70" s="21"/>
      <c r="BOC70" s="21"/>
      <c r="BOD70" s="21"/>
      <c r="BOE70" s="21"/>
      <c r="BOF70" s="21"/>
      <c r="BOG70" s="21"/>
      <c r="BOH70" s="21"/>
      <c r="BOI70" s="21"/>
      <c r="BOJ70" s="21"/>
      <c r="BOK70" s="21"/>
      <c r="BOL70" s="21"/>
      <c r="BOM70" s="21"/>
      <c r="BON70" s="21"/>
      <c r="BOO70" s="21"/>
      <c r="BOP70" s="21"/>
      <c r="BOQ70" s="21"/>
      <c r="BOR70" s="21"/>
      <c r="BOS70" s="21"/>
      <c r="BOT70" s="21"/>
      <c r="BOU70" s="21"/>
      <c r="BOV70" s="21"/>
      <c r="BOW70" s="21"/>
      <c r="BOX70" s="21"/>
      <c r="BOY70" s="21"/>
      <c r="BOZ70" s="21"/>
      <c r="BPA70" s="21"/>
      <c r="BPB70" s="21"/>
      <c r="BPC70" s="21"/>
      <c r="BPD70" s="21"/>
      <c r="BPE70" s="21"/>
      <c r="BPF70" s="21"/>
      <c r="BPG70" s="21"/>
      <c r="BPH70" s="21"/>
      <c r="BPI70" s="21"/>
      <c r="BPJ70" s="21"/>
      <c r="BPK70" s="21"/>
      <c r="BPL70" s="21"/>
      <c r="BPM70" s="21"/>
      <c r="BPN70" s="21"/>
      <c r="BPO70" s="21"/>
      <c r="BPP70" s="21"/>
      <c r="BPQ70" s="21"/>
      <c r="BPR70" s="21"/>
      <c r="BPS70" s="21"/>
      <c r="BPT70" s="21"/>
      <c r="BPU70" s="21"/>
      <c r="BPV70" s="21"/>
      <c r="BPW70" s="21"/>
      <c r="BPX70" s="21"/>
      <c r="BPY70" s="21"/>
      <c r="BPZ70" s="21"/>
      <c r="BQA70" s="21"/>
      <c r="BQB70" s="21"/>
      <c r="BQC70" s="21"/>
      <c r="BQD70" s="21"/>
      <c r="BQE70" s="21"/>
      <c r="BQF70" s="21"/>
      <c r="BQG70" s="21"/>
      <c r="BQH70" s="21"/>
      <c r="BQI70" s="21"/>
      <c r="BQJ70" s="21"/>
      <c r="BQK70" s="21"/>
      <c r="BQL70" s="21"/>
      <c r="BQM70" s="21"/>
      <c r="BQN70" s="21"/>
      <c r="BQO70" s="21"/>
      <c r="BQP70" s="21"/>
      <c r="BQQ70" s="21"/>
      <c r="BQR70" s="21"/>
      <c r="BQS70" s="21"/>
      <c r="BQT70" s="21"/>
      <c r="BQU70" s="21"/>
      <c r="BQV70" s="21"/>
      <c r="BQW70" s="21"/>
      <c r="BQX70" s="21"/>
      <c r="BQY70" s="21"/>
      <c r="BQZ70" s="21"/>
      <c r="BRA70" s="21"/>
      <c r="BRB70" s="21"/>
      <c r="BRC70" s="21"/>
      <c r="BRD70" s="21"/>
      <c r="BRE70" s="21"/>
      <c r="BRF70" s="21"/>
      <c r="BRG70" s="21"/>
      <c r="BRH70" s="21"/>
      <c r="BRI70" s="21"/>
      <c r="BRJ70" s="21"/>
      <c r="BRK70" s="21"/>
      <c r="BRL70" s="21"/>
      <c r="BRM70" s="21"/>
      <c r="BRN70" s="21"/>
      <c r="BRO70" s="21"/>
      <c r="BRP70" s="21"/>
      <c r="BRQ70" s="21"/>
      <c r="BRR70" s="21"/>
      <c r="BRS70" s="21"/>
      <c r="BRT70" s="21"/>
      <c r="BRU70" s="21"/>
      <c r="BRV70" s="21"/>
      <c r="BRW70" s="21"/>
      <c r="BRX70" s="21"/>
      <c r="BRY70" s="21"/>
      <c r="BRZ70" s="21"/>
      <c r="BSA70" s="21"/>
      <c r="BSB70" s="21"/>
      <c r="BSC70" s="21"/>
      <c r="BSD70" s="21"/>
      <c r="BSE70" s="21"/>
      <c r="BSF70" s="21"/>
      <c r="BSG70" s="21"/>
      <c r="BSH70" s="21"/>
      <c r="BSI70" s="21"/>
      <c r="BSJ70" s="21"/>
      <c r="BSK70" s="21"/>
      <c r="BSL70" s="21"/>
      <c r="BSM70" s="21"/>
      <c r="BSN70" s="21"/>
      <c r="BSO70" s="21"/>
      <c r="BSP70" s="21"/>
      <c r="BSQ70" s="21"/>
      <c r="BSR70" s="21"/>
      <c r="BSS70" s="21"/>
      <c r="BST70" s="21"/>
      <c r="BSU70" s="21"/>
      <c r="BSV70" s="21"/>
      <c r="BSW70" s="21"/>
      <c r="BSX70" s="21"/>
      <c r="BSY70" s="21"/>
      <c r="BSZ70" s="21"/>
      <c r="BTA70" s="21"/>
      <c r="BTB70" s="21"/>
      <c r="BTC70" s="21"/>
      <c r="BTD70" s="21"/>
      <c r="BTE70" s="21"/>
      <c r="BTF70" s="21"/>
      <c r="BTG70" s="21"/>
      <c r="BTH70" s="21"/>
      <c r="BTI70" s="21"/>
      <c r="BTJ70" s="21"/>
      <c r="BTK70" s="21"/>
      <c r="BTL70" s="21"/>
      <c r="BTM70" s="21"/>
      <c r="BTN70" s="21"/>
      <c r="BTO70" s="21"/>
      <c r="BTP70" s="21"/>
      <c r="BTQ70" s="21"/>
      <c r="BTR70" s="21"/>
      <c r="BTS70" s="21"/>
      <c r="BTT70" s="21"/>
      <c r="BTU70" s="21"/>
      <c r="BTV70" s="21"/>
      <c r="BTW70" s="21"/>
      <c r="BTX70" s="21"/>
      <c r="BTY70" s="21"/>
      <c r="BTZ70" s="21"/>
      <c r="BUA70" s="21"/>
      <c r="BUB70" s="21"/>
      <c r="BUC70" s="21"/>
      <c r="BUD70" s="21"/>
      <c r="BUE70" s="21"/>
      <c r="BUF70" s="21"/>
      <c r="BUG70" s="21"/>
      <c r="BUH70" s="21"/>
      <c r="BUI70" s="21"/>
      <c r="BUJ70" s="21"/>
      <c r="BUK70" s="21"/>
      <c r="BUL70" s="21"/>
      <c r="BUM70" s="21"/>
      <c r="BUN70" s="21"/>
      <c r="BUO70" s="21"/>
      <c r="BUP70" s="21"/>
      <c r="BUQ70" s="21"/>
      <c r="BUR70" s="21"/>
      <c r="BUS70" s="21"/>
      <c r="BUT70" s="21"/>
      <c r="BUU70" s="21"/>
      <c r="BUV70" s="21"/>
      <c r="BUW70" s="21"/>
      <c r="BUX70" s="21"/>
      <c r="BUY70" s="21"/>
      <c r="BUZ70" s="21"/>
      <c r="BVA70" s="21"/>
      <c r="BVB70" s="21"/>
      <c r="BVC70" s="21"/>
      <c r="BVD70" s="21"/>
      <c r="BVE70" s="21"/>
      <c r="BVF70" s="21"/>
      <c r="BVG70" s="21"/>
      <c r="BVH70" s="21"/>
      <c r="BVI70" s="21"/>
      <c r="BVJ70" s="21"/>
      <c r="BVK70" s="21"/>
      <c r="BVL70" s="21"/>
      <c r="BVM70" s="21"/>
      <c r="BVN70" s="21"/>
      <c r="BVO70" s="21"/>
      <c r="BVP70" s="21"/>
      <c r="BVQ70" s="21"/>
      <c r="BVR70" s="21"/>
      <c r="BVS70" s="21"/>
      <c r="BVT70" s="21"/>
      <c r="BVU70" s="21"/>
      <c r="BVV70" s="21"/>
      <c r="BVW70" s="21"/>
      <c r="BVX70" s="21"/>
      <c r="BVY70" s="21"/>
      <c r="BVZ70" s="21"/>
      <c r="BWA70" s="21"/>
      <c r="BWB70" s="21"/>
      <c r="BWC70" s="21"/>
      <c r="BWD70" s="21"/>
      <c r="BWE70" s="21"/>
      <c r="BWF70" s="21"/>
      <c r="BWG70" s="21"/>
      <c r="BWH70" s="21"/>
      <c r="BWI70" s="21"/>
      <c r="BWJ70" s="21"/>
      <c r="BWK70" s="21"/>
      <c r="BWL70" s="21"/>
      <c r="BWM70" s="21"/>
      <c r="BWN70" s="21"/>
      <c r="BWO70" s="21"/>
      <c r="BWP70" s="21"/>
      <c r="BWQ70" s="21"/>
      <c r="BWR70" s="21"/>
      <c r="BWS70" s="21"/>
      <c r="BWT70" s="21"/>
      <c r="BWU70" s="21"/>
      <c r="BWV70" s="21"/>
      <c r="BWW70" s="21"/>
      <c r="BWX70" s="21"/>
      <c r="BWY70" s="21"/>
      <c r="BWZ70" s="21"/>
      <c r="BXA70" s="21"/>
      <c r="BXB70" s="21"/>
      <c r="BXC70" s="21"/>
      <c r="BXD70" s="21"/>
      <c r="BXE70" s="21"/>
      <c r="BXF70" s="21"/>
      <c r="BXG70" s="21"/>
      <c r="BXH70" s="21"/>
      <c r="BXI70" s="21"/>
      <c r="BXJ70" s="21"/>
      <c r="BXK70" s="21"/>
      <c r="BXL70" s="21"/>
      <c r="BXM70" s="21"/>
      <c r="BXN70" s="21"/>
      <c r="BXO70" s="21"/>
      <c r="BXP70" s="21"/>
      <c r="BXQ70" s="21"/>
      <c r="BXR70" s="21"/>
      <c r="BXS70" s="21"/>
      <c r="BXT70" s="21"/>
      <c r="BXU70" s="21"/>
      <c r="BXV70" s="21"/>
      <c r="BXW70" s="21"/>
      <c r="BXX70" s="21"/>
      <c r="BXY70" s="21"/>
      <c r="BXZ70" s="21"/>
      <c r="BYA70" s="21"/>
      <c r="BYB70" s="21"/>
      <c r="BYC70" s="21"/>
      <c r="BYD70" s="21"/>
      <c r="BYE70" s="21"/>
      <c r="BYF70" s="21"/>
      <c r="BYG70" s="21"/>
      <c r="BYH70" s="21"/>
      <c r="BYI70" s="21"/>
      <c r="BYJ70" s="21"/>
      <c r="BYK70" s="21"/>
      <c r="BYL70" s="21"/>
      <c r="BYM70" s="21"/>
      <c r="BYN70" s="21"/>
      <c r="BYO70" s="21"/>
      <c r="BYP70" s="21"/>
      <c r="BYQ70" s="21"/>
      <c r="BYR70" s="21"/>
      <c r="BYS70" s="21"/>
      <c r="BYT70" s="21"/>
      <c r="BYU70" s="21"/>
      <c r="BYV70" s="21"/>
      <c r="BYW70" s="21"/>
      <c r="BYX70" s="21"/>
      <c r="BYY70" s="21"/>
      <c r="BYZ70" s="21"/>
      <c r="BZA70" s="21"/>
      <c r="BZB70" s="21"/>
      <c r="BZC70" s="21"/>
      <c r="BZD70" s="21"/>
      <c r="BZE70" s="21"/>
      <c r="BZF70" s="21"/>
      <c r="BZG70" s="21"/>
      <c r="BZH70" s="21"/>
      <c r="BZI70" s="21"/>
      <c r="BZJ70" s="21"/>
      <c r="BZK70" s="21"/>
      <c r="BZL70" s="21"/>
      <c r="BZM70" s="21"/>
      <c r="BZN70" s="21"/>
      <c r="BZO70" s="21"/>
      <c r="BZP70" s="21"/>
      <c r="BZQ70" s="21"/>
      <c r="BZR70" s="21"/>
      <c r="BZS70" s="21"/>
      <c r="BZT70" s="21"/>
      <c r="BZU70" s="21"/>
      <c r="BZV70" s="21"/>
      <c r="BZW70" s="21"/>
      <c r="BZX70" s="21"/>
      <c r="BZY70" s="21"/>
      <c r="BZZ70" s="21"/>
      <c r="CAA70" s="21"/>
      <c r="CAB70" s="21"/>
      <c r="CAC70" s="21"/>
      <c r="CAD70" s="21"/>
      <c r="CAE70" s="21"/>
      <c r="CAF70" s="21"/>
      <c r="CAG70" s="21"/>
      <c r="CAH70" s="21"/>
      <c r="CAI70" s="21"/>
      <c r="CAJ70" s="21"/>
      <c r="CAK70" s="21"/>
      <c r="CAL70" s="21"/>
      <c r="CAM70" s="21"/>
      <c r="CAN70" s="21"/>
      <c r="CAO70" s="21"/>
      <c r="CAP70" s="21"/>
      <c r="CAQ70" s="21"/>
      <c r="CAR70" s="21"/>
      <c r="CAS70" s="21"/>
      <c r="CAT70" s="21"/>
      <c r="CAU70" s="21"/>
      <c r="CAV70" s="21"/>
      <c r="CAW70" s="21"/>
      <c r="CAX70" s="21"/>
      <c r="CAY70" s="21"/>
      <c r="CAZ70" s="21"/>
      <c r="CBA70" s="21"/>
      <c r="CBB70" s="21"/>
      <c r="CBC70" s="21"/>
      <c r="CBD70" s="21"/>
      <c r="CBE70" s="21"/>
      <c r="CBF70" s="21"/>
      <c r="CBG70" s="21"/>
      <c r="CBH70" s="21"/>
      <c r="CBI70" s="21"/>
      <c r="CBJ70" s="21"/>
      <c r="CBK70" s="21"/>
      <c r="CBL70" s="21"/>
      <c r="CBM70" s="21"/>
      <c r="CBN70" s="21"/>
      <c r="CBO70" s="21"/>
      <c r="CBP70" s="21"/>
      <c r="CBQ70" s="21"/>
      <c r="CBR70" s="21"/>
      <c r="CBS70" s="21"/>
      <c r="CBT70" s="21"/>
      <c r="CBU70" s="21"/>
      <c r="CBV70" s="21"/>
      <c r="CBW70" s="21"/>
      <c r="CBX70" s="21"/>
      <c r="CBY70" s="21"/>
      <c r="CBZ70" s="21"/>
      <c r="CCA70" s="21"/>
      <c r="CCB70" s="21"/>
      <c r="CCC70" s="21"/>
      <c r="CCD70" s="21"/>
      <c r="CCE70" s="21"/>
      <c r="CCF70" s="21"/>
      <c r="CCG70" s="21"/>
      <c r="CCH70" s="21"/>
      <c r="CCI70" s="21"/>
      <c r="CCJ70" s="21"/>
      <c r="CCK70" s="21"/>
      <c r="CCL70" s="21"/>
      <c r="CCM70" s="21"/>
      <c r="CCN70" s="21"/>
      <c r="CCO70" s="21"/>
      <c r="CCP70" s="21"/>
      <c r="CCQ70" s="21"/>
      <c r="CCR70" s="21"/>
      <c r="CCS70" s="21"/>
      <c r="CCT70" s="21"/>
      <c r="CCU70" s="21"/>
      <c r="CCV70" s="21"/>
      <c r="CCW70" s="21"/>
      <c r="CCX70" s="21"/>
      <c r="CCY70" s="21"/>
      <c r="CCZ70" s="21"/>
      <c r="CDA70" s="21"/>
      <c r="CDB70" s="21"/>
      <c r="CDC70" s="21"/>
      <c r="CDD70" s="21"/>
      <c r="CDE70" s="21"/>
      <c r="CDF70" s="21"/>
      <c r="CDG70" s="21"/>
      <c r="CDH70" s="21"/>
      <c r="CDI70" s="21"/>
      <c r="CDJ70" s="21"/>
      <c r="CDK70" s="21"/>
      <c r="CDL70" s="21"/>
      <c r="CDM70" s="21"/>
      <c r="CDN70" s="21"/>
      <c r="CDO70" s="21"/>
      <c r="CDP70" s="21"/>
      <c r="CDQ70" s="21"/>
      <c r="CDR70" s="21"/>
      <c r="CDS70" s="21"/>
      <c r="CDT70" s="21"/>
      <c r="CDU70" s="21"/>
      <c r="CDV70" s="21"/>
      <c r="CDW70" s="21"/>
      <c r="CDX70" s="21"/>
      <c r="CDY70" s="21"/>
      <c r="CDZ70" s="21"/>
      <c r="CEA70" s="21"/>
      <c r="CEB70" s="21"/>
      <c r="CEC70" s="21"/>
      <c r="CED70" s="21"/>
      <c r="CEE70" s="21"/>
      <c r="CEF70" s="21"/>
      <c r="CEG70" s="21"/>
      <c r="CEH70" s="21"/>
      <c r="CEI70" s="21"/>
      <c r="CEJ70" s="21"/>
      <c r="CEK70" s="21"/>
      <c r="CEL70" s="21"/>
      <c r="CEM70" s="21"/>
      <c r="CEN70" s="21"/>
      <c r="CEO70" s="21"/>
      <c r="CEP70" s="21"/>
      <c r="CEQ70" s="21"/>
      <c r="CER70" s="21"/>
      <c r="CES70" s="21"/>
      <c r="CET70" s="21"/>
      <c r="CEU70" s="21"/>
      <c r="CEV70" s="21"/>
      <c r="CEW70" s="21"/>
      <c r="CEX70" s="21"/>
      <c r="CEY70" s="21"/>
      <c r="CEZ70" s="21"/>
      <c r="CFA70" s="21"/>
      <c r="CFB70" s="21"/>
      <c r="CFC70" s="21"/>
      <c r="CFD70" s="21"/>
      <c r="CFE70" s="21"/>
      <c r="CFF70" s="21"/>
      <c r="CFG70" s="21"/>
      <c r="CFH70" s="21"/>
      <c r="CFI70" s="21"/>
      <c r="CFJ70" s="21"/>
      <c r="CFK70" s="21"/>
      <c r="CFL70" s="21"/>
      <c r="CFM70" s="21"/>
      <c r="CFN70" s="21"/>
      <c r="CFO70" s="21"/>
      <c r="CFP70" s="21"/>
      <c r="CFQ70" s="21"/>
      <c r="CFR70" s="21"/>
      <c r="CFS70" s="21"/>
      <c r="CFT70" s="21"/>
      <c r="CFU70" s="21"/>
      <c r="CFV70" s="21"/>
      <c r="CFW70" s="21"/>
      <c r="CFX70" s="21"/>
      <c r="CFY70" s="21"/>
      <c r="CFZ70" s="21"/>
      <c r="CGA70" s="21"/>
      <c r="CGB70" s="21"/>
      <c r="CGC70" s="21"/>
      <c r="CGD70" s="21"/>
      <c r="CGE70" s="21"/>
      <c r="CGF70" s="21"/>
      <c r="CGG70" s="21"/>
      <c r="CGH70" s="21"/>
      <c r="CGI70" s="21"/>
      <c r="CGJ70" s="21"/>
      <c r="CGK70" s="21"/>
      <c r="CGL70" s="21"/>
      <c r="CGM70" s="21"/>
      <c r="CGN70" s="21"/>
      <c r="CGO70" s="21"/>
      <c r="CGP70" s="21"/>
      <c r="CGQ70" s="21"/>
      <c r="CGR70" s="21"/>
      <c r="CGS70" s="21"/>
      <c r="CGT70" s="21"/>
      <c r="CGU70" s="21"/>
      <c r="CGV70" s="21"/>
      <c r="CGW70" s="21"/>
      <c r="CGX70" s="21"/>
      <c r="CGY70" s="21"/>
      <c r="CGZ70" s="21"/>
      <c r="CHA70" s="21"/>
      <c r="CHB70" s="21"/>
      <c r="CHC70" s="21"/>
      <c r="CHD70" s="21"/>
      <c r="CHE70" s="21"/>
      <c r="CHF70" s="21"/>
      <c r="CHG70" s="21"/>
      <c r="CHH70" s="21"/>
      <c r="CHI70" s="21"/>
      <c r="CHJ70" s="21"/>
      <c r="CHK70" s="21"/>
      <c r="CHL70" s="21"/>
      <c r="CHM70" s="21"/>
      <c r="CHN70" s="21"/>
      <c r="CHO70" s="21"/>
      <c r="CHP70" s="21"/>
      <c r="CHQ70" s="21"/>
      <c r="CHR70" s="21"/>
      <c r="CHS70" s="21"/>
      <c r="CHT70" s="21"/>
      <c r="CHU70" s="21"/>
      <c r="CHV70" s="21"/>
      <c r="CHW70" s="21"/>
      <c r="CHX70" s="21"/>
      <c r="CHY70" s="21"/>
      <c r="CHZ70" s="21"/>
      <c r="CIA70" s="21"/>
      <c r="CIB70" s="21"/>
      <c r="CIC70" s="21"/>
      <c r="CID70" s="21"/>
      <c r="CIE70" s="21"/>
      <c r="CIF70" s="21"/>
      <c r="CIG70" s="21"/>
      <c r="CIH70" s="21"/>
      <c r="CII70" s="21"/>
      <c r="CIJ70" s="21"/>
      <c r="CIK70" s="21"/>
      <c r="CIL70" s="21"/>
      <c r="CIM70" s="21"/>
      <c r="CIN70" s="21"/>
      <c r="CIO70" s="21"/>
      <c r="CIP70" s="21"/>
      <c r="CIQ70" s="21"/>
      <c r="CIR70" s="21"/>
      <c r="CIS70" s="21"/>
      <c r="CIT70" s="21"/>
      <c r="CIU70" s="21"/>
      <c r="CIV70" s="21"/>
      <c r="CIW70" s="21"/>
      <c r="CIX70" s="21"/>
      <c r="CIY70" s="21"/>
      <c r="CIZ70" s="21"/>
      <c r="CJA70" s="21"/>
      <c r="CJB70" s="21"/>
      <c r="CJC70" s="21"/>
      <c r="CJD70" s="21"/>
      <c r="CJE70" s="21"/>
      <c r="CJF70" s="21"/>
      <c r="CJG70" s="21"/>
      <c r="CJH70" s="21"/>
      <c r="CJI70" s="21"/>
      <c r="CJJ70" s="21"/>
      <c r="CJK70" s="21"/>
      <c r="CJL70" s="21"/>
      <c r="CJM70" s="21"/>
      <c r="CJN70" s="21"/>
      <c r="CJO70" s="21"/>
      <c r="CJP70" s="21"/>
      <c r="CJQ70" s="21"/>
      <c r="CJR70" s="21"/>
      <c r="CJS70" s="21"/>
      <c r="CJT70" s="21"/>
      <c r="CJU70" s="21"/>
      <c r="CJV70" s="21"/>
      <c r="CJW70" s="21"/>
      <c r="CJX70" s="21"/>
      <c r="CJY70" s="21"/>
      <c r="CJZ70" s="21"/>
      <c r="CKA70" s="21"/>
      <c r="CKB70" s="21"/>
      <c r="CKC70" s="21"/>
      <c r="CKD70" s="21"/>
      <c r="CKE70" s="21"/>
      <c r="CKF70" s="21"/>
      <c r="CKG70" s="21"/>
      <c r="CKH70" s="21"/>
      <c r="CKI70" s="21"/>
      <c r="CKJ70" s="21"/>
      <c r="CKK70" s="21"/>
      <c r="CKL70" s="21"/>
      <c r="CKM70" s="21"/>
      <c r="CKN70" s="21"/>
      <c r="CKO70" s="21"/>
      <c r="CKP70" s="21"/>
      <c r="CKQ70" s="21"/>
      <c r="CKR70" s="21"/>
      <c r="CKS70" s="21"/>
      <c r="CKT70" s="21"/>
      <c r="CKU70" s="21"/>
      <c r="CKV70" s="21"/>
      <c r="CKW70" s="21"/>
      <c r="CKX70" s="21"/>
      <c r="CKY70" s="21"/>
      <c r="CKZ70" s="21"/>
      <c r="CLA70" s="21"/>
      <c r="CLB70" s="21"/>
      <c r="CLC70" s="21"/>
      <c r="CLD70" s="21"/>
      <c r="CLE70" s="21"/>
      <c r="CLF70" s="21"/>
      <c r="CLG70" s="21"/>
      <c r="CLH70" s="21"/>
      <c r="CLI70" s="21"/>
      <c r="CLJ70" s="21"/>
      <c r="CLK70" s="21"/>
      <c r="CLL70" s="21"/>
      <c r="CLM70" s="21"/>
      <c r="CLN70" s="21"/>
      <c r="CLO70" s="21"/>
      <c r="CLP70" s="21"/>
      <c r="CLQ70" s="21"/>
      <c r="CLR70" s="21"/>
      <c r="CLS70" s="21"/>
      <c r="CLT70" s="21"/>
      <c r="CLU70" s="21"/>
      <c r="CLV70" s="21"/>
      <c r="CLW70" s="21"/>
      <c r="CLX70" s="21"/>
      <c r="CLY70" s="21"/>
      <c r="CLZ70" s="21"/>
      <c r="CMA70" s="21"/>
      <c r="CMB70" s="21"/>
      <c r="CMC70" s="21"/>
      <c r="CMD70" s="21"/>
      <c r="CME70" s="21"/>
      <c r="CMF70" s="21"/>
      <c r="CMG70" s="21"/>
      <c r="CMH70" s="21"/>
      <c r="CMI70" s="21"/>
      <c r="CMJ70" s="21"/>
      <c r="CMK70" s="21"/>
      <c r="CML70" s="21"/>
      <c r="CMM70" s="21"/>
      <c r="CMN70" s="21"/>
      <c r="CMO70" s="21"/>
      <c r="CMP70" s="21"/>
      <c r="CMQ70" s="21"/>
      <c r="CMR70" s="21"/>
      <c r="CMS70" s="21"/>
      <c r="CMT70" s="21"/>
      <c r="CMU70" s="21"/>
      <c r="CMV70" s="21"/>
      <c r="CMW70" s="21"/>
      <c r="CMX70" s="21"/>
      <c r="CMY70" s="21"/>
      <c r="CMZ70" s="21"/>
      <c r="CNA70" s="21"/>
      <c r="CNB70" s="21"/>
      <c r="CNC70" s="21"/>
      <c r="CND70" s="21"/>
      <c r="CNE70" s="21"/>
      <c r="CNF70" s="21"/>
      <c r="CNG70" s="21"/>
      <c r="CNH70" s="21"/>
      <c r="CNI70" s="21"/>
      <c r="CNJ70" s="21"/>
      <c r="CNK70" s="21"/>
      <c r="CNL70" s="21"/>
      <c r="CNM70" s="21"/>
      <c r="CNN70" s="21"/>
      <c r="CNO70" s="21"/>
      <c r="CNP70" s="21"/>
      <c r="CNQ70" s="21"/>
      <c r="CNR70" s="21"/>
      <c r="CNS70" s="21"/>
      <c r="CNT70" s="21"/>
      <c r="CNU70" s="21"/>
      <c r="CNV70" s="21"/>
      <c r="CNW70" s="21"/>
      <c r="CNX70" s="21"/>
      <c r="CNY70" s="21"/>
      <c r="CNZ70" s="21"/>
      <c r="COA70" s="21"/>
      <c r="COB70" s="21"/>
      <c r="COC70" s="21"/>
      <c r="COD70" s="21"/>
      <c r="COE70" s="21"/>
      <c r="COF70" s="21"/>
      <c r="COG70" s="21"/>
      <c r="COH70" s="21"/>
      <c r="COI70" s="21"/>
      <c r="COJ70" s="21"/>
      <c r="COK70" s="21"/>
      <c r="COL70" s="21"/>
      <c r="COM70" s="21"/>
      <c r="CON70" s="21"/>
      <c r="COO70" s="21"/>
      <c r="COP70" s="21"/>
      <c r="COQ70" s="21"/>
      <c r="COR70" s="21"/>
      <c r="COS70" s="21"/>
      <c r="COT70" s="21"/>
      <c r="COU70" s="21"/>
      <c r="COV70" s="21"/>
      <c r="COW70" s="21"/>
      <c r="COX70" s="21"/>
      <c r="COY70" s="21"/>
      <c r="COZ70" s="21"/>
      <c r="CPA70" s="21"/>
      <c r="CPB70" s="21"/>
      <c r="CPC70" s="21"/>
      <c r="CPD70" s="21"/>
      <c r="CPE70" s="21"/>
      <c r="CPF70" s="21"/>
      <c r="CPG70" s="21"/>
      <c r="CPH70" s="21"/>
      <c r="CPI70" s="21"/>
      <c r="CPJ70" s="21"/>
      <c r="CPK70" s="21"/>
      <c r="CPL70" s="21"/>
      <c r="CPM70" s="21"/>
      <c r="CPN70" s="21"/>
      <c r="CPO70" s="21"/>
      <c r="CPP70" s="21"/>
      <c r="CPQ70" s="21"/>
      <c r="CPR70" s="21"/>
      <c r="CPS70" s="21"/>
      <c r="CPT70" s="21"/>
      <c r="CPU70" s="21"/>
      <c r="CPV70" s="21"/>
      <c r="CPW70" s="21"/>
      <c r="CPX70" s="21"/>
      <c r="CPY70" s="21"/>
      <c r="CPZ70" s="21"/>
      <c r="CQA70" s="21"/>
      <c r="CQB70" s="21"/>
      <c r="CQC70" s="21"/>
      <c r="CQD70" s="21"/>
      <c r="CQE70" s="21"/>
      <c r="CQF70" s="21"/>
      <c r="CQG70" s="21"/>
      <c r="CQH70" s="21"/>
      <c r="CQI70" s="21"/>
      <c r="CQJ70" s="21"/>
      <c r="CQK70" s="21"/>
      <c r="CQL70" s="21"/>
      <c r="CQM70" s="21"/>
      <c r="CQN70" s="21"/>
      <c r="CQO70" s="21"/>
      <c r="CQP70" s="21"/>
      <c r="CQQ70" s="21"/>
      <c r="CQR70" s="21"/>
      <c r="CQS70" s="21"/>
      <c r="CQT70" s="21"/>
      <c r="CQU70" s="21"/>
      <c r="CQV70" s="21"/>
      <c r="CQW70" s="21"/>
      <c r="CQX70" s="21"/>
      <c r="CQY70" s="21"/>
      <c r="CQZ70" s="21"/>
      <c r="CRA70" s="21"/>
      <c r="CRB70" s="21"/>
      <c r="CRC70" s="21"/>
      <c r="CRD70" s="21"/>
      <c r="CRE70" s="21"/>
      <c r="CRF70" s="21"/>
      <c r="CRG70" s="21"/>
      <c r="CRH70" s="21"/>
      <c r="CRI70" s="21"/>
      <c r="CRJ70" s="21"/>
      <c r="CRK70" s="21"/>
      <c r="CRL70" s="21"/>
      <c r="CRM70" s="21"/>
      <c r="CRN70" s="21"/>
      <c r="CRO70" s="21"/>
      <c r="CRP70" s="21"/>
      <c r="CRQ70" s="21"/>
      <c r="CRR70" s="21"/>
      <c r="CRS70" s="21"/>
      <c r="CRT70" s="21"/>
      <c r="CRU70" s="21"/>
      <c r="CRV70" s="21"/>
      <c r="CRW70" s="21"/>
      <c r="CRX70" s="21"/>
      <c r="CRY70" s="21"/>
      <c r="CRZ70" s="21"/>
      <c r="CSA70" s="21"/>
      <c r="CSB70" s="21"/>
      <c r="CSC70" s="21"/>
      <c r="CSD70" s="21"/>
      <c r="CSE70" s="21"/>
      <c r="CSF70" s="21"/>
      <c r="CSG70" s="21"/>
      <c r="CSH70" s="21"/>
      <c r="CSI70" s="21"/>
      <c r="CSJ70" s="21"/>
      <c r="CSK70" s="21"/>
      <c r="CSL70" s="21"/>
      <c r="CSM70" s="21"/>
      <c r="CSN70" s="21"/>
      <c r="CSO70" s="21"/>
      <c r="CSP70" s="21"/>
      <c r="CSQ70" s="21"/>
      <c r="CSR70" s="21"/>
      <c r="CSS70" s="21"/>
      <c r="CST70" s="21"/>
      <c r="CSU70" s="21"/>
      <c r="CSV70" s="21"/>
      <c r="CSW70" s="21"/>
      <c r="CSX70" s="21"/>
      <c r="CSY70" s="21"/>
      <c r="CSZ70" s="21"/>
      <c r="CTA70" s="21"/>
      <c r="CTB70" s="21"/>
      <c r="CTC70" s="21"/>
      <c r="CTD70" s="21"/>
      <c r="CTE70" s="21"/>
      <c r="CTF70" s="21"/>
      <c r="CTG70" s="21"/>
      <c r="CTH70" s="21"/>
      <c r="CTI70" s="21"/>
      <c r="CTJ70" s="21"/>
      <c r="CTK70" s="21"/>
      <c r="CTL70" s="21"/>
      <c r="CTM70" s="21"/>
      <c r="CTN70" s="21"/>
      <c r="CTO70" s="21"/>
      <c r="CTP70" s="21"/>
      <c r="CTQ70" s="21"/>
      <c r="CTR70" s="21"/>
      <c r="CTS70" s="21"/>
      <c r="CTT70" s="21"/>
      <c r="CTU70" s="21"/>
      <c r="CTV70" s="21"/>
      <c r="CTW70" s="21"/>
      <c r="CTX70" s="21"/>
      <c r="CTY70" s="21"/>
      <c r="CTZ70" s="21"/>
      <c r="CUA70" s="21"/>
      <c r="CUB70" s="21"/>
      <c r="CUC70" s="21"/>
      <c r="CUD70" s="21"/>
      <c r="CUE70" s="21"/>
      <c r="CUF70" s="21"/>
      <c r="CUG70" s="21"/>
      <c r="CUH70" s="21"/>
      <c r="CUI70" s="21"/>
      <c r="CUJ70" s="21"/>
      <c r="CUK70" s="21"/>
      <c r="CUL70" s="21"/>
      <c r="CUM70" s="21"/>
      <c r="CUN70" s="21"/>
      <c r="CUO70" s="21"/>
      <c r="CUP70" s="21"/>
      <c r="CUQ70" s="21"/>
      <c r="CUR70" s="21"/>
      <c r="CUS70" s="21"/>
      <c r="CUT70" s="21"/>
      <c r="CUU70" s="21"/>
      <c r="CUV70" s="21"/>
      <c r="CUW70" s="21"/>
      <c r="CUX70" s="21"/>
      <c r="CUY70" s="21"/>
      <c r="CUZ70" s="21"/>
      <c r="CVA70" s="21"/>
      <c r="CVB70" s="21"/>
      <c r="CVC70" s="21"/>
      <c r="CVD70" s="21"/>
      <c r="CVE70" s="21"/>
      <c r="CVF70" s="21"/>
      <c r="CVG70" s="21"/>
      <c r="CVH70" s="21"/>
      <c r="CVI70" s="21"/>
      <c r="CVJ70" s="21"/>
      <c r="CVK70" s="21"/>
      <c r="CVL70" s="21"/>
      <c r="CVM70" s="21"/>
      <c r="CVN70" s="21"/>
      <c r="CVO70" s="21"/>
      <c r="CVP70" s="21"/>
      <c r="CVQ70" s="21"/>
      <c r="CVR70" s="21"/>
      <c r="CVS70" s="21"/>
      <c r="CVT70" s="21"/>
      <c r="CVU70" s="21"/>
      <c r="CVV70" s="21"/>
      <c r="CVW70" s="21"/>
      <c r="CVX70" s="21"/>
      <c r="CVY70" s="21"/>
      <c r="CVZ70" s="21"/>
      <c r="CWA70" s="21"/>
      <c r="CWB70" s="21"/>
      <c r="CWC70" s="21"/>
      <c r="CWD70" s="21"/>
      <c r="CWE70" s="21"/>
      <c r="CWF70" s="21"/>
      <c r="CWG70" s="21"/>
      <c r="CWH70" s="21"/>
      <c r="CWI70" s="21"/>
      <c r="CWJ70" s="21"/>
      <c r="CWK70" s="21"/>
      <c r="CWL70" s="21"/>
      <c r="CWM70" s="21"/>
      <c r="CWN70" s="21"/>
      <c r="CWO70" s="21"/>
      <c r="CWP70" s="21"/>
      <c r="CWQ70" s="21"/>
      <c r="CWR70" s="21"/>
      <c r="CWS70" s="21"/>
      <c r="CWT70" s="21"/>
      <c r="CWU70" s="21"/>
      <c r="CWV70" s="21"/>
      <c r="CWW70" s="21"/>
      <c r="CWX70" s="21"/>
      <c r="CWY70" s="21"/>
      <c r="CWZ70" s="21"/>
      <c r="CXA70" s="21"/>
      <c r="CXB70" s="21"/>
      <c r="CXC70" s="21"/>
      <c r="CXD70" s="21"/>
      <c r="CXE70" s="21"/>
      <c r="CXF70" s="21"/>
      <c r="CXG70" s="21"/>
      <c r="CXH70" s="21"/>
      <c r="CXI70" s="21"/>
      <c r="CXJ70" s="21"/>
      <c r="CXK70" s="21"/>
      <c r="CXL70" s="21"/>
      <c r="CXM70" s="21"/>
      <c r="CXN70" s="21"/>
      <c r="CXO70" s="21"/>
      <c r="CXP70" s="21"/>
      <c r="CXQ70" s="21"/>
      <c r="CXR70" s="21"/>
      <c r="CXS70" s="21"/>
      <c r="CXT70" s="21"/>
      <c r="CXU70" s="21"/>
      <c r="CXV70" s="21"/>
      <c r="CXW70" s="21"/>
      <c r="CXX70" s="21"/>
      <c r="CXY70" s="21"/>
      <c r="CXZ70" s="21"/>
      <c r="CYA70" s="21"/>
      <c r="CYB70" s="21"/>
      <c r="CYC70" s="21"/>
      <c r="CYD70" s="21"/>
      <c r="CYE70" s="21"/>
      <c r="CYF70" s="21"/>
      <c r="CYG70" s="21"/>
      <c r="CYH70" s="21"/>
      <c r="CYI70" s="21"/>
      <c r="CYJ70" s="21"/>
      <c r="CYK70" s="21"/>
      <c r="CYL70" s="21"/>
      <c r="CYM70" s="21"/>
      <c r="CYN70" s="21"/>
      <c r="CYO70" s="21"/>
      <c r="CYP70" s="21"/>
      <c r="CYQ70" s="21"/>
      <c r="CYR70" s="21"/>
      <c r="CYS70" s="21"/>
      <c r="CYT70" s="21"/>
      <c r="CYU70" s="21"/>
      <c r="CYV70" s="21"/>
      <c r="CYW70" s="21"/>
      <c r="CYX70" s="21"/>
      <c r="CYY70" s="21"/>
      <c r="CYZ70" s="21"/>
      <c r="CZA70" s="21"/>
      <c r="CZB70" s="21"/>
      <c r="CZC70" s="21"/>
      <c r="CZD70" s="21"/>
      <c r="CZE70" s="21"/>
      <c r="CZF70" s="21"/>
      <c r="CZG70" s="21"/>
      <c r="CZH70" s="21"/>
      <c r="CZI70" s="21"/>
      <c r="CZJ70" s="21"/>
      <c r="CZK70" s="21"/>
      <c r="CZL70" s="21"/>
      <c r="CZM70" s="21"/>
      <c r="CZN70" s="21"/>
      <c r="CZO70" s="21"/>
      <c r="CZP70" s="21"/>
      <c r="CZQ70" s="21"/>
      <c r="CZR70" s="21"/>
      <c r="CZS70" s="21"/>
      <c r="CZT70" s="21"/>
      <c r="CZU70" s="21"/>
      <c r="CZV70" s="21"/>
      <c r="CZW70" s="21"/>
      <c r="CZX70" s="21"/>
      <c r="CZY70" s="21"/>
      <c r="CZZ70" s="21"/>
      <c r="DAA70" s="21"/>
      <c r="DAB70" s="21"/>
      <c r="DAC70" s="21"/>
      <c r="DAD70" s="21"/>
      <c r="DAE70" s="21"/>
      <c r="DAF70" s="21"/>
      <c r="DAG70" s="21"/>
      <c r="DAH70" s="21"/>
      <c r="DAI70" s="21"/>
      <c r="DAJ70" s="21"/>
      <c r="DAK70" s="21"/>
      <c r="DAL70" s="21"/>
      <c r="DAM70" s="21"/>
      <c r="DAN70" s="21"/>
      <c r="DAO70" s="21"/>
      <c r="DAP70" s="21"/>
      <c r="DAQ70" s="21"/>
      <c r="DAR70" s="21"/>
      <c r="DAS70" s="21"/>
      <c r="DAT70" s="21"/>
      <c r="DAU70" s="21"/>
      <c r="DAV70" s="21"/>
      <c r="DAW70" s="21"/>
      <c r="DAX70" s="21"/>
      <c r="DAY70" s="21"/>
      <c r="DAZ70" s="21"/>
      <c r="DBA70" s="21"/>
      <c r="DBB70" s="21"/>
      <c r="DBC70" s="21"/>
      <c r="DBD70" s="21"/>
      <c r="DBE70" s="21"/>
      <c r="DBF70" s="21"/>
      <c r="DBG70" s="21"/>
      <c r="DBH70" s="21"/>
      <c r="DBI70" s="21"/>
      <c r="DBJ70" s="21"/>
      <c r="DBK70" s="21"/>
      <c r="DBL70" s="21"/>
      <c r="DBM70" s="21"/>
      <c r="DBN70" s="21"/>
      <c r="DBO70" s="21"/>
      <c r="DBP70" s="21"/>
      <c r="DBQ70" s="21"/>
      <c r="DBR70" s="21"/>
      <c r="DBS70" s="21"/>
      <c r="DBT70" s="21"/>
      <c r="DBU70" s="21"/>
      <c r="DBV70" s="21"/>
      <c r="DBW70" s="21"/>
      <c r="DBX70" s="21"/>
      <c r="DBY70" s="21"/>
      <c r="DBZ70" s="21"/>
      <c r="DCA70" s="21"/>
      <c r="DCB70" s="21"/>
      <c r="DCC70" s="21"/>
      <c r="DCD70" s="21"/>
      <c r="DCE70" s="21"/>
      <c r="DCF70" s="21"/>
      <c r="DCG70" s="21"/>
      <c r="DCH70" s="21"/>
      <c r="DCI70" s="21"/>
      <c r="DCJ70" s="21"/>
      <c r="DCK70" s="21"/>
      <c r="DCL70" s="21"/>
      <c r="DCM70" s="21"/>
      <c r="DCN70" s="21"/>
      <c r="DCO70" s="21"/>
      <c r="DCP70" s="21"/>
      <c r="DCQ70" s="21"/>
      <c r="DCR70" s="21"/>
      <c r="DCS70" s="21"/>
      <c r="DCT70" s="21"/>
      <c r="DCU70" s="21"/>
      <c r="DCV70" s="21"/>
      <c r="DCW70" s="21"/>
      <c r="DCX70" s="21"/>
      <c r="DCY70" s="21"/>
      <c r="DCZ70" s="21"/>
      <c r="DDA70" s="21"/>
      <c r="DDB70" s="21"/>
      <c r="DDC70" s="21"/>
      <c r="DDD70" s="21"/>
      <c r="DDE70" s="21"/>
      <c r="DDF70" s="21"/>
      <c r="DDG70" s="21"/>
      <c r="DDH70" s="21"/>
      <c r="DDI70" s="21"/>
      <c r="DDJ70" s="21"/>
      <c r="DDK70" s="21"/>
      <c r="DDL70" s="21"/>
      <c r="DDM70" s="21"/>
      <c r="DDN70" s="21"/>
      <c r="DDO70" s="21"/>
      <c r="DDP70" s="21"/>
      <c r="DDQ70" s="21"/>
      <c r="DDR70" s="21"/>
      <c r="DDS70" s="21"/>
      <c r="DDT70" s="21"/>
      <c r="DDU70" s="21"/>
      <c r="DDV70" s="21"/>
      <c r="DDW70" s="21"/>
      <c r="DDX70" s="21"/>
      <c r="DDY70" s="21"/>
      <c r="DDZ70" s="21"/>
      <c r="DEA70" s="21"/>
      <c r="DEB70" s="21"/>
      <c r="DEC70" s="21"/>
      <c r="DED70" s="21"/>
      <c r="DEE70" s="21"/>
      <c r="DEF70" s="21"/>
      <c r="DEG70" s="21"/>
      <c r="DEH70" s="21"/>
      <c r="DEI70" s="21"/>
      <c r="DEJ70" s="21"/>
      <c r="DEK70" s="21"/>
      <c r="DEL70" s="21"/>
      <c r="DEM70" s="21"/>
      <c r="DEN70" s="21"/>
      <c r="DEO70" s="21"/>
      <c r="DEP70" s="21"/>
      <c r="DEQ70" s="21"/>
      <c r="DER70" s="21"/>
      <c r="DES70" s="21"/>
      <c r="DET70" s="21"/>
      <c r="DEU70" s="21"/>
      <c r="DEV70" s="21"/>
      <c r="DEW70" s="21"/>
      <c r="DEX70" s="21"/>
      <c r="DEY70" s="21"/>
      <c r="DEZ70" s="21"/>
      <c r="DFA70" s="21"/>
      <c r="DFB70" s="21"/>
      <c r="DFC70" s="21"/>
      <c r="DFD70" s="21"/>
      <c r="DFE70" s="21"/>
      <c r="DFF70" s="21"/>
      <c r="DFG70" s="21"/>
      <c r="DFH70" s="21"/>
      <c r="DFI70" s="21"/>
      <c r="DFJ70" s="21"/>
      <c r="DFK70" s="21"/>
      <c r="DFL70" s="21"/>
      <c r="DFM70" s="21"/>
      <c r="DFN70" s="21"/>
      <c r="DFO70" s="21"/>
      <c r="DFP70" s="21"/>
      <c r="DFQ70" s="21"/>
      <c r="DFR70" s="21"/>
      <c r="DFS70" s="21"/>
      <c r="DFT70" s="21"/>
      <c r="DFU70" s="21"/>
      <c r="DFV70" s="21"/>
      <c r="DFW70" s="21"/>
      <c r="DFX70" s="21"/>
      <c r="DFY70" s="21"/>
      <c r="DFZ70" s="21"/>
      <c r="DGA70" s="21"/>
      <c r="DGB70" s="21"/>
      <c r="DGC70" s="21"/>
      <c r="DGD70" s="21"/>
      <c r="DGE70" s="21"/>
      <c r="DGF70" s="21"/>
      <c r="DGG70" s="21"/>
      <c r="DGH70" s="21"/>
      <c r="DGI70" s="21"/>
      <c r="DGJ70" s="21"/>
      <c r="DGK70" s="21"/>
      <c r="DGL70" s="21"/>
      <c r="DGM70" s="21"/>
      <c r="DGN70" s="21"/>
      <c r="DGO70" s="21"/>
      <c r="DGP70" s="21"/>
      <c r="DGQ70" s="21"/>
      <c r="DGR70" s="21"/>
      <c r="DGS70" s="21"/>
      <c r="DGT70" s="21"/>
      <c r="DGU70" s="21"/>
      <c r="DGV70" s="21"/>
      <c r="DGW70" s="21"/>
      <c r="DGX70" s="21"/>
      <c r="DGY70" s="21"/>
      <c r="DGZ70" s="21"/>
      <c r="DHA70" s="21"/>
      <c r="DHB70" s="21"/>
      <c r="DHC70" s="21"/>
      <c r="DHD70" s="21"/>
      <c r="DHE70" s="21"/>
      <c r="DHF70" s="21"/>
      <c r="DHG70" s="21"/>
      <c r="DHH70" s="21"/>
      <c r="DHI70" s="21"/>
      <c r="DHJ70" s="21"/>
      <c r="DHK70" s="21"/>
      <c r="DHL70" s="21"/>
      <c r="DHM70" s="21"/>
      <c r="DHN70" s="21"/>
      <c r="DHO70" s="21"/>
      <c r="DHP70" s="21"/>
      <c r="DHQ70" s="21"/>
      <c r="DHR70" s="21"/>
      <c r="DHS70" s="21"/>
      <c r="DHT70" s="21"/>
      <c r="DHU70" s="21"/>
      <c r="DHV70" s="21"/>
      <c r="DHW70" s="21"/>
      <c r="DHX70" s="21"/>
      <c r="DHY70" s="21"/>
      <c r="DHZ70" s="21"/>
      <c r="DIA70" s="21"/>
      <c r="DIB70" s="21"/>
      <c r="DIC70" s="21"/>
      <c r="DID70" s="21"/>
      <c r="DIE70" s="21"/>
      <c r="DIF70" s="21"/>
      <c r="DIG70" s="21"/>
      <c r="DIH70" s="21"/>
      <c r="DII70" s="21"/>
      <c r="DIJ70" s="21"/>
      <c r="DIK70" s="21"/>
      <c r="DIL70" s="21"/>
      <c r="DIM70" s="21"/>
      <c r="DIN70" s="21"/>
      <c r="DIO70" s="21"/>
      <c r="DIP70" s="21"/>
      <c r="DIQ70" s="21"/>
      <c r="DIR70" s="21"/>
      <c r="DIS70" s="21"/>
      <c r="DIT70" s="21"/>
      <c r="DIU70" s="21"/>
      <c r="DIV70" s="21"/>
      <c r="DIW70" s="21"/>
      <c r="DIX70" s="21"/>
      <c r="DIY70" s="21"/>
      <c r="DIZ70" s="21"/>
      <c r="DJA70" s="21"/>
      <c r="DJB70" s="21"/>
      <c r="DJC70" s="21"/>
      <c r="DJD70" s="21"/>
      <c r="DJE70" s="21"/>
      <c r="DJF70" s="21"/>
      <c r="DJG70" s="21"/>
      <c r="DJH70" s="21"/>
      <c r="DJI70" s="21"/>
      <c r="DJJ70" s="21"/>
      <c r="DJK70" s="21"/>
      <c r="DJL70" s="21"/>
      <c r="DJM70" s="21"/>
      <c r="DJN70" s="21"/>
      <c r="DJO70" s="21"/>
      <c r="DJP70" s="21"/>
      <c r="DJQ70" s="21"/>
      <c r="DJR70" s="21"/>
      <c r="DJS70" s="21"/>
      <c r="DJT70" s="21"/>
      <c r="DJU70" s="21"/>
      <c r="DJV70" s="21"/>
      <c r="DJW70" s="21"/>
      <c r="DJX70" s="21"/>
      <c r="DJY70" s="21"/>
      <c r="DJZ70" s="21"/>
      <c r="DKA70" s="21"/>
      <c r="DKB70" s="21"/>
      <c r="DKC70" s="21"/>
      <c r="DKD70" s="21"/>
      <c r="DKE70" s="21"/>
      <c r="DKF70" s="21"/>
      <c r="DKG70" s="21"/>
      <c r="DKH70" s="21"/>
      <c r="DKI70" s="21"/>
      <c r="DKJ70" s="21"/>
      <c r="DKK70" s="21"/>
      <c r="DKL70" s="21"/>
      <c r="DKM70" s="21"/>
      <c r="DKN70" s="21"/>
      <c r="DKO70" s="21"/>
      <c r="DKP70" s="21"/>
      <c r="DKQ70" s="21"/>
      <c r="DKR70" s="21"/>
      <c r="DKS70" s="21"/>
      <c r="DKT70" s="21"/>
      <c r="DKU70" s="21"/>
      <c r="DKV70" s="21"/>
      <c r="DKW70" s="21"/>
      <c r="DKX70" s="21"/>
      <c r="DKY70" s="21"/>
      <c r="DKZ70" s="21"/>
      <c r="DLA70" s="21"/>
      <c r="DLB70" s="21"/>
      <c r="DLC70" s="21"/>
      <c r="DLD70" s="21"/>
      <c r="DLE70" s="21"/>
      <c r="DLF70" s="21"/>
      <c r="DLG70" s="21"/>
      <c r="DLH70" s="21"/>
      <c r="DLI70" s="21"/>
      <c r="DLJ70" s="21"/>
      <c r="DLK70" s="21"/>
      <c r="DLL70" s="21"/>
      <c r="DLM70" s="21"/>
      <c r="DLN70" s="21"/>
      <c r="DLO70" s="21"/>
      <c r="DLP70" s="21"/>
      <c r="DLQ70" s="21"/>
      <c r="DLR70" s="21"/>
      <c r="DLS70" s="21"/>
      <c r="DLT70" s="21"/>
      <c r="DLU70" s="21"/>
      <c r="DLV70" s="21"/>
      <c r="DLW70" s="21"/>
      <c r="DLX70" s="21"/>
      <c r="DLY70" s="21"/>
      <c r="DLZ70" s="21"/>
      <c r="DMA70" s="21"/>
      <c r="DMB70" s="21"/>
      <c r="DMC70" s="21"/>
      <c r="DMD70" s="21"/>
      <c r="DME70" s="21"/>
      <c r="DMF70" s="21"/>
      <c r="DMG70" s="21"/>
      <c r="DMH70" s="21"/>
      <c r="DMI70" s="21"/>
      <c r="DMJ70" s="21"/>
      <c r="DMK70" s="21"/>
      <c r="DML70" s="21"/>
      <c r="DMM70" s="21"/>
      <c r="DMN70" s="21"/>
      <c r="DMO70" s="21"/>
      <c r="DMP70" s="21"/>
      <c r="DMQ70" s="21"/>
      <c r="DMR70" s="21"/>
      <c r="DMS70" s="21"/>
      <c r="DMT70" s="21"/>
      <c r="DMU70" s="21"/>
      <c r="DMV70" s="21"/>
      <c r="DMW70" s="21"/>
      <c r="DMX70" s="21"/>
      <c r="DMY70" s="21"/>
      <c r="DMZ70" s="21"/>
      <c r="DNA70" s="21"/>
      <c r="DNB70" s="21"/>
      <c r="DNC70" s="21"/>
      <c r="DND70" s="21"/>
      <c r="DNE70" s="21"/>
      <c r="DNF70" s="21"/>
      <c r="DNG70" s="21"/>
      <c r="DNH70" s="21"/>
      <c r="DNI70" s="21"/>
      <c r="DNJ70" s="21"/>
      <c r="DNK70" s="21"/>
      <c r="DNL70" s="21"/>
      <c r="DNM70" s="21"/>
      <c r="DNN70" s="21"/>
      <c r="DNO70" s="21"/>
      <c r="DNP70" s="21"/>
      <c r="DNQ70" s="21"/>
      <c r="DNR70" s="21"/>
      <c r="DNS70" s="21"/>
      <c r="DNT70" s="21"/>
      <c r="DNU70" s="21"/>
      <c r="DNV70" s="21"/>
      <c r="DNW70" s="21"/>
      <c r="DNX70" s="21"/>
      <c r="DNY70" s="21"/>
      <c r="DNZ70" s="21"/>
      <c r="DOA70" s="21"/>
      <c r="DOB70" s="21"/>
      <c r="DOC70" s="21"/>
      <c r="DOD70" s="21"/>
      <c r="DOE70" s="21"/>
      <c r="DOF70" s="21"/>
      <c r="DOG70" s="21"/>
      <c r="DOH70" s="21"/>
      <c r="DOI70" s="21"/>
      <c r="DOJ70" s="21"/>
      <c r="DOK70" s="21"/>
      <c r="DOL70" s="21"/>
      <c r="DOM70" s="21"/>
      <c r="DON70" s="21"/>
      <c r="DOO70" s="21"/>
      <c r="DOP70" s="21"/>
      <c r="DOQ70" s="21"/>
      <c r="DOR70" s="21"/>
      <c r="DOS70" s="21"/>
      <c r="DOT70" s="21"/>
      <c r="DOU70" s="21"/>
      <c r="DOV70" s="21"/>
      <c r="DOW70" s="21"/>
      <c r="DOX70" s="21"/>
      <c r="DOY70" s="21"/>
      <c r="DOZ70" s="21"/>
      <c r="DPA70" s="21"/>
      <c r="DPB70" s="21"/>
      <c r="DPC70" s="21"/>
      <c r="DPD70" s="21"/>
      <c r="DPE70" s="21"/>
      <c r="DPF70" s="21"/>
      <c r="DPG70" s="21"/>
      <c r="DPH70" s="21"/>
      <c r="DPI70" s="21"/>
      <c r="DPJ70" s="21"/>
      <c r="DPK70" s="21"/>
      <c r="DPL70" s="21"/>
      <c r="DPM70" s="21"/>
      <c r="DPN70" s="21"/>
      <c r="DPO70" s="21"/>
      <c r="DPP70" s="21"/>
      <c r="DPQ70" s="21"/>
      <c r="DPR70" s="21"/>
      <c r="DPS70" s="21"/>
      <c r="DPT70" s="21"/>
      <c r="DPU70" s="21"/>
      <c r="DPV70" s="21"/>
      <c r="DPW70" s="21"/>
      <c r="DPX70" s="21"/>
      <c r="DPY70" s="21"/>
      <c r="DPZ70" s="21"/>
      <c r="DQA70" s="21"/>
      <c r="DQB70" s="21"/>
      <c r="DQC70" s="21"/>
      <c r="DQD70" s="21"/>
      <c r="DQE70" s="21"/>
      <c r="DQF70" s="21"/>
      <c r="DQG70" s="21"/>
      <c r="DQH70" s="21"/>
      <c r="DQI70" s="21"/>
      <c r="DQJ70" s="21"/>
      <c r="DQK70" s="21"/>
      <c r="DQL70" s="21"/>
      <c r="DQM70" s="21"/>
      <c r="DQN70" s="21"/>
      <c r="DQO70" s="21"/>
      <c r="DQP70" s="21"/>
      <c r="DQQ70" s="21"/>
      <c r="DQR70" s="21"/>
      <c r="DQS70" s="21"/>
      <c r="DQT70" s="21"/>
      <c r="DQU70" s="21"/>
      <c r="DQV70" s="21"/>
      <c r="DQW70" s="21"/>
      <c r="DQX70" s="21"/>
      <c r="DQY70" s="21"/>
      <c r="DQZ70" s="21"/>
      <c r="DRA70" s="21"/>
      <c r="DRB70" s="21"/>
      <c r="DRC70" s="21"/>
      <c r="DRD70" s="21"/>
      <c r="DRE70" s="21"/>
      <c r="DRF70" s="21"/>
      <c r="DRG70" s="21"/>
      <c r="DRH70" s="21"/>
      <c r="DRI70" s="21"/>
      <c r="DRJ70" s="21"/>
      <c r="DRK70" s="21"/>
      <c r="DRL70" s="21"/>
      <c r="DRM70" s="21"/>
      <c r="DRN70" s="21"/>
      <c r="DRO70" s="21"/>
      <c r="DRP70" s="21"/>
      <c r="DRQ70" s="21"/>
      <c r="DRR70" s="21"/>
      <c r="DRS70" s="21"/>
      <c r="DRT70" s="21"/>
      <c r="DRU70" s="21"/>
      <c r="DRV70" s="21"/>
      <c r="DRW70" s="21"/>
      <c r="DRX70" s="21"/>
      <c r="DRY70" s="21"/>
      <c r="DRZ70" s="21"/>
      <c r="DSA70" s="21"/>
      <c r="DSB70" s="21"/>
      <c r="DSC70" s="21"/>
      <c r="DSD70" s="21"/>
      <c r="DSE70" s="21"/>
      <c r="DSF70" s="21"/>
      <c r="DSG70" s="21"/>
      <c r="DSH70" s="21"/>
      <c r="DSI70" s="21"/>
      <c r="DSJ70" s="21"/>
      <c r="DSK70" s="21"/>
      <c r="DSL70" s="21"/>
      <c r="DSM70" s="21"/>
      <c r="DSN70" s="21"/>
      <c r="DSO70" s="21"/>
      <c r="DSP70" s="21"/>
      <c r="DSQ70" s="21"/>
      <c r="DSR70" s="21"/>
      <c r="DSS70" s="21"/>
      <c r="DST70" s="21"/>
      <c r="DSU70" s="21"/>
      <c r="DSV70" s="21"/>
      <c r="DSW70" s="21"/>
      <c r="DSX70" s="21"/>
      <c r="DSY70" s="21"/>
      <c r="DSZ70" s="21"/>
      <c r="DTA70" s="21"/>
      <c r="DTB70" s="21"/>
      <c r="DTC70" s="21"/>
      <c r="DTD70" s="21"/>
      <c r="DTE70" s="21"/>
      <c r="DTF70" s="21"/>
      <c r="DTG70" s="21"/>
      <c r="DTH70" s="21"/>
      <c r="DTI70" s="21"/>
      <c r="DTJ70" s="21"/>
      <c r="DTK70" s="21"/>
      <c r="DTL70" s="21"/>
      <c r="DTM70" s="21"/>
      <c r="DTN70" s="21"/>
      <c r="DTO70" s="21"/>
      <c r="DTP70" s="21"/>
      <c r="DTQ70" s="21"/>
      <c r="DTR70" s="21"/>
      <c r="DTS70" s="21"/>
      <c r="DTT70" s="21"/>
      <c r="DTU70" s="21"/>
      <c r="DTV70" s="21"/>
      <c r="DTW70" s="21"/>
      <c r="DTX70" s="21"/>
      <c r="DTY70" s="21"/>
      <c r="DTZ70" s="21"/>
      <c r="DUA70" s="21"/>
      <c r="DUB70" s="21"/>
      <c r="DUC70" s="21"/>
      <c r="DUD70" s="21"/>
      <c r="DUE70" s="21"/>
      <c r="DUF70" s="21"/>
      <c r="DUG70" s="21"/>
      <c r="DUH70" s="21"/>
      <c r="DUI70" s="21"/>
      <c r="DUJ70" s="21"/>
      <c r="DUK70" s="21"/>
      <c r="DUL70" s="21"/>
      <c r="DUM70" s="21"/>
      <c r="DUN70" s="21"/>
      <c r="DUO70" s="21"/>
      <c r="DUP70" s="21"/>
      <c r="DUQ70" s="21"/>
      <c r="DUR70" s="21"/>
      <c r="DUS70" s="21"/>
      <c r="DUT70" s="21"/>
      <c r="DUU70" s="21"/>
      <c r="DUV70" s="21"/>
      <c r="DUW70" s="21"/>
      <c r="DUX70" s="21"/>
      <c r="DUY70" s="21"/>
      <c r="DUZ70" s="21"/>
      <c r="DVA70" s="21"/>
      <c r="DVB70" s="21"/>
      <c r="DVC70" s="21"/>
      <c r="DVD70" s="21"/>
      <c r="DVE70" s="21"/>
      <c r="DVF70" s="21"/>
      <c r="DVG70" s="21"/>
      <c r="DVH70" s="21"/>
      <c r="DVI70" s="21"/>
      <c r="DVJ70" s="21"/>
      <c r="DVK70" s="21"/>
      <c r="DVL70" s="21"/>
      <c r="DVM70" s="21"/>
      <c r="DVN70" s="21"/>
      <c r="DVO70" s="21"/>
      <c r="DVP70" s="21"/>
      <c r="DVQ70" s="21"/>
      <c r="DVR70" s="21"/>
      <c r="DVS70" s="21"/>
      <c r="DVT70" s="21"/>
      <c r="DVU70" s="21"/>
      <c r="DVV70" s="21"/>
      <c r="DVW70" s="21"/>
      <c r="DVX70" s="21"/>
      <c r="DVY70" s="21"/>
      <c r="DVZ70" s="21"/>
      <c r="DWA70" s="21"/>
      <c r="DWB70" s="21"/>
      <c r="DWC70" s="21"/>
      <c r="DWD70" s="21"/>
      <c r="DWE70" s="21"/>
      <c r="DWF70" s="21"/>
      <c r="DWG70" s="21"/>
      <c r="DWH70" s="21"/>
      <c r="DWI70" s="21"/>
      <c r="DWJ70" s="21"/>
      <c r="DWK70" s="21"/>
      <c r="DWL70" s="21"/>
      <c r="DWM70" s="21"/>
      <c r="DWN70" s="21"/>
      <c r="DWO70" s="21"/>
      <c r="DWP70" s="21"/>
      <c r="DWQ70" s="21"/>
      <c r="DWR70" s="21"/>
      <c r="DWS70" s="21"/>
      <c r="DWT70" s="21"/>
      <c r="DWU70" s="21"/>
      <c r="DWV70" s="21"/>
      <c r="DWW70" s="21"/>
      <c r="DWX70" s="21"/>
      <c r="DWY70" s="21"/>
      <c r="DWZ70" s="21"/>
      <c r="DXA70" s="21"/>
      <c r="DXB70" s="21"/>
      <c r="DXC70" s="21"/>
      <c r="DXD70" s="21"/>
      <c r="DXE70" s="21"/>
      <c r="DXF70" s="21"/>
      <c r="DXG70" s="21"/>
      <c r="DXH70" s="21"/>
      <c r="DXI70" s="21"/>
      <c r="DXJ70" s="21"/>
      <c r="DXK70" s="21"/>
      <c r="DXL70" s="21"/>
      <c r="DXM70" s="21"/>
      <c r="DXN70" s="21"/>
      <c r="DXO70" s="21"/>
      <c r="DXP70" s="21"/>
      <c r="DXQ70" s="21"/>
      <c r="DXR70" s="21"/>
      <c r="DXS70" s="21"/>
      <c r="DXT70" s="21"/>
      <c r="DXU70" s="21"/>
      <c r="DXV70" s="21"/>
      <c r="DXW70" s="21"/>
      <c r="DXX70" s="21"/>
      <c r="DXY70" s="21"/>
      <c r="DXZ70" s="21"/>
      <c r="DYA70" s="21"/>
      <c r="DYB70" s="21"/>
      <c r="DYC70" s="21"/>
      <c r="DYD70" s="21"/>
      <c r="DYE70" s="21"/>
      <c r="DYF70" s="21"/>
      <c r="DYG70" s="21"/>
      <c r="DYH70" s="21"/>
      <c r="DYI70" s="21"/>
      <c r="DYJ70" s="21"/>
      <c r="DYK70" s="21"/>
      <c r="DYL70" s="21"/>
      <c r="DYM70" s="21"/>
      <c r="DYN70" s="21"/>
      <c r="DYO70" s="21"/>
      <c r="DYP70" s="21"/>
      <c r="DYQ70" s="21"/>
      <c r="DYR70" s="21"/>
      <c r="DYS70" s="21"/>
      <c r="DYT70" s="21"/>
      <c r="DYU70" s="21"/>
      <c r="DYV70" s="21"/>
      <c r="DYW70" s="21"/>
      <c r="DYX70" s="21"/>
      <c r="DYY70" s="21"/>
      <c r="DYZ70" s="21"/>
      <c r="DZA70" s="21"/>
      <c r="DZB70" s="21"/>
      <c r="DZC70" s="21"/>
      <c r="DZD70" s="21"/>
      <c r="DZE70" s="21"/>
      <c r="DZF70" s="21"/>
      <c r="DZG70" s="21"/>
      <c r="DZH70" s="21"/>
      <c r="DZI70" s="21"/>
      <c r="DZJ70" s="21"/>
      <c r="DZK70" s="21"/>
      <c r="DZL70" s="21"/>
      <c r="DZM70" s="21"/>
      <c r="DZN70" s="21"/>
      <c r="DZO70" s="21"/>
      <c r="DZP70" s="21"/>
      <c r="DZQ70" s="21"/>
      <c r="DZR70" s="21"/>
      <c r="DZS70" s="21"/>
      <c r="DZT70" s="21"/>
      <c r="DZU70" s="21"/>
      <c r="DZV70" s="21"/>
      <c r="DZW70" s="21"/>
      <c r="DZX70" s="21"/>
      <c r="DZY70" s="21"/>
      <c r="DZZ70" s="21"/>
      <c r="EAA70" s="21"/>
      <c r="EAB70" s="21"/>
      <c r="EAC70" s="21"/>
      <c r="EAD70" s="21"/>
      <c r="EAE70" s="21"/>
      <c r="EAF70" s="21"/>
      <c r="EAG70" s="21"/>
      <c r="EAH70" s="21"/>
      <c r="EAI70" s="21"/>
      <c r="EAJ70" s="21"/>
      <c r="EAK70" s="21"/>
      <c r="EAL70" s="21"/>
      <c r="EAM70" s="21"/>
      <c r="EAN70" s="21"/>
      <c r="EAO70" s="21"/>
      <c r="EAP70" s="21"/>
      <c r="EAQ70" s="21"/>
      <c r="EAR70" s="21"/>
      <c r="EAS70" s="21"/>
      <c r="EAT70" s="21"/>
      <c r="EAU70" s="21"/>
      <c r="EAV70" s="21"/>
      <c r="EAW70" s="21"/>
      <c r="EAX70" s="21"/>
      <c r="EAY70" s="21"/>
      <c r="EAZ70" s="21"/>
      <c r="EBA70" s="21"/>
      <c r="EBB70" s="21"/>
      <c r="EBC70" s="21"/>
      <c r="EBD70" s="21"/>
      <c r="EBE70" s="21"/>
      <c r="EBF70" s="21"/>
      <c r="EBG70" s="21"/>
      <c r="EBH70" s="21"/>
      <c r="EBI70" s="21"/>
      <c r="EBJ70" s="21"/>
      <c r="EBK70" s="21"/>
      <c r="EBL70" s="21"/>
      <c r="EBM70" s="21"/>
      <c r="EBN70" s="21"/>
      <c r="EBO70" s="21"/>
      <c r="EBP70" s="21"/>
      <c r="EBQ70" s="21"/>
      <c r="EBR70" s="21"/>
      <c r="EBS70" s="21"/>
      <c r="EBT70" s="21"/>
      <c r="EBU70" s="21"/>
      <c r="EBV70" s="21"/>
      <c r="EBW70" s="21"/>
      <c r="EBX70" s="21"/>
      <c r="EBY70" s="21"/>
      <c r="EBZ70" s="21"/>
      <c r="ECA70" s="21"/>
      <c r="ECB70" s="21"/>
      <c r="ECC70" s="21"/>
      <c r="ECD70" s="21"/>
      <c r="ECE70" s="21"/>
      <c r="ECF70" s="21"/>
      <c r="ECG70" s="21"/>
      <c r="ECH70" s="21"/>
      <c r="ECI70" s="21"/>
      <c r="ECJ70" s="21"/>
      <c r="ECK70" s="21"/>
      <c r="ECL70" s="21"/>
      <c r="ECM70" s="21"/>
      <c r="ECN70" s="21"/>
      <c r="ECO70" s="21"/>
      <c r="ECP70" s="21"/>
      <c r="ECQ70" s="21"/>
      <c r="ECR70" s="21"/>
      <c r="ECS70" s="21"/>
      <c r="ECT70" s="21"/>
      <c r="ECU70" s="21"/>
      <c r="ECV70" s="21"/>
      <c r="ECW70" s="21"/>
      <c r="ECX70" s="21"/>
      <c r="ECY70" s="21"/>
      <c r="ECZ70" s="21"/>
      <c r="EDA70" s="21"/>
      <c r="EDB70" s="21"/>
      <c r="EDC70" s="21"/>
      <c r="EDD70" s="21"/>
      <c r="EDE70" s="21"/>
      <c r="EDF70" s="21"/>
      <c r="EDG70" s="21"/>
      <c r="EDH70" s="21"/>
      <c r="EDI70" s="21"/>
      <c r="EDJ70" s="21"/>
      <c r="EDK70" s="21"/>
      <c r="EDL70" s="21"/>
      <c r="EDM70" s="21"/>
      <c r="EDN70" s="21"/>
      <c r="EDO70" s="21"/>
      <c r="EDP70" s="21"/>
      <c r="EDQ70" s="21"/>
      <c r="EDR70" s="21"/>
      <c r="EDS70" s="21"/>
      <c r="EDT70" s="21"/>
      <c r="EDU70" s="21"/>
      <c r="EDV70" s="21"/>
      <c r="EDW70" s="21"/>
      <c r="EDX70" s="21"/>
      <c r="EDY70" s="21"/>
      <c r="EDZ70" s="21"/>
      <c r="EEA70" s="21"/>
      <c r="EEB70" s="21"/>
      <c r="EEC70" s="21"/>
      <c r="EED70" s="21"/>
      <c r="EEE70" s="21"/>
      <c r="EEF70" s="21"/>
      <c r="EEG70" s="21"/>
      <c r="EEH70" s="21"/>
      <c r="EEI70" s="21"/>
      <c r="EEJ70" s="21"/>
      <c r="EEK70" s="21"/>
      <c r="EEL70" s="21"/>
      <c r="EEM70" s="21"/>
      <c r="EEN70" s="21"/>
      <c r="EEO70" s="21"/>
      <c r="EEP70" s="21"/>
      <c r="EEQ70" s="21"/>
      <c r="EER70" s="21"/>
      <c r="EES70" s="21"/>
      <c r="EET70" s="21"/>
      <c r="EEU70" s="21"/>
      <c r="EEV70" s="21"/>
      <c r="EEW70" s="21"/>
      <c r="EEX70" s="21"/>
      <c r="EEY70" s="21"/>
      <c r="EEZ70" s="21"/>
      <c r="EFA70" s="21"/>
      <c r="EFB70" s="21"/>
      <c r="EFC70" s="21"/>
      <c r="EFD70" s="21"/>
      <c r="EFE70" s="21"/>
      <c r="EFF70" s="21"/>
      <c r="EFG70" s="21"/>
      <c r="EFH70" s="21"/>
      <c r="EFI70" s="21"/>
      <c r="EFJ70" s="21"/>
      <c r="EFK70" s="21"/>
      <c r="EFL70" s="21"/>
      <c r="EFM70" s="21"/>
      <c r="EFN70" s="21"/>
      <c r="EFO70" s="21"/>
      <c r="EFP70" s="21"/>
      <c r="EFQ70" s="21"/>
      <c r="EFR70" s="21"/>
      <c r="EFS70" s="21"/>
      <c r="EFT70" s="21"/>
      <c r="EFU70" s="21"/>
      <c r="EFV70" s="21"/>
      <c r="EFW70" s="21"/>
      <c r="EFX70" s="21"/>
      <c r="EFY70" s="21"/>
      <c r="EFZ70" s="21"/>
      <c r="EGA70" s="21"/>
      <c r="EGB70" s="21"/>
      <c r="EGC70" s="21"/>
      <c r="EGD70" s="21"/>
      <c r="EGE70" s="21"/>
      <c r="EGF70" s="21"/>
      <c r="EGG70" s="21"/>
      <c r="EGH70" s="21"/>
      <c r="EGI70" s="21"/>
      <c r="EGJ70" s="21"/>
      <c r="EGK70" s="21"/>
      <c r="EGL70" s="21"/>
      <c r="EGM70" s="21"/>
      <c r="EGN70" s="21"/>
      <c r="EGO70" s="21"/>
      <c r="EGP70" s="21"/>
      <c r="EGQ70" s="21"/>
      <c r="EGR70" s="21"/>
      <c r="EGS70" s="21"/>
      <c r="EGT70" s="21"/>
      <c r="EGU70" s="21"/>
      <c r="EGV70" s="21"/>
      <c r="EGW70" s="21"/>
      <c r="EGX70" s="21"/>
      <c r="EGY70" s="21"/>
      <c r="EGZ70" s="21"/>
      <c r="EHA70" s="21"/>
      <c r="EHB70" s="21"/>
      <c r="EHC70" s="21"/>
      <c r="EHD70" s="21"/>
      <c r="EHE70" s="21"/>
      <c r="EHF70" s="21"/>
      <c r="EHG70" s="21"/>
      <c r="EHH70" s="21"/>
      <c r="EHI70" s="21"/>
      <c r="EHJ70" s="21"/>
      <c r="EHK70" s="21"/>
      <c r="EHL70" s="21"/>
      <c r="EHM70" s="21"/>
      <c r="EHN70" s="21"/>
      <c r="EHO70" s="21"/>
      <c r="EHP70" s="21"/>
      <c r="EHQ70" s="21"/>
      <c r="EHR70" s="21"/>
      <c r="EHS70" s="21"/>
      <c r="EHT70" s="21"/>
      <c r="EHU70" s="21"/>
      <c r="EHV70" s="21"/>
      <c r="EHW70" s="21"/>
      <c r="EHX70" s="21"/>
      <c r="EHY70" s="21"/>
      <c r="EHZ70" s="21"/>
      <c r="EIA70" s="21"/>
      <c r="EIB70" s="21"/>
      <c r="EIC70" s="21"/>
      <c r="EID70" s="21"/>
      <c r="EIE70" s="21"/>
      <c r="EIF70" s="21"/>
      <c r="EIG70" s="21"/>
      <c r="EIH70" s="21"/>
      <c r="EII70" s="21"/>
      <c r="EIJ70" s="21"/>
      <c r="EIK70" s="21"/>
      <c r="EIL70" s="21"/>
      <c r="EIM70" s="21"/>
      <c r="EIN70" s="21"/>
      <c r="EIO70" s="21"/>
      <c r="EIP70" s="21"/>
      <c r="EIQ70" s="21"/>
      <c r="EIR70" s="21"/>
      <c r="EIS70" s="21"/>
      <c r="EIT70" s="21"/>
      <c r="EIU70" s="21"/>
      <c r="EIV70" s="21"/>
      <c r="EIW70" s="21"/>
      <c r="EIX70" s="21"/>
      <c r="EIY70" s="21"/>
      <c r="EIZ70" s="21"/>
      <c r="EJA70" s="21"/>
      <c r="EJB70" s="21"/>
      <c r="EJC70" s="21"/>
      <c r="EJD70" s="21"/>
      <c r="EJE70" s="21"/>
      <c r="EJF70" s="21"/>
      <c r="EJG70" s="21"/>
      <c r="EJH70" s="21"/>
      <c r="EJI70" s="21"/>
      <c r="EJJ70" s="21"/>
      <c r="EJK70" s="21"/>
      <c r="EJL70" s="21"/>
      <c r="EJM70" s="21"/>
      <c r="EJN70" s="21"/>
      <c r="EJO70" s="21"/>
      <c r="EJP70" s="21"/>
      <c r="EJQ70" s="21"/>
      <c r="EJR70" s="21"/>
      <c r="EJS70" s="21"/>
      <c r="EJT70" s="21"/>
      <c r="EJU70" s="21"/>
      <c r="EJV70" s="21"/>
      <c r="EJW70" s="21"/>
      <c r="EJX70" s="21"/>
      <c r="EJY70" s="21"/>
      <c r="EJZ70" s="21"/>
      <c r="EKA70" s="21"/>
      <c r="EKB70" s="21"/>
      <c r="EKC70" s="21"/>
      <c r="EKD70" s="21"/>
      <c r="EKE70" s="21"/>
      <c r="EKF70" s="21"/>
      <c r="EKG70" s="21"/>
      <c r="EKH70" s="21"/>
      <c r="EKI70" s="21"/>
      <c r="EKJ70" s="21"/>
      <c r="EKK70" s="21"/>
      <c r="EKL70" s="21"/>
      <c r="EKM70" s="21"/>
      <c r="EKN70" s="21"/>
      <c r="EKO70" s="21"/>
      <c r="EKP70" s="21"/>
      <c r="EKQ70" s="21"/>
      <c r="EKR70" s="21"/>
      <c r="EKS70" s="21"/>
      <c r="EKT70" s="21"/>
      <c r="EKU70" s="21"/>
      <c r="EKV70" s="21"/>
      <c r="EKW70" s="21"/>
      <c r="EKX70" s="21"/>
      <c r="EKY70" s="21"/>
      <c r="EKZ70" s="21"/>
      <c r="ELA70" s="21"/>
      <c r="ELB70" s="21"/>
      <c r="ELC70" s="21"/>
      <c r="ELD70" s="21"/>
      <c r="ELE70" s="21"/>
      <c r="ELF70" s="21"/>
      <c r="ELG70" s="21"/>
      <c r="ELH70" s="21"/>
      <c r="ELI70" s="21"/>
      <c r="ELJ70" s="21"/>
      <c r="ELK70" s="21"/>
      <c r="ELL70" s="21"/>
      <c r="ELM70" s="21"/>
      <c r="ELN70" s="21"/>
      <c r="ELO70" s="21"/>
      <c r="ELP70" s="21"/>
      <c r="ELQ70" s="21"/>
      <c r="ELR70" s="21"/>
      <c r="ELS70" s="21"/>
      <c r="ELT70" s="21"/>
      <c r="ELU70" s="21"/>
      <c r="ELV70" s="21"/>
      <c r="ELW70" s="21"/>
      <c r="ELX70" s="21"/>
      <c r="ELY70" s="21"/>
      <c r="ELZ70" s="21"/>
      <c r="EMA70" s="21"/>
      <c r="EMB70" s="21"/>
      <c r="EMC70" s="21"/>
      <c r="EMD70" s="21"/>
      <c r="EME70" s="21"/>
      <c r="EMF70" s="21"/>
      <c r="EMG70" s="21"/>
      <c r="EMH70" s="21"/>
      <c r="EMI70" s="21"/>
      <c r="EMJ70" s="21"/>
      <c r="EMK70" s="21"/>
      <c r="EML70" s="21"/>
      <c r="EMM70" s="21"/>
      <c r="EMN70" s="21"/>
      <c r="EMO70" s="21"/>
      <c r="EMP70" s="21"/>
      <c r="EMQ70" s="21"/>
      <c r="EMR70" s="21"/>
      <c r="EMS70" s="21"/>
      <c r="EMT70" s="21"/>
      <c r="EMU70" s="21"/>
      <c r="EMV70" s="21"/>
      <c r="EMW70" s="21"/>
      <c r="EMX70" s="21"/>
      <c r="EMY70" s="21"/>
      <c r="EMZ70" s="21"/>
      <c r="ENA70" s="21"/>
      <c r="ENB70" s="21"/>
      <c r="ENC70" s="21"/>
      <c r="END70" s="21"/>
      <c r="ENE70" s="21"/>
      <c r="ENF70" s="21"/>
      <c r="ENG70" s="21"/>
      <c r="ENH70" s="21"/>
      <c r="ENI70" s="21"/>
      <c r="ENJ70" s="21"/>
      <c r="ENK70" s="21"/>
      <c r="ENL70" s="21"/>
      <c r="ENM70" s="21"/>
      <c r="ENN70" s="21"/>
      <c r="ENO70" s="21"/>
      <c r="ENP70" s="21"/>
      <c r="ENQ70" s="21"/>
      <c r="ENR70" s="21"/>
      <c r="ENS70" s="21"/>
      <c r="ENT70" s="21"/>
      <c r="ENU70" s="21"/>
      <c r="ENV70" s="21"/>
      <c r="ENW70" s="21"/>
      <c r="ENX70" s="21"/>
      <c r="ENY70" s="21"/>
      <c r="ENZ70" s="21"/>
      <c r="EOA70" s="21"/>
      <c r="EOB70" s="21"/>
      <c r="EOC70" s="21"/>
      <c r="EOD70" s="21"/>
      <c r="EOE70" s="21"/>
      <c r="EOF70" s="21"/>
      <c r="EOG70" s="21"/>
      <c r="EOH70" s="21"/>
      <c r="EOI70" s="21"/>
      <c r="EOJ70" s="21"/>
      <c r="EOK70" s="21"/>
      <c r="EOL70" s="21"/>
      <c r="EOM70" s="21"/>
      <c r="EON70" s="21"/>
      <c r="EOO70" s="21"/>
      <c r="EOP70" s="21"/>
      <c r="EOQ70" s="21"/>
      <c r="EOR70" s="21"/>
      <c r="EOS70" s="21"/>
      <c r="EOT70" s="21"/>
      <c r="EOU70" s="21"/>
      <c r="EOV70" s="21"/>
      <c r="EOW70" s="21"/>
      <c r="EOX70" s="21"/>
      <c r="EOY70" s="21"/>
      <c r="EOZ70" s="21"/>
      <c r="EPA70" s="21"/>
      <c r="EPB70" s="21"/>
      <c r="EPC70" s="21"/>
      <c r="EPD70" s="21"/>
      <c r="EPE70" s="21"/>
      <c r="EPF70" s="21"/>
      <c r="EPG70" s="21"/>
      <c r="EPH70" s="21"/>
      <c r="EPI70" s="21"/>
      <c r="EPJ70" s="21"/>
      <c r="EPK70" s="21"/>
      <c r="EPL70" s="21"/>
      <c r="EPM70" s="21"/>
      <c r="EPN70" s="21"/>
      <c r="EPO70" s="21"/>
      <c r="EPP70" s="21"/>
      <c r="EPQ70" s="21"/>
      <c r="EPR70" s="21"/>
      <c r="EPS70" s="21"/>
      <c r="EPT70" s="21"/>
      <c r="EPU70" s="21"/>
      <c r="EPV70" s="21"/>
      <c r="EPW70" s="21"/>
      <c r="EPX70" s="21"/>
      <c r="EPY70" s="21"/>
      <c r="EPZ70" s="21"/>
      <c r="EQA70" s="21"/>
      <c r="EQB70" s="21"/>
      <c r="EQC70" s="21"/>
      <c r="EQD70" s="21"/>
      <c r="EQE70" s="21"/>
      <c r="EQF70" s="21"/>
      <c r="EQG70" s="21"/>
      <c r="EQH70" s="21"/>
      <c r="EQI70" s="21"/>
      <c r="EQJ70" s="21"/>
      <c r="EQK70" s="21"/>
      <c r="EQL70" s="21"/>
      <c r="EQM70" s="21"/>
      <c r="EQN70" s="21"/>
      <c r="EQO70" s="21"/>
      <c r="EQP70" s="21"/>
      <c r="EQQ70" s="21"/>
      <c r="EQR70" s="21"/>
      <c r="EQS70" s="21"/>
      <c r="EQT70" s="21"/>
      <c r="EQU70" s="21"/>
      <c r="EQV70" s="21"/>
      <c r="EQW70" s="21"/>
      <c r="EQX70" s="21"/>
      <c r="EQY70" s="21"/>
      <c r="EQZ70" s="21"/>
      <c r="ERA70" s="21"/>
      <c r="ERB70" s="21"/>
      <c r="ERC70" s="21"/>
      <c r="ERD70" s="21"/>
      <c r="ERE70" s="21"/>
      <c r="ERF70" s="21"/>
      <c r="ERG70" s="21"/>
      <c r="ERH70" s="21"/>
      <c r="ERI70" s="21"/>
      <c r="ERJ70" s="21"/>
      <c r="ERK70" s="21"/>
      <c r="ERL70" s="21"/>
      <c r="ERM70" s="21"/>
      <c r="ERN70" s="21"/>
      <c r="ERO70" s="21"/>
      <c r="ERP70" s="21"/>
      <c r="ERQ70" s="21"/>
      <c r="ERR70" s="21"/>
      <c r="ERS70" s="21"/>
      <c r="ERT70" s="21"/>
      <c r="ERU70" s="21"/>
      <c r="ERV70" s="21"/>
      <c r="ERW70" s="21"/>
      <c r="ERX70" s="21"/>
      <c r="ERY70" s="21"/>
      <c r="ERZ70" s="21"/>
      <c r="ESA70" s="21"/>
      <c r="ESB70" s="21"/>
      <c r="ESC70" s="21"/>
      <c r="ESD70" s="21"/>
      <c r="ESE70" s="21"/>
      <c r="ESF70" s="21"/>
      <c r="ESG70" s="21"/>
      <c r="ESH70" s="21"/>
      <c r="ESI70" s="21"/>
      <c r="ESJ70" s="21"/>
      <c r="ESK70" s="21"/>
      <c r="ESL70" s="21"/>
      <c r="ESM70" s="21"/>
      <c r="ESN70" s="21"/>
      <c r="ESO70" s="21"/>
      <c r="ESP70" s="21"/>
      <c r="ESQ70" s="21"/>
      <c r="ESR70" s="21"/>
      <c r="ESS70" s="21"/>
      <c r="EST70" s="21"/>
      <c r="ESU70" s="21"/>
      <c r="ESV70" s="21"/>
      <c r="ESW70" s="21"/>
      <c r="ESX70" s="21"/>
      <c r="ESY70" s="21"/>
      <c r="ESZ70" s="21"/>
      <c r="ETA70" s="21"/>
      <c r="ETB70" s="21"/>
      <c r="ETC70" s="21"/>
      <c r="ETD70" s="21"/>
      <c r="ETE70" s="21"/>
      <c r="ETF70" s="21"/>
      <c r="ETG70" s="21"/>
      <c r="ETH70" s="21"/>
      <c r="ETI70" s="21"/>
      <c r="ETJ70" s="21"/>
      <c r="ETK70" s="21"/>
      <c r="ETL70" s="21"/>
      <c r="ETM70" s="21"/>
      <c r="ETN70" s="21"/>
      <c r="ETO70" s="21"/>
      <c r="ETP70" s="21"/>
      <c r="ETQ70" s="21"/>
      <c r="ETR70" s="21"/>
      <c r="ETS70" s="21"/>
      <c r="ETT70" s="21"/>
      <c r="ETU70" s="21"/>
      <c r="ETV70" s="21"/>
      <c r="ETW70" s="21"/>
      <c r="ETX70" s="21"/>
      <c r="ETY70" s="21"/>
      <c r="ETZ70" s="21"/>
      <c r="EUA70" s="21"/>
      <c r="EUB70" s="21"/>
      <c r="EUC70" s="21"/>
      <c r="EUD70" s="21"/>
      <c r="EUE70" s="21"/>
      <c r="EUF70" s="21"/>
      <c r="EUG70" s="21"/>
      <c r="EUH70" s="21"/>
      <c r="EUI70" s="21"/>
      <c r="EUJ70" s="21"/>
      <c r="EUK70" s="21"/>
      <c r="EUL70" s="21"/>
      <c r="EUM70" s="21"/>
      <c r="EUN70" s="21"/>
      <c r="EUO70" s="21"/>
      <c r="EUP70" s="21"/>
      <c r="EUQ70" s="21"/>
      <c r="EUR70" s="21"/>
      <c r="EUS70" s="21"/>
      <c r="EUT70" s="21"/>
      <c r="EUU70" s="21"/>
      <c r="EUV70" s="21"/>
      <c r="EUW70" s="21"/>
      <c r="EUX70" s="21"/>
      <c r="EUY70" s="21"/>
      <c r="EUZ70" s="21"/>
      <c r="EVA70" s="21"/>
      <c r="EVB70" s="21"/>
      <c r="EVC70" s="21"/>
      <c r="EVD70" s="21"/>
      <c r="EVE70" s="21"/>
      <c r="EVF70" s="21"/>
      <c r="EVG70" s="21"/>
      <c r="EVH70" s="21"/>
      <c r="EVI70" s="21"/>
      <c r="EVJ70" s="21"/>
      <c r="EVK70" s="21"/>
      <c r="EVL70" s="21"/>
      <c r="EVM70" s="21"/>
      <c r="EVN70" s="21"/>
      <c r="EVO70" s="21"/>
      <c r="EVP70" s="21"/>
      <c r="EVQ70" s="21"/>
      <c r="EVR70" s="21"/>
      <c r="EVS70" s="21"/>
      <c r="EVT70" s="21"/>
      <c r="EVU70" s="21"/>
      <c r="EVV70" s="21"/>
      <c r="EVW70" s="21"/>
      <c r="EVX70" s="21"/>
      <c r="EVY70" s="21"/>
      <c r="EVZ70" s="21"/>
      <c r="EWA70" s="21"/>
      <c r="EWB70" s="21"/>
      <c r="EWC70" s="21"/>
      <c r="EWD70" s="21"/>
      <c r="EWE70" s="21"/>
      <c r="EWF70" s="21"/>
      <c r="EWG70" s="21"/>
      <c r="EWH70" s="21"/>
      <c r="EWI70" s="21"/>
      <c r="EWJ70" s="21"/>
      <c r="EWK70" s="21"/>
      <c r="EWL70" s="21"/>
      <c r="EWM70" s="21"/>
      <c r="EWN70" s="21"/>
      <c r="EWO70" s="21"/>
      <c r="EWP70" s="21"/>
      <c r="EWQ70" s="21"/>
      <c r="EWR70" s="21"/>
      <c r="EWS70" s="21"/>
      <c r="EWT70" s="21"/>
      <c r="EWU70" s="21"/>
      <c r="EWV70" s="21"/>
      <c r="EWW70" s="21"/>
      <c r="EWX70" s="21"/>
      <c r="EWY70" s="21"/>
      <c r="EWZ70" s="21"/>
      <c r="EXA70" s="21"/>
      <c r="EXB70" s="21"/>
      <c r="EXC70" s="21"/>
      <c r="EXD70" s="21"/>
      <c r="EXE70" s="21"/>
      <c r="EXF70" s="21"/>
      <c r="EXG70" s="21"/>
      <c r="EXH70" s="21"/>
      <c r="EXI70" s="21"/>
      <c r="EXJ70" s="21"/>
      <c r="EXK70" s="21"/>
      <c r="EXL70" s="21"/>
      <c r="EXM70" s="21"/>
      <c r="EXN70" s="21"/>
      <c r="EXO70" s="21"/>
      <c r="EXP70" s="21"/>
      <c r="EXQ70" s="21"/>
      <c r="EXR70" s="21"/>
      <c r="EXS70" s="21"/>
      <c r="EXT70" s="21"/>
      <c r="EXU70" s="21"/>
      <c r="EXV70" s="21"/>
      <c r="EXW70" s="21"/>
      <c r="EXX70" s="21"/>
      <c r="EXY70" s="21"/>
      <c r="EXZ70" s="21"/>
      <c r="EYA70" s="21"/>
      <c r="EYB70" s="21"/>
      <c r="EYC70" s="21"/>
      <c r="EYD70" s="21"/>
      <c r="EYE70" s="21"/>
      <c r="EYF70" s="21"/>
      <c r="EYG70" s="21"/>
      <c r="EYH70" s="21"/>
      <c r="EYI70" s="21"/>
      <c r="EYJ70" s="21"/>
      <c r="EYK70" s="21"/>
      <c r="EYL70" s="21"/>
      <c r="EYM70" s="21"/>
      <c r="EYN70" s="21"/>
      <c r="EYO70" s="21"/>
      <c r="EYP70" s="21"/>
      <c r="EYQ70" s="21"/>
      <c r="EYR70" s="21"/>
      <c r="EYS70" s="21"/>
      <c r="EYT70" s="21"/>
      <c r="EYU70" s="21"/>
      <c r="EYV70" s="21"/>
      <c r="EYW70" s="21"/>
      <c r="EYX70" s="21"/>
      <c r="EYY70" s="21"/>
      <c r="EYZ70" s="21"/>
      <c r="EZA70" s="21"/>
      <c r="EZB70" s="21"/>
      <c r="EZC70" s="21"/>
      <c r="EZD70" s="21"/>
      <c r="EZE70" s="21"/>
      <c r="EZF70" s="21"/>
      <c r="EZG70" s="21"/>
      <c r="EZH70" s="21"/>
      <c r="EZI70" s="21"/>
      <c r="EZJ70" s="21"/>
      <c r="EZK70" s="21"/>
      <c r="EZL70" s="21"/>
      <c r="EZM70" s="21"/>
      <c r="EZN70" s="21"/>
      <c r="EZO70" s="21"/>
      <c r="EZP70" s="21"/>
      <c r="EZQ70" s="21"/>
      <c r="EZR70" s="21"/>
      <c r="EZS70" s="21"/>
      <c r="EZT70" s="21"/>
      <c r="EZU70" s="21"/>
      <c r="EZV70" s="21"/>
      <c r="EZW70" s="21"/>
      <c r="EZX70" s="21"/>
      <c r="EZY70" s="21"/>
      <c r="EZZ70" s="21"/>
      <c r="FAA70" s="21"/>
      <c r="FAB70" s="21"/>
      <c r="FAC70" s="21"/>
      <c r="FAD70" s="21"/>
      <c r="FAE70" s="21"/>
      <c r="FAF70" s="21"/>
      <c r="FAG70" s="21"/>
      <c r="FAH70" s="21"/>
      <c r="FAI70" s="21"/>
      <c r="FAJ70" s="21"/>
      <c r="FAK70" s="21"/>
      <c r="FAL70" s="21"/>
      <c r="FAM70" s="21"/>
      <c r="FAN70" s="21"/>
      <c r="FAO70" s="21"/>
      <c r="FAP70" s="21"/>
      <c r="FAQ70" s="21"/>
      <c r="FAR70" s="21"/>
      <c r="FAS70" s="21"/>
      <c r="FAT70" s="21"/>
      <c r="FAU70" s="21"/>
      <c r="FAV70" s="21"/>
      <c r="FAW70" s="21"/>
      <c r="FAX70" s="21"/>
      <c r="FAY70" s="21"/>
      <c r="FAZ70" s="21"/>
      <c r="FBA70" s="21"/>
      <c r="FBB70" s="21"/>
      <c r="FBC70" s="21"/>
      <c r="FBD70" s="21"/>
      <c r="FBE70" s="21"/>
      <c r="FBF70" s="21"/>
      <c r="FBG70" s="21"/>
      <c r="FBH70" s="21"/>
      <c r="FBI70" s="21"/>
      <c r="FBJ70" s="21"/>
      <c r="FBK70" s="21"/>
      <c r="FBL70" s="21"/>
      <c r="FBM70" s="21"/>
      <c r="FBN70" s="21"/>
      <c r="FBO70" s="21"/>
      <c r="FBP70" s="21"/>
      <c r="FBQ70" s="21"/>
      <c r="FBR70" s="21"/>
      <c r="FBS70" s="21"/>
      <c r="FBT70" s="21"/>
      <c r="FBU70" s="21"/>
      <c r="FBV70" s="21"/>
      <c r="FBW70" s="21"/>
      <c r="FBX70" s="21"/>
      <c r="FBY70" s="21"/>
      <c r="FBZ70" s="21"/>
      <c r="FCA70" s="21"/>
      <c r="FCB70" s="21"/>
      <c r="FCC70" s="21"/>
      <c r="FCD70" s="21"/>
      <c r="FCE70" s="21"/>
      <c r="FCF70" s="21"/>
      <c r="FCG70" s="21"/>
      <c r="FCH70" s="21"/>
      <c r="FCI70" s="21"/>
      <c r="FCJ70" s="21"/>
      <c r="FCK70" s="21"/>
      <c r="FCL70" s="21"/>
      <c r="FCM70" s="21"/>
      <c r="FCN70" s="21"/>
      <c r="FCO70" s="21"/>
      <c r="FCP70" s="21"/>
      <c r="FCQ70" s="21"/>
      <c r="FCR70" s="21"/>
      <c r="FCS70" s="21"/>
      <c r="FCT70" s="21"/>
      <c r="FCU70" s="21"/>
      <c r="FCV70" s="21"/>
      <c r="FCW70" s="21"/>
      <c r="FCX70" s="21"/>
      <c r="FCY70" s="21"/>
      <c r="FCZ70" s="21"/>
      <c r="FDA70" s="21"/>
      <c r="FDB70" s="21"/>
      <c r="FDC70" s="21"/>
      <c r="FDD70" s="21"/>
      <c r="FDE70" s="21"/>
      <c r="FDF70" s="21"/>
      <c r="FDG70" s="21"/>
      <c r="FDH70" s="21"/>
      <c r="FDI70" s="21"/>
      <c r="FDJ70" s="21"/>
      <c r="FDK70" s="21"/>
      <c r="FDL70" s="21"/>
      <c r="FDM70" s="21"/>
      <c r="FDN70" s="21"/>
      <c r="FDO70" s="21"/>
      <c r="FDP70" s="21"/>
      <c r="FDQ70" s="21"/>
      <c r="FDR70" s="21"/>
      <c r="FDS70" s="21"/>
      <c r="FDT70" s="21"/>
      <c r="FDU70" s="21"/>
      <c r="FDV70" s="21"/>
      <c r="FDW70" s="21"/>
      <c r="FDX70" s="21"/>
      <c r="FDY70" s="21"/>
      <c r="FDZ70" s="21"/>
      <c r="FEA70" s="21"/>
      <c r="FEB70" s="21"/>
      <c r="FEC70" s="21"/>
      <c r="FED70" s="21"/>
      <c r="FEE70" s="21"/>
      <c r="FEF70" s="21"/>
      <c r="FEG70" s="21"/>
      <c r="FEH70" s="21"/>
      <c r="FEI70" s="21"/>
      <c r="FEJ70" s="21"/>
      <c r="FEK70" s="21"/>
      <c r="FEL70" s="21"/>
      <c r="FEM70" s="21"/>
      <c r="FEN70" s="21"/>
      <c r="FEO70" s="21"/>
      <c r="FEP70" s="21"/>
      <c r="FEQ70" s="21"/>
      <c r="FER70" s="21"/>
      <c r="FES70" s="21"/>
      <c r="FET70" s="21"/>
      <c r="FEU70" s="21"/>
      <c r="FEV70" s="21"/>
      <c r="FEW70" s="21"/>
      <c r="FEX70" s="21"/>
      <c r="FEY70" s="21"/>
      <c r="FEZ70" s="21"/>
      <c r="FFA70" s="21"/>
      <c r="FFB70" s="21"/>
      <c r="FFC70" s="21"/>
      <c r="FFD70" s="21"/>
      <c r="FFE70" s="21"/>
      <c r="FFF70" s="21"/>
      <c r="FFG70" s="21"/>
      <c r="FFH70" s="21"/>
      <c r="FFI70" s="21"/>
      <c r="FFJ70" s="21"/>
      <c r="FFK70" s="21"/>
      <c r="FFL70" s="21"/>
      <c r="FFM70" s="21"/>
      <c r="FFN70" s="21"/>
      <c r="FFO70" s="21"/>
      <c r="FFP70" s="21"/>
      <c r="FFQ70" s="21"/>
      <c r="FFR70" s="21"/>
      <c r="FFS70" s="21"/>
      <c r="FFT70" s="21"/>
      <c r="FFU70" s="21"/>
      <c r="FFV70" s="21"/>
      <c r="FFW70" s="21"/>
      <c r="FFX70" s="21"/>
      <c r="FFY70" s="21"/>
      <c r="FFZ70" s="21"/>
      <c r="FGA70" s="21"/>
      <c r="FGB70" s="21"/>
      <c r="FGC70" s="21"/>
      <c r="FGD70" s="21"/>
      <c r="FGE70" s="21"/>
      <c r="FGF70" s="21"/>
      <c r="FGG70" s="21"/>
      <c r="FGH70" s="21"/>
      <c r="FGI70" s="21"/>
      <c r="FGJ70" s="21"/>
      <c r="FGK70" s="21"/>
      <c r="FGL70" s="21"/>
      <c r="FGM70" s="21"/>
      <c r="FGN70" s="21"/>
      <c r="FGO70" s="21"/>
      <c r="FGP70" s="21"/>
      <c r="FGQ70" s="21"/>
      <c r="FGR70" s="21"/>
      <c r="FGS70" s="21"/>
      <c r="FGT70" s="21"/>
      <c r="FGU70" s="21"/>
      <c r="FGV70" s="21"/>
      <c r="FGW70" s="21"/>
      <c r="FGX70" s="21"/>
      <c r="FGY70" s="21"/>
      <c r="FGZ70" s="21"/>
      <c r="FHA70" s="21"/>
      <c r="FHB70" s="21"/>
      <c r="FHC70" s="21"/>
      <c r="FHD70" s="21"/>
      <c r="FHE70" s="21"/>
      <c r="FHF70" s="21"/>
      <c r="FHG70" s="21"/>
      <c r="FHH70" s="21"/>
      <c r="FHI70" s="21"/>
      <c r="FHJ70" s="21"/>
      <c r="FHK70" s="21"/>
      <c r="FHL70" s="21"/>
      <c r="FHM70" s="21"/>
      <c r="FHN70" s="21"/>
      <c r="FHO70" s="21"/>
      <c r="FHP70" s="21"/>
      <c r="FHQ70" s="21"/>
      <c r="FHR70" s="21"/>
      <c r="FHS70" s="21"/>
      <c r="FHT70" s="21"/>
      <c r="FHU70" s="21"/>
      <c r="FHV70" s="21"/>
      <c r="FHW70" s="21"/>
      <c r="FHX70" s="21"/>
      <c r="FHY70" s="21"/>
      <c r="FHZ70" s="21"/>
      <c r="FIA70" s="21"/>
      <c r="FIB70" s="21"/>
      <c r="FIC70" s="21"/>
      <c r="FID70" s="21"/>
      <c r="FIE70" s="21"/>
      <c r="FIF70" s="21"/>
      <c r="FIG70" s="21"/>
      <c r="FIH70" s="21"/>
      <c r="FII70" s="21"/>
      <c r="FIJ70" s="21"/>
      <c r="FIK70" s="21"/>
      <c r="FIL70" s="21"/>
      <c r="FIM70" s="21"/>
      <c r="FIN70" s="21"/>
      <c r="FIO70" s="21"/>
      <c r="FIP70" s="21"/>
      <c r="FIQ70" s="21"/>
      <c r="FIR70" s="21"/>
      <c r="FIS70" s="21"/>
      <c r="FIT70" s="21"/>
      <c r="FIU70" s="21"/>
      <c r="FIV70" s="21"/>
      <c r="FIW70" s="21"/>
      <c r="FIX70" s="21"/>
      <c r="FIY70" s="21"/>
      <c r="FIZ70" s="21"/>
      <c r="FJA70" s="21"/>
      <c r="FJB70" s="21"/>
      <c r="FJC70" s="21"/>
      <c r="FJD70" s="21"/>
      <c r="FJE70" s="21"/>
      <c r="FJF70" s="21"/>
      <c r="FJG70" s="21"/>
      <c r="FJH70" s="21"/>
      <c r="FJI70" s="21"/>
      <c r="FJJ70" s="21"/>
      <c r="FJK70" s="21"/>
      <c r="FJL70" s="21"/>
      <c r="FJM70" s="21"/>
      <c r="FJN70" s="21"/>
      <c r="FJO70" s="21"/>
      <c r="FJP70" s="21"/>
      <c r="FJQ70" s="21"/>
      <c r="FJR70" s="21"/>
      <c r="FJS70" s="21"/>
      <c r="FJT70" s="21"/>
      <c r="FJU70" s="21"/>
      <c r="FJV70" s="21"/>
      <c r="FJW70" s="21"/>
      <c r="FJX70" s="21"/>
      <c r="FJY70" s="21"/>
      <c r="FJZ70" s="21"/>
      <c r="FKA70" s="21"/>
      <c r="FKB70" s="21"/>
      <c r="FKC70" s="21"/>
      <c r="FKD70" s="21"/>
      <c r="FKE70" s="21"/>
      <c r="FKF70" s="21"/>
      <c r="FKG70" s="21"/>
      <c r="FKH70" s="21"/>
      <c r="FKI70" s="21"/>
      <c r="FKJ70" s="21"/>
      <c r="FKK70" s="21"/>
      <c r="FKL70" s="21"/>
      <c r="FKM70" s="21"/>
      <c r="FKN70" s="21"/>
      <c r="FKO70" s="21"/>
      <c r="FKP70" s="21"/>
      <c r="FKQ70" s="21"/>
      <c r="FKR70" s="21"/>
      <c r="FKS70" s="21"/>
      <c r="FKT70" s="21"/>
      <c r="FKU70" s="21"/>
      <c r="FKV70" s="21"/>
      <c r="FKW70" s="21"/>
      <c r="FKX70" s="21"/>
      <c r="FKY70" s="21"/>
      <c r="FKZ70" s="21"/>
      <c r="FLA70" s="21"/>
      <c r="FLB70" s="21"/>
      <c r="FLC70" s="21"/>
      <c r="FLD70" s="21"/>
      <c r="FLE70" s="21"/>
      <c r="FLF70" s="21"/>
      <c r="FLG70" s="21"/>
      <c r="FLH70" s="21"/>
      <c r="FLI70" s="21"/>
      <c r="FLJ70" s="21"/>
      <c r="FLK70" s="21"/>
      <c r="FLL70" s="21"/>
      <c r="FLM70" s="21"/>
      <c r="FLN70" s="21"/>
      <c r="FLO70" s="21"/>
      <c r="FLP70" s="21"/>
      <c r="FLQ70" s="21"/>
      <c r="FLR70" s="21"/>
      <c r="FLS70" s="21"/>
      <c r="FLT70" s="21"/>
      <c r="FLU70" s="21"/>
      <c r="FLV70" s="21"/>
      <c r="FLW70" s="21"/>
      <c r="FLX70" s="21"/>
      <c r="FLY70" s="21"/>
      <c r="FLZ70" s="21"/>
      <c r="FMA70" s="21"/>
      <c r="FMB70" s="21"/>
      <c r="FMC70" s="21"/>
      <c r="FMD70" s="21"/>
      <c r="FME70" s="21"/>
      <c r="FMF70" s="21"/>
      <c r="FMG70" s="21"/>
      <c r="FMH70" s="21"/>
      <c r="FMI70" s="21"/>
      <c r="FMJ70" s="21"/>
      <c r="FMK70" s="21"/>
      <c r="FML70" s="21"/>
      <c r="FMM70" s="21"/>
      <c r="FMN70" s="21"/>
      <c r="FMO70" s="21"/>
      <c r="FMP70" s="21"/>
      <c r="FMQ70" s="21"/>
      <c r="FMR70" s="21"/>
      <c r="FMS70" s="21"/>
      <c r="FMT70" s="21"/>
      <c r="FMU70" s="21"/>
      <c r="FMV70" s="21"/>
      <c r="FMW70" s="21"/>
      <c r="FMX70" s="21"/>
      <c r="FMY70" s="21"/>
      <c r="FMZ70" s="21"/>
      <c r="FNA70" s="21"/>
      <c r="FNB70" s="21"/>
      <c r="FNC70" s="21"/>
      <c r="FND70" s="21"/>
      <c r="FNE70" s="21"/>
      <c r="FNF70" s="21"/>
      <c r="FNG70" s="21"/>
      <c r="FNH70" s="21"/>
      <c r="FNI70" s="21"/>
      <c r="FNJ70" s="21"/>
      <c r="FNK70" s="21"/>
      <c r="FNL70" s="21"/>
      <c r="FNM70" s="21"/>
      <c r="FNN70" s="21"/>
      <c r="FNO70" s="21"/>
      <c r="FNP70" s="21"/>
      <c r="FNQ70" s="21"/>
      <c r="FNR70" s="21"/>
      <c r="FNS70" s="21"/>
      <c r="FNT70" s="21"/>
      <c r="FNU70" s="21"/>
      <c r="FNV70" s="21"/>
      <c r="FNW70" s="21"/>
      <c r="FNX70" s="21"/>
      <c r="FNY70" s="21"/>
      <c r="FNZ70" s="21"/>
      <c r="FOA70" s="21"/>
      <c r="FOB70" s="21"/>
      <c r="FOC70" s="21"/>
      <c r="FOD70" s="21"/>
      <c r="FOE70" s="21"/>
      <c r="FOF70" s="21"/>
      <c r="FOG70" s="21"/>
      <c r="FOH70" s="21"/>
      <c r="FOI70" s="21"/>
      <c r="FOJ70" s="21"/>
      <c r="FOK70" s="21"/>
      <c r="FOL70" s="21"/>
      <c r="FOM70" s="21"/>
      <c r="FON70" s="21"/>
      <c r="FOO70" s="21"/>
      <c r="FOP70" s="21"/>
      <c r="FOQ70" s="21"/>
      <c r="FOR70" s="21"/>
      <c r="FOS70" s="21"/>
      <c r="FOT70" s="21"/>
      <c r="FOU70" s="21"/>
      <c r="FOV70" s="21"/>
      <c r="FOW70" s="21"/>
      <c r="FOX70" s="21"/>
      <c r="FOY70" s="21"/>
      <c r="FOZ70" s="21"/>
      <c r="FPA70" s="21"/>
      <c r="FPB70" s="21"/>
      <c r="FPC70" s="21"/>
      <c r="FPD70" s="21"/>
      <c r="FPE70" s="21"/>
      <c r="FPF70" s="21"/>
      <c r="FPG70" s="21"/>
      <c r="FPH70" s="21"/>
      <c r="FPI70" s="21"/>
      <c r="FPJ70" s="21"/>
      <c r="FPK70" s="21"/>
      <c r="FPL70" s="21"/>
      <c r="FPM70" s="21"/>
      <c r="FPN70" s="21"/>
      <c r="FPO70" s="21"/>
      <c r="FPP70" s="21"/>
      <c r="FPQ70" s="21"/>
      <c r="FPR70" s="21"/>
      <c r="FPS70" s="21"/>
      <c r="FPT70" s="21"/>
      <c r="FPU70" s="21"/>
      <c r="FPV70" s="21"/>
      <c r="FPW70" s="21"/>
      <c r="FPX70" s="21"/>
      <c r="FPY70" s="21"/>
      <c r="FPZ70" s="21"/>
      <c r="FQA70" s="21"/>
      <c r="FQB70" s="21"/>
      <c r="FQC70" s="21"/>
      <c r="FQD70" s="21"/>
      <c r="FQE70" s="21"/>
      <c r="FQF70" s="21"/>
      <c r="FQG70" s="21"/>
      <c r="FQH70" s="21"/>
      <c r="FQI70" s="21"/>
      <c r="FQJ70" s="21"/>
      <c r="FQK70" s="21"/>
      <c r="FQL70" s="21"/>
      <c r="FQM70" s="21"/>
      <c r="FQN70" s="21"/>
      <c r="FQO70" s="21"/>
      <c r="FQP70" s="21"/>
      <c r="FQQ70" s="21"/>
      <c r="FQR70" s="21"/>
      <c r="FQS70" s="21"/>
      <c r="FQT70" s="21"/>
      <c r="FQU70" s="21"/>
      <c r="FQV70" s="21"/>
      <c r="FQW70" s="21"/>
      <c r="FQX70" s="21"/>
      <c r="FQY70" s="21"/>
      <c r="FQZ70" s="21"/>
      <c r="FRA70" s="21"/>
      <c r="FRB70" s="21"/>
      <c r="FRC70" s="21"/>
      <c r="FRD70" s="21"/>
      <c r="FRE70" s="21"/>
      <c r="FRF70" s="21"/>
      <c r="FRG70" s="21"/>
      <c r="FRH70" s="21"/>
      <c r="FRI70" s="21"/>
      <c r="FRJ70" s="21"/>
      <c r="FRK70" s="21"/>
      <c r="FRL70" s="21"/>
      <c r="FRM70" s="21"/>
      <c r="FRN70" s="21"/>
      <c r="FRO70" s="21"/>
      <c r="FRP70" s="21"/>
      <c r="FRQ70" s="21"/>
      <c r="FRR70" s="21"/>
      <c r="FRS70" s="21"/>
      <c r="FRT70" s="21"/>
      <c r="FRU70" s="21"/>
      <c r="FRV70" s="21"/>
      <c r="FRW70" s="21"/>
      <c r="FRX70" s="21"/>
      <c r="FRY70" s="21"/>
      <c r="FRZ70" s="21"/>
      <c r="FSA70" s="21"/>
      <c r="FSB70" s="21"/>
      <c r="FSC70" s="21"/>
      <c r="FSD70" s="21"/>
      <c r="FSE70" s="21"/>
      <c r="FSF70" s="21"/>
      <c r="FSG70" s="21"/>
      <c r="FSH70" s="21"/>
      <c r="FSI70" s="21"/>
      <c r="FSJ70" s="21"/>
      <c r="FSK70" s="21"/>
      <c r="FSL70" s="21"/>
      <c r="FSM70" s="21"/>
      <c r="FSN70" s="21"/>
      <c r="FSO70" s="21"/>
      <c r="FSP70" s="21"/>
      <c r="FSQ70" s="21"/>
      <c r="FSR70" s="21"/>
      <c r="FSS70" s="21"/>
      <c r="FST70" s="21"/>
      <c r="FSU70" s="21"/>
      <c r="FSV70" s="21"/>
      <c r="FSW70" s="21"/>
      <c r="FSX70" s="21"/>
      <c r="FSY70" s="21"/>
      <c r="FSZ70" s="21"/>
      <c r="FTA70" s="21"/>
      <c r="FTB70" s="21"/>
      <c r="FTC70" s="21"/>
      <c r="FTD70" s="21"/>
      <c r="FTE70" s="21"/>
      <c r="FTF70" s="21"/>
      <c r="FTG70" s="21"/>
      <c r="FTH70" s="21"/>
      <c r="FTI70" s="21"/>
      <c r="FTJ70" s="21"/>
      <c r="FTK70" s="21"/>
      <c r="FTL70" s="21"/>
      <c r="FTM70" s="21"/>
      <c r="FTN70" s="21"/>
      <c r="FTO70" s="21"/>
      <c r="FTP70" s="21"/>
      <c r="FTQ70" s="21"/>
      <c r="FTR70" s="21"/>
      <c r="FTS70" s="21"/>
      <c r="FTT70" s="21"/>
      <c r="FTU70" s="21"/>
      <c r="FTV70" s="21"/>
      <c r="FTW70" s="21"/>
      <c r="FTX70" s="21"/>
      <c r="FTY70" s="21"/>
      <c r="FTZ70" s="21"/>
      <c r="FUA70" s="21"/>
      <c r="FUB70" s="21"/>
      <c r="FUC70" s="21"/>
      <c r="FUD70" s="21"/>
      <c r="FUE70" s="21"/>
      <c r="FUF70" s="21"/>
      <c r="FUG70" s="21"/>
      <c r="FUH70" s="21"/>
      <c r="FUI70" s="21"/>
      <c r="FUJ70" s="21"/>
      <c r="FUK70" s="21"/>
      <c r="FUL70" s="21"/>
      <c r="FUM70" s="21"/>
      <c r="FUN70" s="21"/>
      <c r="FUO70" s="21"/>
      <c r="FUP70" s="21"/>
      <c r="FUQ70" s="21"/>
      <c r="FUR70" s="21"/>
      <c r="FUS70" s="21"/>
      <c r="FUT70" s="21"/>
      <c r="FUU70" s="21"/>
      <c r="FUV70" s="21"/>
      <c r="FUW70" s="21"/>
      <c r="FUX70" s="21"/>
      <c r="FUY70" s="21"/>
      <c r="FUZ70" s="21"/>
      <c r="FVA70" s="21"/>
      <c r="FVB70" s="21"/>
      <c r="FVC70" s="21"/>
      <c r="FVD70" s="21"/>
      <c r="FVE70" s="21"/>
      <c r="FVF70" s="21"/>
      <c r="FVG70" s="21"/>
      <c r="FVH70" s="21"/>
      <c r="FVI70" s="21"/>
      <c r="FVJ70" s="21"/>
      <c r="FVK70" s="21"/>
      <c r="FVL70" s="21"/>
      <c r="FVM70" s="21"/>
      <c r="FVN70" s="21"/>
      <c r="FVO70" s="21"/>
      <c r="FVP70" s="21"/>
      <c r="FVQ70" s="21"/>
      <c r="FVR70" s="21"/>
      <c r="FVS70" s="21"/>
      <c r="FVT70" s="21"/>
      <c r="FVU70" s="21"/>
      <c r="FVV70" s="21"/>
      <c r="FVW70" s="21"/>
      <c r="FVX70" s="21"/>
      <c r="FVY70" s="21"/>
      <c r="FVZ70" s="21"/>
      <c r="FWA70" s="21"/>
      <c r="FWB70" s="21"/>
      <c r="FWC70" s="21"/>
      <c r="FWD70" s="21"/>
      <c r="FWE70" s="21"/>
      <c r="FWF70" s="21"/>
      <c r="FWG70" s="21"/>
      <c r="FWH70" s="21"/>
      <c r="FWI70" s="21"/>
      <c r="FWJ70" s="21"/>
      <c r="FWK70" s="21"/>
      <c r="FWL70" s="21"/>
      <c r="FWM70" s="21"/>
      <c r="FWN70" s="21"/>
      <c r="FWO70" s="21"/>
      <c r="FWP70" s="21"/>
      <c r="FWQ70" s="21"/>
      <c r="FWR70" s="21"/>
      <c r="FWS70" s="21"/>
      <c r="FWT70" s="21"/>
      <c r="FWU70" s="21"/>
      <c r="FWV70" s="21"/>
      <c r="FWW70" s="21"/>
      <c r="FWX70" s="21"/>
      <c r="FWY70" s="21"/>
      <c r="FWZ70" s="21"/>
      <c r="FXA70" s="21"/>
      <c r="FXB70" s="21"/>
      <c r="FXC70" s="21"/>
      <c r="FXD70" s="21"/>
      <c r="FXE70" s="21"/>
      <c r="FXF70" s="21"/>
      <c r="FXG70" s="21"/>
      <c r="FXH70" s="21"/>
      <c r="FXI70" s="21"/>
      <c r="FXJ70" s="21"/>
      <c r="FXK70" s="21"/>
      <c r="FXL70" s="21"/>
      <c r="FXM70" s="21"/>
      <c r="FXN70" s="21"/>
      <c r="FXO70" s="21"/>
      <c r="FXP70" s="21"/>
      <c r="FXQ70" s="21"/>
      <c r="FXR70" s="21"/>
      <c r="FXS70" s="21"/>
      <c r="FXT70" s="21"/>
      <c r="FXU70" s="21"/>
      <c r="FXV70" s="21"/>
      <c r="FXW70" s="21"/>
      <c r="FXX70" s="21"/>
      <c r="FXY70" s="21"/>
      <c r="FXZ70" s="21"/>
      <c r="FYA70" s="21"/>
      <c r="FYB70" s="21"/>
      <c r="FYC70" s="21"/>
      <c r="FYD70" s="21"/>
      <c r="FYE70" s="21"/>
      <c r="FYF70" s="21"/>
      <c r="FYG70" s="21"/>
      <c r="FYH70" s="21"/>
      <c r="FYI70" s="21"/>
      <c r="FYJ70" s="21"/>
      <c r="FYK70" s="21"/>
      <c r="FYL70" s="21"/>
      <c r="FYM70" s="21"/>
      <c r="FYN70" s="21"/>
      <c r="FYO70" s="21"/>
      <c r="FYP70" s="21"/>
      <c r="FYQ70" s="21"/>
      <c r="FYR70" s="21"/>
      <c r="FYS70" s="21"/>
      <c r="FYT70" s="21"/>
      <c r="FYU70" s="21"/>
      <c r="FYV70" s="21"/>
      <c r="FYW70" s="21"/>
      <c r="FYX70" s="21"/>
      <c r="FYY70" s="21"/>
      <c r="FYZ70" s="21"/>
      <c r="FZA70" s="21"/>
      <c r="FZB70" s="21"/>
      <c r="FZC70" s="21"/>
      <c r="FZD70" s="21"/>
      <c r="FZE70" s="21"/>
      <c r="FZF70" s="21"/>
      <c r="FZG70" s="21"/>
      <c r="FZH70" s="21"/>
      <c r="FZI70" s="21"/>
      <c r="FZJ70" s="21"/>
      <c r="FZK70" s="21"/>
      <c r="FZL70" s="21"/>
      <c r="FZM70" s="21"/>
      <c r="FZN70" s="21"/>
      <c r="FZO70" s="21"/>
      <c r="FZP70" s="21"/>
      <c r="FZQ70" s="21"/>
      <c r="FZR70" s="21"/>
      <c r="FZS70" s="21"/>
      <c r="FZT70" s="21"/>
      <c r="FZU70" s="21"/>
      <c r="FZV70" s="21"/>
      <c r="FZW70" s="21"/>
      <c r="FZX70" s="21"/>
      <c r="FZY70" s="21"/>
      <c r="FZZ70" s="21"/>
      <c r="GAA70" s="21"/>
      <c r="GAB70" s="21"/>
      <c r="GAC70" s="21"/>
      <c r="GAD70" s="21"/>
      <c r="GAE70" s="21"/>
      <c r="GAF70" s="21"/>
      <c r="GAG70" s="21"/>
      <c r="GAH70" s="21"/>
      <c r="GAI70" s="21"/>
      <c r="GAJ70" s="21"/>
      <c r="GAK70" s="21"/>
      <c r="GAL70" s="21"/>
      <c r="GAM70" s="21"/>
      <c r="GAN70" s="21"/>
      <c r="GAO70" s="21"/>
      <c r="GAP70" s="21"/>
      <c r="GAQ70" s="21"/>
      <c r="GAR70" s="21"/>
      <c r="GAS70" s="21"/>
      <c r="GAT70" s="21"/>
      <c r="GAU70" s="21"/>
      <c r="GAV70" s="21"/>
      <c r="GAW70" s="21"/>
      <c r="GAX70" s="21"/>
      <c r="GAY70" s="21"/>
      <c r="GAZ70" s="21"/>
      <c r="GBA70" s="21"/>
      <c r="GBB70" s="21"/>
      <c r="GBC70" s="21"/>
      <c r="GBD70" s="21"/>
      <c r="GBE70" s="21"/>
      <c r="GBF70" s="21"/>
      <c r="GBG70" s="21"/>
      <c r="GBH70" s="21"/>
      <c r="GBI70" s="21"/>
      <c r="GBJ70" s="21"/>
      <c r="GBK70" s="21"/>
      <c r="GBL70" s="21"/>
      <c r="GBM70" s="21"/>
      <c r="GBN70" s="21"/>
      <c r="GBO70" s="21"/>
      <c r="GBP70" s="21"/>
      <c r="GBQ70" s="21"/>
      <c r="GBR70" s="21"/>
      <c r="GBS70" s="21"/>
      <c r="GBT70" s="21"/>
      <c r="GBU70" s="21"/>
      <c r="GBV70" s="21"/>
      <c r="GBW70" s="21"/>
      <c r="GBX70" s="21"/>
      <c r="GBY70" s="21"/>
      <c r="GBZ70" s="21"/>
      <c r="GCA70" s="21"/>
      <c r="GCB70" s="21"/>
      <c r="GCC70" s="21"/>
      <c r="GCD70" s="21"/>
      <c r="GCE70" s="21"/>
      <c r="GCF70" s="21"/>
      <c r="GCG70" s="21"/>
      <c r="GCH70" s="21"/>
      <c r="GCI70" s="21"/>
      <c r="GCJ70" s="21"/>
      <c r="GCK70" s="21"/>
      <c r="GCL70" s="21"/>
      <c r="GCM70" s="21"/>
      <c r="GCN70" s="21"/>
      <c r="GCO70" s="21"/>
      <c r="GCP70" s="21"/>
      <c r="GCQ70" s="21"/>
      <c r="GCR70" s="21"/>
      <c r="GCS70" s="21"/>
      <c r="GCT70" s="21"/>
      <c r="GCU70" s="21"/>
      <c r="GCV70" s="21"/>
      <c r="GCW70" s="21"/>
      <c r="GCX70" s="21"/>
      <c r="GCY70" s="21"/>
      <c r="GCZ70" s="21"/>
      <c r="GDA70" s="21"/>
      <c r="GDB70" s="21"/>
      <c r="GDC70" s="21"/>
      <c r="GDD70" s="21"/>
      <c r="GDE70" s="21"/>
      <c r="GDF70" s="21"/>
      <c r="GDG70" s="21"/>
      <c r="GDH70" s="21"/>
      <c r="GDI70" s="21"/>
      <c r="GDJ70" s="21"/>
      <c r="GDK70" s="21"/>
      <c r="GDL70" s="21"/>
      <c r="GDM70" s="21"/>
      <c r="GDN70" s="21"/>
      <c r="GDO70" s="21"/>
      <c r="GDP70" s="21"/>
      <c r="GDQ70" s="21"/>
      <c r="GDR70" s="21"/>
      <c r="GDS70" s="21"/>
      <c r="GDT70" s="21"/>
      <c r="GDU70" s="21"/>
      <c r="GDV70" s="21"/>
      <c r="GDW70" s="21"/>
      <c r="GDX70" s="21"/>
      <c r="GDY70" s="21"/>
      <c r="GDZ70" s="21"/>
      <c r="GEA70" s="21"/>
      <c r="GEB70" s="21"/>
      <c r="GEC70" s="21"/>
      <c r="GED70" s="21"/>
      <c r="GEE70" s="21"/>
      <c r="GEF70" s="21"/>
      <c r="GEG70" s="21"/>
      <c r="GEH70" s="21"/>
      <c r="GEI70" s="21"/>
      <c r="GEJ70" s="21"/>
      <c r="GEK70" s="21"/>
      <c r="GEL70" s="21"/>
      <c r="GEM70" s="21"/>
      <c r="GEN70" s="21"/>
      <c r="GEO70" s="21"/>
      <c r="GEP70" s="21"/>
      <c r="GEQ70" s="21"/>
      <c r="GER70" s="21"/>
      <c r="GES70" s="21"/>
      <c r="GET70" s="21"/>
      <c r="GEU70" s="21"/>
      <c r="GEV70" s="21"/>
      <c r="GEW70" s="21"/>
      <c r="GEX70" s="21"/>
      <c r="GEY70" s="21"/>
      <c r="GEZ70" s="21"/>
      <c r="GFA70" s="21"/>
      <c r="GFB70" s="21"/>
      <c r="GFC70" s="21"/>
      <c r="GFD70" s="21"/>
      <c r="GFE70" s="21"/>
      <c r="GFF70" s="21"/>
      <c r="GFG70" s="21"/>
      <c r="GFH70" s="21"/>
      <c r="GFI70" s="21"/>
      <c r="GFJ70" s="21"/>
      <c r="GFK70" s="21"/>
      <c r="GFL70" s="21"/>
      <c r="GFM70" s="21"/>
      <c r="GFN70" s="21"/>
      <c r="GFO70" s="21"/>
      <c r="GFP70" s="21"/>
      <c r="GFQ70" s="21"/>
      <c r="GFR70" s="21"/>
      <c r="GFS70" s="21"/>
      <c r="GFT70" s="21"/>
      <c r="GFU70" s="21"/>
      <c r="GFV70" s="21"/>
      <c r="GFW70" s="21"/>
      <c r="GFX70" s="21"/>
      <c r="GFY70" s="21"/>
      <c r="GFZ70" s="21"/>
      <c r="GGA70" s="21"/>
      <c r="GGB70" s="21"/>
      <c r="GGC70" s="21"/>
      <c r="GGD70" s="21"/>
      <c r="GGE70" s="21"/>
      <c r="GGF70" s="21"/>
      <c r="GGG70" s="21"/>
      <c r="GGH70" s="21"/>
      <c r="GGI70" s="21"/>
      <c r="GGJ70" s="21"/>
      <c r="GGK70" s="21"/>
      <c r="GGL70" s="21"/>
      <c r="GGM70" s="21"/>
      <c r="GGN70" s="21"/>
      <c r="GGO70" s="21"/>
      <c r="GGP70" s="21"/>
      <c r="GGQ70" s="21"/>
      <c r="GGR70" s="21"/>
      <c r="GGS70" s="21"/>
      <c r="GGT70" s="21"/>
      <c r="GGU70" s="21"/>
      <c r="GGV70" s="21"/>
      <c r="GGW70" s="21"/>
      <c r="GGX70" s="21"/>
      <c r="GGY70" s="21"/>
      <c r="GGZ70" s="21"/>
      <c r="GHA70" s="21"/>
      <c r="GHB70" s="21"/>
      <c r="GHC70" s="21"/>
      <c r="GHD70" s="21"/>
      <c r="GHE70" s="21"/>
      <c r="GHF70" s="21"/>
      <c r="GHG70" s="21"/>
      <c r="GHH70" s="21"/>
      <c r="GHI70" s="21"/>
      <c r="GHJ70" s="21"/>
      <c r="GHK70" s="21"/>
      <c r="GHL70" s="21"/>
      <c r="GHM70" s="21"/>
      <c r="GHN70" s="21"/>
      <c r="GHO70" s="21"/>
      <c r="GHP70" s="21"/>
      <c r="GHQ70" s="21"/>
      <c r="GHR70" s="21"/>
      <c r="GHS70" s="21"/>
      <c r="GHT70" s="21"/>
      <c r="GHU70" s="21"/>
      <c r="GHV70" s="21"/>
      <c r="GHW70" s="21"/>
      <c r="GHX70" s="21"/>
      <c r="GHY70" s="21"/>
      <c r="GHZ70" s="21"/>
      <c r="GIA70" s="21"/>
      <c r="GIB70" s="21"/>
      <c r="GIC70" s="21"/>
      <c r="GID70" s="21"/>
      <c r="GIE70" s="21"/>
      <c r="GIF70" s="21"/>
      <c r="GIG70" s="21"/>
      <c r="GIH70" s="21"/>
      <c r="GII70" s="21"/>
      <c r="GIJ70" s="21"/>
      <c r="GIK70" s="21"/>
      <c r="GIL70" s="21"/>
      <c r="GIM70" s="21"/>
      <c r="GIN70" s="21"/>
      <c r="GIO70" s="21"/>
      <c r="GIP70" s="21"/>
      <c r="GIQ70" s="21"/>
      <c r="GIR70" s="21"/>
      <c r="GIS70" s="21"/>
      <c r="GIT70" s="21"/>
      <c r="GIU70" s="21"/>
      <c r="GIV70" s="21"/>
      <c r="GIW70" s="21"/>
      <c r="GIX70" s="21"/>
      <c r="GIY70" s="21"/>
      <c r="GIZ70" s="21"/>
      <c r="GJA70" s="21"/>
      <c r="GJB70" s="21"/>
      <c r="GJC70" s="21"/>
      <c r="GJD70" s="21"/>
      <c r="GJE70" s="21"/>
      <c r="GJF70" s="21"/>
      <c r="GJG70" s="21"/>
      <c r="GJH70" s="21"/>
      <c r="GJI70" s="21"/>
      <c r="GJJ70" s="21"/>
      <c r="GJK70" s="21"/>
      <c r="GJL70" s="21"/>
      <c r="GJM70" s="21"/>
      <c r="GJN70" s="21"/>
      <c r="GJO70" s="21"/>
      <c r="GJP70" s="21"/>
      <c r="GJQ70" s="21"/>
      <c r="GJR70" s="21"/>
      <c r="GJS70" s="21"/>
      <c r="GJT70" s="21"/>
      <c r="GJU70" s="21"/>
      <c r="GJV70" s="21"/>
      <c r="GJW70" s="21"/>
      <c r="GJX70" s="21"/>
      <c r="GJY70" s="21"/>
      <c r="GJZ70" s="21"/>
      <c r="GKA70" s="21"/>
      <c r="GKB70" s="21"/>
      <c r="GKC70" s="21"/>
      <c r="GKD70" s="21"/>
      <c r="GKE70" s="21"/>
      <c r="GKF70" s="21"/>
      <c r="GKG70" s="21"/>
      <c r="GKH70" s="21"/>
      <c r="GKI70" s="21"/>
      <c r="GKJ70" s="21"/>
      <c r="GKK70" s="21"/>
      <c r="GKL70" s="21"/>
      <c r="GKM70" s="21"/>
      <c r="GKN70" s="21"/>
      <c r="GKO70" s="21"/>
      <c r="GKP70" s="21"/>
      <c r="GKQ70" s="21"/>
      <c r="GKR70" s="21"/>
      <c r="GKS70" s="21"/>
      <c r="GKT70" s="21"/>
      <c r="GKU70" s="21"/>
      <c r="GKV70" s="21"/>
      <c r="GKW70" s="21"/>
      <c r="GKX70" s="21"/>
      <c r="GKY70" s="21"/>
      <c r="GKZ70" s="21"/>
      <c r="GLA70" s="21"/>
      <c r="GLB70" s="21"/>
      <c r="GLC70" s="21"/>
      <c r="GLD70" s="21"/>
      <c r="GLE70" s="21"/>
      <c r="GLF70" s="21"/>
      <c r="GLG70" s="21"/>
      <c r="GLH70" s="21"/>
      <c r="GLI70" s="21"/>
      <c r="GLJ70" s="21"/>
      <c r="GLK70" s="21"/>
      <c r="GLL70" s="21"/>
      <c r="GLM70" s="21"/>
      <c r="GLN70" s="21"/>
      <c r="GLO70" s="21"/>
      <c r="GLP70" s="21"/>
      <c r="GLQ70" s="21"/>
      <c r="GLR70" s="21"/>
      <c r="GLS70" s="21"/>
      <c r="GLT70" s="21"/>
      <c r="GLU70" s="21"/>
      <c r="GLV70" s="21"/>
      <c r="GLW70" s="21"/>
      <c r="GLX70" s="21"/>
      <c r="GLY70" s="21"/>
      <c r="GLZ70" s="21"/>
      <c r="GMA70" s="21"/>
      <c r="GMB70" s="21"/>
      <c r="GMC70" s="21"/>
      <c r="GMD70" s="21"/>
      <c r="GME70" s="21"/>
      <c r="GMF70" s="21"/>
      <c r="GMG70" s="21"/>
      <c r="GMH70" s="21"/>
      <c r="GMI70" s="21"/>
      <c r="GMJ70" s="21"/>
      <c r="GMK70" s="21"/>
      <c r="GML70" s="21"/>
      <c r="GMM70" s="21"/>
      <c r="GMN70" s="21"/>
      <c r="GMO70" s="21"/>
      <c r="GMP70" s="21"/>
      <c r="GMQ70" s="21"/>
      <c r="GMR70" s="21"/>
      <c r="GMS70" s="21"/>
      <c r="GMT70" s="21"/>
      <c r="GMU70" s="21"/>
      <c r="GMV70" s="21"/>
      <c r="GMW70" s="21"/>
      <c r="GMX70" s="21"/>
      <c r="GMY70" s="21"/>
      <c r="GMZ70" s="21"/>
      <c r="GNA70" s="21"/>
      <c r="GNB70" s="21"/>
      <c r="GNC70" s="21"/>
      <c r="GND70" s="21"/>
      <c r="GNE70" s="21"/>
      <c r="GNF70" s="21"/>
      <c r="GNG70" s="21"/>
      <c r="GNH70" s="21"/>
      <c r="GNI70" s="21"/>
      <c r="GNJ70" s="21"/>
      <c r="GNK70" s="21"/>
      <c r="GNL70" s="21"/>
      <c r="GNM70" s="21"/>
      <c r="GNN70" s="21"/>
      <c r="GNO70" s="21"/>
      <c r="GNP70" s="21"/>
      <c r="GNQ70" s="21"/>
      <c r="GNR70" s="21"/>
      <c r="GNS70" s="21"/>
      <c r="GNT70" s="21"/>
      <c r="GNU70" s="21"/>
      <c r="GNV70" s="21"/>
      <c r="GNW70" s="21"/>
      <c r="GNX70" s="21"/>
      <c r="GNY70" s="21"/>
      <c r="GNZ70" s="21"/>
      <c r="GOA70" s="21"/>
      <c r="GOB70" s="21"/>
      <c r="GOC70" s="21"/>
      <c r="GOD70" s="21"/>
      <c r="GOE70" s="21"/>
      <c r="GOF70" s="21"/>
      <c r="GOG70" s="21"/>
      <c r="GOH70" s="21"/>
      <c r="GOI70" s="21"/>
      <c r="GOJ70" s="21"/>
      <c r="GOK70" s="21"/>
      <c r="GOL70" s="21"/>
      <c r="GOM70" s="21"/>
      <c r="GON70" s="21"/>
      <c r="GOO70" s="21"/>
      <c r="GOP70" s="21"/>
      <c r="GOQ70" s="21"/>
      <c r="GOR70" s="21"/>
      <c r="GOS70" s="21"/>
      <c r="GOT70" s="21"/>
      <c r="GOU70" s="21"/>
      <c r="GOV70" s="21"/>
      <c r="GOW70" s="21"/>
      <c r="GOX70" s="21"/>
      <c r="GOY70" s="21"/>
      <c r="GOZ70" s="21"/>
      <c r="GPA70" s="21"/>
      <c r="GPB70" s="21"/>
      <c r="GPC70" s="21"/>
      <c r="GPD70" s="21"/>
      <c r="GPE70" s="21"/>
      <c r="GPF70" s="21"/>
      <c r="GPG70" s="21"/>
      <c r="GPH70" s="21"/>
      <c r="GPI70" s="21"/>
      <c r="GPJ70" s="21"/>
      <c r="GPK70" s="21"/>
      <c r="GPL70" s="21"/>
      <c r="GPM70" s="21"/>
      <c r="GPN70" s="21"/>
      <c r="GPO70" s="21"/>
      <c r="GPP70" s="21"/>
      <c r="GPQ70" s="21"/>
      <c r="GPR70" s="21"/>
      <c r="GPS70" s="21"/>
      <c r="GPT70" s="21"/>
      <c r="GPU70" s="21"/>
      <c r="GPV70" s="21"/>
      <c r="GPW70" s="21"/>
      <c r="GPX70" s="21"/>
      <c r="GPY70" s="21"/>
      <c r="GPZ70" s="21"/>
      <c r="GQA70" s="21"/>
      <c r="GQB70" s="21"/>
      <c r="GQC70" s="21"/>
      <c r="GQD70" s="21"/>
      <c r="GQE70" s="21"/>
      <c r="GQF70" s="21"/>
      <c r="GQG70" s="21"/>
      <c r="GQH70" s="21"/>
      <c r="GQI70" s="21"/>
      <c r="GQJ70" s="21"/>
      <c r="GQK70" s="21"/>
      <c r="GQL70" s="21"/>
      <c r="GQM70" s="21"/>
      <c r="GQN70" s="21"/>
      <c r="GQO70" s="21"/>
      <c r="GQP70" s="21"/>
      <c r="GQQ70" s="21"/>
      <c r="GQR70" s="21"/>
      <c r="GQS70" s="21"/>
      <c r="GQT70" s="21"/>
      <c r="GQU70" s="21"/>
      <c r="GQV70" s="21"/>
      <c r="GQW70" s="21"/>
      <c r="GQX70" s="21"/>
      <c r="GQY70" s="21"/>
      <c r="GQZ70" s="21"/>
      <c r="GRA70" s="21"/>
      <c r="GRB70" s="21"/>
      <c r="GRC70" s="21"/>
      <c r="GRD70" s="21"/>
      <c r="GRE70" s="21"/>
      <c r="GRF70" s="21"/>
      <c r="GRG70" s="21"/>
      <c r="GRH70" s="21"/>
      <c r="GRI70" s="21"/>
      <c r="GRJ70" s="21"/>
      <c r="GRK70" s="21"/>
      <c r="GRL70" s="21"/>
      <c r="GRM70" s="21"/>
      <c r="GRN70" s="21"/>
      <c r="GRO70" s="21"/>
      <c r="GRP70" s="21"/>
      <c r="GRQ70" s="21"/>
      <c r="GRR70" s="21"/>
      <c r="GRS70" s="21"/>
      <c r="GRT70" s="21"/>
      <c r="GRU70" s="21"/>
      <c r="GRV70" s="21"/>
      <c r="GRW70" s="21"/>
      <c r="GRX70" s="21"/>
      <c r="GRY70" s="21"/>
      <c r="GRZ70" s="21"/>
      <c r="GSA70" s="21"/>
      <c r="GSB70" s="21"/>
      <c r="GSC70" s="21"/>
      <c r="GSD70" s="21"/>
      <c r="GSE70" s="21"/>
      <c r="GSF70" s="21"/>
      <c r="GSG70" s="21"/>
      <c r="GSH70" s="21"/>
      <c r="GSI70" s="21"/>
      <c r="GSJ70" s="21"/>
      <c r="GSK70" s="21"/>
      <c r="GSL70" s="21"/>
      <c r="GSM70" s="21"/>
      <c r="GSN70" s="21"/>
      <c r="GSO70" s="21"/>
      <c r="GSP70" s="21"/>
      <c r="GSQ70" s="21"/>
      <c r="GSR70" s="21"/>
      <c r="GSS70" s="21"/>
      <c r="GST70" s="21"/>
      <c r="GSU70" s="21"/>
      <c r="GSV70" s="21"/>
      <c r="GSW70" s="21"/>
      <c r="GSX70" s="21"/>
      <c r="GSY70" s="21"/>
      <c r="GSZ70" s="21"/>
      <c r="GTA70" s="21"/>
      <c r="GTB70" s="21"/>
      <c r="GTC70" s="21"/>
      <c r="GTD70" s="21"/>
      <c r="GTE70" s="21"/>
      <c r="GTF70" s="21"/>
      <c r="GTG70" s="21"/>
      <c r="GTH70" s="21"/>
      <c r="GTI70" s="21"/>
      <c r="GTJ70" s="21"/>
      <c r="GTK70" s="21"/>
      <c r="GTL70" s="21"/>
      <c r="GTM70" s="21"/>
      <c r="GTN70" s="21"/>
      <c r="GTO70" s="21"/>
      <c r="GTP70" s="21"/>
      <c r="GTQ70" s="21"/>
      <c r="GTR70" s="21"/>
      <c r="GTS70" s="21"/>
      <c r="GTT70" s="21"/>
      <c r="GTU70" s="21"/>
      <c r="GTV70" s="21"/>
      <c r="GTW70" s="21"/>
      <c r="GTX70" s="21"/>
      <c r="GTY70" s="21"/>
      <c r="GTZ70" s="21"/>
      <c r="GUA70" s="21"/>
      <c r="GUB70" s="21"/>
      <c r="GUC70" s="21"/>
      <c r="GUD70" s="21"/>
      <c r="GUE70" s="21"/>
      <c r="GUF70" s="21"/>
      <c r="GUG70" s="21"/>
      <c r="GUH70" s="21"/>
      <c r="GUI70" s="21"/>
      <c r="GUJ70" s="21"/>
      <c r="GUK70" s="21"/>
      <c r="GUL70" s="21"/>
      <c r="GUM70" s="21"/>
      <c r="GUN70" s="21"/>
      <c r="GUO70" s="21"/>
      <c r="GUP70" s="21"/>
      <c r="GUQ70" s="21"/>
      <c r="GUR70" s="21"/>
      <c r="GUS70" s="21"/>
      <c r="GUT70" s="21"/>
      <c r="GUU70" s="21"/>
      <c r="GUV70" s="21"/>
      <c r="GUW70" s="21"/>
      <c r="GUX70" s="21"/>
      <c r="GUY70" s="21"/>
      <c r="GUZ70" s="21"/>
      <c r="GVA70" s="21"/>
      <c r="GVB70" s="21"/>
      <c r="GVC70" s="21"/>
      <c r="GVD70" s="21"/>
      <c r="GVE70" s="21"/>
      <c r="GVF70" s="21"/>
      <c r="GVG70" s="21"/>
      <c r="GVH70" s="21"/>
      <c r="GVI70" s="21"/>
      <c r="GVJ70" s="21"/>
      <c r="GVK70" s="21"/>
      <c r="GVL70" s="21"/>
      <c r="GVM70" s="21"/>
      <c r="GVN70" s="21"/>
      <c r="GVO70" s="21"/>
      <c r="GVP70" s="21"/>
      <c r="GVQ70" s="21"/>
      <c r="GVR70" s="21"/>
      <c r="GVS70" s="21"/>
      <c r="GVT70" s="21"/>
      <c r="GVU70" s="21"/>
      <c r="GVV70" s="21"/>
      <c r="GVW70" s="21"/>
      <c r="GVX70" s="21"/>
      <c r="GVY70" s="21"/>
      <c r="GVZ70" s="21"/>
      <c r="GWA70" s="21"/>
      <c r="GWB70" s="21"/>
      <c r="GWC70" s="21"/>
      <c r="GWD70" s="21"/>
      <c r="GWE70" s="21"/>
      <c r="GWF70" s="21"/>
      <c r="GWG70" s="21"/>
      <c r="GWH70" s="21"/>
      <c r="GWI70" s="21"/>
      <c r="GWJ70" s="21"/>
      <c r="GWK70" s="21"/>
      <c r="GWL70" s="21"/>
      <c r="GWM70" s="21"/>
      <c r="GWN70" s="21"/>
      <c r="GWO70" s="21"/>
      <c r="GWP70" s="21"/>
      <c r="GWQ70" s="21"/>
      <c r="GWR70" s="21"/>
      <c r="GWS70" s="21"/>
      <c r="GWT70" s="21"/>
      <c r="GWU70" s="21"/>
      <c r="GWV70" s="21"/>
      <c r="GWW70" s="21"/>
      <c r="GWX70" s="21"/>
      <c r="GWY70" s="21"/>
      <c r="GWZ70" s="21"/>
      <c r="GXA70" s="21"/>
      <c r="GXB70" s="21"/>
      <c r="GXC70" s="21"/>
      <c r="GXD70" s="21"/>
      <c r="GXE70" s="21"/>
      <c r="GXF70" s="21"/>
      <c r="GXG70" s="21"/>
      <c r="GXH70" s="21"/>
      <c r="GXI70" s="21"/>
      <c r="GXJ70" s="21"/>
      <c r="GXK70" s="21"/>
      <c r="GXL70" s="21"/>
      <c r="GXM70" s="21"/>
      <c r="GXN70" s="21"/>
      <c r="GXO70" s="21"/>
      <c r="GXP70" s="21"/>
      <c r="GXQ70" s="21"/>
      <c r="GXR70" s="21"/>
      <c r="GXS70" s="21"/>
      <c r="GXT70" s="21"/>
      <c r="GXU70" s="21"/>
      <c r="GXV70" s="21"/>
      <c r="GXW70" s="21"/>
      <c r="GXX70" s="21"/>
      <c r="GXY70" s="21"/>
      <c r="GXZ70" s="21"/>
      <c r="GYA70" s="21"/>
      <c r="GYB70" s="21"/>
      <c r="GYC70" s="21"/>
      <c r="GYD70" s="21"/>
      <c r="GYE70" s="21"/>
      <c r="GYF70" s="21"/>
      <c r="GYG70" s="21"/>
      <c r="GYH70" s="21"/>
      <c r="GYI70" s="21"/>
      <c r="GYJ70" s="21"/>
      <c r="GYK70" s="21"/>
      <c r="GYL70" s="21"/>
      <c r="GYM70" s="21"/>
      <c r="GYN70" s="21"/>
      <c r="GYO70" s="21"/>
      <c r="GYP70" s="21"/>
      <c r="GYQ70" s="21"/>
      <c r="GYR70" s="21"/>
      <c r="GYS70" s="21"/>
      <c r="GYT70" s="21"/>
      <c r="GYU70" s="21"/>
      <c r="GYV70" s="21"/>
      <c r="GYW70" s="21"/>
      <c r="GYX70" s="21"/>
      <c r="GYY70" s="21"/>
      <c r="GYZ70" s="21"/>
      <c r="GZA70" s="21"/>
      <c r="GZB70" s="21"/>
      <c r="GZC70" s="21"/>
      <c r="GZD70" s="21"/>
      <c r="GZE70" s="21"/>
      <c r="GZF70" s="21"/>
      <c r="GZG70" s="21"/>
      <c r="GZH70" s="21"/>
      <c r="GZI70" s="21"/>
      <c r="GZJ70" s="21"/>
      <c r="GZK70" s="21"/>
      <c r="GZL70" s="21"/>
      <c r="GZM70" s="21"/>
      <c r="GZN70" s="21"/>
      <c r="GZO70" s="21"/>
      <c r="GZP70" s="21"/>
      <c r="GZQ70" s="21"/>
      <c r="GZR70" s="21"/>
      <c r="GZS70" s="21"/>
      <c r="GZT70" s="21"/>
      <c r="GZU70" s="21"/>
      <c r="GZV70" s="21"/>
      <c r="GZW70" s="21"/>
      <c r="GZX70" s="21"/>
      <c r="GZY70" s="21"/>
      <c r="GZZ70" s="21"/>
      <c r="HAA70" s="21"/>
      <c r="HAB70" s="21"/>
      <c r="HAC70" s="21"/>
      <c r="HAD70" s="21"/>
      <c r="HAE70" s="21"/>
      <c r="HAF70" s="21"/>
      <c r="HAG70" s="21"/>
      <c r="HAH70" s="21"/>
      <c r="HAI70" s="21"/>
      <c r="HAJ70" s="21"/>
      <c r="HAK70" s="21"/>
      <c r="HAL70" s="21"/>
      <c r="HAM70" s="21"/>
      <c r="HAN70" s="21"/>
      <c r="HAO70" s="21"/>
      <c r="HAP70" s="21"/>
      <c r="HAQ70" s="21"/>
      <c r="HAR70" s="21"/>
      <c r="HAS70" s="21"/>
      <c r="HAT70" s="21"/>
      <c r="HAU70" s="21"/>
      <c r="HAV70" s="21"/>
      <c r="HAW70" s="21"/>
      <c r="HAX70" s="21"/>
      <c r="HAY70" s="21"/>
      <c r="HAZ70" s="21"/>
      <c r="HBA70" s="21"/>
      <c r="HBB70" s="21"/>
      <c r="HBC70" s="21"/>
      <c r="HBD70" s="21"/>
      <c r="HBE70" s="21"/>
      <c r="HBF70" s="21"/>
      <c r="HBG70" s="21"/>
      <c r="HBH70" s="21"/>
      <c r="HBI70" s="21"/>
      <c r="HBJ70" s="21"/>
      <c r="HBK70" s="21"/>
      <c r="HBL70" s="21"/>
      <c r="HBM70" s="21"/>
      <c r="HBN70" s="21"/>
      <c r="HBO70" s="21"/>
      <c r="HBP70" s="21"/>
      <c r="HBQ70" s="21"/>
      <c r="HBR70" s="21"/>
      <c r="HBS70" s="21"/>
      <c r="HBT70" s="21"/>
      <c r="HBU70" s="21"/>
      <c r="HBV70" s="21"/>
      <c r="HBW70" s="21"/>
      <c r="HBX70" s="21"/>
      <c r="HBY70" s="21"/>
      <c r="HBZ70" s="21"/>
      <c r="HCA70" s="21"/>
      <c r="HCB70" s="21"/>
      <c r="HCC70" s="21"/>
      <c r="HCD70" s="21"/>
      <c r="HCE70" s="21"/>
      <c r="HCF70" s="21"/>
      <c r="HCG70" s="21"/>
      <c r="HCH70" s="21"/>
      <c r="HCI70" s="21"/>
      <c r="HCJ70" s="21"/>
      <c r="HCK70" s="21"/>
      <c r="HCL70" s="21"/>
      <c r="HCM70" s="21"/>
      <c r="HCN70" s="21"/>
      <c r="HCO70" s="21"/>
      <c r="HCP70" s="21"/>
      <c r="HCQ70" s="21"/>
      <c r="HCR70" s="21"/>
      <c r="HCS70" s="21"/>
      <c r="HCT70" s="21"/>
      <c r="HCU70" s="21"/>
      <c r="HCV70" s="21"/>
      <c r="HCW70" s="21"/>
      <c r="HCX70" s="21"/>
      <c r="HCY70" s="21"/>
      <c r="HCZ70" s="21"/>
      <c r="HDA70" s="21"/>
      <c r="HDB70" s="21"/>
      <c r="HDC70" s="21"/>
      <c r="HDD70" s="21"/>
      <c r="HDE70" s="21"/>
      <c r="HDF70" s="21"/>
      <c r="HDG70" s="21"/>
      <c r="HDH70" s="21"/>
      <c r="HDI70" s="21"/>
      <c r="HDJ70" s="21"/>
      <c r="HDK70" s="21"/>
      <c r="HDL70" s="21"/>
      <c r="HDM70" s="21"/>
      <c r="HDN70" s="21"/>
      <c r="HDO70" s="21"/>
      <c r="HDP70" s="21"/>
      <c r="HDQ70" s="21"/>
      <c r="HDR70" s="21"/>
      <c r="HDS70" s="21"/>
      <c r="HDT70" s="21"/>
      <c r="HDU70" s="21"/>
      <c r="HDV70" s="21"/>
      <c r="HDW70" s="21"/>
      <c r="HDX70" s="21"/>
      <c r="HDY70" s="21"/>
      <c r="HDZ70" s="21"/>
      <c r="HEA70" s="21"/>
      <c r="HEB70" s="21"/>
      <c r="HEC70" s="21"/>
      <c r="HED70" s="21"/>
      <c r="HEE70" s="21"/>
      <c r="HEF70" s="21"/>
      <c r="HEG70" s="21"/>
      <c r="HEH70" s="21"/>
      <c r="HEI70" s="21"/>
      <c r="HEJ70" s="21"/>
      <c r="HEK70" s="21"/>
      <c r="HEL70" s="21"/>
      <c r="HEM70" s="21"/>
      <c r="HEN70" s="21"/>
      <c r="HEO70" s="21"/>
      <c r="HEP70" s="21"/>
      <c r="HEQ70" s="21"/>
      <c r="HER70" s="21"/>
      <c r="HES70" s="21"/>
      <c r="HET70" s="21"/>
      <c r="HEU70" s="21"/>
      <c r="HEV70" s="21"/>
      <c r="HEW70" s="21"/>
      <c r="HEX70" s="21"/>
      <c r="HEY70" s="21"/>
      <c r="HEZ70" s="21"/>
      <c r="HFA70" s="21"/>
      <c r="HFB70" s="21"/>
      <c r="HFC70" s="21"/>
      <c r="HFD70" s="21"/>
      <c r="HFE70" s="21"/>
      <c r="HFF70" s="21"/>
      <c r="HFG70" s="21"/>
      <c r="HFH70" s="21"/>
      <c r="HFI70" s="21"/>
      <c r="HFJ70" s="21"/>
      <c r="HFK70" s="21"/>
      <c r="HFL70" s="21"/>
      <c r="HFM70" s="21"/>
      <c r="HFN70" s="21"/>
      <c r="HFO70" s="21"/>
      <c r="HFP70" s="21"/>
      <c r="HFQ70" s="21"/>
      <c r="HFR70" s="21"/>
      <c r="HFS70" s="21"/>
      <c r="HFT70" s="21"/>
      <c r="HFU70" s="21"/>
      <c r="HFV70" s="21"/>
      <c r="HFW70" s="21"/>
      <c r="HFX70" s="21"/>
      <c r="HFY70" s="21"/>
      <c r="HFZ70" s="21"/>
      <c r="HGA70" s="21"/>
      <c r="HGB70" s="21"/>
      <c r="HGC70" s="21"/>
      <c r="HGD70" s="21"/>
      <c r="HGE70" s="21"/>
      <c r="HGF70" s="21"/>
      <c r="HGG70" s="21"/>
      <c r="HGH70" s="21"/>
      <c r="HGI70" s="21"/>
      <c r="HGJ70" s="21"/>
      <c r="HGK70" s="21"/>
      <c r="HGL70" s="21"/>
      <c r="HGM70" s="21"/>
      <c r="HGN70" s="21"/>
      <c r="HGO70" s="21"/>
      <c r="HGP70" s="21"/>
      <c r="HGQ70" s="21"/>
      <c r="HGR70" s="21"/>
      <c r="HGS70" s="21"/>
      <c r="HGT70" s="21"/>
      <c r="HGU70" s="21"/>
      <c r="HGV70" s="21"/>
      <c r="HGW70" s="21"/>
      <c r="HGX70" s="21"/>
      <c r="HGY70" s="21"/>
      <c r="HGZ70" s="21"/>
      <c r="HHA70" s="21"/>
      <c r="HHB70" s="21"/>
      <c r="HHC70" s="21"/>
      <c r="HHD70" s="21"/>
      <c r="HHE70" s="21"/>
      <c r="HHF70" s="21"/>
      <c r="HHG70" s="21"/>
      <c r="HHH70" s="21"/>
      <c r="HHI70" s="21"/>
      <c r="HHJ70" s="21"/>
      <c r="HHK70" s="21"/>
      <c r="HHL70" s="21"/>
      <c r="HHM70" s="21"/>
      <c r="HHN70" s="21"/>
      <c r="HHO70" s="21"/>
      <c r="HHP70" s="21"/>
      <c r="HHQ70" s="21"/>
      <c r="HHR70" s="21"/>
      <c r="HHS70" s="21"/>
      <c r="HHT70" s="21"/>
      <c r="HHU70" s="21"/>
      <c r="HHV70" s="21"/>
      <c r="HHW70" s="21"/>
      <c r="HHX70" s="21"/>
      <c r="HHY70" s="21"/>
      <c r="HHZ70" s="21"/>
      <c r="HIA70" s="21"/>
      <c r="HIB70" s="21"/>
      <c r="HIC70" s="21"/>
      <c r="HID70" s="21"/>
      <c r="HIE70" s="21"/>
      <c r="HIF70" s="21"/>
      <c r="HIG70" s="21"/>
      <c r="HIH70" s="21"/>
      <c r="HII70" s="21"/>
      <c r="HIJ70" s="21"/>
      <c r="HIK70" s="21"/>
      <c r="HIL70" s="21"/>
      <c r="HIM70" s="21"/>
      <c r="HIN70" s="21"/>
      <c r="HIO70" s="21"/>
      <c r="HIP70" s="21"/>
      <c r="HIQ70" s="21"/>
      <c r="HIR70" s="21"/>
      <c r="HIS70" s="21"/>
      <c r="HIT70" s="21"/>
      <c r="HIU70" s="21"/>
      <c r="HIV70" s="21"/>
      <c r="HIW70" s="21"/>
      <c r="HIX70" s="21"/>
      <c r="HIY70" s="21"/>
      <c r="HIZ70" s="21"/>
      <c r="HJA70" s="21"/>
      <c r="HJB70" s="21"/>
      <c r="HJC70" s="21"/>
      <c r="HJD70" s="21"/>
      <c r="HJE70" s="21"/>
      <c r="HJF70" s="21"/>
      <c r="HJG70" s="21"/>
      <c r="HJH70" s="21"/>
      <c r="HJI70" s="21"/>
      <c r="HJJ70" s="21"/>
      <c r="HJK70" s="21"/>
      <c r="HJL70" s="21"/>
      <c r="HJM70" s="21"/>
      <c r="HJN70" s="21"/>
      <c r="HJO70" s="21"/>
      <c r="HJP70" s="21"/>
      <c r="HJQ70" s="21"/>
      <c r="HJR70" s="21"/>
      <c r="HJS70" s="21"/>
      <c r="HJT70" s="21"/>
      <c r="HJU70" s="21"/>
      <c r="HJV70" s="21"/>
      <c r="HJW70" s="21"/>
      <c r="HJX70" s="21"/>
      <c r="HJY70" s="21"/>
      <c r="HJZ70" s="21"/>
      <c r="HKA70" s="21"/>
      <c r="HKB70" s="21"/>
      <c r="HKC70" s="21"/>
      <c r="HKD70" s="21"/>
      <c r="HKE70" s="21"/>
      <c r="HKF70" s="21"/>
      <c r="HKG70" s="21"/>
      <c r="HKH70" s="21"/>
      <c r="HKI70" s="21"/>
      <c r="HKJ70" s="21"/>
      <c r="HKK70" s="21"/>
      <c r="HKL70" s="21"/>
      <c r="HKM70" s="21"/>
      <c r="HKN70" s="21"/>
      <c r="HKO70" s="21"/>
      <c r="HKP70" s="21"/>
      <c r="HKQ70" s="21"/>
      <c r="HKR70" s="21"/>
      <c r="HKS70" s="21"/>
      <c r="HKT70" s="21"/>
      <c r="HKU70" s="21"/>
      <c r="HKV70" s="21"/>
      <c r="HKW70" s="21"/>
      <c r="HKX70" s="21"/>
      <c r="HKY70" s="21"/>
      <c r="HKZ70" s="21"/>
      <c r="HLA70" s="21"/>
      <c r="HLB70" s="21"/>
      <c r="HLC70" s="21"/>
      <c r="HLD70" s="21"/>
      <c r="HLE70" s="21"/>
      <c r="HLF70" s="21"/>
      <c r="HLG70" s="21"/>
      <c r="HLH70" s="21"/>
      <c r="HLI70" s="21"/>
      <c r="HLJ70" s="21"/>
      <c r="HLK70" s="21"/>
      <c r="HLL70" s="21"/>
      <c r="HLM70" s="21"/>
      <c r="HLN70" s="21"/>
      <c r="HLO70" s="21"/>
      <c r="HLP70" s="21"/>
      <c r="HLQ70" s="21"/>
      <c r="HLR70" s="21"/>
      <c r="HLS70" s="21"/>
      <c r="HLT70" s="21"/>
      <c r="HLU70" s="21"/>
      <c r="HLV70" s="21"/>
      <c r="HLW70" s="21"/>
      <c r="HLX70" s="21"/>
      <c r="HLY70" s="21"/>
      <c r="HLZ70" s="21"/>
      <c r="HMA70" s="21"/>
      <c r="HMB70" s="21"/>
      <c r="HMC70" s="21"/>
      <c r="HMD70" s="21"/>
      <c r="HME70" s="21"/>
      <c r="HMF70" s="21"/>
      <c r="HMG70" s="21"/>
      <c r="HMH70" s="21"/>
      <c r="HMI70" s="21"/>
      <c r="HMJ70" s="21"/>
      <c r="HMK70" s="21"/>
      <c r="HML70" s="21"/>
      <c r="HMM70" s="21"/>
      <c r="HMN70" s="21"/>
      <c r="HMO70" s="21"/>
      <c r="HMP70" s="21"/>
      <c r="HMQ70" s="21"/>
      <c r="HMR70" s="21"/>
      <c r="HMS70" s="21"/>
      <c r="HMT70" s="21"/>
      <c r="HMU70" s="21"/>
      <c r="HMV70" s="21"/>
      <c r="HMW70" s="21"/>
      <c r="HMX70" s="21"/>
      <c r="HMY70" s="21"/>
      <c r="HMZ70" s="21"/>
      <c r="HNA70" s="21"/>
      <c r="HNB70" s="21"/>
      <c r="HNC70" s="21"/>
      <c r="HND70" s="21"/>
      <c r="HNE70" s="21"/>
      <c r="HNF70" s="21"/>
      <c r="HNG70" s="21"/>
      <c r="HNH70" s="21"/>
      <c r="HNI70" s="21"/>
      <c r="HNJ70" s="21"/>
      <c r="HNK70" s="21"/>
      <c r="HNL70" s="21"/>
      <c r="HNM70" s="21"/>
      <c r="HNN70" s="21"/>
      <c r="HNO70" s="21"/>
      <c r="HNP70" s="21"/>
      <c r="HNQ70" s="21"/>
      <c r="HNR70" s="21"/>
      <c r="HNS70" s="21"/>
      <c r="HNT70" s="21"/>
      <c r="HNU70" s="21"/>
      <c r="HNV70" s="21"/>
      <c r="HNW70" s="21"/>
      <c r="HNX70" s="21"/>
      <c r="HNY70" s="21"/>
      <c r="HNZ70" s="21"/>
      <c r="HOA70" s="21"/>
      <c r="HOB70" s="21"/>
      <c r="HOC70" s="21"/>
      <c r="HOD70" s="21"/>
      <c r="HOE70" s="21"/>
      <c r="HOF70" s="21"/>
      <c r="HOG70" s="21"/>
      <c r="HOH70" s="21"/>
      <c r="HOI70" s="21"/>
      <c r="HOJ70" s="21"/>
      <c r="HOK70" s="21"/>
      <c r="HOL70" s="21"/>
      <c r="HOM70" s="21"/>
      <c r="HON70" s="21"/>
      <c r="HOO70" s="21"/>
      <c r="HOP70" s="21"/>
      <c r="HOQ70" s="21"/>
      <c r="HOR70" s="21"/>
      <c r="HOS70" s="21"/>
      <c r="HOT70" s="21"/>
      <c r="HOU70" s="21"/>
      <c r="HOV70" s="21"/>
      <c r="HOW70" s="21"/>
      <c r="HOX70" s="21"/>
      <c r="HOY70" s="21"/>
      <c r="HOZ70" s="21"/>
      <c r="HPA70" s="21"/>
      <c r="HPB70" s="21"/>
      <c r="HPC70" s="21"/>
      <c r="HPD70" s="21"/>
      <c r="HPE70" s="21"/>
      <c r="HPF70" s="21"/>
      <c r="HPG70" s="21"/>
      <c r="HPH70" s="21"/>
      <c r="HPI70" s="21"/>
      <c r="HPJ70" s="21"/>
      <c r="HPK70" s="21"/>
      <c r="HPL70" s="21"/>
      <c r="HPM70" s="21"/>
      <c r="HPN70" s="21"/>
      <c r="HPO70" s="21"/>
      <c r="HPP70" s="21"/>
      <c r="HPQ70" s="21"/>
      <c r="HPR70" s="21"/>
      <c r="HPS70" s="21"/>
      <c r="HPT70" s="21"/>
      <c r="HPU70" s="21"/>
      <c r="HPV70" s="21"/>
      <c r="HPW70" s="21"/>
      <c r="HPX70" s="21"/>
      <c r="HPY70" s="21"/>
      <c r="HPZ70" s="21"/>
      <c r="HQA70" s="21"/>
      <c r="HQB70" s="21"/>
      <c r="HQC70" s="21"/>
      <c r="HQD70" s="21"/>
      <c r="HQE70" s="21"/>
      <c r="HQF70" s="21"/>
      <c r="HQG70" s="21"/>
      <c r="HQH70" s="21"/>
      <c r="HQI70" s="21"/>
      <c r="HQJ70" s="21"/>
      <c r="HQK70" s="21"/>
      <c r="HQL70" s="21"/>
      <c r="HQM70" s="21"/>
      <c r="HQN70" s="21"/>
      <c r="HQO70" s="21"/>
      <c r="HQP70" s="21"/>
      <c r="HQQ70" s="21"/>
      <c r="HQR70" s="21"/>
      <c r="HQS70" s="21"/>
      <c r="HQT70" s="21"/>
      <c r="HQU70" s="21"/>
      <c r="HQV70" s="21"/>
      <c r="HQW70" s="21"/>
      <c r="HQX70" s="21"/>
      <c r="HQY70" s="21"/>
      <c r="HQZ70" s="21"/>
      <c r="HRA70" s="21"/>
      <c r="HRB70" s="21"/>
      <c r="HRC70" s="21"/>
      <c r="HRD70" s="21"/>
      <c r="HRE70" s="21"/>
      <c r="HRF70" s="21"/>
      <c r="HRG70" s="21"/>
      <c r="HRH70" s="21"/>
      <c r="HRI70" s="21"/>
      <c r="HRJ70" s="21"/>
      <c r="HRK70" s="21"/>
      <c r="HRL70" s="21"/>
      <c r="HRM70" s="21"/>
      <c r="HRN70" s="21"/>
      <c r="HRO70" s="21"/>
      <c r="HRP70" s="21"/>
      <c r="HRQ70" s="21"/>
      <c r="HRR70" s="21"/>
      <c r="HRS70" s="21"/>
      <c r="HRT70" s="21"/>
      <c r="HRU70" s="21"/>
      <c r="HRV70" s="21"/>
      <c r="HRW70" s="21"/>
      <c r="HRX70" s="21"/>
      <c r="HRY70" s="21"/>
      <c r="HRZ70" s="21"/>
      <c r="HSA70" s="21"/>
      <c r="HSB70" s="21"/>
      <c r="HSC70" s="21"/>
      <c r="HSD70" s="21"/>
      <c r="HSE70" s="21"/>
      <c r="HSF70" s="21"/>
      <c r="HSG70" s="21"/>
      <c r="HSH70" s="21"/>
      <c r="HSI70" s="21"/>
      <c r="HSJ70" s="21"/>
      <c r="HSK70" s="21"/>
      <c r="HSL70" s="21"/>
      <c r="HSM70" s="21"/>
      <c r="HSN70" s="21"/>
      <c r="HSO70" s="21"/>
      <c r="HSP70" s="21"/>
      <c r="HSQ70" s="21"/>
      <c r="HSR70" s="21"/>
      <c r="HSS70" s="21"/>
      <c r="HST70" s="21"/>
      <c r="HSU70" s="21"/>
      <c r="HSV70" s="21"/>
      <c r="HSW70" s="21"/>
      <c r="HSX70" s="21"/>
      <c r="HSY70" s="21"/>
      <c r="HSZ70" s="21"/>
      <c r="HTA70" s="21"/>
      <c r="HTB70" s="21"/>
      <c r="HTC70" s="21"/>
      <c r="HTD70" s="21"/>
      <c r="HTE70" s="21"/>
      <c r="HTF70" s="21"/>
      <c r="HTG70" s="21"/>
      <c r="HTH70" s="21"/>
      <c r="HTI70" s="21"/>
      <c r="HTJ70" s="21"/>
      <c r="HTK70" s="21"/>
      <c r="HTL70" s="21"/>
      <c r="HTM70" s="21"/>
      <c r="HTN70" s="21"/>
      <c r="HTO70" s="21"/>
      <c r="HTP70" s="21"/>
      <c r="HTQ70" s="21"/>
      <c r="HTR70" s="21"/>
      <c r="HTS70" s="21"/>
      <c r="HTT70" s="21"/>
      <c r="HTU70" s="21"/>
      <c r="HTV70" s="21"/>
      <c r="HTW70" s="21"/>
      <c r="HTX70" s="21"/>
      <c r="HTY70" s="21"/>
      <c r="HTZ70" s="21"/>
      <c r="HUA70" s="21"/>
      <c r="HUB70" s="21"/>
      <c r="HUC70" s="21"/>
      <c r="HUD70" s="21"/>
      <c r="HUE70" s="21"/>
      <c r="HUF70" s="21"/>
      <c r="HUG70" s="21"/>
      <c r="HUH70" s="21"/>
      <c r="HUI70" s="21"/>
      <c r="HUJ70" s="21"/>
      <c r="HUK70" s="21"/>
      <c r="HUL70" s="21"/>
      <c r="HUM70" s="21"/>
      <c r="HUN70" s="21"/>
      <c r="HUO70" s="21"/>
      <c r="HUP70" s="21"/>
      <c r="HUQ70" s="21"/>
      <c r="HUR70" s="21"/>
      <c r="HUS70" s="21"/>
      <c r="HUT70" s="21"/>
      <c r="HUU70" s="21"/>
      <c r="HUV70" s="21"/>
      <c r="HUW70" s="21"/>
      <c r="HUX70" s="21"/>
      <c r="HUY70" s="21"/>
      <c r="HUZ70" s="21"/>
      <c r="HVA70" s="21"/>
      <c r="HVB70" s="21"/>
      <c r="HVC70" s="21"/>
      <c r="HVD70" s="21"/>
      <c r="HVE70" s="21"/>
      <c r="HVF70" s="21"/>
      <c r="HVG70" s="21"/>
      <c r="HVH70" s="21"/>
      <c r="HVI70" s="21"/>
      <c r="HVJ70" s="21"/>
      <c r="HVK70" s="21"/>
      <c r="HVL70" s="21"/>
      <c r="HVM70" s="21"/>
      <c r="HVN70" s="21"/>
      <c r="HVO70" s="21"/>
      <c r="HVP70" s="21"/>
      <c r="HVQ70" s="21"/>
      <c r="HVR70" s="21"/>
      <c r="HVS70" s="21"/>
      <c r="HVT70" s="21"/>
      <c r="HVU70" s="21"/>
      <c r="HVV70" s="21"/>
      <c r="HVW70" s="21"/>
      <c r="HVX70" s="21"/>
      <c r="HVY70" s="21"/>
      <c r="HVZ70" s="21"/>
      <c r="HWA70" s="21"/>
      <c r="HWB70" s="21"/>
      <c r="HWC70" s="21"/>
      <c r="HWD70" s="21"/>
      <c r="HWE70" s="21"/>
      <c r="HWF70" s="21"/>
      <c r="HWG70" s="21"/>
      <c r="HWH70" s="21"/>
      <c r="HWI70" s="21"/>
      <c r="HWJ70" s="21"/>
      <c r="HWK70" s="21"/>
      <c r="HWL70" s="21"/>
      <c r="HWM70" s="21"/>
      <c r="HWN70" s="21"/>
      <c r="HWO70" s="21"/>
      <c r="HWP70" s="21"/>
      <c r="HWQ70" s="21"/>
      <c r="HWR70" s="21"/>
      <c r="HWS70" s="21"/>
      <c r="HWT70" s="21"/>
      <c r="HWU70" s="21"/>
      <c r="HWV70" s="21"/>
      <c r="HWW70" s="21"/>
      <c r="HWX70" s="21"/>
      <c r="HWY70" s="21"/>
      <c r="HWZ70" s="21"/>
      <c r="HXA70" s="21"/>
      <c r="HXB70" s="21"/>
      <c r="HXC70" s="21"/>
      <c r="HXD70" s="21"/>
      <c r="HXE70" s="21"/>
      <c r="HXF70" s="21"/>
      <c r="HXG70" s="21"/>
      <c r="HXH70" s="21"/>
      <c r="HXI70" s="21"/>
      <c r="HXJ70" s="21"/>
      <c r="HXK70" s="21"/>
      <c r="HXL70" s="21"/>
      <c r="HXM70" s="21"/>
      <c r="HXN70" s="21"/>
      <c r="HXO70" s="21"/>
      <c r="HXP70" s="21"/>
      <c r="HXQ70" s="21"/>
      <c r="HXR70" s="21"/>
      <c r="HXS70" s="21"/>
      <c r="HXT70" s="21"/>
      <c r="HXU70" s="21"/>
      <c r="HXV70" s="21"/>
      <c r="HXW70" s="21"/>
      <c r="HXX70" s="21"/>
      <c r="HXY70" s="21"/>
      <c r="HXZ70" s="21"/>
      <c r="HYA70" s="21"/>
      <c r="HYB70" s="21"/>
      <c r="HYC70" s="21"/>
      <c r="HYD70" s="21"/>
      <c r="HYE70" s="21"/>
      <c r="HYF70" s="21"/>
      <c r="HYG70" s="21"/>
      <c r="HYH70" s="21"/>
      <c r="HYI70" s="21"/>
      <c r="HYJ70" s="21"/>
      <c r="HYK70" s="21"/>
      <c r="HYL70" s="21"/>
      <c r="HYM70" s="21"/>
      <c r="HYN70" s="21"/>
      <c r="HYO70" s="21"/>
      <c r="HYP70" s="21"/>
      <c r="HYQ70" s="21"/>
      <c r="HYR70" s="21"/>
      <c r="HYS70" s="21"/>
      <c r="HYT70" s="21"/>
      <c r="HYU70" s="21"/>
      <c r="HYV70" s="21"/>
      <c r="HYW70" s="21"/>
      <c r="HYX70" s="21"/>
      <c r="HYY70" s="21"/>
      <c r="HYZ70" s="21"/>
      <c r="HZA70" s="21"/>
      <c r="HZB70" s="21"/>
      <c r="HZC70" s="21"/>
      <c r="HZD70" s="21"/>
      <c r="HZE70" s="21"/>
      <c r="HZF70" s="21"/>
      <c r="HZG70" s="21"/>
      <c r="HZH70" s="21"/>
      <c r="HZI70" s="21"/>
      <c r="HZJ70" s="21"/>
      <c r="HZK70" s="21"/>
      <c r="HZL70" s="21"/>
      <c r="HZM70" s="21"/>
      <c r="HZN70" s="21"/>
      <c r="HZO70" s="21"/>
      <c r="HZP70" s="21"/>
      <c r="HZQ70" s="21"/>
      <c r="HZR70" s="21"/>
      <c r="HZS70" s="21"/>
      <c r="HZT70" s="21"/>
      <c r="HZU70" s="21"/>
      <c r="HZV70" s="21"/>
      <c r="HZW70" s="21"/>
      <c r="HZX70" s="21"/>
      <c r="HZY70" s="21"/>
      <c r="HZZ70" s="21"/>
      <c r="IAA70" s="21"/>
      <c r="IAB70" s="21"/>
      <c r="IAC70" s="21"/>
      <c r="IAD70" s="21"/>
      <c r="IAE70" s="21"/>
      <c r="IAF70" s="21"/>
      <c r="IAG70" s="21"/>
      <c r="IAH70" s="21"/>
      <c r="IAI70" s="21"/>
      <c r="IAJ70" s="21"/>
      <c r="IAK70" s="21"/>
      <c r="IAL70" s="21"/>
      <c r="IAM70" s="21"/>
      <c r="IAN70" s="21"/>
      <c r="IAO70" s="21"/>
      <c r="IAP70" s="21"/>
      <c r="IAQ70" s="21"/>
      <c r="IAR70" s="21"/>
      <c r="IAS70" s="21"/>
      <c r="IAT70" s="21"/>
      <c r="IAU70" s="21"/>
      <c r="IAV70" s="21"/>
      <c r="IAW70" s="21"/>
      <c r="IAX70" s="21"/>
      <c r="IAY70" s="21"/>
      <c r="IAZ70" s="21"/>
      <c r="IBA70" s="21"/>
      <c r="IBB70" s="21"/>
      <c r="IBC70" s="21"/>
      <c r="IBD70" s="21"/>
      <c r="IBE70" s="21"/>
      <c r="IBF70" s="21"/>
      <c r="IBG70" s="21"/>
      <c r="IBH70" s="21"/>
      <c r="IBI70" s="21"/>
      <c r="IBJ70" s="21"/>
      <c r="IBK70" s="21"/>
      <c r="IBL70" s="21"/>
      <c r="IBM70" s="21"/>
      <c r="IBN70" s="21"/>
      <c r="IBO70" s="21"/>
      <c r="IBP70" s="21"/>
      <c r="IBQ70" s="21"/>
      <c r="IBR70" s="21"/>
      <c r="IBS70" s="21"/>
      <c r="IBT70" s="21"/>
      <c r="IBU70" s="21"/>
      <c r="IBV70" s="21"/>
      <c r="IBW70" s="21"/>
      <c r="IBX70" s="21"/>
      <c r="IBY70" s="21"/>
      <c r="IBZ70" s="21"/>
      <c r="ICA70" s="21"/>
      <c r="ICB70" s="21"/>
      <c r="ICC70" s="21"/>
      <c r="ICD70" s="21"/>
      <c r="ICE70" s="21"/>
      <c r="ICF70" s="21"/>
      <c r="ICG70" s="21"/>
      <c r="ICH70" s="21"/>
      <c r="ICI70" s="21"/>
      <c r="ICJ70" s="21"/>
      <c r="ICK70" s="21"/>
      <c r="ICL70" s="21"/>
      <c r="ICM70" s="21"/>
      <c r="ICN70" s="21"/>
      <c r="ICO70" s="21"/>
      <c r="ICP70" s="21"/>
      <c r="ICQ70" s="21"/>
      <c r="ICR70" s="21"/>
      <c r="ICS70" s="21"/>
      <c r="ICT70" s="21"/>
      <c r="ICU70" s="21"/>
      <c r="ICV70" s="21"/>
      <c r="ICW70" s="21"/>
      <c r="ICX70" s="21"/>
      <c r="ICY70" s="21"/>
      <c r="ICZ70" s="21"/>
      <c r="IDA70" s="21"/>
      <c r="IDB70" s="21"/>
      <c r="IDC70" s="21"/>
      <c r="IDD70" s="21"/>
      <c r="IDE70" s="21"/>
      <c r="IDF70" s="21"/>
      <c r="IDG70" s="21"/>
      <c r="IDH70" s="21"/>
      <c r="IDI70" s="21"/>
      <c r="IDJ70" s="21"/>
      <c r="IDK70" s="21"/>
      <c r="IDL70" s="21"/>
      <c r="IDM70" s="21"/>
      <c r="IDN70" s="21"/>
      <c r="IDO70" s="21"/>
      <c r="IDP70" s="21"/>
      <c r="IDQ70" s="21"/>
      <c r="IDR70" s="21"/>
      <c r="IDS70" s="21"/>
      <c r="IDT70" s="21"/>
      <c r="IDU70" s="21"/>
      <c r="IDV70" s="21"/>
      <c r="IDW70" s="21"/>
      <c r="IDX70" s="21"/>
      <c r="IDY70" s="21"/>
      <c r="IDZ70" s="21"/>
      <c r="IEA70" s="21"/>
      <c r="IEB70" s="21"/>
      <c r="IEC70" s="21"/>
      <c r="IED70" s="21"/>
      <c r="IEE70" s="21"/>
      <c r="IEF70" s="21"/>
      <c r="IEG70" s="21"/>
      <c r="IEH70" s="21"/>
      <c r="IEI70" s="21"/>
      <c r="IEJ70" s="21"/>
      <c r="IEK70" s="21"/>
      <c r="IEL70" s="21"/>
      <c r="IEM70" s="21"/>
      <c r="IEN70" s="21"/>
      <c r="IEO70" s="21"/>
      <c r="IEP70" s="21"/>
      <c r="IEQ70" s="21"/>
      <c r="IER70" s="21"/>
      <c r="IES70" s="21"/>
      <c r="IET70" s="21"/>
      <c r="IEU70" s="21"/>
      <c r="IEV70" s="21"/>
      <c r="IEW70" s="21"/>
      <c r="IEX70" s="21"/>
      <c r="IEY70" s="21"/>
      <c r="IEZ70" s="21"/>
      <c r="IFA70" s="21"/>
      <c r="IFB70" s="21"/>
      <c r="IFC70" s="21"/>
      <c r="IFD70" s="21"/>
      <c r="IFE70" s="21"/>
      <c r="IFF70" s="21"/>
      <c r="IFG70" s="21"/>
      <c r="IFH70" s="21"/>
      <c r="IFI70" s="21"/>
      <c r="IFJ70" s="21"/>
      <c r="IFK70" s="21"/>
      <c r="IFL70" s="21"/>
      <c r="IFM70" s="21"/>
      <c r="IFN70" s="21"/>
      <c r="IFO70" s="21"/>
      <c r="IFP70" s="21"/>
      <c r="IFQ70" s="21"/>
      <c r="IFR70" s="21"/>
      <c r="IFS70" s="21"/>
      <c r="IFT70" s="21"/>
      <c r="IFU70" s="21"/>
      <c r="IFV70" s="21"/>
      <c r="IFW70" s="21"/>
      <c r="IFX70" s="21"/>
      <c r="IFY70" s="21"/>
      <c r="IFZ70" s="21"/>
      <c r="IGA70" s="21"/>
      <c r="IGB70" s="21"/>
      <c r="IGC70" s="21"/>
      <c r="IGD70" s="21"/>
      <c r="IGE70" s="21"/>
      <c r="IGF70" s="21"/>
      <c r="IGG70" s="21"/>
      <c r="IGH70" s="21"/>
      <c r="IGI70" s="21"/>
      <c r="IGJ70" s="21"/>
      <c r="IGK70" s="21"/>
      <c r="IGL70" s="21"/>
      <c r="IGM70" s="21"/>
      <c r="IGN70" s="21"/>
      <c r="IGO70" s="21"/>
      <c r="IGP70" s="21"/>
      <c r="IGQ70" s="21"/>
      <c r="IGR70" s="21"/>
      <c r="IGS70" s="21"/>
      <c r="IGT70" s="21"/>
      <c r="IGU70" s="21"/>
      <c r="IGV70" s="21"/>
      <c r="IGW70" s="21"/>
      <c r="IGX70" s="21"/>
      <c r="IGY70" s="21"/>
      <c r="IGZ70" s="21"/>
      <c r="IHA70" s="21"/>
      <c r="IHB70" s="21"/>
      <c r="IHC70" s="21"/>
      <c r="IHD70" s="21"/>
      <c r="IHE70" s="21"/>
      <c r="IHF70" s="21"/>
      <c r="IHG70" s="21"/>
      <c r="IHH70" s="21"/>
      <c r="IHI70" s="21"/>
      <c r="IHJ70" s="21"/>
      <c r="IHK70" s="21"/>
      <c r="IHL70" s="21"/>
      <c r="IHM70" s="21"/>
      <c r="IHN70" s="21"/>
      <c r="IHO70" s="21"/>
      <c r="IHP70" s="21"/>
      <c r="IHQ70" s="21"/>
      <c r="IHR70" s="21"/>
      <c r="IHS70" s="21"/>
      <c r="IHT70" s="21"/>
      <c r="IHU70" s="21"/>
      <c r="IHV70" s="21"/>
      <c r="IHW70" s="21"/>
      <c r="IHX70" s="21"/>
      <c r="IHY70" s="21"/>
      <c r="IHZ70" s="21"/>
      <c r="IIA70" s="21"/>
      <c r="IIB70" s="21"/>
      <c r="IIC70" s="21"/>
      <c r="IID70" s="21"/>
      <c r="IIE70" s="21"/>
      <c r="IIF70" s="21"/>
      <c r="IIG70" s="21"/>
      <c r="IIH70" s="21"/>
      <c r="III70" s="21"/>
      <c r="IIJ70" s="21"/>
      <c r="IIK70" s="21"/>
      <c r="IIL70" s="21"/>
      <c r="IIM70" s="21"/>
      <c r="IIN70" s="21"/>
      <c r="IIO70" s="21"/>
      <c r="IIP70" s="21"/>
      <c r="IIQ70" s="21"/>
      <c r="IIR70" s="21"/>
      <c r="IIS70" s="21"/>
      <c r="IIT70" s="21"/>
      <c r="IIU70" s="21"/>
      <c r="IIV70" s="21"/>
      <c r="IIW70" s="21"/>
      <c r="IIX70" s="21"/>
      <c r="IIY70" s="21"/>
      <c r="IIZ70" s="21"/>
      <c r="IJA70" s="21"/>
      <c r="IJB70" s="21"/>
      <c r="IJC70" s="21"/>
      <c r="IJD70" s="21"/>
      <c r="IJE70" s="21"/>
      <c r="IJF70" s="21"/>
      <c r="IJG70" s="21"/>
      <c r="IJH70" s="21"/>
      <c r="IJI70" s="21"/>
      <c r="IJJ70" s="21"/>
      <c r="IJK70" s="21"/>
      <c r="IJL70" s="21"/>
      <c r="IJM70" s="21"/>
      <c r="IJN70" s="21"/>
      <c r="IJO70" s="21"/>
      <c r="IJP70" s="21"/>
      <c r="IJQ70" s="21"/>
      <c r="IJR70" s="21"/>
      <c r="IJS70" s="21"/>
      <c r="IJT70" s="21"/>
      <c r="IJU70" s="21"/>
      <c r="IJV70" s="21"/>
      <c r="IJW70" s="21"/>
      <c r="IJX70" s="21"/>
      <c r="IJY70" s="21"/>
      <c r="IJZ70" s="21"/>
      <c r="IKA70" s="21"/>
      <c r="IKB70" s="21"/>
      <c r="IKC70" s="21"/>
      <c r="IKD70" s="21"/>
      <c r="IKE70" s="21"/>
      <c r="IKF70" s="21"/>
      <c r="IKG70" s="21"/>
      <c r="IKH70" s="21"/>
      <c r="IKI70" s="21"/>
      <c r="IKJ70" s="21"/>
      <c r="IKK70" s="21"/>
      <c r="IKL70" s="21"/>
      <c r="IKM70" s="21"/>
      <c r="IKN70" s="21"/>
      <c r="IKO70" s="21"/>
      <c r="IKP70" s="21"/>
      <c r="IKQ70" s="21"/>
      <c r="IKR70" s="21"/>
      <c r="IKS70" s="21"/>
      <c r="IKT70" s="21"/>
      <c r="IKU70" s="21"/>
      <c r="IKV70" s="21"/>
      <c r="IKW70" s="21"/>
      <c r="IKX70" s="21"/>
      <c r="IKY70" s="21"/>
      <c r="IKZ70" s="21"/>
      <c r="ILA70" s="21"/>
      <c r="ILB70" s="21"/>
      <c r="ILC70" s="21"/>
      <c r="ILD70" s="21"/>
      <c r="ILE70" s="21"/>
      <c r="ILF70" s="21"/>
      <c r="ILG70" s="21"/>
      <c r="ILH70" s="21"/>
      <c r="ILI70" s="21"/>
      <c r="ILJ70" s="21"/>
      <c r="ILK70" s="21"/>
      <c r="ILL70" s="21"/>
      <c r="ILM70" s="21"/>
      <c r="ILN70" s="21"/>
      <c r="ILO70" s="21"/>
      <c r="ILP70" s="21"/>
      <c r="ILQ70" s="21"/>
      <c r="ILR70" s="21"/>
      <c r="ILS70" s="21"/>
      <c r="ILT70" s="21"/>
      <c r="ILU70" s="21"/>
      <c r="ILV70" s="21"/>
      <c r="ILW70" s="21"/>
      <c r="ILX70" s="21"/>
      <c r="ILY70" s="21"/>
      <c r="ILZ70" s="21"/>
      <c r="IMA70" s="21"/>
      <c r="IMB70" s="21"/>
      <c r="IMC70" s="21"/>
      <c r="IMD70" s="21"/>
      <c r="IME70" s="21"/>
      <c r="IMF70" s="21"/>
      <c r="IMG70" s="21"/>
      <c r="IMH70" s="21"/>
      <c r="IMI70" s="21"/>
      <c r="IMJ70" s="21"/>
      <c r="IMK70" s="21"/>
      <c r="IML70" s="21"/>
      <c r="IMM70" s="21"/>
      <c r="IMN70" s="21"/>
      <c r="IMO70" s="21"/>
      <c r="IMP70" s="21"/>
      <c r="IMQ70" s="21"/>
      <c r="IMR70" s="21"/>
      <c r="IMS70" s="21"/>
      <c r="IMT70" s="21"/>
      <c r="IMU70" s="21"/>
      <c r="IMV70" s="21"/>
      <c r="IMW70" s="21"/>
      <c r="IMX70" s="21"/>
      <c r="IMY70" s="21"/>
      <c r="IMZ70" s="21"/>
      <c r="INA70" s="21"/>
      <c r="INB70" s="21"/>
      <c r="INC70" s="21"/>
      <c r="IND70" s="21"/>
      <c r="INE70" s="21"/>
      <c r="INF70" s="21"/>
      <c r="ING70" s="21"/>
      <c r="INH70" s="21"/>
      <c r="INI70" s="21"/>
      <c r="INJ70" s="21"/>
      <c r="INK70" s="21"/>
      <c r="INL70" s="21"/>
      <c r="INM70" s="21"/>
      <c r="INN70" s="21"/>
      <c r="INO70" s="21"/>
      <c r="INP70" s="21"/>
      <c r="INQ70" s="21"/>
      <c r="INR70" s="21"/>
      <c r="INS70" s="21"/>
      <c r="INT70" s="21"/>
      <c r="INU70" s="21"/>
      <c r="INV70" s="21"/>
      <c r="INW70" s="21"/>
      <c r="INX70" s="21"/>
      <c r="INY70" s="21"/>
      <c r="INZ70" s="21"/>
      <c r="IOA70" s="21"/>
      <c r="IOB70" s="21"/>
      <c r="IOC70" s="21"/>
      <c r="IOD70" s="21"/>
      <c r="IOE70" s="21"/>
      <c r="IOF70" s="21"/>
      <c r="IOG70" s="21"/>
      <c r="IOH70" s="21"/>
      <c r="IOI70" s="21"/>
      <c r="IOJ70" s="21"/>
      <c r="IOK70" s="21"/>
      <c r="IOL70" s="21"/>
      <c r="IOM70" s="21"/>
      <c r="ION70" s="21"/>
      <c r="IOO70" s="21"/>
      <c r="IOP70" s="21"/>
      <c r="IOQ70" s="21"/>
      <c r="IOR70" s="21"/>
      <c r="IOS70" s="21"/>
      <c r="IOT70" s="21"/>
      <c r="IOU70" s="21"/>
      <c r="IOV70" s="21"/>
      <c r="IOW70" s="21"/>
      <c r="IOX70" s="21"/>
      <c r="IOY70" s="21"/>
      <c r="IOZ70" s="21"/>
      <c r="IPA70" s="21"/>
      <c r="IPB70" s="21"/>
      <c r="IPC70" s="21"/>
      <c r="IPD70" s="21"/>
      <c r="IPE70" s="21"/>
      <c r="IPF70" s="21"/>
      <c r="IPG70" s="21"/>
      <c r="IPH70" s="21"/>
      <c r="IPI70" s="21"/>
      <c r="IPJ70" s="21"/>
      <c r="IPK70" s="21"/>
      <c r="IPL70" s="21"/>
      <c r="IPM70" s="21"/>
      <c r="IPN70" s="21"/>
      <c r="IPO70" s="21"/>
      <c r="IPP70" s="21"/>
      <c r="IPQ70" s="21"/>
      <c r="IPR70" s="21"/>
      <c r="IPS70" s="21"/>
      <c r="IPT70" s="21"/>
      <c r="IPU70" s="21"/>
      <c r="IPV70" s="21"/>
      <c r="IPW70" s="21"/>
      <c r="IPX70" s="21"/>
      <c r="IPY70" s="21"/>
      <c r="IPZ70" s="21"/>
      <c r="IQA70" s="21"/>
      <c r="IQB70" s="21"/>
      <c r="IQC70" s="21"/>
      <c r="IQD70" s="21"/>
      <c r="IQE70" s="21"/>
      <c r="IQF70" s="21"/>
      <c r="IQG70" s="21"/>
      <c r="IQH70" s="21"/>
      <c r="IQI70" s="21"/>
      <c r="IQJ70" s="21"/>
      <c r="IQK70" s="21"/>
      <c r="IQL70" s="21"/>
      <c r="IQM70" s="21"/>
      <c r="IQN70" s="21"/>
      <c r="IQO70" s="21"/>
      <c r="IQP70" s="21"/>
      <c r="IQQ70" s="21"/>
      <c r="IQR70" s="21"/>
      <c r="IQS70" s="21"/>
      <c r="IQT70" s="21"/>
      <c r="IQU70" s="21"/>
      <c r="IQV70" s="21"/>
      <c r="IQW70" s="21"/>
      <c r="IQX70" s="21"/>
      <c r="IQY70" s="21"/>
      <c r="IQZ70" s="21"/>
      <c r="IRA70" s="21"/>
      <c r="IRB70" s="21"/>
      <c r="IRC70" s="21"/>
      <c r="IRD70" s="21"/>
      <c r="IRE70" s="21"/>
      <c r="IRF70" s="21"/>
      <c r="IRG70" s="21"/>
      <c r="IRH70" s="21"/>
      <c r="IRI70" s="21"/>
      <c r="IRJ70" s="21"/>
      <c r="IRK70" s="21"/>
      <c r="IRL70" s="21"/>
      <c r="IRM70" s="21"/>
      <c r="IRN70" s="21"/>
      <c r="IRO70" s="21"/>
      <c r="IRP70" s="21"/>
      <c r="IRQ70" s="21"/>
      <c r="IRR70" s="21"/>
      <c r="IRS70" s="21"/>
      <c r="IRT70" s="21"/>
      <c r="IRU70" s="21"/>
      <c r="IRV70" s="21"/>
      <c r="IRW70" s="21"/>
      <c r="IRX70" s="21"/>
      <c r="IRY70" s="21"/>
      <c r="IRZ70" s="21"/>
      <c r="ISA70" s="21"/>
      <c r="ISB70" s="21"/>
      <c r="ISC70" s="21"/>
      <c r="ISD70" s="21"/>
      <c r="ISE70" s="21"/>
      <c r="ISF70" s="21"/>
      <c r="ISG70" s="21"/>
      <c r="ISH70" s="21"/>
      <c r="ISI70" s="21"/>
      <c r="ISJ70" s="21"/>
      <c r="ISK70" s="21"/>
      <c r="ISL70" s="21"/>
      <c r="ISM70" s="21"/>
      <c r="ISN70" s="21"/>
      <c r="ISO70" s="21"/>
      <c r="ISP70" s="21"/>
      <c r="ISQ70" s="21"/>
      <c r="ISR70" s="21"/>
      <c r="ISS70" s="21"/>
      <c r="IST70" s="21"/>
      <c r="ISU70" s="21"/>
      <c r="ISV70" s="21"/>
      <c r="ISW70" s="21"/>
      <c r="ISX70" s="21"/>
      <c r="ISY70" s="21"/>
      <c r="ISZ70" s="21"/>
      <c r="ITA70" s="21"/>
      <c r="ITB70" s="21"/>
      <c r="ITC70" s="21"/>
      <c r="ITD70" s="21"/>
      <c r="ITE70" s="21"/>
      <c r="ITF70" s="21"/>
      <c r="ITG70" s="21"/>
      <c r="ITH70" s="21"/>
      <c r="ITI70" s="21"/>
      <c r="ITJ70" s="21"/>
      <c r="ITK70" s="21"/>
      <c r="ITL70" s="21"/>
      <c r="ITM70" s="21"/>
      <c r="ITN70" s="21"/>
      <c r="ITO70" s="21"/>
      <c r="ITP70" s="21"/>
      <c r="ITQ70" s="21"/>
      <c r="ITR70" s="21"/>
      <c r="ITS70" s="21"/>
      <c r="ITT70" s="21"/>
      <c r="ITU70" s="21"/>
      <c r="ITV70" s="21"/>
      <c r="ITW70" s="21"/>
      <c r="ITX70" s="21"/>
      <c r="ITY70" s="21"/>
      <c r="ITZ70" s="21"/>
      <c r="IUA70" s="21"/>
      <c r="IUB70" s="21"/>
      <c r="IUC70" s="21"/>
      <c r="IUD70" s="21"/>
      <c r="IUE70" s="21"/>
      <c r="IUF70" s="21"/>
      <c r="IUG70" s="21"/>
      <c r="IUH70" s="21"/>
      <c r="IUI70" s="21"/>
      <c r="IUJ70" s="21"/>
      <c r="IUK70" s="21"/>
      <c r="IUL70" s="21"/>
      <c r="IUM70" s="21"/>
      <c r="IUN70" s="21"/>
      <c r="IUO70" s="21"/>
      <c r="IUP70" s="21"/>
      <c r="IUQ70" s="21"/>
      <c r="IUR70" s="21"/>
      <c r="IUS70" s="21"/>
      <c r="IUT70" s="21"/>
      <c r="IUU70" s="21"/>
      <c r="IUV70" s="21"/>
      <c r="IUW70" s="21"/>
      <c r="IUX70" s="21"/>
      <c r="IUY70" s="21"/>
      <c r="IUZ70" s="21"/>
      <c r="IVA70" s="21"/>
      <c r="IVB70" s="21"/>
      <c r="IVC70" s="21"/>
      <c r="IVD70" s="21"/>
      <c r="IVE70" s="21"/>
      <c r="IVF70" s="21"/>
      <c r="IVG70" s="21"/>
      <c r="IVH70" s="21"/>
      <c r="IVI70" s="21"/>
      <c r="IVJ70" s="21"/>
      <c r="IVK70" s="21"/>
      <c r="IVL70" s="21"/>
      <c r="IVM70" s="21"/>
      <c r="IVN70" s="21"/>
      <c r="IVO70" s="21"/>
      <c r="IVP70" s="21"/>
      <c r="IVQ70" s="21"/>
      <c r="IVR70" s="21"/>
      <c r="IVS70" s="21"/>
      <c r="IVT70" s="21"/>
      <c r="IVU70" s="21"/>
      <c r="IVV70" s="21"/>
      <c r="IVW70" s="21"/>
      <c r="IVX70" s="21"/>
      <c r="IVY70" s="21"/>
      <c r="IVZ70" s="21"/>
      <c r="IWA70" s="21"/>
      <c r="IWB70" s="21"/>
      <c r="IWC70" s="21"/>
      <c r="IWD70" s="21"/>
      <c r="IWE70" s="21"/>
      <c r="IWF70" s="21"/>
      <c r="IWG70" s="21"/>
      <c r="IWH70" s="21"/>
      <c r="IWI70" s="21"/>
      <c r="IWJ70" s="21"/>
      <c r="IWK70" s="21"/>
      <c r="IWL70" s="21"/>
      <c r="IWM70" s="21"/>
      <c r="IWN70" s="21"/>
      <c r="IWO70" s="21"/>
      <c r="IWP70" s="21"/>
      <c r="IWQ70" s="21"/>
      <c r="IWR70" s="21"/>
      <c r="IWS70" s="21"/>
      <c r="IWT70" s="21"/>
      <c r="IWU70" s="21"/>
      <c r="IWV70" s="21"/>
      <c r="IWW70" s="21"/>
      <c r="IWX70" s="21"/>
      <c r="IWY70" s="21"/>
      <c r="IWZ70" s="21"/>
      <c r="IXA70" s="21"/>
      <c r="IXB70" s="21"/>
      <c r="IXC70" s="21"/>
      <c r="IXD70" s="21"/>
      <c r="IXE70" s="21"/>
      <c r="IXF70" s="21"/>
      <c r="IXG70" s="21"/>
      <c r="IXH70" s="21"/>
      <c r="IXI70" s="21"/>
      <c r="IXJ70" s="21"/>
      <c r="IXK70" s="21"/>
      <c r="IXL70" s="21"/>
      <c r="IXM70" s="21"/>
      <c r="IXN70" s="21"/>
      <c r="IXO70" s="21"/>
      <c r="IXP70" s="21"/>
      <c r="IXQ70" s="21"/>
      <c r="IXR70" s="21"/>
      <c r="IXS70" s="21"/>
      <c r="IXT70" s="21"/>
      <c r="IXU70" s="21"/>
      <c r="IXV70" s="21"/>
      <c r="IXW70" s="21"/>
      <c r="IXX70" s="21"/>
      <c r="IXY70" s="21"/>
      <c r="IXZ70" s="21"/>
      <c r="IYA70" s="21"/>
      <c r="IYB70" s="21"/>
      <c r="IYC70" s="21"/>
      <c r="IYD70" s="21"/>
      <c r="IYE70" s="21"/>
      <c r="IYF70" s="21"/>
      <c r="IYG70" s="21"/>
      <c r="IYH70" s="21"/>
      <c r="IYI70" s="21"/>
      <c r="IYJ70" s="21"/>
      <c r="IYK70" s="21"/>
      <c r="IYL70" s="21"/>
      <c r="IYM70" s="21"/>
      <c r="IYN70" s="21"/>
      <c r="IYO70" s="21"/>
      <c r="IYP70" s="21"/>
      <c r="IYQ70" s="21"/>
      <c r="IYR70" s="21"/>
      <c r="IYS70" s="21"/>
      <c r="IYT70" s="21"/>
      <c r="IYU70" s="21"/>
      <c r="IYV70" s="21"/>
      <c r="IYW70" s="21"/>
      <c r="IYX70" s="21"/>
      <c r="IYY70" s="21"/>
      <c r="IYZ70" s="21"/>
      <c r="IZA70" s="21"/>
      <c r="IZB70" s="21"/>
      <c r="IZC70" s="21"/>
      <c r="IZD70" s="21"/>
      <c r="IZE70" s="21"/>
      <c r="IZF70" s="21"/>
      <c r="IZG70" s="21"/>
      <c r="IZH70" s="21"/>
      <c r="IZI70" s="21"/>
      <c r="IZJ70" s="21"/>
      <c r="IZK70" s="21"/>
      <c r="IZL70" s="21"/>
      <c r="IZM70" s="21"/>
      <c r="IZN70" s="21"/>
      <c r="IZO70" s="21"/>
      <c r="IZP70" s="21"/>
      <c r="IZQ70" s="21"/>
      <c r="IZR70" s="21"/>
      <c r="IZS70" s="21"/>
      <c r="IZT70" s="21"/>
      <c r="IZU70" s="21"/>
      <c r="IZV70" s="21"/>
      <c r="IZW70" s="21"/>
      <c r="IZX70" s="21"/>
      <c r="IZY70" s="21"/>
      <c r="IZZ70" s="21"/>
      <c r="JAA70" s="21"/>
      <c r="JAB70" s="21"/>
      <c r="JAC70" s="21"/>
      <c r="JAD70" s="21"/>
      <c r="JAE70" s="21"/>
      <c r="JAF70" s="21"/>
      <c r="JAG70" s="21"/>
      <c r="JAH70" s="21"/>
      <c r="JAI70" s="21"/>
      <c r="JAJ70" s="21"/>
      <c r="JAK70" s="21"/>
      <c r="JAL70" s="21"/>
      <c r="JAM70" s="21"/>
      <c r="JAN70" s="21"/>
      <c r="JAO70" s="21"/>
      <c r="JAP70" s="21"/>
      <c r="JAQ70" s="21"/>
      <c r="JAR70" s="21"/>
      <c r="JAS70" s="21"/>
      <c r="JAT70" s="21"/>
      <c r="JAU70" s="21"/>
      <c r="JAV70" s="21"/>
      <c r="JAW70" s="21"/>
      <c r="JAX70" s="21"/>
      <c r="JAY70" s="21"/>
      <c r="JAZ70" s="21"/>
      <c r="JBA70" s="21"/>
      <c r="JBB70" s="21"/>
      <c r="JBC70" s="21"/>
      <c r="JBD70" s="21"/>
      <c r="JBE70" s="21"/>
      <c r="JBF70" s="21"/>
      <c r="JBG70" s="21"/>
      <c r="JBH70" s="21"/>
      <c r="JBI70" s="21"/>
      <c r="JBJ70" s="21"/>
      <c r="JBK70" s="21"/>
      <c r="JBL70" s="21"/>
      <c r="JBM70" s="21"/>
      <c r="JBN70" s="21"/>
      <c r="JBO70" s="21"/>
      <c r="JBP70" s="21"/>
      <c r="JBQ70" s="21"/>
      <c r="JBR70" s="21"/>
      <c r="JBS70" s="21"/>
      <c r="JBT70" s="21"/>
      <c r="JBU70" s="21"/>
      <c r="JBV70" s="21"/>
      <c r="JBW70" s="21"/>
      <c r="JBX70" s="21"/>
      <c r="JBY70" s="21"/>
      <c r="JBZ70" s="21"/>
      <c r="JCA70" s="21"/>
      <c r="JCB70" s="21"/>
      <c r="JCC70" s="21"/>
      <c r="JCD70" s="21"/>
      <c r="JCE70" s="21"/>
      <c r="JCF70" s="21"/>
      <c r="JCG70" s="21"/>
      <c r="JCH70" s="21"/>
      <c r="JCI70" s="21"/>
      <c r="JCJ70" s="21"/>
      <c r="JCK70" s="21"/>
      <c r="JCL70" s="21"/>
      <c r="JCM70" s="21"/>
      <c r="JCN70" s="21"/>
      <c r="JCO70" s="21"/>
      <c r="JCP70" s="21"/>
      <c r="JCQ70" s="21"/>
      <c r="JCR70" s="21"/>
      <c r="JCS70" s="21"/>
      <c r="JCT70" s="21"/>
      <c r="JCU70" s="21"/>
      <c r="JCV70" s="21"/>
      <c r="JCW70" s="21"/>
      <c r="JCX70" s="21"/>
      <c r="JCY70" s="21"/>
      <c r="JCZ70" s="21"/>
      <c r="JDA70" s="21"/>
      <c r="JDB70" s="21"/>
      <c r="JDC70" s="21"/>
      <c r="JDD70" s="21"/>
      <c r="JDE70" s="21"/>
      <c r="JDF70" s="21"/>
      <c r="JDG70" s="21"/>
      <c r="JDH70" s="21"/>
      <c r="JDI70" s="21"/>
      <c r="JDJ70" s="21"/>
      <c r="JDK70" s="21"/>
      <c r="JDL70" s="21"/>
      <c r="JDM70" s="21"/>
      <c r="JDN70" s="21"/>
      <c r="JDO70" s="21"/>
      <c r="JDP70" s="21"/>
      <c r="JDQ70" s="21"/>
      <c r="JDR70" s="21"/>
      <c r="JDS70" s="21"/>
      <c r="JDT70" s="21"/>
      <c r="JDU70" s="21"/>
      <c r="JDV70" s="21"/>
      <c r="JDW70" s="21"/>
      <c r="JDX70" s="21"/>
      <c r="JDY70" s="21"/>
      <c r="JDZ70" s="21"/>
      <c r="JEA70" s="21"/>
      <c r="JEB70" s="21"/>
      <c r="JEC70" s="21"/>
      <c r="JED70" s="21"/>
      <c r="JEE70" s="21"/>
      <c r="JEF70" s="21"/>
      <c r="JEG70" s="21"/>
      <c r="JEH70" s="21"/>
      <c r="JEI70" s="21"/>
      <c r="JEJ70" s="21"/>
      <c r="JEK70" s="21"/>
      <c r="JEL70" s="21"/>
      <c r="JEM70" s="21"/>
      <c r="JEN70" s="21"/>
      <c r="JEO70" s="21"/>
      <c r="JEP70" s="21"/>
      <c r="JEQ70" s="21"/>
      <c r="JER70" s="21"/>
      <c r="JES70" s="21"/>
      <c r="JET70" s="21"/>
      <c r="JEU70" s="21"/>
      <c r="JEV70" s="21"/>
      <c r="JEW70" s="21"/>
      <c r="JEX70" s="21"/>
      <c r="JEY70" s="21"/>
      <c r="JEZ70" s="21"/>
      <c r="JFA70" s="21"/>
      <c r="JFB70" s="21"/>
      <c r="JFC70" s="21"/>
      <c r="JFD70" s="21"/>
      <c r="JFE70" s="21"/>
      <c r="JFF70" s="21"/>
      <c r="JFG70" s="21"/>
      <c r="JFH70" s="21"/>
      <c r="JFI70" s="21"/>
      <c r="JFJ70" s="21"/>
      <c r="JFK70" s="21"/>
      <c r="JFL70" s="21"/>
      <c r="JFM70" s="21"/>
      <c r="JFN70" s="21"/>
      <c r="JFO70" s="21"/>
      <c r="JFP70" s="21"/>
      <c r="JFQ70" s="21"/>
      <c r="JFR70" s="21"/>
      <c r="JFS70" s="21"/>
      <c r="JFT70" s="21"/>
      <c r="JFU70" s="21"/>
      <c r="JFV70" s="21"/>
      <c r="JFW70" s="21"/>
      <c r="JFX70" s="21"/>
      <c r="JFY70" s="21"/>
      <c r="JFZ70" s="21"/>
      <c r="JGA70" s="21"/>
      <c r="JGB70" s="21"/>
      <c r="JGC70" s="21"/>
      <c r="JGD70" s="21"/>
      <c r="JGE70" s="21"/>
      <c r="JGF70" s="21"/>
      <c r="JGG70" s="21"/>
      <c r="JGH70" s="21"/>
      <c r="JGI70" s="21"/>
      <c r="JGJ70" s="21"/>
      <c r="JGK70" s="21"/>
      <c r="JGL70" s="21"/>
      <c r="JGM70" s="21"/>
      <c r="JGN70" s="21"/>
      <c r="JGO70" s="21"/>
      <c r="JGP70" s="21"/>
      <c r="JGQ70" s="21"/>
      <c r="JGR70" s="21"/>
      <c r="JGS70" s="21"/>
      <c r="JGT70" s="21"/>
      <c r="JGU70" s="21"/>
      <c r="JGV70" s="21"/>
      <c r="JGW70" s="21"/>
      <c r="JGX70" s="21"/>
      <c r="JGY70" s="21"/>
      <c r="JGZ70" s="21"/>
      <c r="JHA70" s="21"/>
      <c r="JHB70" s="21"/>
      <c r="JHC70" s="21"/>
      <c r="JHD70" s="21"/>
      <c r="JHE70" s="21"/>
      <c r="JHF70" s="21"/>
      <c r="JHG70" s="21"/>
      <c r="JHH70" s="21"/>
      <c r="JHI70" s="21"/>
      <c r="JHJ70" s="21"/>
      <c r="JHK70" s="21"/>
      <c r="JHL70" s="21"/>
      <c r="JHM70" s="21"/>
      <c r="JHN70" s="21"/>
      <c r="JHO70" s="21"/>
      <c r="JHP70" s="21"/>
      <c r="JHQ70" s="21"/>
      <c r="JHR70" s="21"/>
      <c r="JHS70" s="21"/>
      <c r="JHT70" s="21"/>
      <c r="JHU70" s="21"/>
      <c r="JHV70" s="21"/>
      <c r="JHW70" s="21"/>
      <c r="JHX70" s="21"/>
      <c r="JHY70" s="21"/>
      <c r="JHZ70" s="21"/>
      <c r="JIA70" s="21"/>
      <c r="JIB70" s="21"/>
      <c r="JIC70" s="21"/>
      <c r="JID70" s="21"/>
      <c r="JIE70" s="21"/>
      <c r="JIF70" s="21"/>
      <c r="JIG70" s="21"/>
      <c r="JIH70" s="21"/>
      <c r="JII70" s="21"/>
      <c r="JIJ70" s="21"/>
      <c r="JIK70" s="21"/>
      <c r="JIL70" s="21"/>
      <c r="JIM70" s="21"/>
      <c r="JIN70" s="21"/>
      <c r="JIO70" s="21"/>
      <c r="JIP70" s="21"/>
      <c r="JIQ70" s="21"/>
      <c r="JIR70" s="21"/>
      <c r="JIS70" s="21"/>
      <c r="JIT70" s="21"/>
      <c r="JIU70" s="21"/>
      <c r="JIV70" s="21"/>
      <c r="JIW70" s="21"/>
      <c r="JIX70" s="21"/>
      <c r="JIY70" s="21"/>
      <c r="JIZ70" s="21"/>
      <c r="JJA70" s="21"/>
      <c r="JJB70" s="21"/>
      <c r="JJC70" s="21"/>
      <c r="JJD70" s="21"/>
      <c r="JJE70" s="21"/>
      <c r="JJF70" s="21"/>
      <c r="JJG70" s="21"/>
      <c r="JJH70" s="21"/>
      <c r="JJI70" s="21"/>
      <c r="JJJ70" s="21"/>
      <c r="JJK70" s="21"/>
      <c r="JJL70" s="21"/>
      <c r="JJM70" s="21"/>
      <c r="JJN70" s="21"/>
      <c r="JJO70" s="21"/>
      <c r="JJP70" s="21"/>
      <c r="JJQ70" s="21"/>
      <c r="JJR70" s="21"/>
      <c r="JJS70" s="21"/>
      <c r="JJT70" s="21"/>
      <c r="JJU70" s="21"/>
      <c r="JJV70" s="21"/>
      <c r="JJW70" s="21"/>
      <c r="JJX70" s="21"/>
      <c r="JJY70" s="21"/>
      <c r="JJZ70" s="21"/>
      <c r="JKA70" s="21"/>
      <c r="JKB70" s="21"/>
      <c r="JKC70" s="21"/>
      <c r="JKD70" s="21"/>
      <c r="JKE70" s="21"/>
      <c r="JKF70" s="21"/>
      <c r="JKG70" s="21"/>
      <c r="JKH70" s="21"/>
      <c r="JKI70" s="21"/>
      <c r="JKJ70" s="21"/>
      <c r="JKK70" s="21"/>
      <c r="JKL70" s="21"/>
      <c r="JKM70" s="21"/>
      <c r="JKN70" s="21"/>
      <c r="JKO70" s="21"/>
      <c r="JKP70" s="21"/>
      <c r="JKQ70" s="21"/>
      <c r="JKR70" s="21"/>
      <c r="JKS70" s="21"/>
      <c r="JKT70" s="21"/>
      <c r="JKU70" s="21"/>
      <c r="JKV70" s="21"/>
      <c r="JKW70" s="21"/>
      <c r="JKX70" s="21"/>
      <c r="JKY70" s="21"/>
      <c r="JKZ70" s="21"/>
      <c r="JLA70" s="21"/>
      <c r="JLB70" s="21"/>
      <c r="JLC70" s="21"/>
      <c r="JLD70" s="21"/>
      <c r="JLE70" s="21"/>
      <c r="JLF70" s="21"/>
      <c r="JLG70" s="21"/>
      <c r="JLH70" s="21"/>
      <c r="JLI70" s="21"/>
      <c r="JLJ70" s="21"/>
      <c r="JLK70" s="21"/>
      <c r="JLL70" s="21"/>
      <c r="JLM70" s="21"/>
      <c r="JLN70" s="21"/>
      <c r="JLO70" s="21"/>
      <c r="JLP70" s="21"/>
      <c r="JLQ70" s="21"/>
      <c r="JLR70" s="21"/>
      <c r="JLS70" s="21"/>
      <c r="JLT70" s="21"/>
      <c r="JLU70" s="21"/>
      <c r="JLV70" s="21"/>
      <c r="JLW70" s="21"/>
      <c r="JLX70" s="21"/>
      <c r="JLY70" s="21"/>
      <c r="JLZ70" s="21"/>
      <c r="JMA70" s="21"/>
      <c r="JMB70" s="21"/>
      <c r="JMC70" s="21"/>
      <c r="JMD70" s="21"/>
      <c r="JME70" s="21"/>
      <c r="JMF70" s="21"/>
      <c r="JMG70" s="21"/>
      <c r="JMH70" s="21"/>
      <c r="JMI70" s="21"/>
      <c r="JMJ70" s="21"/>
      <c r="JMK70" s="21"/>
      <c r="JML70" s="21"/>
      <c r="JMM70" s="21"/>
      <c r="JMN70" s="21"/>
      <c r="JMO70" s="21"/>
      <c r="JMP70" s="21"/>
      <c r="JMQ70" s="21"/>
      <c r="JMR70" s="21"/>
      <c r="JMS70" s="21"/>
      <c r="JMT70" s="21"/>
      <c r="JMU70" s="21"/>
      <c r="JMV70" s="21"/>
      <c r="JMW70" s="21"/>
      <c r="JMX70" s="21"/>
      <c r="JMY70" s="21"/>
      <c r="JMZ70" s="21"/>
      <c r="JNA70" s="21"/>
      <c r="JNB70" s="21"/>
      <c r="JNC70" s="21"/>
      <c r="JND70" s="21"/>
      <c r="JNE70" s="21"/>
      <c r="JNF70" s="21"/>
      <c r="JNG70" s="21"/>
      <c r="JNH70" s="21"/>
      <c r="JNI70" s="21"/>
      <c r="JNJ70" s="21"/>
      <c r="JNK70" s="21"/>
      <c r="JNL70" s="21"/>
      <c r="JNM70" s="21"/>
      <c r="JNN70" s="21"/>
      <c r="JNO70" s="21"/>
      <c r="JNP70" s="21"/>
      <c r="JNQ70" s="21"/>
      <c r="JNR70" s="21"/>
      <c r="JNS70" s="21"/>
      <c r="JNT70" s="21"/>
      <c r="JNU70" s="21"/>
      <c r="JNV70" s="21"/>
      <c r="JNW70" s="21"/>
      <c r="JNX70" s="21"/>
      <c r="JNY70" s="21"/>
      <c r="JNZ70" s="21"/>
      <c r="JOA70" s="21"/>
      <c r="JOB70" s="21"/>
      <c r="JOC70" s="21"/>
      <c r="JOD70" s="21"/>
      <c r="JOE70" s="21"/>
      <c r="JOF70" s="21"/>
      <c r="JOG70" s="21"/>
      <c r="JOH70" s="21"/>
      <c r="JOI70" s="21"/>
      <c r="JOJ70" s="21"/>
      <c r="JOK70" s="21"/>
      <c r="JOL70" s="21"/>
      <c r="JOM70" s="21"/>
      <c r="JON70" s="21"/>
      <c r="JOO70" s="21"/>
      <c r="JOP70" s="21"/>
      <c r="JOQ70" s="21"/>
      <c r="JOR70" s="21"/>
      <c r="JOS70" s="21"/>
      <c r="JOT70" s="21"/>
      <c r="JOU70" s="21"/>
      <c r="JOV70" s="21"/>
      <c r="JOW70" s="21"/>
      <c r="JOX70" s="21"/>
      <c r="JOY70" s="21"/>
      <c r="JOZ70" s="21"/>
      <c r="JPA70" s="21"/>
      <c r="JPB70" s="21"/>
      <c r="JPC70" s="21"/>
      <c r="JPD70" s="21"/>
      <c r="JPE70" s="21"/>
      <c r="JPF70" s="21"/>
      <c r="JPG70" s="21"/>
      <c r="JPH70" s="21"/>
      <c r="JPI70" s="21"/>
      <c r="JPJ70" s="21"/>
      <c r="JPK70" s="21"/>
      <c r="JPL70" s="21"/>
      <c r="JPM70" s="21"/>
      <c r="JPN70" s="21"/>
      <c r="JPO70" s="21"/>
      <c r="JPP70" s="21"/>
      <c r="JPQ70" s="21"/>
      <c r="JPR70" s="21"/>
      <c r="JPS70" s="21"/>
      <c r="JPT70" s="21"/>
      <c r="JPU70" s="21"/>
      <c r="JPV70" s="21"/>
      <c r="JPW70" s="21"/>
      <c r="JPX70" s="21"/>
      <c r="JPY70" s="21"/>
      <c r="JPZ70" s="21"/>
      <c r="JQA70" s="21"/>
      <c r="JQB70" s="21"/>
      <c r="JQC70" s="21"/>
      <c r="JQD70" s="21"/>
      <c r="JQE70" s="21"/>
      <c r="JQF70" s="21"/>
      <c r="JQG70" s="21"/>
      <c r="JQH70" s="21"/>
      <c r="JQI70" s="21"/>
      <c r="JQJ70" s="21"/>
      <c r="JQK70" s="21"/>
      <c r="JQL70" s="21"/>
      <c r="JQM70" s="21"/>
      <c r="JQN70" s="21"/>
      <c r="JQO70" s="21"/>
      <c r="JQP70" s="21"/>
      <c r="JQQ70" s="21"/>
      <c r="JQR70" s="21"/>
      <c r="JQS70" s="21"/>
      <c r="JQT70" s="21"/>
      <c r="JQU70" s="21"/>
      <c r="JQV70" s="21"/>
      <c r="JQW70" s="21"/>
      <c r="JQX70" s="21"/>
      <c r="JQY70" s="21"/>
      <c r="JQZ70" s="21"/>
      <c r="JRA70" s="21"/>
      <c r="JRB70" s="21"/>
      <c r="JRC70" s="21"/>
      <c r="JRD70" s="21"/>
      <c r="JRE70" s="21"/>
      <c r="JRF70" s="21"/>
      <c r="JRG70" s="21"/>
      <c r="JRH70" s="21"/>
      <c r="JRI70" s="21"/>
      <c r="JRJ70" s="21"/>
      <c r="JRK70" s="21"/>
      <c r="JRL70" s="21"/>
      <c r="JRM70" s="21"/>
      <c r="JRN70" s="21"/>
      <c r="JRO70" s="21"/>
      <c r="JRP70" s="21"/>
      <c r="JRQ70" s="21"/>
      <c r="JRR70" s="21"/>
      <c r="JRS70" s="21"/>
      <c r="JRT70" s="21"/>
      <c r="JRU70" s="21"/>
      <c r="JRV70" s="21"/>
      <c r="JRW70" s="21"/>
      <c r="JRX70" s="21"/>
      <c r="JRY70" s="21"/>
      <c r="JRZ70" s="21"/>
      <c r="JSA70" s="21"/>
      <c r="JSB70" s="21"/>
      <c r="JSC70" s="21"/>
      <c r="JSD70" s="21"/>
      <c r="JSE70" s="21"/>
      <c r="JSF70" s="21"/>
      <c r="JSG70" s="21"/>
      <c r="JSH70" s="21"/>
      <c r="JSI70" s="21"/>
      <c r="JSJ70" s="21"/>
      <c r="JSK70" s="21"/>
      <c r="JSL70" s="21"/>
      <c r="JSM70" s="21"/>
      <c r="JSN70" s="21"/>
      <c r="JSO70" s="21"/>
      <c r="JSP70" s="21"/>
      <c r="JSQ70" s="21"/>
      <c r="JSR70" s="21"/>
      <c r="JSS70" s="21"/>
      <c r="JST70" s="21"/>
      <c r="JSU70" s="21"/>
      <c r="JSV70" s="21"/>
      <c r="JSW70" s="21"/>
      <c r="JSX70" s="21"/>
      <c r="JSY70" s="21"/>
      <c r="JSZ70" s="21"/>
      <c r="JTA70" s="21"/>
      <c r="JTB70" s="21"/>
      <c r="JTC70" s="21"/>
      <c r="JTD70" s="21"/>
      <c r="JTE70" s="21"/>
      <c r="JTF70" s="21"/>
      <c r="JTG70" s="21"/>
      <c r="JTH70" s="21"/>
      <c r="JTI70" s="21"/>
      <c r="JTJ70" s="21"/>
      <c r="JTK70" s="21"/>
      <c r="JTL70" s="21"/>
      <c r="JTM70" s="21"/>
      <c r="JTN70" s="21"/>
      <c r="JTO70" s="21"/>
      <c r="JTP70" s="21"/>
      <c r="JTQ70" s="21"/>
      <c r="JTR70" s="21"/>
      <c r="JTS70" s="21"/>
      <c r="JTT70" s="21"/>
      <c r="JTU70" s="21"/>
      <c r="JTV70" s="21"/>
      <c r="JTW70" s="21"/>
      <c r="JTX70" s="21"/>
      <c r="JTY70" s="21"/>
      <c r="JTZ70" s="21"/>
      <c r="JUA70" s="21"/>
      <c r="JUB70" s="21"/>
      <c r="JUC70" s="21"/>
      <c r="JUD70" s="21"/>
      <c r="JUE70" s="21"/>
      <c r="JUF70" s="21"/>
      <c r="JUG70" s="21"/>
      <c r="JUH70" s="21"/>
      <c r="JUI70" s="21"/>
      <c r="JUJ70" s="21"/>
      <c r="JUK70" s="21"/>
      <c r="JUL70" s="21"/>
      <c r="JUM70" s="21"/>
      <c r="JUN70" s="21"/>
      <c r="JUO70" s="21"/>
      <c r="JUP70" s="21"/>
      <c r="JUQ70" s="21"/>
      <c r="JUR70" s="21"/>
      <c r="JUS70" s="21"/>
      <c r="JUT70" s="21"/>
      <c r="JUU70" s="21"/>
      <c r="JUV70" s="21"/>
      <c r="JUW70" s="21"/>
      <c r="JUX70" s="21"/>
      <c r="JUY70" s="21"/>
      <c r="JUZ70" s="21"/>
      <c r="JVA70" s="21"/>
      <c r="JVB70" s="21"/>
      <c r="JVC70" s="21"/>
      <c r="JVD70" s="21"/>
      <c r="JVE70" s="21"/>
      <c r="JVF70" s="21"/>
      <c r="JVG70" s="21"/>
      <c r="JVH70" s="21"/>
      <c r="JVI70" s="21"/>
      <c r="JVJ70" s="21"/>
      <c r="JVK70" s="21"/>
      <c r="JVL70" s="21"/>
      <c r="JVM70" s="21"/>
      <c r="JVN70" s="21"/>
      <c r="JVO70" s="21"/>
      <c r="JVP70" s="21"/>
      <c r="JVQ70" s="21"/>
      <c r="JVR70" s="21"/>
      <c r="JVS70" s="21"/>
      <c r="JVT70" s="21"/>
      <c r="JVU70" s="21"/>
      <c r="JVV70" s="21"/>
      <c r="JVW70" s="21"/>
      <c r="JVX70" s="21"/>
      <c r="JVY70" s="21"/>
      <c r="JVZ70" s="21"/>
      <c r="JWA70" s="21"/>
      <c r="JWB70" s="21"/>
      <c r="JWC70" s="21"/>
      <c r="JWD70" s="21"/>
      <c r="JWE70" s="21"/>
      <c r="JWF70" s="21"/>
      <c r="JWG70" s="21"/>
      <c r="JWH70" s="21"/>
      <c r="JWI70" s="21"/>
      <c r="JWJ70" s="21"/>
      <c r="JWK70" s="21"/>
      <c r="JWL70" s="21"/>
      <c r="JWM70" s="21"/>
      <c r="JWN70" s="21"/>
      <c r="JWO70" s="21"/>
      <c r="JWP70" s="21"/>
      <c r="JWQ70" s="21"/>
      <c r="JWR70" s="21"/>
      <c r="JWS70" s="21"/>
      <c r="JWT70" s="21"/>
      <c r="JWU70" s="21"/>
      <c r="JWV70" s="21"/>
      <c r="JWW70" s="21"/>
      <c r="JWX70" s="21"/>
      <c r="JWY70" s="21"/>
      <c r="JWZ70" s="21"/>
      <c r="JXA70" s="21"/>
      <c r="JXB70" s="21"/>
      <c r="JXC70" s="21"/>
      <c r="JXD70" s="21"/>
      <c r="JXE70" s="21"/>
      <c r="JXF70" s="21"/>
      <c r="JXG70" s="21"/>
      <c r="JXH70" s="21"/>
      <c r="JXI70" s="21"/>
      <c r="JXJ70" s="21"/>
      <c r="JXK70" s="21"/>
      <c r="JXL70" s="21"/>
      <c r="JXM70" s="21"/>
      <c r="JXN70" s="21"/>
      <c r="JXO70" s="21"/>
      <c r="JXP70" s="21"/>
      <c r="JXQ70" s="21"/>
      <c r="JXR70" s="21"/>
      <c r="JXS70" s="21"/>
      <c r="JXT70" s="21"/>
      <c r="JXU70" s="21"/>
      <c r="JXV70" s="21"/>
      <c r="JXW70" s="21"/>
      <c r="JXX70" s="21"/>
      <c r="JXY70" s="21"/>
      <c r="JXZ70" s="21"/>
      <c r="JYA70" s="21"/>
      <c r="JYB70" s="21"/>
      <c r="JYC70" s="21"/>
      <c r="JYD70" s="21"/>
      <c r="JYE70" s="21"/>
      <c r="JYF70" s="21"/>
      <c r="JYG70" s="21"/>
      <c r="JYH70" s="21"/>
      <c r="JYI70" s="21"/>
      <c r="JYJ70" s="21"/>
      <c r="JYK70" s="21"/>
      <c r="JYL70" s="21"/>
      <c r="JYM70" s="21"/>
      <c r="JYN70" s="21"/>
      <c r="JYO70" s="21"/>
      <c r="JYP70" s="21"/>
      <c r="JYQ70" s="21"/>
      <c r="JYR70" s="21"/>
      <c r="JYS70" s="21"/>
      <c r="JYT70" s="21"/>
      <c r="JYU70" s="21"/>
      <c r="JYV70" s="21"/>
      <c r="JYW70" s="21"/>
      <c r="JYX70" s="21"/>
      <c r="JYY70" s="21"/>
      <c r="JYZ70" s="21"/>
      <c r="JZA70" s="21"/>
      <c r="JZB70" s="21"/>
      <c r="JZC70" s="21"/>
      <c r="JZD70" s="21"/>
      <c r="JZE70" s="21"/>
      <c r="JZF70" s="21"/>
      <c r="JZG70" s="21"/>
      <c r="JZH70" s="21"/>
      <c r="JZI70" s="21"/>
      <c r="JZJ70" s="21"/>
      <c r="JZK70" s="21"/>
      <c r="JZL70" s="21"/>
      <c r="JZM70" s="21"/>
      <c r="JZN70" s="21"/>
      <c r="JZO70" s="21"/>
      <c r="JZP70" s="21"/>
      <c r="JZQ70" s="21"/>
      <c r="JZR70" s="21"/>
      <c r="JZS70" s="21"/>
      <c r="JZT70" s="21"/>
      <c r="JZU70" s="21"/>
      <c r="JZV70" s="21"/>
      <c r="JZW70" s="21"/>
      <c r="JZX70" s="21"/>
      <c r="JZY70" s="21"/>
      <c r="JZZ70" s="21"/>
      <c r="KAA70" s="21"/>
      <c r="KAB70" s="21"/>
      <c r="KAC70" s="21"/>
      <c r="KAD70" s="21"/>
      <c r="KAE70" s="21"/>
      <c r="KAF70" s="21"/>
      <c r="KAG70" s="21"/>
      <c r="KAH70" s="21"/>
      <c r="KAI70" s="21"/>
      <c r="KAJ70" s="21"/>
      <c r="KAK70" s="21"/>
      <c r="KAL70" s="21"/>
      <c r="KAM70" s="21"/>
      <c r="KAN70" s="21"/>
      <c r="KAO70" s="21"/>
      <c r="KAP70" s="21"/>
      <c r="KAQ70" s="21"/>
      <c r="KAR70" s="21"/>
      <c r="KAS70" s="21"/>
      <c r="KAT70" s="21"/>
      <c r="KAU70" s="21"/>
      <c r="KAV70" s="21"/>
      <c r="KAW70" s="21"/>
      <c r="KAX70" s="21"/>
      <c r="KAY70" s="21"/>
      <c r="KAZ70" s="21"/>
      <c r="KBA70" s="21"/>
      <c r="KBB70" s="21"/>
      <c r="KBC70" s="21"/>
      <c r="KBD70" s="21"/>
      <c r="KBE70" s="21"/>
      <c r="KBF70" s="21"/>
      <c r="KBG70" s="21"/>
      <c r="KBH70" s="21"/>
      <c r="KBI70" s="21"/>
      <c r="KBJ70" s="21"/>
      <c r="KBK70" s="21"/>
      <c r="KBL70" s="21"/>
      <c r="KBM70" s="21"/>
      <c r="KBN70" s="21"/>
      <c r="KBO70" s="21"/>
      <c r="KBP70" s="21"/>
      <c r="KBQ70" s="21"/>
      <c r="KBR70" s="21"/>
      <c r="KBS70" s="21"/>
      <c r="KBT70" s="21"/>
      <c r="KBU70" s="21"/>
      <c r="KBV70" s="21"/>
      <c r="KBW70" s="21"/>
      <c r="KBX70" s="21"/>
      <c r="KBY70" s="21"/>
      <c r="KBZ70" s="21"/>
      <c r="KCA70" s="21"/>
      <c r="KCB70" s="21"/>
      <c r="KCC70" s="21"/>
      <c r="KCD70" s="21"/>
      <c r="KCE70" s="21"/>
      <c r="KCF70" s="21"/>
      <c r="KCG70" s="21"/>
      <c r="KCH70" s="21"/>
      <c r="KCI70" s="21"/>
      <c r="KCJ70" s="21"/>
      <c r="KCK70" s="21"/>
      <c r="KCL70" s="21"/>
      <c r="KCM70" s="21"/>
      <c r="KCN70" s="21"/>
      <c r="KCO70" s="21"/>
      <c r="KCP70" s="21"/>
      <c r="KCQ70" s="21"/>
      <c r="KCR70" s="21"/>
      <c r="KCS70" s="21"/>
      <c r="KCT70" s="21"/>
      <c r="KCU70" s="21"/>
      <c r="KCV70" s="21"/>
      <c r="KCW70" s="21"/>
      <c r="KCX70" s="21"/>
      <c r="KCY70" s="21"/>
      <c r="KCZ70" s="21"/>
      <c r="KDA70" s="21"/>
      <c r="KDB70" s="21"/>
      <c r="KDC70" s="21"/>
      <c r="KDD70" s="21"/>
      <c r="KDE70" s="21"/>
      <c r="KDF70" s="21"/>
      <c r="KDG70" s="21"/>
      <c r="KDH70" s="21"/>
      <c r="KDI70" s="21"/>
      <c r="KDJ70" s="21"/>
      <c r="KDK70" s="21"/>
      <c r="KDL70" s="21"/>
      <c r="KDM70" s="21"/>
      <c r="KDN70" s="21"/>
      <c r="KDO70" s="21"/>
      <c r="KDP70" s="21"/>
      <c r="KDQ70" s="21"/>
      <c r="KDR70" s="21"/>
      <c r="KDS70" s="21"/>
      <c r="KDT70" s="21"/>
      <c r="KDU70" s="21"/>
      <c r="KDV70" s="21"/>
      <c r="KDW70" s="21"/>
      <c r="KDX70" s="21"/>
      <c r="KDY70" s="21"/>
      <c r="KDZ70" s="21"/>
      <c r="KEA70" s="21"/>
      <c r="KEB70" s="21"/>
      <c r="KEC70" s="21"/>
      <c r="KED70" s="21"/>
      <c r="KEE70" s="21"/>
      <c r="KEF70" s="21"/>
      <c r="KEG70" s="21"/>
      <c r="KEH70" s="21"/>
      <c r="KEI70" s="21"/>
      <c r="KEJ70" s="21"/>
      <c r="KEK70" s="21"/>
      <c r="KEL70" s="21"/>
      <c r="KEM70" s="21"/>
      <c r="KEN70" s="21"/>
      <c r="KEO70" s="21"/>
      <c r="KEP70" s="21"/>
      <c r="KEQ70" s="21"/>
      <c r="KER70" s="21"/>
      <c r="KES70" s="21"/>
      <c r="KET70" s="21"/>
      <c r="KEU70" s="21"/>
      <c r="KEV70" s="21"/>
      <c r="KEW70" s="21"/>
      <c r="KEX70" s="21"/>
      <c r="KEY70" s="21"/>
      <c r="KEZ70" s="21"/>
      <c r="KFA70" s="21"/>
      <c r="KFB70" s="21"/>
      <c r="KFC70" s="21"/>
      <c r="KFD70" s="21"/>
      <c r="KFE70" s="21"/>
      <c r="KFF70" s="21"/>
      <c r="KFG70" s="21"/>
      <c r="KFH70" s="21"/>
      <c r="KFI70" s="21"/>
      <c r="KFJ70" s="21"/>
      <c r="KFK70" s="21"/>
      <c r="KFL70" s="21"/>
      <c r="KFM70" s="21"/>
      <c r="KFN70" s="21"/>
      <c r="KFO70" s="21"/>
      <c r="KFP70" s="21"/>
      <c r="KFQ70" s="21"/>
      <c r="KFR70" s="21"/>
      <c r="KFS70" s="21"/>
      <c r="KFT70" s="21"/>
      <c r="KFU70" s="21"/>
      <c r="KFV70" s="21"/>
      <c r="KFW70" s="21"/>
      <c r="KFX70" s="21"/>
      <c r="KFY70" s="21"/>
      <c r="KFZ70" s="21"/>
      <c r="KGA70" s="21"/>
      <c r="KGB70" s="21"/>
      <c r="KGC70" s="21"/>
      <c r="KGD70" s="21"/>
      <c r="KGE70" s="21"/>
      <c r="KGF70" s="21"/>
      <c r="KGG70" s="21"/>
      <c r="KGH70" s="21"/>
      <c r="KGI70" s="21"/>
      <c r="KGJ70" s="21"/>
      <c r="KGK70" s="21"/>
      <c r="KGL70" s="21"/>
      <c r="KGM70" s="21"/>
      <c r="KGN70" s="21"/>
      <c r="KGO70" s="21"/>
      <c r="KGP70" s="21"/>
      <c r="KGQ70" s="21"/>
      <c r="KGR70" s="21"/>
      <c r="KGS70" s="21"/>
      <c r="KGT70" s="21"/>
      <c r="KGU70" s="21"/>
      <c r="KGV70" s="21"/>
      <c r="KGW70" s="21"/>
      <c r="KGX70" s="21"/>
      <c r="KGY70" s="21"/>
      <c r="KGZ70" s="21"/>
      <c r="KHA70" s="21"/>
      <c r="KHB70" s="21"/>
      <c r="KHC70" s="21"/>
      <c r="KHD70" s="21"/>
      <c r="KHE70" s="21"/>
      <c r="KHF70" s="21"/>
      <c r="KHG70" s="21"/>
      <c r="KHH70" s="21"/>
      <c r="KHI70" s="21"/>
      <c r="KHJ70" s="21"/>
      <c r="KHK70" s="21"/>
      <c r="KHL70" s="21"/>
      <c r="KHM70" s="21"/>
      <c r="KHN70" s="21"/>
      <c r="KHO70" s="21"/>
      <c r="KHP70" s="21"/>
      <c r="KHQ70" s="21"/>
      <c r="KHR70" s="21"/>
      <c r="KHS70" s="21"/>
      <c r="KHT70" s="21"/>
      <c r="KHU70" s="21"/>
      <c r="KHV70" s="21"/>
      <c r="KHW70" s="21"/>
      <c r="KHX70" s="21"/>
      <c r="KHY70" s="21"/>
      <c r="KHZ70" s="21"/>
      <c r="KIA70" s="21"/>
      <c r="KIB70" s="21"/>
      <c r="KIC70" s="21"/>
      <c r="KID70" s="21"/>
      <c r="KIE70" s="21"/>
      <c r="KIF70" s="21"/>
      <c r="KIG70" s="21"/>
      <c r="KIH70" s="21"/>
      <c r="KII70" s="21"/>
      <c r="KIJ70" s="21"/>
      <c r="KIK70" s="21"/>
      <c r="KIL70" s="21"/>
      <c r="KIM70" s="21"/>
      <c r="KIN70" s="21"/>
      <c r="KIO70" s="21"/>
      <c r="KIP70" s="21"/>
      <c r="KIQ70" s="21"/>
      <c r="KIR70" s="21"/>
      <c r="KIS70" s="21"/>
      <c r="KIT70" s="21"/>
      <c r="KIU70" s="21"/>
      <c r="KIV70" s="21"/>
      <c r="KIW70" s="21"/>
      <c r="KIX70" s="21"/>
      <c r="KIY70" s="21"/>
      <c r="KIZ70" s="21"/>
      <c r="KJA70" s="21"/>
      <c r="KJB70" s="21"/>
      <c r="KJC70" s="21"/>
      <c r="KJD70" s="21"/>
      <c r="KJE70" s="21"/>
      <c r="KJF70" s="21"/>
      <c r="KJG70" s="21"/>
      <c r="KJH70" s="21"/>
      <c r="KJI70" s="21"/>
      <c r="KJJ70" s="21"/>
      <c r="KJK70" s="21"/>
      <c r="KJL70" s="21"/>
      <c r="KJM70" s="21"/>
      <c r="KJN70" s="21"/>
      <c r="KJO70" s="21"/>
      <c r="KJP70" s="21"/>
      <c r="KJQ70" s="21"/>
      <c r="KJR70" s="21"/>
      <c r="KJS70" s="21"/>
      <c r="KJT70" s="21"/>
      <c r="KJU70" s="21"/>
      <c r="KJV70" s="21"/>
      <c r="KJW70" s="21"/>
      <c r="KJX70" s="21"/>
      <c r="KJY70" s="21"/>
      <c r="KJZ70" s="21"/>
      <c r="KKA70" s="21"/>
      <c r="KKB70" s="21"/>
      <c r="KKC70" s="21"/>
      <c r="KKD70" s="21"/>
      <c r="KKE70" s="21"/>
      <c r="KKF70" s="21"/>
      <c r="KKG70" s="21"/>
      <c r="KKH70" s="21"/>
      <c r="KKI70" s="21"/>
      <c r="KKJ70" s="21"/>
      <c r="KKK70" s="21"/>
      <c r="KKL70" s="21"/>
      <c r="KKM70" s="21"/>
      <c r="KKN70" s="21"/>
      <c r="KKO70" s="21"/>
      <c r="KKP70" s="21"/>
      <c r="KKQ70" s="21"/>
      <c r="KKR70" s="21"/>
      <c r="KKS70" s="21"/>
      <c r="KKT70" s="21"/>
      <c r="KKU70" s="21"/>
      <c r="KKV70" s="21"/>
      <c r="KKW70" s="21"/>
      <c r="KKX70" s="21"/>
      <c r="KKY70" s="21"/>
      <c r="KKZ70" s="21"/>
      <c r="KLA70" s="21"/>
      <c r="KLB70" s="21"/>
      <c r="KLC70" s="21"/>
      <c r="KLD70" s="21"/>
      <c r="KLE70" s="21"/>
      <c r="KLF70" s="21"/>
      <c r="KLG70" s="21"/>
      <c r="KLH70" s="21"/>
      <c r="KLI70" s="21"/>
      <c r="KLJ70" s="21"/>
      <c r="KLK70" s="21"/>
      <c r="KLL70" s="21"/>
      <c r="KLM70" s="21"/>
      <c r="KLN70" s="21"/>
      <c r="KLO70" s="21"/>
      <c r="KLP70" s="21"/>
      <c r="KLQ70" s="21"/>
      <c r="KLR70" s="21"/>
      <c r="KLS70" s="21"/>
      <c r="KLT70" s="21"/>
      <c r="KLU70" s="21"/>
      <c r="KLV70" s="21"/>
      <c r="KLW70" s="21"/>
      <c r="KLX70" s="21"/>
      <c r="KLY70" s="21"/>
      <c r="KLZ70" s="21"/>
      <c r="KMA70" s="21"/>
      <c r="KMB70" s="21"/>
      <c r="KMC70" s="21"/>
      <c r="KMD70" s="21"/>
      <c r="KME70" s="21"/>
      <c r="KMF70" s="21"/>
      <c r="KMG70" s="21"/>
      <c r="KMH70" s="21"/>
      <c r="KMI70" s="21"/>
      <c r="KMJ70" s="21"/>
      <c r="KMK70" s="21"/>
      <c r="KML70" s="21"/>
      <c r="KMM70" s="21"/>
      <c r="KMN70" s="21"/>
      <c r="KMO70" s="21"/>
      <c r="KMP70" s="21"/>
      <c r="KMQ70" s="21"/>
      <c r="KMR70" s="21"/>
      <c r="KMS70" s="21"/>
      <c r="KMT70" s="21"/>
      <c r="KMU70" s="21"/>
      <c r="KMV70" s="21"/>
      <c r="KMW70" s="21"/>
      <c r="KMX70" s="21"/>
      <c r="KMY70" s="21"/>
      <c r="KMZ70" s="21"/>
      <c r="KNA70" s="21"/>
      <c r="KNB70" s="21"/>
      <c r="KNC70" s="21"/>
      <c r="KND70" s="21"/>
      <c r="KNE70" s="21"/>
      <c r="KNF70" s="21"/>
      <c r="KNG70" s="21"/>
      <c r="KNH70" s="21"/>
      <c r="KNI70" s="21"/>
      <c r="KNJ70" s="21"/>
      <c r="KNK70" s="21"/>
      <c r="KNL70" s="21"/>
      <c r="KNM70" s="21"/>
      <c r="KNN70" s="21"/>
      <c r="KNO70" s="21"/>
      <c r="KNP70" s="21"/>
      <c r="KNQ70" s="21"/>
      <c r="KNR70" s="21"/>
      <c r="KNS70" s="21"/>
      <c r="KNT70" s="21"/>
      <c r="KNU70" s="21"/>
      <c r="KNV70" s="21"/>
      <c r="KNW70" s="21"/>
      <c r="KNX70" s="21"/>
      <c r="KNY70" s="21"/>
      <c r="KNZ70" s="21"/>
      <c r="KOA70" s="21"/>
      <c r="KOB70" s="21"/>
      <c r="KOC70" s="21"/>
      <c r="KOD70" s="21"/>
      <c r="KOE70" s="21"/>
      <c r="KOF70" s="21"/>
      <c r="KOG70" s="21"/>
      <c r="KOH70" s="21"/>
      <c r="KOI70" s="21"/>
      <c r="KOJ70" s="21"/>
      <c r="KOK70" s="21"/>
      <c r="KOL70" s="21"/>
      <c r="KOM70" s="21"/>
      <c r="KON70" s="21"/>
      <c r="KOO70" s="21"/>
      <c r="KOP70" s="21"/>
      <c r="KOQ70" s="21"/>
      <c r="KOR70" s="21"/>
      <c r="KOS70" s="21"/>
      <c r="KOT70" s="21"/>
      <c r="KOU70" s="21"/>
      <c r="KOV70" s="21"/>
      <c r="KOW70" s="21"/>
      <c r="KOX70" s="21"/>
      <c r="KOY70" s="21"/>
      <c r="KOZ70" s="21"/>
      <c r="KPA70" s="21"/>
      <c r="KPB70" s="21"/>
      <c r="KPC70" s="21"/>
      <c r="KPD70" s="21"/>
      <c r="KPE70" s="21"/>
      <c r="KPF70" s="21"/>
      <c r="KPG70" s="21"/>
      <c r="KPH70" s="21"/>
      <c r="KPI70" s="21"/>
      <c r="KPJ70" s="21"/>
      <c r="KPK70" s="21"/>
      <c r="KPL70" s="21"/>
      <c r="KPM70" s="21"/>
      <c r="KPN70" s="21"/>
      <c r="KPO70" s="21"/>
      <c r="KPP70" s="21"/>
      <c r="KPQ70" s="21"/>
      <c r="KPR70" s="21"/>
      <c r="KPS70" s="21"/>
      <c r="KPT70" s="21"/>
      <c r="KPU70" s="21"/>
      <c r="KPV70" s="21"/>
      <c r="KPW70" s="21"/>
      <c r="KPX70" s="21"/>
      <c r="KPY70" s="21"/>
      <c r="KPZ70" s="21"/>
      <c r="KQA70" s="21"/>
      <c r="KQB70" s="21"/>
      <c r="KQC70" s="21"/>
      <c r="KQD70" s="21"/>
      <c r="KQE70" s="21"/>
      <c r="KQF70" s="21"/>
      <c r="KQG70" s="21"/>
      <c r="KQH70" s="21"/>
      <c r="KQI70" s="21"/>
      <c r="KQJ70" s="21"/>
      <c r="KQK70" s="21"/>
      <c r="KQL70" s="21"/>
      <c r="KQM70" s="21"/>
      <c r="KQN70" s="21"/>
      <c r="KQO70" s="21"/>
      <c r="KQP70" s="21"/>
      <c r="KQQ70" s="21"/>
      <c r="KQR70" s="21"/>
      <c r="KQS70" s="21"/>
      <c r="KQT70" s="21"/>
      <c r="KQU70" s="21"/>
      <c r="KQV70" s="21"/>
      <c r="KQW70" s="21"/>
      <c r="KQX70" s="21"/>
      <c r="KQY70" s="21"/>
      <c r="KQZ70" s="21"/>
      <c r="KRA70" s="21"/>
      <c r="KRB70" s="21"/>
      <c r="KRC70" s="21"/>
      <c r="KRD70" s="21"/>
      <c r="KRE70" s="21"/>
      <c r="KRF70" s="21"/>
      <c r="KRG70" s="21"/>
      <c r="KRH70" s="21"/>
      <c r="KRI70" s="21"/>
      <c r="KRJ70" s="21"/>
      <c r="KRK70" s="21"/>
      <c r="KRL70" s="21"/>
      <c r="KRM70" s="21"/>
      <c r="KRN70" s="21"/>
      <c r="KRO70" s="21"/>
      <c r="KRP70" s="21"/>
      <c r="KRQ70" s="21"/>
      <c r="KRR70" s="21"/>
      <c r="KRS70" s="21"/>
      <c r="KRT70" s="21"/>
      <c r="KRU70" s="21"/>
      <c r="KRV70" s="21"/>
      <c r="KRW70" s="21"/>
      <c r="KRX70" s="21"/>
      <c r="KRY70" s="21"/>
      <c r="KRZ70" s="21"/>
      <c r="KSA70" s="21"/>
      <c r="KSB70" s="21"/>
      <c r="KSC70" s="21"/>
      <c r="KSD70" s="21"/>
      <c r="KSE70" s="21"/>
      <c r="KSF70" s="21"/>
      <c r="KSG70" s="21"/>
      <c r="KSH70" s="21"/>
      <c r="KSI70" s="21"/>
      <c r="KSJ70" s="21"/>
      <c r="KSK70" s="21"/>
      <c r="KSL70" s="21"/>
      <c r="KSM70" s="21"/>
      <c r="KSN70" s="21"/>
      <c r="KSO70" s="21"/>
      <c r="KSP70" s="21"/>
      <c r="KSQ70" s="21"/>
      <c r="KSR70" s="21"/>
      <c r="KSS70" s="21"/>
      <c r="KST70" s="21"/>
      <c r="KSU70" s="21"/>
      <c r="KSV70" s="21"/>
      <c r="KSW70" s="21"/>
      <c r="KSX70" s="21"/>
      <c r="KSY70" s="21"/>
      <c r="KSZ70" s="21"/>
      <c r="KTA70" s="21"/>
      <c r="KTB70" s="21"/>
      <c r="KTC70" s="21"/>
      <c r="KTD70" s="21"/>
      <c r="KTE70" s="21"/>
      <c r="KTF70" s="21"/>
      <c r="KTG70" s="21"/>
      <c r="KTH70" s="21"/>
      <c r="KTI70" s="21"/>
      <c r="KTJ70" s="21"/>
      <c r="KTK70" s="21"/>
      <c r="KTL70" s="21"/>
      <c r="KTM70" s="21"/>
      <c r="KTN70" s="21"/>
      <c r="KTO70" s="21"/>
      <c r="KTP70" s="21"/>
      <c r="KTQ70" s="21"/>
      <c r="KTR70" s="21"/>
      <c r="KTS70" s="21"/>
      <c r="KTT70" s="21"/>
      <c r="KTU70" s="21"/>
      <c r="KTV70" s="21"/>
      <c r="KTW70" s="21"/>
      <c r="KTX70" s="21"/>
      <c r="KTY70" s="21"/>
      <c r="KTZ70" s="21"/>
      <c r="KUA70" s="21"/>
      <c r="KUB70" s="21"/>
      <c r="KUC70" s="21"/>
      <c r="KUD70" s="21"/>
      <c r="KUE70" s="21"/>
      <c r="KUF70" s="21"/>
      <c r="KUG70" s="21"/>
      <c r="KUH70" s="21"/>
      <c r="KUI70" s="21"/>
      <c r="KUJ70" s="21"/>
      <c r="KUK70" s="21"/>
      <c r="KUL70" s="21"/>
      <c r="KUM70" s="21"/>
      <c r="KUN70" s="21"/>
      <c r="KUO70" s="21"/>
      <c r="KUP70" s="21"/>
      <c r="KUQ70" s="21"/>
      <c r="KUR70" s="21"/>
      <c r="KUS70" s="21"/>
      <c r="KUT70" s="21"/>
      <c r="KUU70" s="21"/>
      <c r="KUV70" s="21"/>
      <c r="KUW70" s="21"/>
      <c r="KUX70" s="21"/>
      <c r="KUY70" s="21"/>
      <c r="KUZ70" s="21"/>
      <c r="KVA70" s="21"/>
      <c r="KVB70" s="21"/>
      <c r="KVC70" s="21"/>
      <c r="KVD70" s="21"/>
      <c r="KVE70" s="21"/>
      <c r="KVF70" s="21"/>
      <c r="KVG70" s="21"/>
      <c r="KVH70" s="21"/>
      <c r="KVI70" s="21"/>
      <c r="KVJ70" s="21"/>
      <c r="KVK70" s="21"/>
      <c r="KVL70" s="21"/>
      <c r="KVM70" s="21"/>
      <c r="KVN70" s="21"/>
      <c r="KVO70" s="21"/>
      <c r="KVP70" s="21"/>
      <c r="KVQ70" s="21"/>
      <c r="KVR70" s="21"/>
      <c r="KVS70" s="21"/>
      <c r="KVT70" s="21"/>
      <c r="KVU70" s="21"/>
      <c r="KVV70" s="21"/>
      <c r="KVW70" s="21"/>
      <c r="KVX70" s="21"/>
      <c r="KVY70" s="21"/>
      <c r="KVZ70" s="21"/>
      <c r="KWA70" s="21"/>
      <c r="KWB70" s="21"/>
      <c r="KWC70" s="21"/>
      <c r="KWD70" s="21"/>
      <c r="KWE70" s="21"/>
      <c r="KWF70" s="21"/>
      <c r="KWG70" s="21"/>
      <c r="KWH70" s="21"/>
      <c r="KWI70" s="21"/>
      <c r="KWJ70" s="21"/>
      <c r="KWK70" s="21"/>
      <c r="KWL70" s="21"/>
      <c r="KWM70" s="21"/>
      <c r="KWN70" s="21"/>
      <c r="KWO70" s="21"/>
      <c r="KWP70" s="21"/>
      <c r="KWQ70" s="21"/>
      <c r="KWR70" s="21"/>
      <c r="KWS70" s="21"/>
      <c r="KWT70" s="21"/>
      <c r="KWU70" s="21"/>
      <c r="KWV70" s="21"/>
      <c r="KWW70" s="21"/>
      <c r="KWX70" s="21"/>
      <c r="KWY70" s="21"/>
      <c r="KWZ70" s="21"/>
      <c r="KXA70" s="21"/>
      <c r="KXB70" s="21"/>
      <c r="KXC70" s="21"/>
      <c r="KXD70" s="21"/>
      <c r="KXE70" s="21"/>
      <c r="KXF70" s="21"/>
      <c r="KXG70" s="21"/>
      <c r="KXH70" s="21"/>
      <c r="KXI70" s="21"/>
      <c r="KXJ70" s="21"/>
      <c r="KXK70" s="21"/>
      <c r="KXL70" s="21"/>
      <c r="KXM70" s="21"/>
      <c r="KXN70" s="21"/>
      <c r="KXO70" s="21"/>
      <c r="KXP70" s="21"/>
      <c r="KXQ70" s="21"/>
      <c r="KXR70" s="21"/>
      <c r="KXS70" s="21"/>
      <c r="KXT70" s="21"/>
      <c r="KXU70" s="21"/>
      <c r="KXV70" s="21"/>
      <c r="KXW70" s="21"/>
      <c r="KXX70" s="21"/>
      <c r="KXY70" s="21"/>
      <c r="KXZ70" s="21"/>
      <c r="KYA70" s="21"/>
      <c r="KYB70" s="21"/>
      <c r="KYC70" s="21"/>
      <c r="KYD70" s="21"/>
      <c r="KYE70" s="21"/>
      <c r="KYF70" s="21"/>
      <c r="KYG70" s="21"/>
      <c r="KYH70" s="21"/>
      <c r="KYI70" s="21"/>
      <c r="KYJ70" s="21"/>
      <c r="KYK70" s="21"/>
      <c r="KYL70" s="21"/>
      <c r="KYM70" s="21"/>
      <c r="KYN70" s="21"/>
      <c r="KYO70" s="21"/>
      <c r="KYP70" s="21"/>
      <c r="KYQ70" s="21"/>
      <c r="KYR70" s="21"/>
      <c r="KYS70" s="21"/>
      <c r="KYT70" s="21"/>
      <c r="KYU70" s="21"/>
      <c r="KYV70" s="21"/>
      <c r="KYW70" s="21"/>
      <c r="KYX70" s="21"/>
      <c r="KYY70" s="21"/>
      <c r="KYZ70" s="21"/>
      <c r="KZA70" s="21"/>
      <c r="KZB70" s="21"/>
      <c r="KZC70" s="21"/>
      <c r="KZD70" s="21"/>
      <c r="KZE70" s="21"/>
      <c r="KZF70" s="21"/>
      <c r="KZG70" s="21"/>
      <c r="KZH70" s="21"/>
      <c r="KZI70" s="21"/>
      <c r="KZJ70" s="21"/>
      <c r="KZK70" s="21"/>
      <c r="KZL70" s="21"/>
      <c r="KZM70" s="21"/>
      <c r="KZN70" s="21"/>
      <c r="KZO70" s="21"/>
      <c r="KZP70" s="21"/>
      <c r="KZQ70" s="21"/>
      <c r="KZR70" s="21"/>
      <c r="KZS70" s="21"/>
      <c r="KZT70" s="21"/>
      <c r="KZU70" s="21"/>
      <c r="KZV70" s="21"/>
      <c r="KZW70" s="21"/>
      <c r="KZX70" s="21"/>
      <c r="KZY70" s="21"/>
      <c r="KZZ70" s="21"/>
      <c r="LAA70" s="21"/>
      <c r="LAB70" s="21"/>
      <c r="LAC70" s="21"/>
      <c r="LAD70" s="21"/>
      <c r="LAE70" s="21"/>
      <c r="LAF70" s="21"/>
      <c r="LAG70" s="21"/>
      <c r="LAH70" s="21"/>
      <c r="LAI70" s="21"/>
      <c r="LAJ70" s="21"/>
      <c r="LAK70" s="21"/>
      <c r="LAL70" s="21"/>
      <c r="LAM70" s="21"/>
      <c r="LAN70" s="21"/>
      <c r="LAO70" s="21"/>
      <c r="LAP70" s="21"/>
      <c r="LAQ70" s="21"/>
      <c r="LAR70" s="21"/>
      <c r="LAS70" s="21"/>
      <c r="LAT70" s="21"/>
      <c r="LAU70" s="21"/>
      <c r="LAV70" s="21"/>
      <c r="LAW70" s="21"/>
      <c r="LAX70" s="21"/>
      <c r="LAY70" s="21"/>
      <c r="LAZ70" s="21"/>
      <c r="LBA70" s="21"/>
      <c r="LBB70" s="21"/>
      <c r="LBC70" s="21"/>
      <c r="LBD70" s="21"/>
      <c r="LBE70" s="21"/>
      <c r="LBF70" s="21"/>
      <c r="LBG70" s="21"/>
      <c r="LBH70" s="21"/>
      <c r="LBI70" s="21"/>
      <c r="LBJ70" s="21"/>
      <c r="LBK70" s="21"/>
      <c r="LBL70" s="21"/>
      <c r="LBM70" s="21"/>
      <c r="LBN70" s="21"/>
      <c r="LBO70" s="21"/>
      <c r="LBP70" s="21"/>
      <c r="LBQ70" s="21"/>
      <c r="LBR70" s="21"/>
      <c r="LBS70" s="21"/>
      <c r="LBT70" s="21"/>
      <c r="LBU70" s="21"/>
      <c r="LBV70" s="21"/>
      <c r="LBW70" s="21"/>
      <c r="LBX70" s="21"/>
      <c r="LBY70" s="21"/>
      <c r="LBZ70" s="21"/>
      <c r="LCA70" s="21"/>
      <c r="LCB70" s="21"/>
      <c r="LCC70" s="21"/>
      <c r="LCD70" s="21"/>
      <c r="LCE70" s="21"/>
      <c r="LCF70" s="21"/>
      <c r="LCG70" s="21"/>
      <c r="LCH70" s="21"/>
      <c r="LCI70" s="21"/>
      <c r="LCJ70" s="21"/>
      <c r="LCK70" s="21"/>
      <c r="LCL70" s="21"/>
      <c r="LCM70" s="21"/>
      <c r="LCN70" s="21"/>
      <c r="LCO70" s="21"/>
      <c r="LCP70" s="21"/>
      <c r="LCQ70" s="21"/>
      <c r="LCR70" s="21"/>
      <c r="LCS70" s="21"/>
      <c r="LCT70" s="21"/>
      <c r="LCU70" s="21"/>
      <c r="LCV70" s="21"/>
      <c r="LCW70" s="21"/>
      <c r="LCX70" s="21"/>
      <c r="LCY70" s="21"/>
      <c r="LCZ70" s="21"/>
      <c r="LDA70" s="21"/>
      <c r="LDB70" s="21"/>
      <c r="LDC70" s="21"/>
      <c r="LDD70" s="21"/>
      <c r="LDE70" s="21"/>
      <c r="LDF70" s="21"/>
      <c r="LDG70" s="21"/>
      <c r="LDH70" s="21"/>
      <c r="LDI70" s="21"/>
      <c r="LDJ70" s="21"/>
      <c r="LDK70" s="21"/>
      <c r="LDL70" s="21"/>
      <c r="LDM70" s="21"/>
      <c r="LDN70" s="21"/>
      <c r="LDO70" s="21"/>
      <c r="LDP70" s="21"/>
      <c r="LDQ70" s="21"/>
      <c r="LDR70" s="21"/>
      <c r="LDS70" s="21"/>
      <c r="LDT70" s="21"/>
      <c r="LDU70" s="21"/>
      <c r="LDV70" s="21"/>
      <c r="LDW70" s="21"/>
      <c r="LDX70" s="21"/>
      <c r="LDY70" s="21"/>
      <c r="LDZ70" s="21"/>
      <c r="LEA70" s="21"/>
      <c r="LEB70" s="21"/>
      <c r="LEC70" s="21"/>
      <c r="LED70" s="21"/>
      <c r="LEE70" s="21"/>
      <c r="LEF70" s="21"/>
      <c r="LEG70" s="21"/>
      <c r="LEH70" s="21"/>
      <c r="LEI70" s="21"/>
      <c r="LEJ70" s="21"/>
      <c r="LEK70" s="21"/>
      <c r="LEL70" s="21"/>
      <c r="LEM70" s="21"/>
      <c r="LEN70" s="21"/>
      <c r="LEO70" s="21"/>
      <c r="LEP70" s="21"/>
      <c r="LEQ70" s="21"/>
      <c r="LER70" s="21"/>
      <c r="LES70" s="21"/>
      <c r="LET70" s="21"/>
      <c r="LEU70" s="21"/>
      <c r="LEV70" s="21"/>
      <c r="LEW70" s="21"/>
      <c r="LEX70" s="21"/>
      <c r="LEY70" s="21"/>
      <c r="LEZ70" s="21"/>
      <c r="LFA70" s="21"/>
      <c r="LFB70" s="21"/>
      <c r="LFC70" s="21"/>
      <c r="LFD70" s="21"/>
      <c r="LFE70" s="21"/>
      <c r="LFF70" s="21"/>
      <c r="LFG70" s="21"/>
      <c r="LFH70" s="21"/>
      <c r="LFI70" s="21"/>
      <c r="LFJ70" s="21"/>
      <c r="LFK70" s="21"/>
      <c r="LFL70" s="21"/>
      <c r="LFM70" s="21"/>
      <c r="LFN70" s="21"/>
      <c r="LFO70" s="21"/>
      <c r="LFP70" s="21"/>
      <c r="LFQ70" s="21"/>
      <c r="LFR70" s="21"/>
      <c r="LFS70" s="21"/>
      <c r="LFT70" s="21"/>
      <c r="LFU70" s="21"/>
      <c r="LFV70" s="21"/>
      <c r="LFW70" s="21"/>
      <c r="LFX70" s="21"/>
      <c r="LFY70" s="21"/>
      <c r="LFZ70" s="21"/>
      <c r="LGA70" s="21"/>
      <c r="LGB70" s="21"/>
      <c r="LGC70" s="21"/>
      <c r="LGD70" s="21"/>
      <c r="LGE70" s="21"/>
      <c r="LGF70" s="21"/>
      <c r="LGG70" s="21"/>
      <c r="LGH70" s="21"/>
      <c r="LGI70" s="21"/>
      <c r="LGJ70" s="21"/>
      <c r="LGK70" s="21"/>
      <c r="LGL70" s="21"/>
      <c r="LGM70" s="21"/>
      <c r="LGN70" s="21"/>
      <c r="LGO70" s="21"/>
      <c r="LGP70" s="21"/>
      <c r="LGQ70" s="21"/>
      <c r="LGR70" s="21"/>
      <c r="LGS70" s="21"/>
      <c r="LGT70" s="21"/>
      <c r="LGU70" s="21"/>
      <c r="LGV70" s="21"/>
      <c r="LGW70" s="21"/>
      <c r="LGX70" s="21"/>
      <c r="LGY70" s="21"/>
      <c r="LGZ70" s="21"/>
      <c r="LHA70" s="21"/>
      <c r="LHB70" s="21"/>
      <c r="LHC70" s="21"/>
      <c r="LHD70" s="21"/>
      <c r="LHE70" s="21"/>
      <c r="LHF70" s="21"/>
      <c r="LHG70" s="21"/>
      <c r="LHH70" s="21"/>
      <c r="LHI70" s="21"/>
      <c r="LHJ70" s="21"/>
      <c r="LHK70" s="21"/>
      <c r="LHL70" s="21"/>
      <c r="LHM70" s="21"/>
      <c r="LHN70" s="21"/>
      <c r="LHO70" s="21"/>
      <c r="LHP70" s="21"/>
      <c r="LHQ70" s="21"/>
      <c r="LHR70" s="21"/>
      <c r="LHS70" s="21"/>
      <c r="LHT70" s="21"/>
      <c r="LHU70" s="21"/>
      <c r="LHV70" s="21"/>
      <c r="LHW70" s="21"/>
      <c r="LHX70" s="21"/>
      <c r="LHY70" s="21"/>
      <c r="LHZ70" s="21"/>
      <c r="LIA70" s="21"/>
      <c r="LIB70" s="21"/>
      <c r="LIC70" s="21"/>
      <c r="LID70" s="21"/>
      <c r="LIE70" s="21"/>
      <c r="LIF70" s="21"/>
      <c r="LIG70" s="21"/>
      <c r="LIH70" s="21"/>
      <c r="LII70" s="21"/>
      <c r="LIJ70" s="21"/>
      <c r="LIK70" s="21"/>
      <c r="LIL70" s="21"/>
      <c r="LIM70" s="21"/>
      <c r="LIN70" s="21"/>
      <c r="LIO70" s="21"/>
      <c r="LIP70" s="21"/>
      <c r="LIQ70" s="21"/>
      <c r="LIR70" s="21"/>
      <c r="LIS70" s="21"/>
      <c r="LIT70" s="21"/>
      <c r="LIU70" s="21"/>
      <c r="LIV70" s="21"/>
      <c r="LIW70" s="21"/>
      <c r="LIX70" s="21"/>
      <c r="LIY70" s="21"/>
      <c r="LIZ70" s="21"/>
      <c r="LJA70" s="21"/>
      <c r="LJB70" s="21"/>
      <c r="LJC70" s="21"/>
      <c r="LJD70" s="21"/>
      <c r="LJE70" s="21"/>
      <c r="LJF70" s="21"/>
      <c r="LJG70" s="21"/>
      <c r="LJH70" s="21"/>
      <c r="LJI70" s="21"/>
      <c r="LJJ70" s="21"/>
      <c r="LJK70" s="21"/>
      <c r="LJL70" s="21"/>
      <c r="LJM70" s="21"/>
      <c r="LJN70" s="21"/>
      <c r="LJO70" s="21"/>
      <c r="LJP70" s="21"/>
      <c r="LJQ70" s="21"/>
      <c r="LJR70" s="21"/>
      <c r="LJS70" s="21"/>
      <c r="LJT70" s="21"/>
      <c r="LJU70" s="21"/>
      <c r="LJV70" s="21"/>
      <c r="LJW70" s="21"/>
      <c r="LJX70" s="21"/>
      <c r="LJY70" s="21"/>
      <c r="LJZ70" s="21"/>
      <c r="LKA70" s="21"/>
      <c r="LKB70" s="21"/>
      <c r="LKC70" s="21"/>
      <c r="LKD70" s="21"/>
      <c r="LKE70" s="21"/>
      <c r="LKF70" s="21"/>
      <c r="LKG70" s="21"/>
      <c r="LKH70" s="21"/>
      <c r="LKI70" s="21"/>
      <c r="LKJ70" s="21"/>
      <c r="LKK70" s="21"/>
      <c r="LKL70" s="21"/>
      <c r="LKM70" s="21"/>
      <c r="LKN70" s="21"/>
      <c r="LKO70" s="21"/>
      <c r="LKP70" s="21"/>
      <c r="LKQ70" s="21"/>
      <c r="LKR70" s="21"/>
      <c r="LKS70" s="21"/>
      <c r="LKT70" s="21"/>
      <c r="LKU70" s="21"/>
      <c r="LKV70" s="21"/>
      <c r="LKW70" s="21"/>
      <c r="LKX70" s="21"/>
      <c r="LKY70" s="21"/>
      <c r="LKZ70" s="21"/>
      <c r="LLA70" s="21"/>
      <c r="LLB70" s="21"/>
      <c r="LLC70" s="21"/>
      <c r="LLD70" s="21"/>
      <c r="LLE70" s="21"/>
      <c r="LLF70" s="21"/>
      <c r="LLG70" s="21"/>
      <c r="LLH70" s="21"/>
      <c r="LLI70" s="21"/>
      <c r="LLJ70" s="21"/>
      <c r="LLK70" s="21"/>
      <c r="LLL70" s="21"/>
      <c r="LLM70" s="21"/>
      <c r="LLN70" s="21"/>
      <c r="LLO70" s="21"/>
      <c r="LLP70" s="21"/>
      <c r="LLQ70" s="21"/>
      <c r="LLR70" s="21"/>
      <c r="LLS70" s="21"/>
      <c r="LLT70" s="21"/>
      <c r="LLU70" s="21"/>
      <c r="LLV70" s="21"/>
      <c r="LLW70" s="21"/>
      <c r="LLX70" s="21"/>
      <c r="LLY70" s="21"/>
      <c r="LLZ70" s="21"/>
      <c r="LMA70" s="21"/>
      <c r="LMB70" s="21"/>
      <c r="LMC70" s="21"/>
      <c r="LMD70" s="21"/>
      <c r="LME70" s="21"/>
      <c r="LMF70" s="21"/>
      <c r="LMG70" s="21"/>
      <c r="LMH70" s="21"/>
      <c r="LMI70" s="21"/>
      <c r="LMJ70" s="21"/>
      <c r="LMK70" s="21"/>
      <c r="LML70" s="21"/>
      <c r="LMM70" s="21"/>
      <c r="LMN70" s="21"/>
      <c r="LMO70" s="21"/>
      <c r="LMP70" s="21"/>
      <c r="LMQ70" s="21"/>
      <c r="LMR70" s="21"/>
      <c r="LMS70" s="21"/>
      <c r="LMT70" s="21"/>
      <c r="LMU70" s="21"/>
      <c r="LMV70" s="21"/>
      <c r="LMW70" s="21"/>
      <c r="LMX70" s="21"/>
      <c r="LMY70" s="21"/>
      <c r="LMZ70" s="21"/>
      <c r="LNA70" s="21"/>
      <c r="LNB70" s="21"/>
      <c r="LNC70" s="21"/>
      <c r="LND70" s="21"/>
      <c r="LNE70" s="21"/>
      <c r="LNF70" s="21"/>
      <c r="LNG70" s="21"/>
      <c r="LNH70" s="21"/>
      <c r="LNI70" s="21"/>
      <c r="LNJ70" s="21"/>
      <c r="LNK70" s="21"/>
      <c r="LNL70" s="21"/>
      <c r="LNM70" s="21"/>
      <c r="LNN70" s="21"/>
      <c r="LNO70" s="21"/>
      <c r="LNP70" s="21"/>
      <c r="LNQ70" s="21"/>
      <c r="LNR70" s="21"/>
      <c r="LNS70" s="21"/>
      <c r="LNT70" s="21"/>
      <c r="LNU70" s="21"/>
      <c r="LNV70" s="21"/>
      <c r="LNW70" s="21"/>
      <c r="LNX70" s="21"/>
      <c r="LNY70" s="21"/>
      <c r="LNZ70" s="21"/>
      <c r="LOA70" s="21"/>
      <c r="LOB70" s="21"/>
      <c r="LOC70" s="21"/>
      <c r="LOD70" s="21"/>
      <c r="LOE70" s="21"/>
      <c r="LOF70" s="21"/>
      <c r="LOG70" s="21"/>
      <c r="LOH70" s="21"/>
      <c r="LOI70" s="21"/>
      <c r="LOJ70" s="21"/>
      <c r="LOK70" s="21"/>
      <c r="LOL70" s="21"/>
      <c r="LOM70" s="21"/>
      <c r="LON70" s="21"/>
      <c r="LOO70" s="21"/>
      <c r="LOP70" s="21"/>
      <c r="LOQ70" s="21"/>
      <c r="LOR70" s="21"/>
      <c r="LOS70" s="21"/>
      <c r="LOT70" s="21"/>
      <c r="LOU70" s="21"/>
      <c r="LOV70" s="21"/>
      <c r="LOW70" s="21"/>
      <c r="LOX70" s="21"/>
      <c r="LOY70" s="21"/>
      <c r="LOZ70" s="21"/>
      <c r="LPA70" s="21"/>
      <c r="LPB70" s="21"/>
      <c r="LPC70" s="21"/>
      <c r="LPD70" s="21"/>
      <c r="LPE70" s="21"/>
      <c r="LPF70" s="21"/>
      <c r="LPG70" s="21"/>
      <c r="LPH70" s="21"/>
      <c r="LPI70" s="21"/>
      <c r="LPJ70" s="21"/>
      <c r="LPK70" s="21"/>
      <c r="LPL70" s="21"/>
      <c r="LPM70" s="21"/>
      <c r="LPN70" s="21"/>
      <c r="LPO70" s="21"/>
      <c r="LPP70" s="21"/>
      <c r="LPQ70" s="21"/>
      <c r="LPR70" s="21"/>
      <c r="LPS70" s="21"/>
      <c r="LPT70" s="21"/>
      <c r="LPU70" s="21"/>
      <c r="LPV70" s="21"/>
      <c r="LPW70" s="21"/>
      <c r="LPX70" s="21"/>
      <c r="LPY70" s="21"/>
      <c r="LPZ70" s="21"/>
      <c r="LQA70" s="21"/>
      <c r="LQB70" s="21"/>
      <c r="LQC70" s="21"/>
      <c r="LQD70" s="21"/>
      <c r="LQE70" s="21"/>
      <c r="LQF70" s="21"/>
      <c r="LQG70" s="21"/>
      <c r="LQH70" s="21"/>
      <c r="LQI70" s="21"/>
      <c r="LQJ70" s="21"/>
      <c r="LQK70" s="21"/>
      <c r="LQL70" s="21"/>
      <c r="LQM70" s="21"/>
      <c r="LQN70" s="21"/>
      <c r="LQO70" s="21"/>
      <c r="LQP70" s="21"/>
      <c r="LQQ70" s="21"/>
      <c r="LQR70" s="21"/>
      <c r="LQS70" s="21"/>
      <c r="LQT70" s="21"/>
      <c r="LQU70" s="21"/>
      <c r="LQV70" s="21"/>
      <c r="LQW70" s="21"/>
      <c r="LQX70" s="21"/>
      <c r="LQY70" s="21"/>
      <c r="LQZ70" s="21"/>
      <c r="LRA70" s="21"/>
      <c r="LRB70" s="21"/>
      <c r="LRC70" s="21"/>
      <c r="LRD70" s="21"/>
      <c r="LRE70" s="21"/>
      <c r="LRF70" s="21"/>
      <c r="LRG70" s="21"/>
      <c r="LRH70" s="21"/>
      <c r="LRI70" s="21"/>
      <c r="LRJ70" s="21"/>
      <c r="LRK70" s="21"/>
      <c r="LRL70" s="21"/>
      <c r="LRM70" s="21"/>
      <c r="LRN70" s="21"/>
      <c r="LRO70" s="21"/>
      <c r="LRP70" s="21"/>
      <c r="LRQ70" s="21"/>
      <c r="LRR70" s="21"/>
      <c r="LRS70" s="21"/>
      <c r="LRT70" s="21"/>
      <c r="LRU70" s="21"/>
      <c r="LRV70" s="21"/>
      <c r="LRW70" s="21"/>
      <c r="LRX70" s="21"/>
      <c r="LRY70" s="21"/>
      <c r="LRZ70" s="21"/>
      <c r="LSA70" s="21"/>
      <c r="LSB70" s="21"/>
      <c r="LSC70" s="21"/>
      <c r="LSD70" s="21"/>
      <c r="LSE70" s="21"/>
      <c r="LSF70" s="21"/>
      <c r="LSG70" s="21"/>
      <c r="LSH70" s="21"/>
      <c r="LSI70" s="21"/>
      <c r="LSJ70" s="21"/>
      <c r="LSK70" s="21"/>
      <c r="LSL70" s="21"/>
      <c r="LSM70" s="21"/>
      <c r="LSN70" s="21"/>
      <c r="LSO70" s="21"/>
      <c r="LSP70" s="21"/>
      <c r="LSQ70" s="21"/>
      <c r="LSR70" s="21"/>
      <c r="LSS70" s="21"/>
      <c r="LST70" s="21"/>
      <c r="LSU70" s="21"/>
      <c r="LSV70" s="21"/>
      <c r="LSW70" s="21"/>
      <c r="LSX70" s="21"/>
      <c r="LSY70" s="21"/>
      <c r="LSZ70" s="21"/>
      <c r="LTA70" s="21"/>
      <c r="LTB70" s="21"/>
      <c r="LTC70" s="21"/>
      <c r="LTD70" s="21"/>
      <c r="LTE70" s="21"/>
      <c r="LTF70" s="21"/>
      <c r="LTG70" s="21"/>
      <c r="LTH70" s="21"/>
      <c r="LTI70" s="21"/>
      <c r="LTJ70" s="21"/>
      <c r="LTK70" s="21"/>
      <c r="LTL70" s="21"/>
      <c r="LTM70" s="21"/>
      <c r="LTN70" s="21"/>
      <c r="LTO70" s="21"/>
      <c r="LTP70" s="21"/>
      <c r="LTQ70" s="21"/>
      <c r="LTR70" s="21"/>
      <c r="LTS70" s="21"/>
      <c r="LTT70" s="21"/>
      <c r="LTU70" s="21"/>
      <c r="LTV70" s="21"/>
      <c r="LTW70" s="21"/>
      <c r="LTX70" s="21"/>
      <c r="LTY70" s="21"/>
      <c r="LTZ70" s="21"/>
      <c r="LUA70" s="21"/>
      <c r="LUB70" s="21"/>
      <c r="LUC70" s="21"/>
      <c r="LUD70" s="21"/>
      <c r="LUE70" s="21"/>
      <c r="LUF70" s="21"/>
      <c r="LUG70" s="21"/>
      <c r="LUH70" s="21"/>
      <c r="LUI70" s="21"/>
      <c r="LUJ70" s="21"/>
      <c r="LUK70" s="21"/>
      <c r="LUL70" s="21"/>
      <c r="LUM70" s="21"/>
      <c r="LUN70" s="21"/>
      <c r="LUO70" s="21"/>
      <c r="LUP70" s="21"/>
      <c r="LUQ70" s="21"/>
      <c r="LUR70" s="21"/>
      <c r="LUS70" s="21"/>
      <c r="LUT70" s="21"/>
      <c r="LUU70" s="21"/>
      <c r="LUV70" s="21"/>
      <c r="LUW70" s="21"/>
      <c r="LUX70" s="21"/>
      <c r="LUY70" s="21"/>
      <c r="LUZ70" s="21"/>
      <c r="LVA70" s="21"/>
      <c r="LVB70" s="21"/>
      <c r="LVC70" s="21"/>
      <c r="LVD70" s="21"/>
      <c r="LVE70" s="21"/>
      <c r="LVF70" s="21"/>
      <c r="LVG70" s="21"/>
      <c r="LVH70" s="21"/>
      <c r="LVI70" s="21"/>
      <c r="LVJ70" s="21"/>
      <c r="LVK70" s="21"/>
      <c r="LVL70" s="21"/>
      <c r="LVM70" s="21"/>
      <c r="LVN70" s="21"/>
      <c r="LVO70" s="21"/>
      <c r="LVP70" s="21"/>
      <c r="LVQ70" s="21"/>
      <c r="LVR70" s="21"/>
      <c r="LVS70" s="21"/>
      <c r="LVT70" s="21"/>
      <c r="LVU70" s="21"/>
      <c r="LVV70" s="21"/>
      <c r="LVW70" s="21"/>
      <c r="LVX70" s="21"/>
      <c r="LVY70" s="21"/>
      <c r="LVZ70" s="21"/>
      <c r="LWA70" s="21"/>
      <c r="LWB70" s="21"/>
      <c r="LWC70" s="21"/>
      <c r="LWD70" s="21"/>
      <c r="LWE70" s="21"/>
      <c r="LWF70" s="21"/>
      <c r="LWG70" s="21"/>
      <c r="LWH70" s="21"/>
      <c r="LWI70" s="21"/>
      <c r="LWJ70" s="21"/>
      <c r="LWK70" s="21"/>
      <c r="LWL70" s="21"/>
      <c r="LWM70" s="21"/>
      <c r="LWN70" s="21"/>
      <c r="LWO70" s="21"/>
      <c r="LWP70" s="21"/>
      <c r="LWQ70" s="21"/>
      <c r="LWR70" s="21"/>
      <c r="LWS70" s="21"/>
      <c r="LWT70" s="21"/>
      <c r="LWU70" s="21"/>
      <c r="LWV70" s="21"/>
      <c r="LWW70" s="21"/>
      <c r="LWX70" s="21"/>
      <c r="LWY70" s="21"/>
      <c r="LWZ70" s="21"/>
      <c r="LXA70" s="21"/>
      <c r="LXB70" s="21"/>
      <c r="LXC70" s="21"/>
      <c r="LXD70" s="21"/>
      <c r="LXE70" s="21"/>
      <c r="LXF70" s="21"/>
      <c r="LXG70" s="21"/>
      <c r="LXH70" s="21"/>
      <c r="LXI70" s="21"/>
      <c r="LXJ70" s="21"/>
      <c r="LXK70" s="21"/>
      <c r="LXL70" s="21"/>
      <c r="LXM70" s="21"/>
      <c r="LXN70" s="21"/>
      <c r="LXO70" s="21"/>
      <c r="LXP70" s="21"/>
      <c r="LXQ70" s="21"/>
      <c r="LXR70" s="21"/>
      <c r="LXS70" s="21"/>
      <c r="LXT70" s="21"/>
      <c r="LXU70" s="21"/>
      <c r="LXV70" s="21"/>
      <c r="LXW70" s="21"/>
      <c r="LXX70" s="21"/>
      <c r="LXY70" s="21"/>
      <c r="LXZ70" s="21"/>
      <c r="LYA70" s="21"/>
      <c r="LYB70" s="21"/>
      <c r="LYC70" s="21"/>
      <c r="LYD70" s="21"/>
      <c r="LYE70" s="21"/>
      <c r="LYF70" s="21"/>
      <c r="LYG70" s="21"/>
      <c r="LYH70" s="21"/>
      <c r="LYI70" s="21"/>
      <c r="LYJ70" s="21"/>
      <c r="LYK70" s="21"/>
      <c r="LYL70" s="21"/>
      <c r="LYM70" s="21"/>
      <c r="LYN70" s="21"/>
      <c r="LYO70" s="21"/>
      <c r="LYP70" s="21"/>
      <c r="LYQ70" s="21"/>
      <c r="LYR70" s="21"/>
      <c r="LYS70" s="21"/>
      <c r="LYT70" s="21"/>
      <c r="LYU70" s="21"/>
      <c r="LYV70" s="21"/>
      <c r="LYW70" s="21"/>
      <c r="LYX70" s="21"/>
      <c r="LYY70" s="21"/>
      <c r="LYZ70" s="21"/>
      <c r="LZA70" s="21"/>
      <c r="LZB70" s="21"/>
      <c r="LZC70" s="21"/>
      <c r="LZD70" s="21"/>
      <c r="LZE70" s="21"/>
      <c r="LZF70" s="21"/>
      <c r="LZG70" s="21"/>
      <c r="LZH70" s="21"/>
      <c r="LZI70" s="21"/>
      <c r="LZJ70" s="21"/>
      <c r="LZK70" s="21"/>
      <c r="LZL70" s="21"/>
      <c r="LZM70" s="21"/>
      <c r="LZN70" s="21"/>
      <c r="LZO70" s="21"/>
      <c r="LZP70" s="21"/>
      <c r="LZQ70" s="21"/>
      <c r="LZR70" s="21"/>
      <c r="LZS70" s="21"/>
      <c r="LZT70" s="21"/>
      <c r="LZU70" s="21"/>
      <c r="LZV70" s="21"/>
      <c r="LZW70" s="21"/>
      <c r="LZX70" s="21"/>
      <c r="LZY70" s="21"/>
      <c r="LZZ70" s="21"/>
      <c r="MAA70" s="21"/>
      <c r="MAB70" s="21"/>
      <c r="MAC70" s="21"/>
      <c r="MAD70" s="21"/>
      <c r="MAE70" s="21"/>
      <c r="MAF70" s="21"/>
      <c r="MAG70" s="21"/>
      <c r="MAH70" s="21"/>
      <c r="MAI70" s="21"/>
      <c r="MAJ70" s="21"/>
      <c r="MAK70" s="21"/>
      <c r="MAL70" s="21"/>
      <c r="MAM70" s="21"/>
      <c r="MAN70" s="21"/>
      <c r="MAO70" s="21"/>
      <c r="MAP70" s="21"/>
      <c r="MAQ70" s="21"/>
      <c r="MAR70" s="21"/>
      <c r="MAS70" s="21"/>
      <c r="MAT70" s="21"/>
      <c r="MAU70" s="21"/>
      <c r="MAV70" s="21"/>
      <c r="MAW70" s="21"/>
      <c r="MAX70" s="21"/>
      <c r="MAY70" s="21"/>
      <c r="MAZ70" s="21"/>
      <c r="MBA70" s="21"/>
      <c r="MBB70" s="21"/>
      <c r="MBC70" s="21"/>
      <c r="MBD70" s="21"/>
      <c r="MBE70" s="21"/>
      <c r="MBF70" s="21"/>
      <c r="MBG70" s="21"/>
      <c r="MBH70" s="21"/>
      <c r="MBI70" s="21"/>
      <c r="MBJ70" s="21"/>
      <c r="MBK70" s="21"/>
      <c r="MBL70" s="21"/>
      <c r="MBM70" s="21"/>
      <c r="MBN70" s="21"/>
      <c r="MBO70" s="21"/>
      <c r="MBP70" s="21"/>
      <c r="MBQ70" s="21"/>
      <c r="MBR70" s="21"/>
      <c r="MBS70" s="21"/>
      <c r="MBT70" s="21"/>
      <c r="MBU70" s="21"/>
      <c r="MBV70" s="21"/>
      <c r="MBW70" s="21"/>
      <c r="MBX70" s="21"/>
      <c r="MBY70" s="21"/>
      <c r="MBZ70" s="21"/>
      <c r="MCA70" s="21"/>
      <c r="MCB70" s="21"/>
      <c r="MCC70" s="21"/>
      <c r="MCD70" s="21"/>
      <c r="MCE70" s="21"/>
      <c r="MCF70" s="21"/>
      <c r="MCG70" s="21"/>
      <c r="MCH70" s="21"/>
      <c r="MCI70" s="21"/>
      <c r="MCJ70" s="21"/>
      <c r="MCK70" s="21"/>
      <c r="MCL70" s="21"/>
      <c r="MCM70" s="21"/>
      <c r="MCN70" s="21"/>
      <c r="MCO70" s="21"/>
      <c r="MCP70" s="21"/>
      <c r="MCQ70" s="21"/>
      <c r="MCR70" s="21"/>
      <c r="MCS70" s="21"/>
      <c r="MCT70" s="21"/>
      <c r="MCU70" s="21"/>
      <c r="MCV70" s="21"/>
      <c r="MCW70" s="21"/>
      <c r="MCX70" s="21"/>
      <c r="MCY70" s="21"/>
      <c r="MCZ70" s="21"/>
      <c r="MDA70" s="21"/>
      <c r="MDB70" s="21"/>
      <c r="MDC70" s="21"/>
      <c r="MDD70" s="21"/>
      <c r="MDE70" s="21"/>
      <c r="MDF70" s="21"/>
      <c r="MDG70" s="21"/>
      <c r="MDH70" s="21"/>
      <c r="MDI70" s="21"/>
      <c r="MDJ70" s="21"/>
      <c r="MDK70" s="21"/>
      <c r="MDL70" s="21"/>
      <c r="MDM70" s="21"/>
      <c r="MDN70" s="21"/>
      <c r="MDO70" s="21"/>
      <c r="MDP70" s="21"/>
      <c r="MDQ70" s="21"/>
      <c r="MDR70" s="21"/>
      <c r="MDS70" s="21"/>
      <c r="MDT70" s="21"/>
      <c r="MDU70" s="21"/>
      <c r="MDV70" s="21"/>
      <c r="MDW70" s="21"/>
      <c r="MDX70" s="21"/>
      <c r="MDY70" s="21"/>
      <c r="MDZ70" s="21"/>
      <c r="MEA70" s="21"/>
      <c r="MEB70" s="21"/>
      <c r="MEC70" s="21"/>
      <c r="MED70" s="21"/>
      <c r="MEE70" s="21"/>
      <c r="MEF70" s="21"/>
      <c r="MEG70" s="21"/>
      <c r="MEH70" s="21"/>
      <c r="MEI70" s="21"/>
      <c r="MEJ70" s="21"/>
      <c r="MEK70" s="21"/>
      <c r="MEL70" s="21"/>
      <c r="MEM70" s="21"/>
      <c r="MEN70" s="21"/>
      <c r="MEO70" s="21"/>
      <c r="MEP70" s="21"/>
      <c r="MEQ70" s="21"/>
      <c r="MER70" s="21"/>
      <c r="MES70" s="21"/>
      <c r="MET70" s="21"/>
      <c r="MEU70" s="21"/>
      <c r="MEV70" s="21"/>
      <c r="MEW70" s="21"/>
      <c r="MEX70" s="21"/>
      <c r="MEY70" s="21"/>
      <c r="MEZ70" s="21"/>
      <c r="MFA70" s="21"/>
      <c r="MFB70" s="21"/>
      <c r="MFC70" s="21"/>
      <c r="MFD70" s="21"/>
      <c r="MFE70" s="21"/>
      <c r="MFF70" s="21"/>
      <c r="MFG70" s="21"/>
      <c r="MFH70" s="21"/>
      <c r="MFI70" s="21"/>
      <c r="MFJ70" s="21"/>
      <c r="MFK70" s="21"/>
      <c r="MFL70" s="21"/>
      <c r="MFM70" s="21"/>
      <c r="MFN70" s="21"/>
      <c r="MFO70" s="21"/>
      <c r="MFP70" s="21"/>
      <c r="MFQ70" s="21"/>
      <c r="MFR70" s="21"/>
      <c r="MFS70" s="21"/>
      <c r="MFT70" s="21"/>
      <c r="MFU70" s="21"/>
      <c r="MFV70" s="21"/>
      <c r="MFW70" s="21"/>
      <c r="MFX70" s="21"/>
      <c r="MFY70" s="21"/>
      <c r="MFZ70" s="21"/>
      <c r="MGA70" s="21"/>
      <c r="MGB70" s="21"/>
      <c r="MGC70" s="21"/>
      <c r="MGD70" s="21"/>
      <c r="MGE70" s="21"/>
      <c r="MGF70" s="21"/>
      <c r="MGG70" s="21"/>
      <c r="MGH70" s="21"/>
      <c r="MGI70" s="21"/>
      <c r="MGJ70" s="21"/>
      <c r="MGK70" s="21"/>
      <c r="MGL70" s="21"/>
      <c r="MGM70" s="21"/>
      <c r="MGN70" s="21"/>
      <c r="MGO70" s="21"/>
      <c r="MGP70" s="21"/>
      <c r="MGQ70" s="21"/>
      <c r="MGR70" s="21"/>
      <c r="MGS70" s="21"/>
      <c r="MGT70" s="21"/>
      <c r="MGU70" s="21"/>
      <c r="MGV70" s="21"/>
      <c r="MGW70" s="21"/>
      <c r="MGX70" s="21"/>
      <c r="MGY70" s="21"/>
      <c r="MGZ70" s="21"/>
      <c r="MHA70" s="21"/>
      <c r="MHB70" s="21"/>
      <c r="MHC70" s="21"/>
      <c r="MHD70" s="21"/>
      <c r="MHE70" s="21"/>
      <c r="MHF70" s="21"/>
      <c r="MHG70" s="21"/>
      <c r="MHH70" s="21"/>
      <c r="MHI70" s="21"/>
      <c r="MHJ70" s="21"/>
      <c r="MHK70" s="21"/>
      <c r="MHL70" s="21"/>
      <c r="MHM70" s="21"/>
      <c r="MHN70" s="21"/>
      <c r="MHO70" s="21"/>
      <c r="MHP70" s="21"/>
      <c r="MHQ70" s="21"/>
      <c r="MHR70" s="21"/>
      <c r="MHS70" s="21"/>
      <c r="MHT70" s="21"/>
      <c r="MHU70" s="21"/>
      <c r="MHV70" s="21"/>
      <c r="MHW70" s="21"/>
      <c r="MHX70" s="21"/>
      <c r="MHY70" s="21"/>
      <c r="MHZ70" s="21"/>
      <c r="MIA70" s="21"/>
      <c r="MIB70" s="21"/>
      <c r="MIC70" s="21"/>
      <c r="MID70" s="21"/>
      <c r="MIE70" s="21"/>
      <c r="MIF70" s="21"/>
      <c r="MIG70" s="21"/>
      <c r="MIH70" s="21"/>
      <c r="MII70" s="21"/>
      <c r="MIJ70" s="21"/>
      <c r="MIK70" s="21"/>
      <c r="MIL70" s="21"/>
      <c r="MIM70" s="21"/>
      <c r="MIN70" s="21"/>
      <c r="MIO70" s="21"/>
      <c r="MIP70" s="21"/>
      <c r="MIQ70" s="21"/>
      <c r="MIR70" s="21"/>
      <c r="MIS70" s="21"/>
      <c r="MIT70" s="21"/>
      <c r="MIU70" s="21"/>
      <c r="MIV70" s="21"/>
      <c r="MIW70" s="21"/>
      <c r="MIX70" s="21"/>
      <c r="MIY70" s="21"/>
      <c r="MIZ70" s="21"/>
      <c r="MJA70" s="21"/>
      <c r="MJB70" s="21"/>
      <c r="MJC70" s="21"/>
      <c r="MJD70" s="21"/>
      <c r="MJE70" s="21"/>
      <c r="MJF70" s="21"/>
      <c r="MJG70" s="21"/>
      <c r="MJH70" s="21"/>
      <c r="MJI70" s="21"/>
      <c r="MJJ70" s="21"/>
      <c r="MJK70" s="21"/>
      <c r="MJL70" s="21"/>
      <c r="MJM70" s="21"/>
      <c r="MJN70" s="21"/>
      <c r="MJO70" s="21"/>
      <c r="MJP70" s="21"/>
      <c r="MJQ70" s="21"/>
      <c r="MJR70" s="21"/>
      <c r="MJS70" s="21"/>
      <c r="MJT70" s="21"/>
      <c r="MJU70" s="21"/>
      <c r="MJV70" s="21"/>
      <c r="MJW70" s="21"/>
      <c r="MJX70" s="21"/>
      <c r="MJY70" s="21"/>
      <c r="MJZ70" s="21"/>
      <c r="MKA70" s="21"/>
      <c r="MKB70" s="21"/>
      <c r="MKC70" s="21"/>
      <c r="MKD70" s="21"/>
      <c r="MKE70" s="21"/>
      <c r="MKF70" s="21"/>
      <c r="MKG70" s="21"/>
      <c r="MKH70" s="21"/>
      <c r="MKI70" s="21"/>
      <c r="MKJ70" s="21"/>
      <c r="MKK70" s="21"/>
      <c r="MKL70" s="21"/>
      <c r="MKM70" s="21"/>
      <c r="MKN70" s="21"/>
      <c r="MKO70" s="21"/>
      <c r="MKP70" s="21"/>
      <c r="MKQ70" s="21"/>
      <c r="MKR70" s="21"/>
      <c r="MKS70" s="21"/>
      <c r="MKT70" s="21"/>
      <c r="MKU70" s="21"/>
      <c r="MKV70" s="21"/>
      <c r="MKW70" s="21"/>
      <c r="MKX70" s="21"/>
      <c r="MKY70" s="21"/>
      <c r="MKZ70" s="21"/>
      <c r="MLA70" s="21"/>
      <c r="MLB70" s="21"/>
      <c r="MLC70" s="21"/>
      <c r="MLD70" s="21"/>
      <c r="MLE70" s="21"/>
      <c r="MLF70" s="21"/>
      <c r="MLG70" s="21"/>
      <c r="MLH70" s="21"/>
      <c r="MLI70" s="21"/>
      <c r="MLJ70" s="21"/>
      <c r="MLK70" s="21"/>
      <c r="MLL70" s="21"/>
      <c r="MLM70" s="21"/>
      <c r="MLN70" s="21"/>
      <c r="MLO70" s="21"/>
      <c r="MLP70" s="21"/>
      <c r="MLQ70" s="21"/>
      <c r="MLR70" s="21"/>
      <c r="MLS70" s="21"/>
      <c r="MLT70" s="21"/>
      <c r="MLU70" s="21"/>
      <c r="MLV70" s="21"/>
      <c r="MLW70" s="21"/>
      <c r="MLX70" s="21"/>
      <c r="MLY70" s="21"/>
      <c r="MLZ70" s="21"/>
      <c r="MMA70" s="21"/>
      <c r="MMB70" s="21"/>
      <c r="MMC70" s="21"/>
      <c r="MMD70" s="21"/>
      <c r="MME70" s="21"/>
      <c r="MMF70" s="21"/>
      <c r="MMG70" s="21"/>
      <c r="MMH70" s="21"/>
      <c r="MMI70" s="21"/>
      <c r="MMJ70" s="21"/>
      <c r="MMK70" s="21"/>
      <c r="MML70" s="21"/>
      <c r="MMM70" s="21"/>
      <c r="MMN70" s="21"/>
      <c r="MMO70" s="21"/>
      <c r="MMP70" s="21"/>
      <c r="MMQ70" s="21"/>
      <c r="MMR70" s="21"/>
      <c r="MMS70" s="21"/>
      <c r="MMT70" s="21"/>
      <c r="MMU70" s="21"/>
      <c r="MMV70" s="21"/>
      <c r="MMW70" s="21"/>
      <c r="MMX70" s="21"/>
      <c r="MMY70" s="21"/>
      <c r="MMZ70" s="21"/>
      <c r="MNA70" s="21"/>
      <c r="MNB70" s="21"/>
      <c r="MNC70" s="21"/>
      <c r="MND70" s="21"/>
      <c r="MNE70" s="21"/>
      <c r="MNF70" s="21"/>
      <c r="MNG70" s="21"/>
      <c r="MNH70" s="21"/>
      <c r="MNI70" s="21"/>
      <c r="MNJ70" s="21"/>
      <c r="MNK70" s="21"/>
      <c r="MNL70" s="21"/>
      <c r="MNM70" s="21"/>
      <c r="MNN70" s="21"/>
      <c r="MNO70" s="21"/>
      <c r="MNP70" s="21"/>
      <c r="MNQ70" s="21"/>
      <c r="MNR70" s="21"/>
      <c r="MNS70" s="21"/>
      <c r="MNT70" s="21"/>
      <c r="MNU70" s="21"/>
      <c r="MNV70" s="21"/>
      <c r="MNW70" s="21"/>
      <c r="MNX70" s="21"/>
      <c r="MNY70" s="21"/>
      <c r="MNZ70" s="21"/>
      <c r="MOA70" s="21"/>
      <c r="MOB70" s="21"/>
      <c r="MOC70" s="21"/>
      <c r="MOD70" s="21"/>
      <c r="MOE70" s="21"/>
      <c r="MOF70" s="21"/>
      <c r="MOG70" s="21"/>
      <c r="MOH70" s="21"/>
      <c r="MOI70" s="21"/>
      <c r="MOJ70" s="21"/>
      <c r="MOK70" s="21"/>
      <c r="MOL70" s="21"/>
      <c r="MOM70" s="21"/>
      <c r="MON70" s="21"/>
      <c r="MOO70" s="21"/>
      <c r="MOP70" s="21"/>
      <c r="MOQ70" s="21"/>
      <c r="MOR70" s="21"/>
      <c r="MOS70" s="21"/>
      <c r="MOT70" s="21"/>
      <c r="MOU70" s="21"/>
      <c r="MOV70" s="21"/>
      <c r="MOW70" s="21"/>
      <c r="MOX70" s="21"/>
      <c r="MOY70" s="21"/>
      <c r="MOZ70" s="21"/>
      <c r="MPA70" s="21"/>
      <c r="MPB70" s="21"/>
      <c r="MPC70" s="21"/>
      <c r="MPD70" s="21"/>
      <c r="MPE70" s="21"/>
      <c r="MPF70" s="21"/>
      <c r="MPG70" s="21"/>
      <c r="MPH70" s="21"/>
      <c r="MPI70" s="21"/>
      <c r="MPJ70" s="21"/>
      <c r="MPK70" s="21"/>
      <c r="MPL70" s="21"/>
      <c r="MPM70" s="21"/>
      <c r="MPN70" s="21"/>
      <c r="MPO70" s="21"/>
      <c r="MPP70" s="21"/>
      <c r="MPQ70" s="21"/>
      <c r="MPR70" s="21"/>
      <c r="MPS70" s="21"/>
      <c r="MPT70" s="21"/>
      <c r="MPU70" s="21"/>
      <c r="MPV70" s="21"/>
      <c r="MPW70" s="21"/>
      <c r="MPX70" s="21"/>
      <c r="MPY70" s="21"/>
      <c r="MPZ70" s="21"/>
      <c r="MQA70" s="21"/>
      <c r="MQB70" s="21"/>
      <c r="MQC70" s="21"/>
      <c r="MQD70" s="21"/>
      <c r="MQE70" s="21"/>
      <c r="MQF70" s="21"/>
      <c r="MQG70" s="21"/>
      <c r="MQH70" s="21"/>
      <c r="MQI70" s="21"/>
      <c r="MQJ70" s="21"/>
      <c r="MQK70" s="21"/>
      <c r="MQL70" s="21"/>
      <c r="MQM70" s="21"/>
      <c r="MQN70" s="21"/>
      <c r="MQO70" s="21"/>
      <c r="MQP70" s="21"/>
      <c r="MQQ70" s="21"/>
      <c r="MQR70" s="21"/>
      <c r="MQS70" s="21"/>
      <c r="MQT70" s="21"/>
      <c r="MQU70" s="21"/>
      <c r="MQV70" s="21"/>
      <c r="MQW70" s="21"/>
      <c r="MQX70" s="21"/>
      <c r="MQY70" s="21"/>
      <c r="MQZ70" s="21"/>
      <c r="MRA70" s="21"/>
      <c r="MRB70" s="21"/>
      <c r="MRC70" s="21"/>
      <c r="MRD70" s="21"/>
      <c r="MRE70" s="21"/>
      <c r="MRF70" s="21"/>
      <c r="MRG70" s="21"/>
      <c r="MRH70" s="21"/>
      <c r="MRI70" s="21"/>
      <c r="MRJ70" s="21"/>
      <c r="MRK70" s="21"/>
      <c r="MRL70" s="21"/>
      <c r="MRM70" s="21"/>
      <c r="MRN70" s="21"/>
      <c r="MRO70" s="21"/>
      <c r="MRP70" s="21"/>
      <c r="MRQ70" s="21"/>
      <c r="MRR70" s="21"/>
      <c r="MRS70" s="21"/>
      <c r="MRT70" s="21"/>
      <c r="MRU70" s="21"/>
      <c r="MRV70" s="21"/>
      <c r="MRW70" s="21"/>
      <c r="MRX70" s="21"/>
      <c r="MRY70" s="21"/>
      <c r="MRZ70" s="21"/>
      <c r="MSA70" s="21"/>
      <c r="MSB70" s="21"/>
      <c r="MSC70" s="21"/>
      <c r="MSD70" s="21"/>
      <c r="MSE70" s="21"/>
      <c r="MSF70" s="21"/>
      <c r="MSG70" s="21"/>
      <c r="MSH70" s="21"/>
      <c r="MSI70" s="21"/>
      <c r="MSJ70" s="21"/>
      <c r="MSK70" s="21"/>
      <c r="MSL70" s="21"/>
      <c r="MSM70" s="21"/>
      <c r="MSN70" s="21"/>
      <c r="MSO70" s="21"/>
      <c r="MSP70" s="21"/>
      <c r="MSQ70" s="21"/>
      <c r="MSR70" s="21"/>
      <c r="MSS70" s="21"/>
      <c r="MST70" s="21"/>
      <c r="MSU70" s="21"/>
      <c r="MSV70" s="21"/>
      <c r="MSW70" s="21"/>
      <c r="MSX70" s="21"/>
      <c r="MSY70" s="21"/>
      <c r="MSZ70" s="21"/>
      <c r="MTA70" s="21"/>
      <c r="MTB70" s="21"/>
      <c r="MTC70" s="21"/>
      <c r="MTD70" s="21"/>
      <c r="MTE70" s="21"/>
      <c r="MTF70" s="21"/>
      <c r="MTG70" s="21"/>
      <c r="MTH70" s="21"/>
      <c r="MTI70" s="21"/>
      <c r="MTJ70" s="21"/>
      <c r="MTK70" s="21"/>
      <c r="MTL70" s="21"/>
      <c r="MTM70" s="21"/>
      <c r="MTN70" s="21"/>
      <c r="MTO70" s="21"/>
      <c r="MTP70" s="21"/>
      <c r="MTQ70" s="21"/>
      <c r="MTR70" s="21"/>
      <c r="MTS70" s="21"/>
      <c r="MTT70" s="21"/>
      <c r="MTU70" s="21"/>
      <c r="MTV70" s="21"/>
      <c r="MTW70" s="21"/>
      <c r="MTX70" s="21"/>
      <c r="MTY70" s="21"/>
      <c r="MTZ70" s="21"/>
      <c r="MUA70" s="21"/>
      <c r="MUB70" s="21"/>
      <c r="MUC70" s="21"/>
      <c r="MUD70" s="21"/>
      <c r="MUE70" s="21"/>
      <c r="MUF70" s="21"/>
      <c r="MUG70" s="21"/>
      <c r="MUH70" s="21"/>
      <c r="MUI70" s="21"/>
      <c r="MUJ70" s="21"/>
      <c r="MUK70" s="21"/>
      <c r="MUL70" s="21"/>
      <c r="MUM70" s="21"/>
      <c r="MUN70" s="21"/>
      <c r="MUO70" s="21"/>
      <c r="MUP70" s="21"/>
      <c r="MUQ70" s="21"/>
      <c r="MUR70" s="21"/>
      <c r="MUS70" s="21"/>
      <c r="MUT70" s="21"/>
      <c r="MUU70" s="21"/>
      <c r="MUV70" s="21"/>
      <c r="MUW70" s="21"/>
      <c r="MUX70" s="21"/>
      <c r="MUY70" s="21"/>
      <c r="MUZ70" s="21"/>
      <c r="MVA70" s="21"/>
      <c r="MVB70" s="21"/>
      <c r="MVC70" s="21"/>
      <c r="MVD70" s="21"/>
      <c r="MVE70" s="21"/>
      <c r="MVF70" s="21"/>
      <c r="MVG70" s="21"/>
      <c r="MVH70" s="21"/>
      <c r="MVI70" s="21"/>
      <c r="MVJ70" s="21"/>
      <c r="MVK70" s="21"/>
      <c r="MVL70" s="21"/>
      <c r="MVM70" s="21"/>
      <c r="MVN70" s="21"/>
      <c r="MVO70" s="21"/>
      <c r="MVP70" s="21"/>
      <c r="MVQ70" s="21"/>
      <c r="MVR70" s="21"/>
      <c r="MVS70" s="21"/>
      <c r="MVT70" s="21"/>
      <c r="MVU70" s="21"/>
      <c r="MVV70" s="21"/>
      <c r="MVW70" s="21"/>
      <c r="MVX70" s="21"/>
      <c r="MVY70" s="21"/>
      <c r="MVZ70" s="21"/>
      <c r="MWA70" s="21"/>
      <c r="MWB70" s="21"/>
      <c r="MWC70" s="21"/>
      <c r="MWD70" s="21"/>
      <c r="MWE70" s="21"/>
      <c r="MWF70" s="21"/>
      <c r="MWG70" s="21"/>
      <c r="MWH70" s="21"/>
      <c r="MWI70" s="21"/>
      <c r="MWJ70" s="21"/>
      <c r="MWK70" s="21"/>
      <c r="MWL70" s="21"/>
      <c r="MWM70" s="21"/>
      <c r="MWN70" s="21"/>
      <c r="MWO70" s="21"/>
      <c r="MWP70" s="21"/>
      <c r="MWQ70" s="21"/>
      <c r="MWR70" s="21"/>
      <c r="MWS70" s="21"/>
      <c r="MWT70" s="21"/>
      <c r="MWU70" s="21"/>
      <c r="MWV70" s="21"/>
      <c r="MWW70" s="21"/>
      <c r="MWX70" s="21"/>
      <c r="MWY70" s="21"/>
      <c r="MWZ70" s="21"/>
      <c r="MXA70" s="21"/>
      <c r="MXB70" s="21"/>
      <c r="MXC70" s="21"/>
      <c r="MXD70" s="21"/>
      <c r="MXE70" s="21"/>
      <c r="MXF70" s="21"/>
      <c r="MXG70" s="21"/>
      <c r="MXH70" s="21"/>
      <c r="MXI70" s="21"/>
      <c r="MXJ70" s="21"/>
      <c r="MXK70" s="21"/>
      <c r="MXL70" s="21"/>
      <c r="MXM70" s="21"/>
      <c r="MXN70" s="21"/>
      <c r="MXO70" s="21"/>
      <c r="MXP70" s="21"/>
      <c r="MXQ70" s="21"/>
      <c r="MXR70" s="21"/>
      <c r="MXS70" s="21"/>
      <c r="MXT70" s="21"/>
      <c r="MXU70" s="21"/>
      <c r="MXV70" s="21"/>
      <c r="MXW70" s="21"/>
      <c r="MXX70" s="21"/>
      <c r="MXY70" s="21"/>
      <c r="MXZ70" s="21"/>
      <c r="MYA70" s="21"/>
      <c r="MYB70" s="21"/>
      <c r="MYC70" s="21"/>
      <c r="MYD70" s="21"/>
      <c r="MYE70" s="21"/>
      <c r="MYF70" s="21"/>
      <c r="MYG70" s="21"/>
      <c r="MYH70" s="21"/>
      <c r="MYI70" s="21"/>
      <c r="MYJ70" s="21"/>
      <c r="MYK70" s="21"/>
      <c r="MYL70" s="21"/>
      <c r="MYM70" s="21"/>
      <c r="MYN70" s="21"/>
      <c r="MYO70" s="21"/>
      <c r="MYP70" s="21"/>
      <c r="MYQ70" s="21"/>
      <c r="MYR70" s="21"/>
      <c r="MYS70" s="21"/>
      <c r="MYT70" s="21"/>
      <c r="MYU70" s="21"/>
      <c r="MYV70" s="21"/>
      <c r="MYW70" s="21"/>
      <c r="MYX70" s="21"/>
      <c r="MYY70" s="21"/>
      <c r="MYZ70" s="21"/>
      <c r="MZA70" s="21"/>
      <c r="MZB70" s="21"/>
      <c r="MZC70" s="21"/>
      <c r="MZD70" s="21"/>
      <c r="MZE70" s="21"/>
      <c r="MZF70" s="21"/>
      <c r="MZG70" s="21"/>
      <c r="MZH70" s="21"/>
      <c r="MZI70" s="21"/>
      <c r="MZJ70" s="21"/>
      <c r="MZK70" s="21"/>
      <c r="MZL70" s="21"/>
      <c r="MZM70" s="21"/>
      <c r="MZN70" s="21"/>
      <c r="MZO70" s="21"/>
      <c r="MZP70" s="21"/>
      <c r="MZQ70" s="21"/>
      <c r="MZR70" s="21"/>
      <c r="MZS70" s="21"/>
      <c r="MZT70" s="21"/>
      <c r="MZU70" s="21"/>
      <c r="MZV70" s="21"/>
      <c r="MZW70" s="21"/>
      <c r="MZX70" s="21"/>
      <c r="MZY70" s="21"/>
      <c r="MZZ70" s="21"/>
      <c r="NAA70" s="21"/>
      <c r="NAB70" s="21"/>
      <c r="NAC70" s="21"/>
      <c r="NAD70" s="21"/>
      <c r="NAE70" s="21"/>
      <c r="NAF70" s="21"/>
      <c r="NAG70" s="21"/>
      <c r="NAH70" s="21"/>
      <c r="NAI70" s="21"/>
      <c r="NAJ70" s="21"/>
      <c r="NAK70" s="21"/>
      <c r="NAL70" s="21"/>
      <c r="NAM70" s="21"/>
      <c r="NAN70" s="21"/>
      <c r="NAO70" s="21"/>
      <c r="NAP70" s="21"/>
      <c r="NAQ70" s="21"/>
      <c r="NAR70" s="21"/>
      <c r="NAS70" s="21"/>
      <c r="NAT70" s="21"/>
      <c r="NAU70" s="21"/>
      <c r="NAV70" s="21"/>
      <c r="NAW70" s="21"/>
      <c r="NAX70" s="21"/>
      <c r="NAY70" s="21"/>
      <c r="NAZ70" s="21"/>
      <c r="NBA70" s="21"/>
      <c r="NBB70" s="21"/>
      <c r="NBC70" s="21"/>
      <c r="NBD70" s="21"/>
      <c r="NBE70" s="21"/>
      <c r="NBF70" s="21"/>
      <c r="NBG70" s="21"/>
      <c r="NBH70" s="21"/>
      <c r="NBI70" s="21"/>
      <c r="NBJ70" s="21"/>
      <c r="NBK70" s="21"/>
      <c r="NBL70" s="21"/>
      <c r="NBM70" s="21"/>
      <c r="NBN70" s="21"/>
      <c r="NBO70" s="21"/>
      <c r="NBP70" s="21"/>
      <c r="NBQ70" s="21"/>
      <c r="NBR70" s="21"/>
      <c r="NBS70" s="21"/>
      <c r="NBT70" s="21"/>
      <c r="NBU70" s="21"/>
      <c r="NBV70" s="21"/>
      <c r="NBW70" s="21"/>
      <c r="NBX70" s="21"/>
      <c r="NBY70" s="21"/>
      <c r="NBZ70" s="21"/>
      <c r="NCA70" s="21"/>
      <c r="NCB70" s="21"/>
      <c r="NCC70" s="21"/>
      <c r="NCD70" s="21"/>
      <c r="NCE70" s="21"/>
      <c r="NCF70" s="21"/>
      <c r="NCG70" s="21"/>
      <c r="NCH70" s="21"/>
      <c r="NCI70" s="21"/>
      <c r="NCJ70" s="21"/>
      <c r="NCK70" s="21"/>
      <c r="NCL70" s="21"/>
      <c r="NCM70" s="21"/>
      <c r="NCN70" s="21"/>
      <c r="NCO70" s="21"/>
      <c r="NCP70" s="21"/>
      <c r="NCQ70" s="21"/>
      <c r="NCR70" s="21"/>
      <c r="NCS70" s="21"/>
      <c r="NCT70" s="21"/>
      <c r="NCU70" s="21"/>
      <c r="NCV70" s="21"/>
      <c r="NCW70" s="21"/>
      <c r="NCX70" s="21"/>
      <c r="NCY70" s="21"/>
      <c r="NCZ70" s="21"/>
      <c r="NDA70" s="21"/>
      <c r="NDB70" s="21"/>
      <c r="NDC70" s="21"/>
      <c r="NDD70" s="21"/>
      <c r="NDE70" s="21"/>
      <c r="NDF70" s="21"/>
      <c r="NDG70" s="21"/>
      <c r="NDH70" s="21"/>
      <c r="NDI70" s="21"/>
      <c r="NDJ70" s="21"/>
      <c r="NDK70" s="21"/>
      <c r="NDL70" s="21"/>
      <c r="NDM70" s="21"/>
      <c r="NDN70" s="21"/>
      <c r="NDO70" s="21"/>
      <c r="NDP70" s="21"/>
      <c r="NDQ70" s="21"/>
      <c r="NDR70" s="21"/>
      <c r="NDS70" s="21"/>
      <c r="NDT70" s="21"/>
      <c r="NDU70" s="21"/>
      <c r="NDV70" s="21"/>
      <c r="NDW70" s="21"/>
      <c r="NDX70" s="21"/>
      <c r="NDY70" s="21"/>
      <c r="NDZ70" s="21"/>
      <c r="NEA70" s="21"/>
      <c r="NEB70" s="21"/>
      <c r="NEC70" s="21"/>
      <c r="NED70" s="21"/>
      <c r="NEE70" s="21"/>
      <c r="NEF70" s="21"/>
      <c r="NEG70" s="21"/>
      <c r="NEH70" s="21"/>
      <c r="NEI70" s="21"/>
      <c r="NEJ70" s="21"/>
      <c r="NEK70" s="21"/>
      <c r="NEL70" s="21"/>
      <c r="NEM70" s="21"/>
      <c r="NEN70" s="21"/>
      <c r="NEO70" s="21"/>
      <c r="NEP70" s="21"/>
      <c r="NEQ70" s="21"/>
      <c r="NER70" s="21"/>
      <c r="NES70" s="21"/>
      <c r="NET70" s="21"/>
      <c r="NEU70" s="21"/>
      <c r="NEV70" s="21"/>
      <c r="NEW70" s="21"/>
      <c r="NEX70" s="21"/>
      <c r="NEY70" s="21"/>
      <c r="NEZ70" s="21"/>
      <c r="NFA70" s="21"/>
      <c r="NFB70" s="21"/>
      <c r="NFC70" s="21"/>
      <c r="NFD70" s="21"/>
      <c r="NFE70" s="21"/>
      <c r="NFF70" s="21"/>
      <c r="NFG70" s="21"/>
      <c r="NFH70" s="21"/>
      <c r="NFI70" s="21"/>
      <c r="NFJ70" s="21"/>
      <c r="NFK70" s="21"/>
      <c r="NFL70" s="21"/>
      <c r="NFM70" s="21"/>
      <c r="NFN70" s="21"/>
      <c r="NFO70" s="21"/>
      <c r="NFP70" s="21"/>
      <c r="NFQ70" s="21"/>
      <c r="NFR70" s="21"/>
      <c r="NFS70" s="21"/>
      <c r="NFT70" s="21"/>
      <c r="NFU70" s="21"/>
      <c r="NFV70" s="21"/>
      <c r="NFW70" s="21"/>
      <c r="NFX70" s="21"/>
      <c r="NFY70" s="21"/>
      <c r="NFZ70" s="21"/>
      <c r="NGA70" s="21"/>
      <c r="NGB70" s="21"/>
      <c r="NGC70" s="21"/>
      <c r="NGD70" s="21"/>
      <c r="NGE70" s="21"/>
      <c r="NGF70" s="21"/>
      <c r="NGG70" s="21"/>
      <c r="NGH70" s="21"/>
      <c r="NGI70" s="21"/>
      <c r="NGJ70" s="21"/>
      <c r="NGK70" s="21"/>
      <c r="NGL70" s="21"/>
      <c r="NGM70" s="21"/>
      <c r="NGN70" s="21"/>
      <c r="NGO70" s="21"/>
      <c r="NGP70" s="21"/>
      <c r="NGQ70" s="21"/>
      <c r="NGR70" s="21"/>
      <c r="NGS70" s="21"/>
      <c r="NGT70" s="21"/>
      <c r="NGU70" s="21"/>
      <c r="NGV70" s="21"/>
      <c r="NGW70" s="21"/>
      <c r="NGX70" s="21"/>
      <c r="NGY70" s="21"/>
      <c r="NGZ70" s="21"/>
      <c r="NHA70" s="21"/>
      <c r="NHB70" s="21"/>
      <c r="NHC70" s="21"/>
      <c r="NHD70" s="21"/>
      <c r="NHE70" s="21"/>
      <c r="NHF70" s="21"/>
      <c r="NHG70" s="21"/>
      <c r="NHH70" s="21"/>
      <c r="NHI70" s="21"/>
      <c r="NHJ70" s="21"/>
      <c r="NHK70" s="21"/>
      <c r="NHL70" s="21"/>
      <c r="NHM70" s="21"/>
      <c r="NHN70" s="21"/>
      <c r="NHO70" s="21"/>
      <c r="NHP70" s="21"/>
      <c r="NHQ70" s="21"/>
      <c r="NHR70" s="21"/>
      <c r="NHS70" s="21"/>
      <c r="NHT70" s="21"/>
      <c r="NHU70" s="21"/>
      <c r="NHV70" s="21"/>
      <c r="NHW70" s="21"/>
      <c r="NHX70" s="21"/>
      <c r="NHY70" s="21"/>
      <c r="NHZ70" s="21"/>
      <c r="NIA70" s="21"/>
      <c r="NIB70" s="21"/>
      <c r="NIC70" s="21"/>
      <c r="NID70" s="21"/>
      <c r="NIE70" s="21"/>
      <c r="NIF70" s="21"/>
      <c r="NIG70" s="21"/>
      <c r="NIH70" s="21"/>
      <c r="NII70" s="21"/>
      <c r="NIJ70" s="21"/>
      <c r="NIK70" s="21"/>
      <c r="NIL70" s="21"/>
      <c r="NIM70" s="21"/>
      <c r="NIN70" s="21"/>
      <c r="NIO70" s="21"/>
      <c r="NIP70" s="21"/>
      <c r="NIQ70" s="21"/>
      <c r="NIR70" s="21"/>
      <c r="NIS70" s="21"/>
      <c r="NIT70" s="21"/>
      <c r="NIU70" s="21"/>
      <c r="NIV70" s="21"/>
      <c r="NIW70" s="21"/>
      <c r="NIX70" s="21"/>
      <c r="NIY70" s="21"/>
      <c r="NIZ70" s="21"/>
      <c r="NJA70" s="21"/>
      <c r="NJB70" s="21"/>
      <c r="NJC70" s="21"/>
      <c r="NJD70" s="21"/>
      <c r="NJE70" s="21"/>
      <c r="NJF70" s="21"/>
      <c r="NJG70" s="21"/>
      <c r="NJH70" s="21"/>
      <c r="NJI70" s="21"/>
      <c r="NJJ70" s="21"/>
      <c r="NJK70" s="21"/>
      <c r="NJL70" s="21"/>
      <c r="NJM70" s="21"/>
      <c r="NJN70" s="21"/>
      <c r="NJO70" s="21"/>
      <c r="NJP70" s="21"/>
      <c r="NJQ70" s="21"/>
      <c r="NJR70" s="21"/>
      <c r="NJS70" s="21"/>
      <c r="NJT70" s="21"/>
      <c r="NJU70" s="21"/>
      <c r="NJV70" s="21"/>
      <c r="NJW70" s="21"/>
      <c r="NJX70" s="21"/>
      <c r="NJY70" s="21"/>
      <c r="NJZ70" s="21"/>
      <c r="NKA70" s="21"/>
      <c r="NKB70" s="21"/>
      <c r="NKC70" s="21"/>
      <c r="NKD70" s="21"/>
      <c r="NKE70" s="21"/>
      <c r="NKF70" s="21"/>
      <c r="NKG70" s="21"/>
      <c r="NKH70" s="21"/>
      <c r="NKI70" s="21"/>
      <c r="NKJ70" s="21"/>
      <c r="NKK70" s="21"/>
      <c r="NKL70" s="21"/>
      <c r="NKM70" s="21"/>
      <c r="NKN70" s="21"/>
      <c r="NKO70" s="21"/>
      <c r="NKP70" s="21"/>
      <c r="NKQ70" s="21"/>
      <c r="NKR70" s="21"/>
      <c r="NKS70" s="21"/>
      <c r="NKT70" s="21"/>
      <c r="NKU70" s="21"/>
      <c r="NKV70" s="21"/>
      <c r="NKW70" s="21"/>
      <c r="NKX70" s="21"/>
      <c r="NKY70" s="21"/>
      <c r="NKZ70" s="21"/>
      <c r="NLA70" s="21"/>
      <c r="NLB70" s="21"/>
      <c r="NLC70" s="21"/>
      <c r="NLD70" s="21"/>
      <c r="NLE70" s="21"/>
      <c r="NLF70" s="21"/>
      <c r="NLG70" s="21"/>
      <c r="NLH70" s="21"/>
      <c r="NLI70" s="21"/>
      <c r="NLJ70" s="21"/>
      <c r="NLK70" s="21"/>
      <c r="NLL70" s="21"/>
      <c r="NLM70" s="21"/>
      <c r="NLN70" s="21"/>
      <c r="NLO70" s="21"/>
      <c r="NLP70" s="21"/>
      <c r="NLQ70" s="21"/>
      <c r="NLR70" s="21"/>
      <c r="NLS70" s="21"/>
      <c r="NLT70" s="21"/>
      <c r="NLU70" s="21"/>
      <c r="NLV70" s="21"/>
      <c r="NLW70" s="21"/>
      <c r="NLX70" s="21"/>
      <c r="NLY70" s="21"/>
      <c r="NLZ70" s="21"/>
      <c r="NMA70" s="21"/>
      <c r="NMB70" s="21"/>
      <c r="NMC70" s="21"/>
      <c r="NMD70" s="21"/>
      <c r="NME70" s="21"/>
      <c r="NMF70" s="21"/>
      <c r="NMG70" s="21"/>
      <c r="NMH70" s="21"/>
      <c r="NMI70" s="21"/>
      <c r="NMJ70" s="21"/>
      <c r="NMK70" s="21"/>
      <c r="NML70" s="21"/>
      <c r="NMM70" s="21"/>
      <c r="NMN70" s="21"/>
      <c r="NMO70" s="21"/>
      <c r="NMP70" s="21"/>
      <c r="NMQ70" s="21"/>
      <c r="NMR70" s="21"/>
      <c r="NMS70" s="21"/>
      <c r="NMT70" s="21"/>
      <c r="NMU70" s="21"/>
      <c r="NMV70" s="21"/>
      <c r="NMW70" s="21"/>
      <c r="NMX70" s="21"/>
      <c r="NMY70" s="21"/>
      <c r="NMZ70" s="21"/>
      <c r="NNA70" s="21"/>
      <c r="NNB70" s="21"/>
      <c r="NNC70" s="21"/>
      <c r="NND70" s="21"/>
      <c r="NNE70" s="21"/>
      <c r="NNF70" s="21"/>
      <c r="NNG70" s="21"/>
      <c r="NNH70" s="21"/>
      <c r="NNI70" s="21"/>
      <c r="NNJ70" s="21"/>
      <c r="NNK70" s="21"/>
      <c r="NNL70" s="21"/>
      <c r="NNM70" s="21"/>
      <c r="NNN70" s="21"/>
      <c r="NNO70" s="21"/>
      <c r="NNP70" s="21"/>
      <c r="NNQ70" s="21"/>
      <c r="NNR70" s="21"/>
      <c r="NNS70" s="21"/>
      <c r="NNT70" s="21"/>
      <c r="NNU70" s="21"/>
      <c r="NNV70" s="21"/>
      <c r="NNW70" s="21"/>
      <c r="NNX70" s="21"/>
      <c r="NNY70" s="21"/>
      <c r="NNZ70" s="21"/>
      <c r="NOA70" s="21"/>
      <c r="NOB70" s="21"/>
      <c r="NOC70" s="21"/>
      <c r="NOD70" s="21"/>
      <c r="NOE70" s="21"/>
      <c r="NOF70" s="21"/>
      <c r="NOG70" s="21"/>
      <c r="NOH70" s="21"/>
      <c r="NOI70" s="21"/>
      <c r="NOJ70" s="21"/>
      <c r="NOK70" s="21"/>
      <c r="NOL70" s="21"/>
      <c r="NOM70" s="21"/>
      <c r="NON70" s="21"/>
      <c r="NOO70" s="21"/>
      <c r="NOP70" s="21"/>
      <c r="NOQ70" s="21"/>
      <c r="NOR70" s="21"/>
      <c r="NOS70" s="21"/>
      <c r="NOT70" s="21"/>
      <c r="NOU70" s="21"/>
      <c r="NOV70" s="21"/>
      <c r="NOW70" s="21"/>
      <c r="NOX70" s="21"/>
      <c r="NOY70" s="21"/>
      <c r="NOZ70" s="21"/>
      <c r="NPA70" s="21"/>
      <c r="NPB70" s="21"/>
      <c r="NPC70" s="21"/>
      <c r="NPD70" s="21"/>
      <c r="NPE70" s="21"/>
      <c r="NPF70" s="21"/>
      <c r="NPG70" s="21"/>
      <c r="NPH70" s="21"/>
      <c r="NPI70" s="21"/>
      <c r="NPJ70" s="21"/>
      <c r="NPK70" s="21"/>
      <c r="NPL70" s="21"/>
      <c r="NPM70" s="21"/>
      <c r="NPN70" s="21"/>
      <c r="NPO70" s="21"/>
      <c r="NPP70" s="21"/>
      <c r="NPQ70" s="21"/>
      <c r="NPR70" s="21"/>
      <c r="NPS70" s="21"/>
      <c r="NPT70" s="21"/>
      <c r="NPU70" s="21"/>
      <c r="NPV70" s="21"/>
      <c r="NPW70" s="21"/>
      <c r="NPX70" s="21"/>
      <c r="NPY70" s="21"/>
      <c r="NPZ70" s="21"/>
      <c r="NQA70" s="21"/>
      <c r="NQB70" s="21"/>
      <c r="NQC70" s="21"/>
      <c r="NQD70" s="21"/>
      <c r="NQE70" s="21"/>
      <c r="NQF70" s="21"/>
      <c r="NQG70" s="21"/>
      <c r="NQH70" s="21"/>
      <c r="NQI70" s="21"/>
      <c r="NQJ70" s="21"/>
      <c r="NQK70" s="21"/>
      <c r="NQL70" s="21"/>
      <c r="NQM70" s="21"/>
      <c r="NQN70" s="21"/>
      <c r="NQO70" s="21"/>
      <c r="NQP70" s="21"/>
      <c r="NQQ70" s="21"/>
      <c r="NQR70" s="21"/>
      <c r="NQS70" s="21"/>
      <c r="NQT70" s="21"/>
      <c r="NQU70" s="21"/>
      <c r="NQV70" s="21"/>
      <c r="NQW70" s="21"/>
      <c r="NQX70" s="21"/>
      <c r="NQY70" s="21"/>
      <c r="NQZ70" s="21"/>
      <c r="NRA70" s="21"/>
      <c r="NRB70" s="21"/>
      <c r="NRC70" s="21"/>
      <c r="NRD70" s="21"/>
      <c r="NRE70" s="21"/>
      <c r="NRF70" s="21"/>
      <c r="NRG70" s="21"/>
      <c r="NRH70" s="21"/>
      <c r="NRI70" s="21"/>
      <c r="NRJ70" s="21"/>
      <c r="NRK70" s="21"/>
      <c r="NRL70" s="21"/>
      <c r="NRM70" s="21"/>
      <c r="NRN70" s="21"/>
      <c r="NRO70" s="21"/>
      <c r="NRP70" s="21"/>
      <c r="NRQ70" s="21"/>
      <c r="NRR70" s="21"/>
      <c r="NRS70" s="21"/>
      <c r="NRT70" s="21"/>
      <c r="NRU70" s="21"/>
      <c r="NRV70" s="21"/>
      <c r="NRW70" s="21"/>
      <c r="NRX70" s="21"/>
      <c r="NRY70" s="21"/>
      <c r="NRZ70" s="21"/>
      <c r="NSA70" s="21"/>
      <c r="NSB70" s="21"/>
      <c r="NSC70" s="21"/>
      <c r="NSD70" s="21"/>
      <c r="NSE70" s="21"/>
      <c r="NSF70" s="21"/>
      <c r="NSG70" s="21"/>
      <c r="NSH70" s="21"/>
      <c r="NSI70" s="21"/>
      <c r="NSJ70" s="21"/>
      <c r="NSK70" s="21"/>
      <c r="NSL70" s="21"/>
      <c r="NSM70" s="21"/>
      <c r="NSN70" s="21"/>
      <c r="NSO70" s="21"/>
      <c r="NSP70" s="21"/>
      <c r="NSQ70" s="21"/>
      <c r="NSR70" s="21"/>
      <c r="NSS70" s="21"/>
      <c r="NST70" s="21"/>
      <c r="NSU70" s="21"/>
      <c r="NSV70" s="21"/>
      <c r="NSW70" s="21"/>
      <c r="NSX70" s="21"/>
      <c r="NSY70" s="21"/>
      <c r="NSZ70" s="21"/>
      <c r="NTA70" s="21"/>
      <c r="NTB70" s="21"/>
      <c r="NTC70" s="21"/>
      <c r="NTD70" s="21"/>
      <c r="NTE70" s="21"/>
      <c r="NTF70" s="21"/>
      <c r="NTG70" s="21"/>
      <c r="NTH70" s="21"/>
      <c r="NTI70" s="21"/>
      <c r="NTJ70" s="21"/>
      <c r="NTK70" s="21"/>
      <c r="NTL70" s="21"/>
      <c r="NTM70" s="21"/>
      <c r="NTN70" s="21"/>
      <c r="NTO70" s="21"/>
      <c r="NTP70" s="21"/>
      <c r="NTQ70" s="21"/>
      <c r="NTR70" s="21"/>
      <c r="NTS70" s="21"/>
      <c r="NTT70" s="21"/>
      <c r="NTU70" s="21"/>
      <c r="NTV70" s="21"/>
      <c r="NTW70" s="21"/>
      <c r="NTX70" s="21"/>
      <c r="NTY70" s="21"/>
      <c r="NTZ70" s="21"/>
      <c r="NUA70" s="21"/>
      <c r="NUB70" s="21"/>
      <c r="NUC70" s="21"/>
      <c r="NUD70" s="21"/>
      <c r="NUE70" s="21"/>
      <c r="NUF70" s="21"/>
      <c r="NUG70" s="21"/>
      <c r="NUH70" s="21"/>
      <c r="NUI70" s="21"/>
      <c r="NUJ70" s="21"/>
      <c r="NUK70" s="21"/>
      <c r="NUL70" s="21"/>
      <c r="NUM70" s="21"/>
      <c r="NUN70" s="21"/>
      <c r="NUO70" s="21"/>
      <c r="NUP70" s="21"/>
      <c r="NUQ70" s="21"/>
      <c r="NUR70" s="21"/>
      <c r="NUS70" s="21"/>
      <c r="NUT70" s="21"/>
      <c r="NUU70" s="21"/>
      <c r="NUV70" s="21"/>
      <c r="NUW70" s="21"/>
      <c r="NUX70" s="21"/>
      <c r="NUY70" s="21"/>
      <c r="NUZ70" s="21"/>
      <c r="NVA70" s="21"/>
      <c r="NVB70" s="21"/>
      <c r="NVC70" s="21"/>
      <c r="NVD70" s="21"/>
      <c r="NVE70" s="21"/>
      <c r="NVF70" s="21"/>
      <c r="NVG70" s="21"/>
      <c r="NVH70" s="21"/>
      <c r="NVI70" s="21"/>
      <c r="NVJ70" s="21"/>
      <c r="NVK70" s="21"/>
      <c r="NVL70" s="21"/>
      <c r="NVM70" s="21"/>
      <c r="NVN70" s="21"/>
      <c r="NVO70" s="21"/>
      <c r="NVP70" s="21"/>
      <c r="NVQ70" s="21"/>
      <c r="NVR70" s="21"/>
      <c r="NVS70" s="21"/>
      <c r="NVT70" s="21"/>
      <c r="NVU70" s="21"/>
      <c r="NVV70" s="21"/>
      <c r="NVW70" s="21"/>
      <c r="NVX70" s="21"/>
      <c r="NVY70" s="21"/>
      <c r="NVZ70" s="21"/>
      <c r="NWA70" s="21"/>
      <c r="NWB70" s="21"/>
      <c r="NWC70" s="21"/>
      <c r="NWD70" s="21"/>
      <c r="NWE70" s="21"/>
      <c r="NWF70" s="21"/>
      <c r="NWG70" s="21"/>
      <c r="NWH70" s="21"/>
      <c r="NWI70" s="21"/>
      <c r="NWJ70" s="21"/>
      <c r="NWK70" s="21"/>
      <c r="NWL70" s="21"/>
      <c r="NWM70" s="21"/>
      <c r="NWN70" s="21"/>
      <c r="NWO70" s="21"/>
      <c r="NWP70" s="21"/>
      <c r="NWQ70" s="21"/>
      <c r="NWR70" s="21"/>
      <c r="NWS70" s="21"/>
      <c r="NWT70" s="21"/>
      <c r="NWU70" s="21"/>
      <c r="NWV70" s="21"/>
      <c r="NWW70" s="21"/>
      <c r="NWX70" s="21"/>
      <c r="NWY70" s="21"/>
      <c r="NWZ70" s="21"/>
      <c r="NXA70" s="21"/>
      <c r="NXB70" s="21"/>
      <c r="NXC70" s="21"/>
      <c r="NXD70" s="21"/>
      <c r="NXE70" s="21"/>
      <c r="NXF70" s="21"/>
      <c r="NXG70" s="21"/>
      <c r="NXH70" s="21"/>
      <c r="NXI70" s="21"/>
      <c r="NXJ70" s="21"/>
      <c r="NXK70" s="21"/>
      <c r="NXL70" s="21"/>
      <c r="NXM70" s="21"/>
      <c r="NXN70" s="21"/>
      <c r="NXO70" s="21"/>
      <c r="NXP70" s="21"/>
      <c r="NXQ70" s="21"/>
      <c r="NXR70" s="21"/>
      <c r="NXS70" s="21"/>
      <c r="NXT70" s="21"/>
      <c r="NXU70" s="21"/>
      <c r="NXV70" s="21"/>
      <c r="NXW70" s="21"/>
      <c r="NXX70" s="21"/>
      <c r="NXY70" s="21"/>
      <c r="NXZ70" s="21"/>
      <c r="NYA70" s="21"/>
      <c r="NYB70" s="21"/>
      <c r="NYC70" s="21"/>
      <c r="NYD70" s="21"/>
      <c r="NYE70" s="21"/>
      <c r="NYF70" s="21"/>
      <c r="NYG70" s="21"/>
      <c r="NYH70" s="21"/>
      <c r="NYI70" s="21"/>
      <c r="NYJ70" s="21"/>
      <c r="NYK70" s="21"/>
      <c r="NYL70" s="21"/>
      <c r="NYM70" s="21"/>
      <c r="NYN70" s="21"/>
      <c r="NYO70" s="21"/>
      <c r="NYP70" s="21"/>
      <c r="NYQ70" s="21"/>
      <c r="NYR70" s="21"/>
      <c r="NYS70" s="21"/>
      <c r="NYT70" s="21"/>
      <c r="NYU70" s="21"/>
      <c r="NYV70" s="21"/>
      <c r="NYW70" s="21"/>
      <c r="NYX70" s="21"/>
      <c r="NYY70" s="21"/>
      <c r="NYZ70" s="21"/>
      <c r="NZA70" s="21"/>
      <c r="NZB70" s="21"/>
      <c r="NZC70" s="21"/>
      <c r="NZD70" s="21"/>
      <c r="NZE70" s="21"/>
      <c r="NZF70" s="21"/>
      <c r="NZG70" s="21"/>
      <c r="NZH70" s="21"/>
      <c r="NZI70" s="21"/>
      <c r="NZJ70" s="21"/>
      <c r="NZK70" s="21"/>
      <c r="NZL70" s="21"/>
      <c r="NZM70" s="21"/>
      <c r="NZN70" s="21"/>
      <c r="NZO70" s="21"/>
      <c r="NZP70" s="21"/>
      <c r="NZQ70" s="21"/>
      <c r="NZR70" s="21"/>
      <c r="NZS70" s="21"/>
      <c r="NZT70" s="21"/>
      <c r="NZU70" s="21"/>
      <c r="NZV70" s="21"/>
      <c r="NZW70" s="21"/>
      <c r="NZX70" s="21"/>
      <c r="NZY70" s="21"/>
      <c r="NZZ70" s="21"/>
      <c r="OAA70" s="21"/>
      <c r="OAB70" s="21"/>
      <c r="OAC70" s="21"/>
      <c r="OAD70" s="21"/>
      <c r="OAE70" s="21"/>
      <c r="OAF70" s="21"/>
      <c r="OAG70" s="21"/>
      <c r="OAH70" s="21"/>
      <c r="OAI70" s="21"/>
      <c r="OAJ70" s="21"/>
      <c r="OAK70" s="21"/>
      <c r="OAL70" s="21"/>
      <c r="OAM70" s="21"/>
      <c r="OAN70" s="21"/>
      <c r="OAO70" s="21"/>
      <c r="OAP70" s="21"/>
      <c r="OAQ70" s="21"/>
      <c r="OAR70" s="21"/>
      <c r="OAS70" s="21"/>
      <c r="OAT70" s="21"/>
      <c r="OAU70" s="21"/>
      <c r="OAV70" s="21"/>
      <c r="OAW70" s="21"/>
      <c r="OAX70" s="21"/>
      <c r="OAY70" s="21"/>
      <c r="OAZ70" s="21"/>
      <c r="OBA70" s="21"/>
      <c r="OBB70" s="21"/>
      <c r="OBC70" s="21"/>
      <c r="OBD70" s="21"/>
      <c r="OBE70" s="21"/>
      <c r="OBF70" s="21"/>
      <c r="OBG70" s="21"/>
      <c r="OBH70" s="21"/>
      <c r="OBI70" s="21"/>
      <c r="OBJ70" s="21"/>
      <c r="OBK70" s="21"/>
      <c r="OBL70" s="21"/>
      <c r="OBM70" s="21"/>
      <c r="OBN70" s="21"/>
      <c r="OBO70" s="21"/>
      <c r="OBP70" s="21"/>
      <c r="OBQ70" s="21"/>
      <c r="OBR70" s="21"/>
      <c r="OBS70" s="21"/>
      <c r="OBT70" s="21"/>
      <c r="OBU70" s="21"/>
      <c r="OBV70" s="21"/>
      <c r="OBW70" s="21"/>
      <c r="OBX70" s="21"/>
      <c r="OBY70" s="21"/>
      <c r="OBZ70" s="21"/>
      <c r="OCA70" s="21"/>
      <c r="OCB70" s="21"/>
      <c r="OCC70" s="21"/>
      <c r="OCD70" s="21"/>
      <c r="OCE70" s="21"/>
      <c r="OCF70" s="21"/>
      <c r="OCG70" s="21"/>
      <c r="OCH70" s="21"/>
      <c r="OCI70" s="21"/>
      <c r="OCJ70" s="21"/>
      <c r="OCK70" s="21"/>
      <c r="OCL70" s="21"/>
      <c r="OCM70" s="21"/>
      <c r="OCN70" s="21"/>
      <c r="OCO70" s="21"/>
      <c r="OCP70" s="21"/>
      <c r="OCQ70" s="21"/>
      <c r="OCR70" s="21"/>
      <c r="OCS70" s="21"/>
      <c r="OCT70" s="21"/>
      <c r="OCU70" s="21"/>
      <c r="OCV70" s="21"/>
      <c r="OCW70" s="21"/>
      <c r="OCX70" s="21"/>
      <c r="OCY70" s="21"/>
      <c r="OCZ70" s="21"/>
      <c r="ODA70" s="21"/>
      <c r="ODB70" s="21"/>
      <c r="ODC70" s="21"/>
      <c r="ODD70" s="21"/>
      <c r="ODE70" s="21"/>
      <c r="ODF70" s="21"/>
      <c r="ODG70" s="21"/>
      <c r="ODH70" s="21"/>
      <c r="ODI70" s="21"/>
      <c r="ODJ70" s="21"/>
      <c r="ODK70" s="21"/>
      <c r="ODL70" s="21"/>
      <c r="ODM70" s="21"/>
      <c r="ODN70" s="21"/>
      <c r="ODO70" s="21"/>
      <c r="ODP70" s="21"/>
      <c r="ODQ70" s="21"/>
      <c r="ODR70" s="21"/>
      <c r="ODS70" s="21"/>
      <c r="ODT70" s="21"/>
      <c r="ODU70" s="21"/>
      <c r="ODV70" s="21"/>
      <c r="ODW70" s="21"/>
      <c r="ODX70" s="21"/>
      <c r="ODY70" s="21"/>
      <c r="ODZ70" s="21"/>
      <c r="OEA70" s="21"/>
      <c r="OEB70" s="21"/>
      <c r="OEC70" s="21"/>
      <c r="OED70" s="21"/>
      <c r="OEE70" s="21"/>
      <c r="OEF70" s="21"/>
      <c r="OEG70" s="21"/>
      <c r="OEH70" s="21"/>
      <c r="OEI70" s="21"/>
      <c r="OEJ70" s="21"/>
      <c r="OEK70" s="21"/>
      <c r="OEL70" s="21"/>
      <c r="OEM70" s="21"/>
      <c r="OEN70" s="21"/>
      <c r="OEO70" s="21"/>
      <c r="OEP70" s="21"/>
      <c r="OEQ70" s="21"/>
      <c r="OER70" s="21"/>
      <c r="OES70" s="21"/>
      <c r="OET70" s="21"/>
      <c r="OEU70" s="21"/>
      <c r="OEV70" s="21"/>
      <c r="OEW70" s="21"/>
      <c r="OEX70" s="21"/>
      <c r="OEY70" s="21"/>
      <c r="OEZ70" s="21"/>
      <c r="OFA70" s="21"/>
      <c r="OFB70" s="21"/>
      <c r="OFC70" s="21"/>
      <c r="OFD70" s="21"/>
      <c r="OFE70" s="21"/>
      <c r="OFF70" s="21"/>
      <c r="OFG70" s="21"/>
      <c r="OFH70" s="21"/>
      <c r="OFI70" s="21"/>
      <c r="OFJ70" s="21"/>
      <c r="OFK70" s="21"/>
      <c r="OFL70" s="21"/>
      <c r="OFM70" s="21"/>
      <c r="OFN70" s="21"/>
      <c r="OFO70" s="21"/>
      <c r="OFP70" s="21"/>
      <c r="OFQ70" s="21"/>
      <c r="OFR70" s="21"/>
      <c r="OFS70" s="21"/>
      <c r="OFT70" s="21"/>
      <c r="OFU70" s="21"/>
      <c r="OFV70" s="21"/>
      <c r="OFW70" s="21"/>
      <c r="OFX70" s="21"/>
      <c r="OFY70" s="21"/>
      <c r="OFZ70" s="21"/>
      <c r="OGA70" s="21"/>
      <c r="OGB70" s="21"/>
      <c r="OGC70" s="21"/>
      <c r="OGD70" s="21"/>
      <c r="OGE70" s="21"/>
      <c r="OGF70" s="21"/>
      <c r="OGG70" s="21"/>
      <c r="OGH70" s="21"/>
      <c r="OGI70" s="21"/>
      <c r="OGJ70" s="21"/>
      <c r="OGK70" s="21"/>
      <c r="OGL70" s="21"/>
      <c r="OGM70" s="21"/>
      <c r="OGN70" s="21"/>
      <c r="OGO70" s="21"/>
      <c r="OGP70" s="21"/>
      <c r="OGQ70" s="21"/>
      <c r="OGR70" s="21"/>
      <c r="OGS70" s="21"/>
      <c r="OGT70" s="21"/>
      <c r="OGU70" s="21"/>
      <c r="OGV70" s="21"/>
      <c r="OGW70" s="21"/>
      <c r="OGX70" s="21"/>
      <c r="OGY70" s="21"/>
      <c r="OGZ70" s="21"/>
      <c r="OHA70" s="21"/>
      <c r="OHB70" s="21"/>
      <c r="OHC70" s="21"/>
      <c r="OHD70" s="21"/>
      <c r="OHE70" s="21"/>
      <c r="OHF70" s="21"/>
      <c r="OHG70" s="21"/>
      <c r="OHH70" s="21"/>
      <c r="OHI70" s="21"/>
      <c r="OHJ70" s="21"/>
      <c r="OHK70" s="21"/>
      <c r="OHL70" s="21"/>
      <c r="OHM70" s="21"/>
      <c r="OHN70" s="21"/>
      <c r="OHO70" s="21"/>
      <c r="OHP70" s="21"/>
      <c r="OHQ70" s="21"/>
      <c r="OHR70" s="21"/>
      <c r="OHS70" s="21"/>
      <c r="OHT70" s="21"/>
      <c r="OHU70" s="21"/>
      <c r="OHV70" s="21"/>
      <c r="OHW70" s="21"/>
      <c r="OHX70" s="21"/>
      <c r="OHY70" s="21"/>
      <c r="OHZ70" s="21"/>
      <c r="OIA70" s="21"/>
      <c r="OIB70" s="21"/>
      <c r="OIC70" s="21"/>
      <c r="OID70" s="21"/>
      <c r="OIE70" s="21"/>
      <c r="OIF70" s="21"/>
      <c r="OIG70" s="21"/>
      <c r="OIH70" s="21"/>
      <c r="OII70" s="21"/>
      <c r="OIJ70" s="21"/>
      <c r="OIK70" s="21"/>
      <c r="OIL70" s="21"/>
      <c r="OIM70" s="21"/>
      <c r="OIN70" s="21"/>
      <c r="OIO70" s="21"/>
      <c r="OIP70" s="21"/>
      <c r="OIQ70" s="21"/>
      <c r="OIR70" s="21"/>
      <c r="OIS70" s="21"/>
      <c r="OIT70" s="21"/>
      <c r="OIU70" s="21"/>
      <c r="OIV70" s="21"/>
      <c r="OIW70" s="21"/>
      <c r="OIX70" s="21"/>
      <c r="OIY70" s="21"/>
      <c r="OIZ70" s="21"/>
      <c r="OJA70" s="21"/>
      <c r="OJB70" s="21"/>
      <c r="OJC70" s="21"/>
      <c r="OJD70" s="21"/>
      <c r="OJE70" s="21"/>
      <c r="OJF70" s="21"/>
      <c r="OJG70" s="21"/>
      <c r="OJH70" s="21"/>
      <c r="OJI70" s="21"/>
      <c r="OJJ70" s="21"/>
      <c r="OJK70" s="21"/>
      <c r="OJL70" s="21"/>
      <c r="OJM70" s="21"/>
      <c r="OJN70" s="21"/>
      <c r="OJO70" s="21"/>
      <c r="OJP70" s="21"/>
      <c r="OJQ70" s="21"/>
      <c r="OJR70" s="21"/>
      <c r="OJS70" s="21"/>
      <c r="OJT70" s="21"/>
      <c r="OJU70" s="21"/>
      <c r="OJV70" s="21"/>
      <c r="OJW70" s="21"/>
      <c r="OJX70" s="21"/>
      <c r="OJY70" s="21"/>
      <c r="OJZ70" s="21"/>
      <c r="OKA70" s="21"/>
      <c r="OKB70" s="21"/>
      <c r="OKC70" s="21"/>
      <c r="OKD70" s="21"/>
      <c r="OKE70" s="21"/>
      <c r="OKF70" s="21"/>
      <c r="OKG70" s="21"/>
      <c r="OKH70" s="21"/>
      <c r="OKI70" s="21"/>
      <c r="OKJ70" s="21"/>
      <c r="OKK70" s="21"/>
      <c r="OKL70" s="21"/>
      <c r="OKM70" s="21"/>
      <c r="OKN70" s="21"/>
      <c r="OKO70" s="21"/>
      <c r="OKP70" s="21"/>
      <c r="OKQ70" s="21"/>
      <c r="OKR70" s="21"/>
      <c r="OKS70" s="21"/>
      <c r="OKT70" s="21"/>
      <c r="OKU70" s="21"/>
      <c r="OKV70" s="21"/>
      <c r="OKW70" s="21"/>
      <c r="OKX70" s="21"/>
      <c r="OKY70" s="21"/>
      <c r="OKZ70" s="21"/>
      <c r="OLA70" s="21"/>
      <c r="OLB70" s="21"/>
      <c r="OLC70" s="21"/>
      <c r="OLD70" s="21"/>
      <c r="OLE70" s="21"/>
      <c r="OLF70" s="21"/>
      <c r="OLG70" s="21"/>
      <c r="OLH70" s="21"/>
      <c r="OLI70" s="21"/>
      <c r="OLJ70" s="21"/>
      <c r="OLK70" s="21"/>
      <c r="OLL70" s="21"/>
      <c r="OLM70" s="21"/>
      <c r="OLN70" s="21"/>
      <c r="OLO70" s="21"/>
      <c r="OLP70" s="21"/>
      <c r="OLQ70" s="21"/>
      <c r="OLR70" s="21"/>
      <c r="OLS70" s="21"/>
      <c r="OLT70" s="21"/>
      <c r="OLU70" s="21"/>
      <c r="OLV70" s="21"/>
      <c r="OLW70" s="21"/>
      <c r="OLX70" s="21"/>
      <c r="OLY70" s="21"/>
      <c r="OLZ70" s="21"/>
      <c r="OMA70" s="21"/>
      <c r="OMB70" s="21"/>
      <c r="OMC70" s="21"/>
      <c r="OMD70" s="21"/>
      <c r="OME70" s="21"/>
      <c r="OMF70" s="21"/>
      <c r="OMG70" s="21"/>
      <c r="OMH70" s="21"/>
      <c r="OMI70" s="21"/>
      <c r="OMJ70" s="21"/>
      <c r="OMK70" s="21"/>
      <c r="OML70" s="21"/>
      <c r="OMM70" s="21"/>
      <c r="OMN70" s="21"/>
      <c r="OMO70" s="21"/>
      <c r="OMP70" s="21"/>
      <c r="OMQ70" s="21"/>
      <c r="OMR70" s="21"/>
      <c r="OMS70" s="21"/>
      <c r="OMT70" s="21"/>
      <c r="OMU70" s="21"/>
      <c r="OMV70" s="21"/>
      <c r="OMW70" s="21"/>
      <c r="OMX70" s="21"/>
      <c r="OMY70" s="21"/>
      <c r="OMZ70" s="21"/>
      <c r="ONA70" s="21"/>
      <c r="ONB70" s="21"/>
      <c r="ONC70" s="21"/>
      <c r="OND70" s="21"/>
      <c r="ONE70" s="21"/>
      <c r="ONF70" s="21"/>
      <c r="ONG70" s="21"/>
      <c r="ONH70" s="21"/>
      <c r="ONI70" s="21"/>
      <c r="ONJ70" s="21"/>
      <c r="ONK70" s="21"/>
      <c r="ONL70" s="21"/>
      <c r="ONM70" s="21"/>
      <c r="ONN70" s="21"/>
      <c r="ONO70" s="21"/>
      <c r="ONP70" s="21"/>
      <c r="ONQ70" s="21"/>
      <c r="ONR70" s="21"/>
      <c r="ONS70" s="21"/>
      <c r="ONT70" s="21"/>
      <c r="ONU70" s="21"/>
      <c r="ONV70" s="21"/>
      <c r="ONW70" s="21"/>
      <c r="ONX70" s="21"/>
      <c r="ONY70" s="21"/>
      <c r="ONZ70" s="21"/>
      <c r="OOA70" s="21"/>
      <c r="OOB70" s="21"/>
      <c r="OOC70" s="21"/>
      <c r="OOD70" s="21"/>
      <c r="OOE70" s="21"/>
      <c r="OOF70" s="21"/>
      <c r="OOG70" s="21"/>
      <c r="OOH70" s="21"/>
      <c r="OOI70" s="21"/>
      <c r="OOJ70" s="21"/>
      <c r="OOK70" s="21"/>
      <c r="OOL70" s="21"/>
      <c r="OOM70" s="21"/>
      <c r="OON70" s="21"/>
      <c r="OOO70" s="21"/>
      <c r="OOP70" s="21"/>
      <c r="OOQ70" s="21"/>
      <c r="OOR70" s="21"/>
      <c r="OOS70" s="21"/>
      <c r="OOT70" s="21"/>
      <c r="OOU70" s="21"/>
      <c r="OOV70" s="21"/>
      <c r="OOW70" s="21"/>
      <c r="OOX70" s="21"/>
      <c r="OOY70" s="21"/>
      <c r="OOZ70" s="21"/>
      <c r="OPA70" s="21"/>
      <c r="OPB70" s="21"/>
      <c r="OPC70" s="21"/>
      <c r="OPD70" s="21"/>
      <c r="OPE70" s="21"/>
      <c r="OPF70" s="21"/>
      <c r="OPG70" s="21"/>
      <c r="OPH70" s="21"/>
      <c r="OPI70" s="21"/>
      <c r="OPJ70" s="21"/>
      <c r="OPK70" s="21"/>
      <c r="OPL70" s="21"/>
      <c r="OPM70" s="21"/>
      <c r="OPN70" s="21"/>
      <c r="OPO70" s="21"/>
      <c r="OPP70" s="21"/>
      <c r="OPQ70" s="21"/>
      <c r="OPR70" s="21"/>
      <c r="OPS70" s="21"/>
      <c r="OPT70" s="21"/>
      <c r="OPU70" s="21"/>
      <c r="OPV70" s="21"/>
      <c r="OPW70" s="21"/>
      <c r="OPX70" s="21"/>
      <c r="OPY70" s="21"/>
      <c r="OPZ70" s="21"/>
      <c r="OQA70" s="21"/>
      <c r="OQB70" s="21"/>
      <c r="OQC70" s="21"/>
      <c r="OQD70" s="21"/>
      <c r="OQE70" s="21"/>
      <c r="OQF70" s="21"/>
      <c r="OQG70" s="21"/>
      <c r="OQH70" s="21"/>
      <c r="OQI70" s="21"/>
      <c r="OQJ70" s="21"/>
      <c r="OQK70" s="21"/>
      <c r="OQL70" s="21"/>
      <c r="OQM70" s="21"/>
      <c r="OQN70" s="21"/>
      <c r="OQO70" s="21"/>
      <c r="OQP70" s="21"/>
      <c r="OQQ70" s="21"/>
      <c r="OQR70" s="21"/>
      <c r="OQS70" s="21"/>
      <c r="OQT70" s="21"/>
      <c r="OQU70" s="21"/>
      <c r="OQV70" s="21"/>
      <c r="OQW70" s="21"/>
      <c r="OQX70" s="21"/>
      <c r="OQY70" s="21"/>
      <c r="OQZ70" s="21"/>
      <c r="ORA70" s="21"/>
      <c r="ORB70" s="21"/>
      <c r="ORC70" s="21"/>
      <c r="ORD70" s="21"/>
      <c r="ORE70" s="21"/>
      <c r="ORF70" s="21"/>
      <c r="ORG70" s="21"/>
      <c r="ORH70" s="21"/>
      <c r="ORI70" s="21"/>
      <c r="ORJ70" s="21"/>
      <c r="ORK70" s="21"/>
      <c r="ORL70" s="21"/>
      <c r="ORM70" s="21"/>
      <c r="ORN70" s="21"/>
      <c r="ORO70" s="21"/>
      <c r="ORP70" s="21"/>
      <c r="ORQ70" s="21"/>
      <c r="ORR70" s="21"/>
      <c r="ORS70" s="21"/>
      <c r="ORT70" s="21"/>
      <c r="ORU70" s="21"/>
      <c r="ORV70" s="21"/>
      <c r="ORW70" s="21"/>
      <c r="ORX70" s="21"/>
      <c r="ORY70" s="21"/>
      <c r="ORZ70" s="21"/>
      <c r="OSA70" s="21"/>
      <c r="OSB70" s="21"/>
      <c r="OSC70" s="21"/>
      <c r="OSD70" s="21"/>
      <c r="OSE70" s="21"/>
      <c r="OSF70" s="21"/>
      <c r="OSG70" s="21"/>
      <c r="OSH70" s="21"/>
      <c r="OSI70" s="21"/>
      <c r="OSJ70" s="21"/>
      <c r="OSK70" s="21"/>
      <c r="OSL70" s="21"/>
      <c r="OSM70" s="21"/>
      <c r="OSN70" s="21"/>
      <c r="OSO70" s="21"/>
      <c r="OSP70" s="21"/>
      <c r="OSQ70" s="21"/>
      <c r="OSR70" s="21"/>
      <c r="OSS70" s="21"/>
      <c r="OST70" s="21"/>
      <c r="OSU70" s="21"/>
      <c r="OSV70" s="21"/>
      <c r="OSW70" s="21"/>
      <c r="OSX70" s="21"/>
      <c r="OSY70" s="21"/>
      <c r="OSZ70" s="21"/>
      <c r="OTA70" s="21"/>
      <c r="OTB70" s="21"/>
      <c r="OTC70" s="21"/>
      <c r="OTD70" s="21"/>
      <c r="OTE70" s="21"/>
      <c r="OTF70" s="21"/>
      <c r="OTG70" s="21"/>
      <c r="OTH70" s="21"/>
      <c r="OTI70" s="21"/>
      <c r="OTJ70" s="21"/>
      <c r="OTK70" s="21"/>
      <c r="OTL70" s="21"/>
      <c r="OTM70" s="21"/>
      <c r="OTN70" s="21"/>
      <c r="OTO70" s="21"/>
      <c r="OTP70" s="21"/>
      <c r="OTQ70" s="21"/>
      <c r="OTR70" s="21"/>
      <c r="OTS70" s="21"/>
      <c r="OTT70" s="21"/>
      <c r="OTU70" s="21"/>
      <c r="OTV70" s="21"/>
      <c r="OTW70" s="21"/>
      <c r="OTX70" s="21"/>
      <c r="OTY70" s="21"/>
      <c r="OTZ70" s="21"/>
      <c r="OUA70" s="21"/>
      <c r="OUB70" s="21"/>
      <c r="OUC70" s="21"/>
      <c r="OUD70" s="21"/>
      <c r="OUE70" s="21"/>
      <c r="OUF70" s="21"/>
      <c r="OUG70" s="21"/>
      <c r="OUH70" s="21"/>
      <c r="OUI70" s="21"/>
      <c r="OUJ70" s="21"/>
      <c r="OUK70" s="21"/>
      <c r="OUL70" s="21"/>
      <c r="OUM70" s="21"/>
      <c r="OUN70" s="21"/>
      <c r="OUO70" s="21"/>
      <c r="OUP70" s="21"/>
      <c r="OUQ70" s="21"/>
      <c r="OUR70" s="21"/>
      <c r="OUS70" s="21"/>
      <c r="OUT70" s="21"/>
      <c r="OUU70" s="21"/>
      <c r="OUV70" s="21"/>
      <c r="OUW70" s="21"/>
      <c r="OUX70" s="21"/>
      <c r="OUY70" s="21"/>
      <c r="OUZ70" s="21"/>
      <c r="OVA70" s="21"/>
      <c r="OVB70" s="21"/>
      <c r="OVC70" s="21"/>
      <c r="OVD70" s="21"/>
      <c r="OVE70" s="21"/>
      <c r="OVF70" s="21"/>
      <c r="OVG70" s="21"/>
      <c r="OVH70" s="21"/>
      <c r="OVI70" s="21"/>
      <c r="OVJ70" s="21"/>
      <c r="OVK70" s="21"/>
      <c r="OVL70" s="21"/>
      <c r="OVM70" s="21"/>
      <c r="OVN70" s="21"/>
      <c r="OVO70" s="21"/>
      <c r="OVP70" s="21"/>
      <c r="OVQ70" s="21"/>
      <c r="OVR70" s="21"/>
      <c r="OVS70" s="21"/>
      <c r="OVT70" s="21"/>
      <c r="OVU70" s="21"/>
      <c r="OVV70" s="21"/>
      <c r="OVW70" s="21"/>
      <c r="OVX70" s="21"/>
      <c r="OVY70" s="21"/>
      <c r="OVZ70" s="21"/>
      <c r="OWA70" s="21"/>
      <c r="OWB70" s="21"/>
      <c r="OWC70" s="21"/>
      <c r="OWD70" s="21"/>
      <c r="OWE70" s="21"/>
      <c r="OWF70" s="21"/>
      <c r="OWG70" s="21"/>
      <c r="OWH70" s="21"/>
      <c r="OWI70" s="21"/>
      <c r="OWJ70" s="21"/>
      <c r="OWK70" s="21"/>
      <c r="OWL70" s="21"/>
      <c r="OWM70" s="21"/>
      <c r="OWN70" s="21"/>
      <c r="OWO70" s="21"/>
      <c r="OWP70" s="21"/>
      <c r="OWQ70" s="21"/>
      <c r="OWR70" s="21"/>
      <c r="OWS70" s="21"/>
      <c r="OWT70" s="21"/>
      <c r="OWU70" s="21"/>
      <c r="OWV70" s="21"/>
      <c r="OWW70" s="21"/>
      <c r="OWX70" s="21"/>
      <c r="OWY70" s="21"/>
      <c r="OWZ70" s="21"/>
      <c r="OXA70" s="21"/>
      <c r="OXB70" s="21"/>
      <c r="OXC70" s="21"/>
      <c r="OXD70" s="21"/>
      <c r="OXE70" s="21"/>
      <c r="OXF70" s="21"/>
      <c r="OXG70" s="21"/>
      <c r="OXH70" s="21"/>
      <c r="OXI70" s="21"/>
      <c r="OXJ70" s="21"/>
      <c r="OXK70" s="21"/>
      <c r="OXL70" s="21"/>
      <c r="OXM70" s="21"/>
      <c r="OXN70" s="21"/>
      <c r="OXO70" s="21"/>
      <c r="OXP70" s="21"/>
      <c r="OXQ70" s="21"/>
      <c r="OXR70" s="21"/>
      <c r="OXS70" s="21"/>
      <c r="OXT70" s="21"/>
      <c r="OXU70" s="21"/>
      <c r="OXV70" s="21"/>
      <c r="OXW70" s="21"/>
      <c r="OXX70" s="21"/>
      <c r="OXY70" s="21"/>
      <c r="OXZ70" s="21"/>
      <c r="OYA70" s="21"/>
      <c r="OYB70" s="21"/>
      <c r="OYC70" s="21"/>
      <c r="OYD70" s="21"/>
      <c r="OYE70" s="21"/>
      <c r="OYF70" s="21"/>
      <c r="OYG70" s="21"/>
      <c r="OYH70" s="21"/>
      <c r="OYI70" s="21"/>
      <c r="OYJ70" s="21"/>
      <c r="OYK70" s="21"/>
      <c r="OYL70" s="21"/>
      <c r="OYM70" s="21"/>
      <c r="OYN70" s="21"/>
      <c r="OYO70" s="21"/>
      <c r="OYP70" s="21"/>
      <c r="OYQ70" s="21"/>
      <c r="OYR70" s="21"/>
      <c r="OYS70" s="21"/>
      <c r="OYT70" s="21"/>
      <c r="OYU70" s="21"/>
      <c r="OYV70" s="21"/>
      <c r="OYW70" s="21"/>
      <c r="OYX70" s="21"/>
      <c r="OYY70" s="21"/>
      <c r="OYZ70" s="21"/>
      <c r="OZA70" s="21"/>
      <c r="OZB70" s="21"/>
      <c r="OZC70" s="21"/>
      <c r="OZD70" s="21"/>
      <c r="OZE70" s="21"/>
      <c r="OZF70" s="21"/>
      <c r="OZG70" s="21"/>
      <c r="OZH70" s="21"/>
      <c r="OZI70" s="21"/>
      <c r="OZJ70" s="21"/>
      <c r="OZK70" s="21"/>
      <c r="OZL70" s="21"/>
      <c r="OZM70" s="21"/>
      <c r="OZN70" s="21"/>
      <c r="OZO70" s="21"/>
      <c r="OZP70" s="21"/>
      <c r="OZQ70" s="21"/>
      <c r="OZR70" s="21"/>
      <c r="OZS70" s="21"/>
      <c r="OZT70" s="21"/>
      <c r="OZU70" s="21"/>
      <c r="OZV70" s="21"/>
      <c r="OZW70" s="21"/>
      <c r="OZX70" s="21"/>
      <c r="OZY70" s="21"/>
      <c r="OZZ70" s="21"/>
      <c r="PAA70" s="21"/>
      <c r="PAB70" s="21"/>
      <c r="PAC70" s="21"/>
      <c r="PAD70" s="21"/>
      <c r="PAE70" s="21"/>
      <c r="PAF70" s="21"/>
      <c r="PAG70" s="21"/>
      <c r="PAH70" s="21"/>
      <c r="PAI70" s="21"/>
      <c r="PAJ70" s="21"/>
      <c r="PAK70" s="21"/>
      <c r="PAL70" s="21"/>
      <c r="PAM70" s="21"/>
      <c r="PAN70" s="21"/>
      <c r="PAO70" s="21"/>
      <c r="PAP70" s="21"/>
      <c r="PAQ70" s="21"/>
      <c r="PAR70" s="21"/>
      <c r="PAS70" s="21"/>
      <c r="PAT70" s="21"/>
      <c r="PAU70" s="21"/>
      <c r="PAV70" s="21"/>
      <c r="PAW70" s="21"/>
      <c r="PAX70" s="21"/>
      <c r="PAY70" s="21"/>
      <c r="PAZ70" s="21"/>
      <c r="PBA70" s="21"/>
      <c r="PBB70" s="21"/>
      <c r="PBC70" s="21"/>
      <c r="PBD70" s="21"/>
      <c r="PBE70" s="21"/>
      <c r="PBF70" s="21"/>
      <c r="PBG70" s="21"/>
      <c r="PBH70" s="21"/>
      <c r="PBI70" s="21"/>
      <c r="PBJ70" s="21"/>
      <c r="PBK70" s="21"/>
      <c r="PBL70" s="21"/>
      <c r="PBM70" s="21"/>
      <c r="PBN70" s="21"/>
      <c r="PBO70" s="21"/>
      <c r="PBP70" s="21"/>
      <c r="PBQ70" s="21"/>
      <c r="PBR70" s="21"/>
      <c r="PBS70" s="21"/>
      <c r="PBT70" s="21"/>
      <c r="PBU70" s="21"/>
      <c r="PBV70" s="21"/>
      <c r="PBW70" s="21"/>
      <c r="PBX70" s="21"/>
      <c r="PBY70" s="21"/>
      <c r="PBZ70" s="21"/>
      <c r="PCA70" s="21"/>
      <c r="PCB70" s="21"/>
      <c r="PCC70" s="21"/>
      <c r="PCD70" s="21"/>
      <c r="PCE70" s="21"/>
      <c r="PCF70" s="21"/>
      <c r="PCG70" s="21"/>
      <c r="PCH70" s="21"/>
      <c r="PCI70" s="21"/>
      <c r="PCJ70" s="21"/>
      <c r="PCK70" s="21"/>
      <c r="PCL70" s="21"/>
      <c r="PCM70" s="21"/>
      <c r="PCN70" s="21"/>
      <c r="PCO70" s="21"/>
      <c r="PCP70" s="21"/>
      <c r="PCQ70" s="21"/>
      <c r="PCR70" s="21"/>
      <c r="PCS70" s="21"/>
      <c r="PCT70" s="21"/>
      <c r="PCU70" s="21"/>
      <c r="PCV70" s="21"/>
      <c r="PCW70" s="21"/>
      <c r="PCX70" s="21"/>
      <c r="PCY70" s="21"/>
      <c r="PCZ70" s="21"/>
      <c r="PDA70" s="21"/>
      <c r="PDB70" s="21"/>
      <c r="PDC70" s="21"/>
      <c r="PDD70" s="21"/>
      <c r="PDE70" s="21"/>
      <c r="PDF70" s="21"/>
      <c r="PDG70" s="21"/>
      <c r="PDH70" s="21"/>
      <c r="PDI70" s="21"/>
      <c r="PDJ70" s="21"/>
      <c r="PDK70" s="21"/>
      <c r="PDL70" s="21"/>
      <c r="PDM70" s="21"/>
      <c r="PDN70" s="21"/>
      <c r="PDO70" s="21"/>
      <c r="PDP70" s="21"/>
      <c r="PDQ70" s="21"/>
      <c r="PDR70" s="21"/>
      <c r="PDS70" s="21"/>
      <c r="PDT70" s="21"/>
      <c r="PDU70" s="21"/>
      <c r="PDV70" s="21"/>
      <c r="PDW70" s="21"/>
      <c r="PDX70" s="21"/>
      <c r="PDY70" s="21"/>
      <c r="PDZ70" s="21"/>
      <c r="PEA70" s="21"/>
      <c r="PEB70" s="21"/>
      <c r="PEC70" s="21"/>
      <c r="PED70" s="21"/>
      <c r="PEE70" s="21"/>
      <c r="PEF70" s="21"/>
      <c r="PEG70" s="21"/>
      <c r="PEH70" s="21"/>
      <c r="PEI70" s="21"/>
      <c r="PEJ70" s="21"/>
      <c r="PEK70" s="21"/>
      <c r="PEL70" s="21"/>
      <c r="PEM70" s="21"/>
      <c r="PEN70" s="21"/>
      <c r="PEO70" s="21"/>
      <c r="PEP70" s="21"/>
      <c r="PEQ70" s="21"/>
      <c r="PER70" s="21"/>
      <c r="PES70" s="21"/>
      <c r="PET70" s="21"/>
      <c r="PEU70" s="21"/>
      <c r="PEV70" s="21"/>
      <c r="PEW70" s="21"/>
      <c r="PEX70" s="21"/>
      <c r="PEY70" s="21"/>
      <c r="PEZ70" s="21"/>
      <c r="PFA70" s="21"/>
      <c r="PFB70" s="21"/>
      <c r="PFC70" s="21"/>
      <c r="PFD70" s="21"/>
      <c r="PFE70" s="21"/>
      <c r="PFF70" s="21"/>
      <c r="PFG70" s="21"/>
      <c r="PFH70" s="21"/>
      <c r="PFI70" s="21"/>
      <c r="PFJ70" s="21"/>
      <c r="PFK70" s="21"/>
      <c r="PFL70" s="21"/>
      <c r="PFM70" s="21"/>
      <c r="PFN70" s="21"/>
      <c r="PFO70" s="21"/>
      <c r="PFP70" s="21"/>
      <c r="PFQ70" s="21"/>
      <c r="PFR70" s="21"/>
      <c r="PFS70" s="21"/>
      <c r="PFT70" s="21"/>
      <c r="PFU70" s="21"/>
      <c r="PFV70" s="21"/>
      <c r="PFW70" s="21"/>
      <c r="PFX70" s="21"/>
      <c r="PFY70" s="21"/>
      <c r="PFZ70" s="21"/>
      <c r="PGA70" s="21"/>
      <c r="PGB70" s="21"/>
      <c r="PGC70" s="21"/>
      <c r="PGD70" s="21"/>
      <c r="PGE70" s="21"/>
      <c r="PGF70" s="21"/>
      <c r="PGG70" s="21"/>
      <c r="PGH70" s="21"/>
      <c r="PGI70" s="21"/>
      <c r="PGJ70" s="21"/>
      <c r="PGK70" s="21"/>
      <c r="PGL70" s="21"/>
      <c r="PGM70" s="21"/>
      <c r="PGN70" s="21"/>
      <c r="PGO70" s="21"/>
      <c r="PGP70" s="21"/>
      <c r="PGQ70" s="21"/>
      <c r="PGR70" s="21"/>
      <c r="PGS70" s="21"/>
      <c r="PGT70" s="21"/>
      <c r="PGU70" s="21"/>
      <c r="PGV70" s="21"/>
      <c r="PGW70" s="21"/>
      <c r="PGX70" s="21"/>
      <c r="PGY70" s="21"/>
      <c r="PGZ70" s="21"/>
      <c r="PHA70" s="21"/>
      <c r="PHB70" s="21"/>
      <c r="PHC70" s="21"/>
      <c r="PHD70" s="21"/>
      <c r="PHE70" s="21"/>
      <c r="PHF70" s="21"/>
      <c r="PHG70" s="21"/>
      <c r="PHH70" s="21"/>
      <c r="PHI70" s="21"/>
      <c r="PHJ70" s="21"/>
      <c r="PHK70" s="21"/>
      <c r="PHL70" s="21"/>
      <c r="PHM70" s="21"/>
      <c r="PHN70" s="21"/>
      <c r="PHO70" s="21"/>
      <c r="PHP70" s="21"/>
      <c r="PHQ70" s="21"/>
      <c r="PHR70" s="21"/>
      <c r="PHS70" s="21"/>
      <c r="PHT70" s="21"/>
      <c r="PHU70" s="21"/>
      <c r="PHV70" s="21"/>
      <c r="PHW70" s="21"/>
      <c r="PHX70" s="21"/>
      <c r="PHY70" s="21"/>
      <c r="PHZ70" s="21"/>
      <c r="PIA70" s="21"/>
      <c r="PIB70" s="21"/>
      <c r="PIC70" s="21"/>
      <c r="PID70" s="21"/>
      <c r="PIE70" s="21"/>
      <c r="PIF70" s="21"/>
      <c r="PIG70" s="21"/>
      <c r="PIH70" s="21"/>
      <c r="PII70" s="21"/>
      <c r="PIJ70" s="21"/>
      <c r="PIK70" s="21"/>
      <c r="PIL70" s="21"/>
      <c r="PIM70" s="21"/>
      <c r="PIN70" s="21"/>
      <c r="PIO70" s="21"/>
      <c r="PIP70" s="21"/>
      <c r="PIQ70" s="21"/>
      <c r="PIR70" s="21"/>
      <c r="PIS70" s="21"/>
      <c r="PIT70" s="21"/>
      <c r="PIU70" s="21"/>
      <c r="PIV70" s="21"/>
      <c r="PIW70" s="21"/>
      <c r="PIX70" s="21"/>
      <c r="PIY70" s="21"/>
      <c r="PIZ70" s="21"/>
      <c r="PJA70" s="21"/>
      <c r="PJB70" s="21"/>
      <c r="PJC70" s="21"/>
      <c r="PJD70" s="21"/>
      <c r="PJE70" s="21"/>
      <c r="PJF70" s="21"/>
      <c r="PJG70" s="21"/>
      <c r="PJH70" s="21"/>
      <c r="PJI70" s="21"/>
      <c r="PJJ70" s="21"/>
      <c r="PJK70" s="21"/>
      <c r="PJL70" s="21"/>
      <c r="PJM70" s="21"/>
      <c r="PJN70" s="21"/>
      <c r="PJO70" s="21"/>
      <c r="PJP70" s="21"/>
      <c r="PJQ70" s="21"/>
      <c r="PJR70" s="21"/>
      <c r="PJS70" s="21"/>
      <c r="PJT70" s="21"/>
      <c r="PJU70" s="21"/>
      <c r="PJV70" s="21"/>
      <c r="PJW70" s="21"/>
      <c r="PJX70" s="21"/>
      <c r="PJY70" s="21"/>
      <c r="PJZ70" s="21"/>
      <c r="PKA70" s="21"/>
      <c r="PKB70" s="21"/>
      <c r="PKC70" s="21"/>
      <c r="PKD70" s="21"/>
      <c r="PKE70" s="21"/>
      <c r="PKF70" s="21"/>
      <c r="PKG70" s="21"/>
      <c r="PKH70" s="21"/>
      <c r="PKI70" s="21"/>
      <c r="PKJ70" s="21"/>
      <c r="PKK70" s="21"/>
      <c r="PKL70" s="21"/>
      <c r="PKM70" s="21"/>
      <c r="PKN70" s="21"/>
      <c r="PKO70" s="21"/>
      <c r="PKP70" s="21"/>
      <c r="PKQ70" s="21"/>
      <c r="PKR70" s="21"/>
      <c r="PKS70" s="21"/>
      <c r="PKT70" s="21"/>
      <c r="PKU70" s="21"/>
      <c r="PKV70" s="21"/>
      <c r="PKW70" s="21"/>
      <c r="PKX70" s="21"/>
      <c r="PKY70" s="21"/>
      <c r="PKZ70" s="21"/>
      <c r="PLA70" s="21"/>
      <c r="PLB70" s="21"/>
      <c r="PLC70" s="21"/>
      <c r="PLD70" s="21"/>
      <c r="PLE70" s="21"/>
      <c r="PLF70" s="21"/>
      <c r="PLG70" s="21"/>
      <c r="PLH70" s="21"/>
      <c r="PLI70" s="21"/>
      <c r="PLJ70" s="21"/>
      <c r="PLK70" s="21"/>
      <c r="PLL70" s="21"/>
      <c r="PLM70" s="21"/>
      <c r="PLN70" s="21"/>
      <c r="PLO70" s="21"/>
      <c r="PLP70" s="21"/>
      <c r="PLQ70" s="21"/>
      <c r="PLR70" s="21"/>
      <c r="PLS70" s="21"/>
      <c r="PLT70" s="21"/>
      <c r="PLU70" s="21"/>
      <c r="PLV70" s="21"/>
      <c r="PLW70" s="21"/>
      <c r="PLX70" s="21"/>
      <c r="PLY70" s="21"/>
      <c r="PLZ70" s="21"/>
      <c r="PMA70" s="21"/>
      <c r="PMB70" s="21"/>
      <c r="PMC70" s="21"/>
      <c r="PMD70" s="21"/>
      <c r="PME70" s="21"/>
      <c r="PMF70" s="21"/>
      <c r="PMG70" s="21"/>
      <c r="PMH70" s="21"/>
      <c r="PMI70" s="21"/>
      <c r="PMJ70" s="21"/>
      <c r="PMK70" s="21"/>
      <c r="PML70" s="21"/>
      <c r="PMM70" s="21"/>
      <c r="PMN70" s="21"/>
      <c r="PMO70" s="21"/>
      <c r="PMP70" s="21"/>
      <c r="PMQ70" s="21"/>
      <c r="PMR70" s="21"/>
      <c r="PMS70" s="21"/>
      <c r="PMT70" s="21"/>
      <c r="PMU70" s="21"/>
      <c r="PMV70" s="21"/>
      <c r="PMW70" s="21"/>
      <c r="PMX70" s="21"/>
      <c r="PMY70" s="21"/>
      <c r="PMZ70" s="21"/>
      <c r="PNA70" s="21"/>
      <c r="PNB70" s="21"/>
      <c r="PNC70" s="21"/>
      <c r="PND70" s="21"/>
      <c r="PNE70" s="21"/>
      <c r="PNF70" s="21"/>
      <c r="PNG70" s="21"/>
      <c r="PNH70" s="21"/>
      <c r="PNI70" s="21"/>
      <c r="PNJ70" s="21"/>
      <c r="PNK70" s="21"/>
      <c r="PNL70" s="21"/>
      <c r="PNM70" s="21"/>
      <c r="PNN70" s="21"/>
      <c r="PNO70" s="21"/>
      <c r="PNP70" s="21"/>
      <c r="PNQ70" s="21"/>
      <c r="PNR70" s="21"/>
      <c r="PNS70" s="21"/>
      <c r="PNT70" s="21"/>
      <c r="PNU70" s="21"/>
      <c r="PNV70" s="21"/>
      <c r="PNW70" s="21"/>
      <c r="PNX70" s="21"/>
      <c r="PNY70" s="21"/>
      <c r="PNZ70" s="21"/>
      <c r="POA70" s="21"/>
      <c r="POB70" s="21"/>
      <c r="POC70" s="21"/>
      <c r="POD70" s="21"/>
      <c r="POE70" s="21"/>
      <c r="POF70" s="21"/>
      <c r="POG70" s="21"/>
      <c r="POH70" s="21"/>
      <c r="POI70" s="21"/>
      <c r="POJ70" s="21"/>
      <c r="POK70" s="21"/>
      <c r="POL70" s="21"/>
      <c r="POM70" s="21"/>
      <c r="PON70" s="21"/>
      <c r="POO70" s="21"/>
      <c r="POP70" s="21"/>
      <c r="POQ70" s="21"/>
      <c r="POR70" s="21"/>
      <c r="POS70" s="21"/>
      <c r="POT70" s="21"/>
      <c r="POU70" s="21"/>
      <c r="POV70" s="21"/>
      <c r="POW70" s="21"/>
      <c r="POX70" s="21"/>
      <c r="POY70" s="21"/>
      <c r="POZ70" s="21"/>
      <c r="PPA70" s="21"/>
      <c r="PPB70" s="21"/>
      <c r="PPC70" s="21"/>
      <c r="PPD70" s="21"/>
      <c r="PPE70" s="21"/>
      <c r="PPF70" s="21"/>
      <c r="PPG70" s="21"/>
      <c r="PPH70" s="21"/>
      <c r="PPI70" s="21"/>
      <c r="PPJ70" s="21"/>
      <c r="PPK70" s="21"/>
      <c r="PPL70" s="21"/>
      <c r="PPM70" s="21"/>
      <c r="PPN70" s="21"/>
      <c r="PPO70" s="21"/>
      <c r="PPP70" s="21"/>
      <c r="PPQ70" s="21"/>
      <c r="PPR70" s="21"/>
      <c r="PPS70" s="21"/>
      <c r="PPT70" s="21"/>
      <c r="PPU70" s="21"/>
      <c r="PPV70" s="21"/>
      <c r="PPW70" s="21"/>
      <c r="PPX70" s="21"/>
      <c r="PPY70" s="21"/>
      <c r="PPZ70" s="21"/>
      <c r="PQA70" s="21"/>
      <c r="PQB70" s="21"/>
      <c r="PQC70" s="21"/>
      <c r="PQD70" s="21"/>
      <c r="PQE70" s="21"/>
      <c r="PQF70" s="21"/>
      <c r="PQG70" s="21"/>
      <c r="PQH70" s="21"/>
      <c r="PQI70" s="21"/>
      <c r="PQJ70" s="21"/>
      <c r="PQK70" s="21"/>
      <c r="PQL70" s="21"/>
      <c r="PQM70" s="21"/>
      <c r="PQN70" s="21"/>
      <c r="PQO70" s="21"/>
      <c r="PQP70" s="21"/>
      <c r="PQQ70" s="21"/>
      <c r="PQR70" s="21"/>
      <c r="PQS70" s="21"/>
      <c r="PQT70" s="21"/>
      <c r="PQU70" s="21"/>
      <c r="PQV70" s="21"/>
      <c r="PQW70" s="21"/>
      <c r="PQX70" s="21"/>
      <c r="PQY70" s="21"/>
      <c r="PQZ70" s="21"/>
      <c r="PRA70" s="21"/>
      <c r="PRB70" s="21"/>
      <c r="PRC70" s="21"/>
      <c r="PRD70" s="21"/>
      <c r="PRE70" s="21"/>
      <c r="PRF70" s="21"/>
      <c r="PRG70" s="21"/>
      <c r="PRH70" s="21"/>
      <c r="PRI70" s="21"/>
      <c r="PRJ70" s="21"/>
      <c r="PRK70" s="21"/>
      <c r="PRL70" s="21"/>
      <c r="PRM70" s="21"/>
      <c r="PRN70" s="21"/>
      <c r="PRO70" s="21"/>
      <c r="PRP70" s="21"/>
      <c r="PRQ70" s="21"/>
      <c r="PRR70" s="21"/>
      <c r="PRS70" s="21"/>
      <c r="PRT70" s="21"/>
      <c r="PRU70" s="21"/>
      <c r="PRV70" s="21"/>
      <c r="PRW70" s="21"/>
      <c r="PRX70" s="21"/>
      <c r="PRY70" s="21"/>
      <c r="PRZ70" s="21"/>
      <c r="PSA70" s="21"/>
      <c r="PSB70" s="21"/>
      <c r="PSC70" s="21"/>
      <c r="PSD70" s="21"/>
      <c r="PSE70" s="21"/>
      <c r="PSF70" s="21"/>
      <c r="PSG70" s="21"/>
      <c r="PSH70" s="21"/>
      <c r="PSI70" s="21"/>
      <c r="PSJ70" s="21"/>
      <c r="PSK70" s="21"/>
      <c r="PSL70" s="21"/>
      <c r="PSM70" s="21"/>
      <c r="PSN70" s="21"/>
      <c r="PSO70" s="21"/>
      <c r="PSP70" s="21"/>
      <c r="PSQ70" s="21"/>
      <c r="PSR70" s="21"/>
      <c r="PSS70" s="21"/>
      <c r="PST70" s="21"/>
      <c r="PSU70" s="21"/>
      <c r="PSV70" s="21"/>
      <c r="PSW70" s="21"/>
      <c r="PSX70" s="21"/>
      <c r="PSY70" s="21"/>
      <c r="PSZ70" s="21"/>
      <c r="PTA70" s="21"/>
      <c r="PTB70" s="21"/>
      <c r="PTC70" s="21"/>
      <c r="PTD70" s="21"/>
      <c r="PTE70" s="21"/>
      <c r="PTF70" s="21"/>
      <c r="PTG70" s="21"/>
      <c r="PTH70" s="21"/>
      <c r="PTI70" s="21"/>
      <c r="PTJ70" s="21"/>
      <c r="PTK70" s="21"/>
      <c r="PTL70" s="21"/>
      <c r="PTM70" s="21"/>
      <c r="PTN70" s="21"/>
      <c r="PTO70" s="21"/>
      <c r="PTP70" s="21"/>
      <c r="PTQ70" s="21"/>
      <c r="PTR70" s="21"/>
      <c r="PTS70" s="21"/>
      <c r="PTT70" s="21"/>
      <c r="PTU70" s="21"/>
      <c r="PTV70" s="21"/>
      <c r="PTW70" s="21"/>
      <c r="PTX70" s="21"/>
      <c r="PTY70" s="21"/>
      <c r="PTZ70" s="21"/>
      <c r="PUA70" s="21"/>
      <c r="PUB70" s="21"/>
      <c r="PUC70" s="21"/>
      <c r="PUD70" s="21"/>
      <c r="PUE70" s="21"/>
      <c r="PUF70" s="21"/>
      <c r="PUG70" s="21"/>
      <c r="PUH70" s="21"/>
      <c r="PUI70" s="21"/>
      <c r="PUJ70" s="21"/>
      <c r="PUK70" s="21"/>
      <c r="PUL70" s="21"/>
      <c r="PUM70" s="21"/>
      <c r="PUN70" s="21"/>
      <c r="PUO70" s="21"/>
      <c r="PUP70" s="21"/>
      <c r="PUQ70" s="21"/>
      <c r="PUR70" s="21"/>
      <c r="PUS70" s="21"/>
      <c r="PUT70" s="21"/>
      <c r="PUU70" s="21"/>
      <c r="PUV70" s="21"/>
      <c r="PUW70" s="21"/>
      <c r="PUX70" s="21"/>
      <c r="PUY70" s="21"/>
      <c r="PUZ70" s="21"/>
      <c r="PVA70" s="21"/>
      <c r="PVB70" s="21"/>
      <c r="PVC70" s="21"/>
      <c r="PVD70" s="21"/>
      <c r="PVE70" s="21"/>
      <c r="PVF70" s="21"/>
      <c r="PVG70" s="21"/>
      <c r="PVH70" s="21"/>
      <c r="PVI70" s="21"/>
      <c r="PVJ70" s="21"/>
      <c r="PVK70" s="21"/>
      <c r="PVL70" s="21"/>
      <c r="PVM70" s="21"/>
      <c r="PVN70" s="21"/>
      <c r="PVO70" s="21"/>
      <c r="PVP70" s="21"/>
      <c r="PVQ70" s="21"/>
      <c r="PVR70" s="21"/>
      <c r="PVS70" s="21"/>
      <c r="PVT70" s="21"/>
      <c r="PVU70" s="21"/>
      <c r="PVV70" s="21"/>
      <c r="PVW70" s="21"/>
      <c r="PVX70" s="21"/>
      <c r="PVY70" s="21"/>
      <c r="PVZ70" s="21"/>
      <c r="PWA70" s="21"/>
      <c r="PWB70" s="21"/>
      <c r="PWC70" s="21"/>
      <c r="PWD70" s="21"/>
      <c r="PWE70" s="21"/>
      <c r="PWF70" s="21"/>
      <c r="PWG70" s="21"/>
      <c r="PWH70" s="21"/>
      <c r="PWI70" s="21"/>
      <c r="PWJ70" s="21"/>
      <c r="PWK70" s="21"/>
      <c r="PWL70" s="21"/>
      <c r="PWM70" s="21"/>
      <c r="PWN70" s="21"/>
      <c r="PWO70" s="21"/>
      <c r="PWP70" s="21"/>
      <c r="PWQ70" s="21"/>
      <c r="PWR70" s="21"/>
      <c r="PWS70" s="21"/>
      <c r="PWT70" s="21"/>
      <c r="PWU70" s="21"/>
      <c r="PWV70" s="21"/>
      <c r="PWW70" s="21"/>
      <c r="PWX70" s="21"/>
      <c r="PWY70" s="21"/>
      <c r="PWZ70" s="21"/>
      <c r="PXA70" s="21"/>
      <c r="PXB70" s="21"/>
      <c r="PXC70" s="21"/>
      <c r="PXD70" s="21"/>
      <c r="PXE70" s="21"/>
      <c r="PXF70" s="21"/>
      <c r="PXG70" s="21"/>
      <c r="PXH70" s="21"/>
      <c r="PXI70" s="21"/>
      <c r="PXJ70" s="21"/>
      <c r="PXK70" s="21"/>
      <c r="PXL70" s="21"/>
      <c r="PXM70" s="21"/>
      <c r="PXN70" s="21"/>
      <c r="PXO70" s="21"/>
      <c r="PXP70" s="21"/>
      <c r="PXQ70" s="21"/>
      <c r="PXR70" s="21"/>
      <c r="PXS70" s="21"/>
      <c r="PXT70" s="21"/>
      <c r="PXU70" s="21"/>
      <c r="PXV70" s="21"/>
      <c r="PXW70" s="21"/>
      <c r="PXX70" s="21"/>
      <c r="PXY70" s="21"/>
      <c r="PXZ70" s="21"/>
      <c r="PYA70" s="21"/>
      <c r="PYB70" s="21"/>
      <c r="PYC70" s="21"/>
      <c r="PYD70" s="21"/>
      <c r="PYE70" s="21"/>
      <c r="PYF70" s="21"/>
      <c r="PYG70" s="21"/>
      <c r="PYH70" s="21"/>
      <c r="PYI70" s="21"/>
      <c r="PYJ70" s="21"/>
      <c r="PYK70" s="21"/>
      <c r="PYL70" s="21"/>
      <c r="PYM70" s="21"/>
      <c r="PYN70" s="21"/>
      <c r="PYO70" s="21"/>
      <c r="PYP70" s="21"/>
      <c r="PYQ70" s="21"/>
      <c r="PYR70" s="21"/>
      <c r="PYS70" s="21"/>
      <c r="PYT70" s="21"/>
      <c r="PYU70" s="21"/>
      <c r="PYV70" s="21"/>
      <c r="PYW70" s="21"/>
      <c r="PYX70" s="21"/>
      <c r="PYY70" s="21"/>
      <c r="PYZ70" s="21"/>
      <c r="PZA70" s="21"/>
      <c r="PZB70" s="21"/>
      <c r="PZC70" s="21"/>
      <c r="PZD70" s="21"/>
      <c r="PZE70" s="21"/>
      <c r="PZF70" s="21"/>
      <c r="PZG70" s="21"/>
      <c r="PZH70" s="21"/>
      <c r="PZI70" s="21"/>
      <c r="PZJ70" s="21"/>
      <c r="PZK70" s="21"/>
      <c r="PZL70" s="21"/>
      <c r="PZM70" s="21"/>
      <c r="PZN70" s="21"/>
      <c r="PZO70" s="21"/>
      <c r="PZP70" s="21"/>
      <c r="PZQ70" s="21"/>
      <c r="PZR70" s="21"/>
      <c r="PZS70" s="21"/>
      <c r="PZT70" s="21"/>
      <c r="PZU70" s="21"/>
      <c r="PZV70" s="21"/>
      <c r="PZW70" s="21"/>
      <c r="PZX70" s="21"/>
      <c r="PZY70" s="21"/>
      <c r="PZZ70" s="21"/>
      <c r="QAA70" s="21"/>
      <c r="QAB70" s="21"/>
      <c r="QAC70" s="21"/>
      <c r="QAD70" s="21"/>
      <c r="QAE70" s="21"/>
      <c r="QAF70" s="21"/>
      <c r="QAG70" s="21"/>
      <c r="QAH70" s="21"/>
      <c r="QAI70" s="21"/>
      <c r="QAJ70" s="21"/>
      <c r="QAK70" s="21"/>
      <c r="QAL70" s="21"/>
      <c r="QAM70" s="21"/>
      <c r="QAN70" s="21"/>
      <c r="QAO70" s="21"/>
      <c r="QAP70" s="21"/>
      <c r="QAQ70" s="21"/>
      <c r="QAR70" s="21"/>
      <c r="QAS70" s="21"/>
      <c r="QAT70" s="21"/>
      <c r="QAU70" s="21"/>
      <c r="QAV70" s="21"/>
      <c r="QAW70" s="21"/>
      <c r="QAX70" s="21"/>
      <c r="QAY70" s="21"/>
      <c r="QAZ70" s="21"/>
      <c r="QBA70" s="21"/>
      <c r="QBB70" s="21"/>
      <c r="QBC70" s="21"/>
      <c r="QBD70" s="21"/>
      <c r="QBE70" s="21"/>
      <c r="QBF70" s="21"/>
      <c r="QBG70" s="21"/>
      <c r="QBH70" s="21"/>
      <c r="QBI70" s="21"/>
      <c r="QBJ70" s="21"/>
      <c r="QBK70" s="21"/>
      <c r="QBL70" s="21"/>
      <c r="QBM70" s="21"/>
      <c r="QBN70" s="21"/>
      <c r="QBO70" s="21"/>
      <c r="QBP70" s="21"/>
      <c r="QBQ70" s="21"/>
      <c r="QBR70" s="21"/>
      <c r="QBS70" s="21"/>
      <c r="QBT70" s="21"/>
      <c r="QBU70" s="21"/>
      <c r="QBV70" s="21"/>
      <c r="QBW70" s="21"/>
      <c r="QBX70" s="21"/>
      <c r="QBY70" s="21"/>
      <c r="QBZ70" s="21"/>
      <c r="QCA70" s="21"/>
      <c r="QCB70" s="21"/>
      <c r="QCC70" s="21"/>
      <c r="QCD70" s="21"/>
      <c r="QCE70" s="21"/>
      <c r="QCF70" s="21"/>
      <c r="QCG70" s="21"/>
      <c r="QCH70" s="21"/>
      <c r="QCI70" s="21"/>
      <c r="QCJ70" s="21"/>
      <c r="QCK70" s="21"/>
      <c r="QCL70" s="21"/>
      <c r="QCM70" s="21"/>
      <c r="QCN70" s="21"/>
      <c r="QCO70" s="21"/>
      <c r="QCP70" s="21"/>
      <c r="QCQ70" s="21"/>
      <c r="QCR70" s="21"/>
      <c r="QCS70" s="21"/>
      <c r="QCT70" s="21"/>
      <c r="QCU70" s="21"/>
      <c r="QCV70" s="21"/>
      <c r="QCW70" s="21"/>
      <c r="QCX70" s="21"/>
      <c r="QCY70" s="21"/>
      <c r="QCZ70" s="21"/>
      <c r="QDA70" s="21"/>
      <c r="QDB70" s="21"/>
      <c r="QDC70" s="21"/>
      <c r="QDD70" s="21"/>
      <c r="QDE70" s="21"/>
      <c r="QDF70" s="21"/>
      <c r="QDG70" s="21"/>
      <c r="QDH70" s="21"/>
      <c r="QDI70" s="21"/>
      <c r="QDJ70" s="21"/>
      <c r="QDK70" s="21"/>
      <c r="QDL70" s="21"/>
      <c r="QDM70" s="21"/>
      <c r="QDN70" s="21"/>
      <c r="QDO70" s="21"/>
      <c r="QDP70" s="21"/>
      <c r="QDQ70" s="21"/>
      <c r="QDR70" s="21"/>
      <c r="QDS70" s="21"/>
      <c r="QDT70" s="21"/>
      <c r="QDU70" s="21"/>
      <c r="QDV70" s="21"/>
      <c r="QDW70" s="21"/>
      <c r="QDX70" s="21"/>
      <c r="QDY70" s="21"/>
      <c r="QDZ70" s="21"/>
      <c r="QEA70" s="21"/>
      <c r="QEB70" s="21"/>
      <c r="QEC70" s="21"/>
      <c r="QED70" s="21"/>
      <c r="QEE70" s="21"/>
      <c r="QEF70" s="21"/>
      <c r="QEG70" s="21"/>
      <c r="QEH70" s="21"/>
      <c r="QEI70" s="21"/>
      <c r="QEJ70" s="21"/>
      <c r="QEK70" s="21"/>
      <c r="QEL70" s="21"/>
      <c r="QEM70" s="21"/>
      <c r="QEN70" s="21"/>
      <c r="QEO70" s="21"/>
      <c r="QEP70" s="21"/>
      <c r="QEQ70" s="21"/>
      <c r="QER70" s="21"/>
      <c r="QES70" s="21"/>
      <c r="QET70" s="21"/>
      <c r="QEU70" s="21"/>
      <c r="QEV70" s="21"/>
      <c r="QEW70" s="21"/>
      <c r="QEX70" s="21"/>
      <c r="QEY70" s="21"/>
      <c r="QEZ70" s="21"/>
      <c r="QFA70" s="21"/>
      <c r="QFB70" s="21"/>
      <c r="QFC70" s="21"/>
      <c r="QFD70" s="21"/>
      <c r="QFE70" s="21"/>
      <c r="QFF70" s="21"/>
      <c r="QFG70" s="21"/>
      <c r="QFH70" s="21"/>
      <c r="QFI70" s="21"/>
      <c r="QFJ70" s="21"/>
      <c r="QFK70" s="21"/>
      <c r="QFL70" s="21"/>
      <c r="QFM70" s="21"/>
      <c r="QFN70" s="21"/>
      <c r="QFO70" s="21"/>
      <c r="QFP70" s="21"/>
      <c r="QFQ70" s="21"/>
      <c r="QFR70" s="21"/>
      <c r="QFS70" s="21"/>
      <c r="QFT70" s="21"/>
      <c r="QFU70" s="21"/>
      <c r="QFV70" s="21"/>
      <c r="QFW70" s="21"/>
      <c r="QFX70" s="21"/>
      <c r="QFY70" s="21"/>
      <c r="QFZ70" s="21"/>
      <c r="QGA70" s="21"/>
      <c r="QGB70" s="21"/>
      <c r="QGC70" s="21"/>
      <c r="QGD70" s="21"/>
      <c r="QGE70" s="21"/>
      <c r="QGF70" s="21"/>
      <c r="QGG70" s="21"/>
      <c r="QGH70" s="21"/>
      <c r="QGI70" s="21"/>
      <c r="QGJ70" s="21"/>
      <c r="QGK70" s="21"/>
      <c r="QGL70" s="21"/>
      <c r="QGM70" s="21"/>
      <c r="QGN70" s="21"/>
      <c r="QGO70" s="21"/>
      <c r="QGP70" s="21"/>
      <c r="QGQ70" s="21"/>
      <c r="QGR70" s="21"/>
      <c r="QGS70" s="21"/>
      <c r="QGT70" s="21"/>
      <c r="QGU70" s="21"/>
      <c r="QGV70" s="21"/>
      <c r="QGW70" s="21"/>
      <c r="QGX70" s="21"/>
      <c r="QGY70" s="21"/>
      <c r="QGZ70" s="21"/>
      <c r="QHA70" s="21"/>
      <c r="QHB70" s="21"/>
      <c r="QHC70" s="21"/>
      <c r="QHD70" s="21"/>
      <c r="QHE70" s="21"/>
      <c r="QHF70" s="21"/>
      <c r="QHG70" s="21"/>
      <c r="QHH70" s="21"/>
      <c r="QHI70" s="21"/>
      <c r="QHJ70" s="21"/>
      <c r="QHK70" s="21"/>
      <c r="QHL70" s="21"/>
      <c r="QHM70" s="21"/>
      <c r="QHN70" s="21"/>
      <c r="QHO70" s="21"/>
      <c r="QHP70" s="21"/>
      <c r="QHQ70" s="21"/>
      <c r="QHR70" s="21"/>
      <c r="QHS70" s="21"/>
      <c r="QHT70" s="21"/>
      <c r="QHU70" s="21"/>
      <c r="QHV70" s="21"/>
      <c r="QHW70" s="21"/>
      <c r="QHX70" s="21"/>
      <c r="QHY70" s="21"/>
      <c r="QHZ70" s="21"/>
      <c r="QIA70" s="21"/>
      <c r="QIB70" s="21"/>
      <c r="QIC70" s="21"/>
      <c r="QID70" s="21"/>
      <c r="QIE70" s="21"/>
      <c r="QIF70" s="21"/>
      <c r="QIG70" s="21"/>
      <c r="QIH70" s="21"/>
      <c r="QII70" s="21"/>
      <c r="QIJ70" s="21"/>
      <c r="QIK70" s="21"/>
      <c r="QIL70" s="21"/>
      <c r="QIM70" s="21"/>
      <c r="QIN70" s="21"/>
      <c r="QIO70" s="21"/>
      <c r="QIP70" s="21"/>
      <c r="QIQ70" s="21"/>
      <c r="QIR70" s="21"/>
      <c r="QIS70" s="21"/>
      <c r="QIT70" s="21"/>
      <c r="QIU70" s="21"/>
      <c r="QIV70" s="21"/>
      <c r="QIW70" s="21"/>
      <c r="QIX70" s="21"/>
      <c r="QIY70" s="21"/>
      <c r="QIZ70" s="21"/>
      <c r="QJA70" s="21"/>
      <c r="QJB70" s="21"/>
      <c r="QJC70" s="21"/>
      <c r="QJD70" s="21"/>
      <c r="QJE70" s="21"/>
      <c r="QJF70" s="21"/>
      <c r="QJG70" s="21"/>
      <c r="QJH70" s="21"/>
      <c r="QJI70" s="21"/>
      <c r="QJJ70" s="21"/>
      <c r="QJK70" s="21"/>
      <c r="QJL70" s="21"/>
      <c r="QJM70" s="21"/>
      <c r="QJN70" s="21"/>
      <c r="QJO70" s="21"/>
      <c r="QJP70" s="21"/>
      <c r="QJQ70" s="21"/>
      <c r="QJR70" s="21"/>
      <c r="QJS70" s="21"/>
      <c r="QJT70" s="21"/>
      <c r="QJU70" s="21"/>
      <c r="QJV70" s="21"/>
      <c r="QJW70" s="21"/>
      <c r="QJX70" s="21"/>
      <c r="QJY70" s="21"/>
      <c r="QJZ70" s="21"/>
      <c r="QKA70" s="21"/>
      <c r="QKB70" s="21"/>
      <c r="QKC70" s="21"/>
      <c r="QKD70" s="21"/>
      <c r="QKE70" s="21"/>
      <c r="QKF70" s="21"/>
      <c r="QKG70" s="21"/>
      <c r="QKH70" s="21"/>
      <c r="QKI70" s="21"/>
      <c r="QKJ70" s="21"/>
      <c r="QKK70" s="21"/>
      <c r="QKL70" s="21"/>
      <c r="QKM70" s="21"/>
      <c r="QKN70" s="21"/>
      <c r="QKO70" s="21"/>
      <c r="QKP70" s="21"/>
      <c r="QKQ70" s="21"/>
      <c r="QKR70" s="21"/>
      <c r="QKS70" s="21"/>
      <c r="QKT70" s="21"/>
      <c r="QKU70" s="21"/>
      <c r="QKV70" s="21"/>
      <c r="QKW70" s="21"/>
      <c r="QKX70" s="21"/>
      <c r="QKY70" s="21"/>
      <c r="QKZ70" s="21"/>
      <c r="QLA70" s="21"/>
      <c r="QLB70" s="21"/>
      <c r="QLC70" s="21"/>
      <c r="QLD70" s="21"/>
      <c r="QLE70" s="21"/>
      <c r="QLF70" s="21"/>
      <c r="QLG70" s="21"/>
      <c r="QLH70" s="21"/>
      <c r="QLI70" s="21"/>
      <c r="QLJ70" s="21"/>
      <c r="QLK70" s="21"/>
      <c r="QLL70" s="21"/>
      <c r="QLM70" s="21"/>
      <c r="QLN70" s="21"/>
      <c r="QLO70" s="21"/>
      <c r="QLP70" s="21"/>
      <c r="QLQ70" s="21"/>
      <c r="QLR70" s="21"/>
      <c r="QLS70" s="21"/>
      <c r="QLT70" s="21"/>
      <c r="QLU70" s="21"/>
      <c r="QLV70" s="21"/>
      <c r="QLW70" s="21"/>
      <c r="QLX70" s="21"/>
      <c r="QLY70" s="21"/>
      <c r="QLZ70" s="21"/>
      <c r="QMA70" s="21"/>
      <c r="QMB70" s="21"/>
      <c r="QMC70" s="21"/>
      <c r="QMD70" s="21"/>
      <c r="QME70" s="21"/>
      <c r="QMF70" s="21"/>
      <c r="QMG70" s="21"/>
      <c r="QMH70" s="21"/>
      <c r="QMI70" s="21"/>
      <c r="QMJ70" s="21"/>
      <c r="QMK70" s="21"/>
      <c r="QML70" s="21"/>
      <c r="QMM70" s="21"/>
      <c r="QMN70" s="21"/>
      <c r="QMO70" s="21"/>
      <c r="QMP70" s="21"/>
      <c r="QMQ70" s="21"/>
      <c r="QMR70" s="21"/>
      <c r="QMS70" s="21"/>
      <c r="QMT70" s="21"/>
      <c r="QMU70" s="21"/>
      <c r="QMV70" s="21"/>
      <c r="QMW70" s="21"/>
      <c r="QMX70" s="21"/>
      <c r="QMY70" s="21"/>
      <c r="QMZ70" s="21"/>
      <c r="QNA70" s="21"/>
      <c r="QNB70" s="21"/>
      <c r="QNC70" s="21"/>
      <c r="QND70" s="21"/>
      <c r="QNE70" s="21"/>
      <c r="QNF70" s="21"/>
      <c r="QNG70" s="21"/>
      <c r="QNH70" s="21"/>
      <c r="QNI70" s="21"/>
      <c r="QNJ70" s="21"/>
      <c r="QNK70" s="21"/>
      <c r="QNL70" s="21"/>
      <c r="QNM70" s="21"/>
      <c r="QNN70" s="21"/>
      <c r="QNO70" s="21"/>
      <c r="QNP70" s="21"/>
      <c r="QNQ70" s="21"/>
      <c r="QNR70" s="21"/>
      <c r="QNS70" s="21"/>
      <c r="QNT70" s="21"/>
      <c r="QNU70" s="21"/>
      <c r="QNV70" s="21"/>
      <c r="QNW70" s="21"/>
      <c r="QNX70" s="21"/>
      <c r="QNY70" s="21"/>
      <c r="QNZ70" s="21"/>
      <c r="QOA70" s="21"/>
      <c r="QOB70" s="21"/>
      <c r="QOC70" s="21"/>
      <c r="QOD70" s="21"/>
      <c r="QOE70" s="21"/>
      <c r="QOF70" s="21"/>
      <c r="QOG70" s="21"/>
      <c r="QOH70" s="21"/>
      <c r="QOI70" s="21"/>
      <c r="QOJ70" s="21"/>
      <c r="QOK70" s="21"/>
      <c r="QOL70" s="21"/>
      <c r="QOM70" s="21"/>
      <c r="QON70" s="21"/>
      <c r="QOO70" s="21"/>
      <c r="QOP70" s="21"/>
      <c r="QOQ70" s="21"/>
      <c r="QOR70" s="21"/>
      <c r="QOS70" s="21"/>
      <c r="QOT70" s="21"/>
      <c r="QOU70" s="21"/>
      <c r="QOV70" s="21"/>
      <c r="QOW70" s="21"/>
      <c r="QOX70" s="21"/>
      <c r="QOY70" s="21"/>
      <c r="QOZ70" s="21"/>
      <c r="QPA70" s="21"/>
      <c r="QPB70" s="21"/>
      <c r="QPC70" s="21"/>
      <c r="QPD70" s="21"/>
      <c r="QPE70" s="21"/>
      <c r="QPF70" s="21"/>
      <c r="QPG70" s="21"/>
      <c r="QPH70" s="21"/>
      <c r="QPI70" s="21"/>
      <c r="QPJ70" s="21"/>
      <c r="QPK70" s="21"/>
      <c r="QPL70" s="21"/>
      <c r="QPM70" s="21"/>
      <c r="QPN70" s="21"/>
      <c r="QPO70" s="21"/>
      <c r="QPP70" s="21"/>
      <c r="QPQ70" s="21"/>
      <c r="QPR70" s="21"/>
      <c r="QPS70" s="21"/>
      <c r="QPT70" s="21"/>
      <c r="QPU70" s="21"/>
      <c r="QPV70" s="21"/>
      <c r="QPW70" s="21"/>
      <c r="QPX70" s="21"/>
      <c r="QPY70" s="21"/>
      <c r="QPZ70" s="21"/>
      <c r="QQA70" s="21"/>
      <c r="QQB70" s="21"/>
      <c r="QQC70" s="21"/>
      <c r="QQD70" s="21"/>
      <c r="QQE70" s="21"/>
      <c r="QQF70" s="21"/>
      <c r="QQG70" s="21"/>
      <c r="QQH70" s="21"/>
      <c r="QQI70" s="21"/>
      <c r="QQJ70" s="21"/>
      <c r="QQK70" s="21"/>
      <c r="QQL70" s="21"/>
      <c r="QQM70" s="21"/>
      <c r="QQN70" s="21"/>
      <c r="QQO70" s="21"/>
      <c r="QQP70" s="21"/>
      <c r="QQQ70" s="21"/>
      <c r="QQR70" s="21"/>
      <c r="QQS70" s="21"/>
      <c r="QQT70" s="21"/>
      <c r="QQU70" s="21"/>
      <c r="QQV70" s="21"/>
      <c r="QQW70" s="21"/>
      <c r="QQX70" s="21"/>
      <c r="QQY70" s="21"/>
      <c r="QQZ70" s="21"/>
      <c r="QRA70" s="21"/>
      <c r="QRB70" s="21"/>
      <c r="QRC70" s="21"/>
      <c r="QRD70" s="21"/>
      <c r="QRE70" s="21"/>
      <c r="QRF70" s="21"/>
      <c r="QRG70" s="21"/>
      <c r="QRH70" s="21"/>
      <c r="QRI70" s="21"/>
      <c r="QRJ70" s="21"/>
      <c r="QRK70" s="21"/>
      <c r="QRL70" s="21"/>
      <c r="QRM70" s="21"/>
      <c r="QRN70" s="21"/>
      <c r="QRO70" s="21"/>
      <c r="QRP70" s="21"/>
      <c r="QRQ70" s="21"/>
      <c r="QRR70" s="21"/>
      <c r="QRS70" s="21"/>
      <c r="QRT70" s="21"/>
      <c r="QRU70" s="21"/>
      <c r="QRV70" s="21"/>
      <c r="QRW70" s="21"/>
      <c r="QRX70" s="21"/>
      <c r="QRY70" s="21"/>
      <c r="QRZ70" s="21"/>
      <c r="QSA70" s="21"/>
      <c r="QSB70" s="21"/>
      <c r="QSC70" s="21"/>
      <c r="QSD70" s="21"/>
      <c r="QSE70" s="21"/>
      <c r="QSF70" s="21"/>
      <c r="QSG70" s="21"/>
      <c r="QSH70" s="21"/>
      <c r="QSI70" s="21"/>
      <c r="QSJ70" s="21"/>
      <c r="QSK70" s="21"/>
      <c r="QSL70" s="21"/>
      <c r="QSM70" s="21"/>
      <c r="QSN70" s="21"/>
      <c r="QSO70" s="21"/>
      <c r="QSP70" s="21"/>
      <c r="QSQ70" s="21"/>
      <c r="QSR70" s="21"/>
      <c r="QSS70" s="21"/>
      <c r="QST70" s="21"/>
      <c r="QSU70" s="21"/>
      <c r="QSV70" s="21"/>
      <c r="QSW70" s="21"/>
      <c r="QSX70" s="21"/>
      <c r="QSY70" s="21"/>
      <c r="QSZ70" s="21"/>
      <c r="QTA70" s="21"/>
      <c r="QTB70" s="21"/>
      <c r="QTC70" s="21"/>
      <c r="QTD70" s="21"/>
      <c r="QTE70" s="21"/>
      <c r="QTF70" s="21"/>
      <c r="QTG70" s="21"/>
      <c r="QTH70" s="21"/>
      <c r="QTI70" s="21"/>
      <c r="QTJ70" s="21"/>
      <c r="QTK70" s="21"/>
      <c r="QTL70" s="21"/>
      <c r="QTM70" s="21"/>
      <c r="QTN70" s="21"/>
      <c r="QTO70" s="21"/>
      <c r="QTP70" s="21"/>
      <c r="QTQ70" s="21"/>
      <c r="QTR70" s="21"/>
      <c r="QTS70" s="21"/>
      <c r="QTT70" s="21"/>
      <c r="QTU70" s="21"/>
      <c r="QTV70" s="21"/>
      <c r="QTW70" s="21"/>
      <c r="QTX70" s="21"/>
      <c r="QTY70" s="21"/>
      <c r="QTZ70" s="21"/>
      <c r="QUA70" s="21"/>
      <c r="QUB70" s="21"/>
      <c r="QUC70" s="21"/>
      <c r="QUD70" s="21"/>
      <c r="QUE70" s="21"/>
      <c r="QUF70" s="21"/>
      <c r="QUG70" s="21"/>
      <c r="QUH70" s="21"/>
      <c r="QUI70" s="21"/>
      <c r="QUJ70" s="21"/>
      <c r="QUK70" s="21"/>
      <c r="QUL70" s="21"/>
      <c r="QUM70" s="21"/>
      <c r="QUN70" s="21"/>
      <c r="QUO70" s="21"/>
      <c r="QUP70" s="21"/>
      <c r="QUQ70" s="21"/>
      <c r="QUR70" s="21"/>
      <c r="QUS70" s="21"/>
      <c r="QUT70" s="21"/>
      <c r="QUU70" s="21"/>
      <c r="QUV70" s="21"/>
      <c r="QUW70" s="21"/>
      <c r="QUX70" s="21"/>
      <c r="QUY70" s="21"/>
      <c r="QUZ70" s="21"/>
      <c r="QVA70" s="21"/>
      <c r="QVB70" s="21"/>
      <c r="QVC70" s="21"/>
      <c r="QVD70" s="21"/>
      <c r="QVE70" s="21"/>
      <c r="QVF70" s="21"/>
      <c r="QVG70" s="21"/>
      <c r="QVH70" s="21"/>
      <c r="QVI70" s="21"/>
      <c r="QVJ70" s="21"/>
      <c r="QVK70" s="21"/>
      <c r="QVL70" s="21"/>
      <c r="QVM70" s="21"/>
      <c r="QVN70" s="21"/>
      <c r="QVO70" s="21"/>
      <c r="QVP70" s="21"/>
      <c r="QVQ70" s="21"/>
      <c r="QVR70" s="21"/>
      <c r="QVS70" s="21"/>
      <c r="QVT70" s="21"/>
      <c r="QVU70" s="21"/>
      <c r="QVV70" s="21"/>
      <c r="QVW70" s="21"/>
      <c r="QVX70" s="21"/>
      <c r="QVY70" s="21"/>
      <c r="QVZ70" s="21"/>
      <c r="QWA70" s="21"/>
      <c r="QWB70" s="21"/>
      <c r="QWC70" s="21"/>
      <c r="QWD70" s="21"/>
      <c r="QWE70" s="21"/>
      <c r="QWF70" s="21"/>
      <c r="QWG70" s="21"/>
      <c r="QWH70" s="21"/>
      <c r="QWI70" s="21"/>
      <c r="QWJ70" s="21"/>
      <c r="QWK70" s="21"/>
      <c r="QWL70" s="21"/>
      <c r="QWM70" s="21"/>
      <c r="QWN70" s="21"/>
      <c r="QWO70" s="21"/>
      <c r="QWP70" s="21"/>
      <c r="QWQ70" s="21"/>
      <c r="QWR70" s="21"/>
      <c r="QWS70" s="21"/>
      <c r="QWT70" s="21"/>
      <c r="QWU70" s="21"/>
      <c r="QWV70" s="21"/>
      <c r="QWW70" s="21"/>
      <c r="QWX70" s="21"/>
      <c r="QWY70" s="21"/>
      <c r="QWZ70" s="21"/>
      <c r="QXA70" s="21"/>
      <c r="QXB70" s="21"/>
      <c r="QXC70" s="21"/>
      <c r="QXD70" s="21"/>
      <c r="QXE70" s="21"/>
      <c r="QXF70" s="21"/>
      <c r="QXG70" s="21"/>
      <c r="QXH70" s="21"/>
      <c r="QXI70" s="21"/>
      <c r="QXJ70" s="21"/>
      <c r="QXK70" s="21"/>
      <c r="QXL70" s="21"/>
      <c r="QXM70" s="21"/>
      <c r="QXN70" s="21"/>
      <c r="QXO70" s="21"/>
      <c r="QXP70" s="21"/>
      <c r="QXQ70" s="21"/>
      <c r="QXR70" s="21"/>
      <c r="QXS70" s="21"/>
      <c r="QXT70" s="21"/>
      <c r="QXU70" s="21"/>
      <c r="QXV70" s="21"/>
      <c r="QXW70" s="21"/>
      <c r="QXX70" s="21"/>
      <c r="QXY70" s="21"/>
      <c r="QXZ70" s="21"/>
      <c r="QYA70" s="21"/>
      <c r="QYB70" s="21"/>
      <c r="QYC70" s="21"/>
      <c r="QYD70" s="21"/>
      <c r="QYE70" s="21"/>
      <c r="QYF70" s="21"/>
      <c r="QYG70" s="21"/>
      <c r="QYH70" s="21"/>
      <c r="QYI70" s="21"/>
      <c r="QYJ70" s="21"/>
      <c r="QYK70" s="21"/>
      <c r="QYL70" s="21"/>
      <c r="QYM70" s="21"/>
      <c r="QYN70" s="21"/>
      <c r="QYO70" s="21"/>
      <c r="QYP70" s="21"/>
      <c r="QYQ70" s="21"/>
      <c r="QYR70" s="21"/>
      <c r="QYS70" s="21"/>
      <c r="QYT70" s="21"/>
      <c r="QYU70" s="21"/>
      <c r="QYV70" s="21"/>
      <c r="QYW70" s="21"/>
      <c r="QYX70" s="21"/>
      <c r="QYY70" s="21"/>
      <c r="QYZ70" s="21"/>
      <c r="QZA70" s="21"/>
      <c r="QZB70" s="21"/>
      <c r="QZC70" s="21"/>
      <c r="QZD70" s="21"/>
      <c r="QZE70" s="21"/>
      <c r="QZF70" s="21"/>
      <c r="QZG70" s="21"/>
      <c r="QZH70" s="21"/>
      <c r="QZI70" s="21"/>
      <c r="QZJ70" s="21"/>
      <c r="QZK70" s="21"/>
      <c r="QZL70" s="21"/>
      <c r="QZM70" s="21"/>
      <c r="QZN70" s="21"/>
      <c r="QZO70" s="21"/>
      <c r="QZP70" s="21"/>
      <c r="QZQ70" s="21"/>
      <c r="QZR70" s="21"/>
      <c r="QZS70" s="21"/>
      <c r="QZT70" s="21"/>
      <c r="QZU70" s="21"/>
      <c r="QZV70" s="21"/>
      <c r="QZW70" s="21"/>
      <c r="QZX70" s="21"/>
      <c r="QZY70" s="21"/>
      <c r="QZZ70" s="21"/>
      <c r="RAA70" s="21"/>
      <c r="RAB70" s="21"/>
      <c r="RAC70" s="21"/>
      <c r="RAD70" s="21"/>
      <c r="RAE70" s="21"/>
      <c r="RAF70" s="21"/>
      <c r="RAG70" s="21"/>
      <c r="RAH70" s="21"/>
      <c r="RAI70" s="21"/>
      <c r="RAJ70" s="21"/>
      <c r="RAK70" s="21"/>
      <c r="RAL70" s="21"/>
      <c r="RAM70" s="21"/>
      <c r="RAN70" s="21"/>
      <c r="RAO70" s="21"/>
      <c r="RAP70" s="21"/>
      <c r="RAQ70" s="21"/>
      <c r="RAR70" s="21"/>
      <c r="RAS70" s="21"/>
      <c r="RAT70" s="21"/>
      <c r="RAU70" s="21"/>
      <c r="RAV70" s="21"/>
      <c r="RAW70" s="21"/>
      <c r="RAX70" s="21"/>
      <c r="RAY70" s="21"/>
      <c r="RAZ70" s="21"/>
      <c r="RBA70" s="21"/>
      <c r="RBB70" s="21"/>
      <c r="RBC70" s="21"/>
      <c r="RBD70" s="21"/>
      <c r="RBE70" s="21"/>
      <c r="RBF70" s="21"/>
      <c r="RBG70" s="21"/>
      <c r="RBH70" s="21"/>
      <c r="RBI70" s="21"/>
      <c r="RBJ70" s="21"/>
      <c r="RBK70" s="21"/>
      <c r="RBL70" s="21"/>
      <c r="RBM70" s="21"/>
      <c r="RBN70" s="21"/>
      <c r="RBO70" s="21"/>
      <c r="RBP70" s="21"/>
      <c r="RBQ70" s="21"/>
      <c r="RBR70" s="21"/>
      <c r="RBS70" s="21"/>
      <c r="RBT70" s="21"/>
      <c r="RBU70" s="21"/>
      <c r="RBV70" s="21"/>
      <c r="RBW70" s="21"/>
      <c r="RBX70" s="21"/>
      <c r="RBY70" s="21"/>
      <c r="RBZ70" s="21"/>
      <c r="RCA70" s="21"/>
      <c r="RCB70" s="21"/>
      <c r="RCC70" s="21"/>
      <c r="RCD70" s="21"/>
      <c r="RCE70" s="21"/>
      <c r="RCF70" s="21"/>
      <c r="RCG70" s="21"/>
      <c r="RCH70" s="21"/>
      <c r="RCI70" s="21"/>
      <c r="RCJ70" s="21"/>
      <c r="RCK70" s="21"/>
      <c r="RCL70" s="21"/>
      <c r="RCM70" s="21"/>
      <c r="RCN70" s="21"/>
      <c r="RCO70" s="21"/>
      <c r="RCP70" s="21"/>
      <c r="RCQ70" s="21"/>
      <c r="RCR70" s="21"/>
      <c r="RCS70" s="21"/>
      <c r="RCT70" s="21"/>
      <c r="RCU70" s="21"/>
      <c r="RCV70" s="21"/>
      <c r="RCW70" s="21"/>
      <c r="RCX70" s="21"/>
      <c r="RCY70" s="21"/>
      <c r="RCZ70" s="21"/>
      <c r="RDA70" s="21"/>
      <c r="RDB70" s="21"/>
      <c r="RDC70" s="21"/>
      <c r="RDD70" s="21"/>
      <c r="RDE70" s="21"/>
      <c r="RDF70" s="21"/>
      <c r="RDG70" s="21"/>
      <c r="RDH70" s="21"/>
      <c r="RDI70" s="21"/>
      <c r="RDJ70" s="21"/>
      <c r="RDK70" s="21"/>
      <c r="RDL70" s="21"/>
      <c r="RDM70" s="21"/>
      <c r="RDN70" s="21"/>
      <c r="RDO70" s="21"/>
      <c r="RDP70" s="21"/>
      <c r="RDQ70" s="21"/>
      <c r="RDR70" s="21"/>
      <c r="RDS70" s="21"/>
      <c r="RDT70" s="21"/>
      <c r="RDU70" s="21"/>
      <c r="RDV70" s="21"/>
      <c r="RDW70" s="21"/>
      <c r="RDX70" s="21"/>
      <c r="RDY70" s="21"/>
      <c r="RDZ70" s="21"/>
      <c r="REA70" s="21"/>
      <c r="REB70" s="21"/>
      <c r="REC70" s="21"/>
      <c r="RED70" s="21"/>
      <c r="REE70" s="21"/>
      <c r="REF70" s="21"/>
      <c r="REG70" s="21"/>
      <c r="REH70" s="21"/>
      <c r="REI70" s="21"/>
      <c r="REJ70" s="21"/>
      <c r="REK70" s="21"/>
      <c r="REL70" s="21"/>
      <c r="REM70" s="21"/>
      <c r="REN70" s="21"/>
      <c r="REO70" s="21"/>
      <c r="REP70" s="21"/>
      <c r="REQ70" s="21"/>
      <c r="RER70" s="21"/>
      <c r="RES70" s="21"/>
      <c r="RET70" s="21"/>
      <c r="REU70" s="21"/>
      <c r="REV70" s="21"/>
      <c r="REW70" s="21"/>
      <c r="REX70" s="21"/>
      <c r="REY70" s="21"/>
      <c r="REZ70" s="21"/>
      <c r="RFA70" s="21"/>
      <c r="RFB70" s="21"/>
      <c r="RFC70" s="21"/>
      <c r="RFD70" s="21"/>
      <c r="RFE70" s="21"/>
      <c r="RFF70" s="21"/>
      <c r="RFG70" s="21"/>
      <c r="RFH70" s="21"/>
      <c r="RFI70" s="21"/>
      <c r="RFJ70" s="21"/>
      <c r="RFK70" s="21"/>
      <c r="RFL70" s="21"/>
      <c r="RFM70" s="21"/>
      <c r="RFN70" s="21"/>
      <c r="RFO70" s="21"/>
      <c r="RFP70" s="21"/>
      <c r="RFQ70" s="21"/>
      <c r="RFR70" s="21"/>
      <c r="RFS70" s="21"/>
      <c r="RFT70" s="21"/>
      <c r="RFU70" s="21"/>
      <c r="RFV70" s="21"/>
      <c r="RFW70" s="21"/>
      <c r="RFX70" s="21"/>
      <c r="RFY70" s="21"/>
      <c r="RFZ70" s="21"/>
      <c r="RGA70" s="21"/>
      <c r="RGB70" s="21"/>
      <c r="RGC70" s="21"/>
      <c r="RGD70" s="21"/>
      <c r="RGE70" s="21"/>
      <c r="RGF70" s="21"/>
      <c r="RGG70" s="21"/>
      <c r="RGH70" s="21"/>
      <c r="RGI70" s="21"/>
      <c r="RGJ70" s="21"/>
      <c r="RGK70" s="21"/>
      <c r="RGL70" s="21"/>
      <c r="RGM70" s="21"/>
      <c r="RGN70" s="21"/>
      <c r="RGO70" s="21"/>
      <c r="RGP70" s="21"/>
      <c r="RGQ70" s="21"/>
      <c r="RGR70" s="21"/>
      <c r="RGS70" s="21"/>
      <c r="RGT70" s="21"/>
      <c r="RGU70" s="21"/>
      <c r="RGV70" s="21"/>
      <c r="RGW70" s="21"/>
      <c r="RGX70" s="21"/>
      <c r="RGY70" s="21"/>
      <c r="RGZ70" s="21"/>
      <c r="RHA70" s="21"/>
      <c r="RHB70" s="21"/>
      <c r="RHC70" s="21"/>
      <c r="RHD70" s="21"/>
      <c r="RHE70" s="21"/>
      <c r="RHF70" s="21"/>
      <c r="RHG70" s="21"/>
      <c r="RHH70" s="21"/>
      <c r="RHI70" s="21"/>
      <c r="RHJ70" s="21"/>
      <c r="RHK70" s="21"/>
      <c r="RHL70" s="21"/>
      <c r="RHM70" s="21"/>
      <c r="RHN70" s="21"/>
      <c r="RHO70" s="21"/>
      <c r="RHP70" s="21"/>
      <c r="RHQ70" s="21"/>
      <c r="RHR70" s="21"/>
      <c r="RHS70" s="21"/>
      <c r="RHT70" s="21"/>
      <c r="RHU70" s="21"/>
      <c r="RHV70" s="21"/>
      <c r="RHW70" s="21"/>
      <c r="RHX70" s="21"/>
      <c r="RHY70" s="21"/>
      <c r="RHZ70" s="21"/>
      <c r="RIA70" s="21"/>
      <c r="RIB70" s="21"/>
      <c r="RIC70" s="21"/>
      <c r="RID70" s="21"/>
      <c r="RIE70" s="21"/>
      <c r="RIF70" s="21"/>
      <c r="RIG70" s="21"/>
      <c r="RIH70" s="21"/>
      <c r="RII70" s="21"/>
      <c r="RIJ70" s="21"/>
      <c r="RIK70" s="21"/>
      <c r="RIL70" s="21"/>
      <c r="RIM70" s="21"/>
      <c r="RIN70" s="21"/>
      <c r="RIO70" s="21"/>
      <c r="RIP70" s="21"/>
      <c r="RIQ70" s="21"/>
      <c r="RIR70" s="21"/>
      <c r="RIS70" s="21"/>
      <c r="RIT70" s="21"/>
      <c r="RIU70" s="21"/>
      <c r="RIV70" s="21"/>
      <c r="RIW70" s="21"/>
      <c r="RIX70" s="21"/>
      <c r="RIY70" s="21"/>
      <c r="RIZ70" s="21"/>
      <c r="RJA70" s="21"/>
      <c r="RJB70" s="21"/>
      <c r="RJC70" s="21"/>
      <c r="RJD70" s="21"/>
      <c r="RJE70" s="21"/>
      <c r="RJF70" s="21"/>
      <c r="RJG70" s="21"/>
      <c r="RJH70" s="21"/>
      <c r="RJI70" s="21"/>
      <c r="RJJ70" s="21"/>
      <c r="RJK70" s="21"/>
      <c r="RJL70" s="21"/>
      <c r="RJM70" s="21"/>
      <c r="RJN70" s="21"/>
      <c r="RJO70" s="21"/>
      <c r="RJP70" s="21"/>
      <c r="RJQ70" s="21"/>
      <c r="RJR70" s="21"/>
      <c r="RJS70" s="21"/>
      <c r="RJT70" s="21"/>
      <c r="RJU70" s="21"/>
      <c r="RJV70" s="21"/>
      <c r="RJW70" s="21"/>
      <c r="RJX70" s="21"/>
      <c r="RJY70" s="21"/>
      <c r="RJZ70" s="21"/>
      <c r="RKA70" s="21"/>
      <c r="RKB70" s="21"/>
      <c r="RKC70" s="21"/>
      <c r="RKD70" s="21"/>
      <c r="RKE70" s="21"/>
      <c r="RKF70" s="21"/>
      <c r="RKG70" s="21"/>
      <c r="RKH70" s="21"/>
      <c r="RKI70" s="21"/>
      <c r="RKJ70" s="21"/>
      <c r="RKK70" s="21"/>
      <c r="RKL70" s="21"/>
      <c r="RKM70" s="21"/>
      <c r="RKN70" s="21"/>
      <c r="RKO70" s="21"/>
      <c r="RKP70" s="21"/>
      <c r="RKQ70" s="21"/>
      <c r="RKR70" s="21"/>
      <c r="RKS70" s="21"/>
      <c r="RKT70" s="21"/>
      <c r="RKU70" s="21"/>
      <c r="RKV70" s="21"/>
      <c r="RKW70" s="21"/>
      <c r="RKX70" s="21"/>
      <c r="RKY70" s="21"/>
      <c r="RKZ70" s="21"/>
      <c r="RLA70" s="21"/>
      <c r="RLB70" s="21"/>
      <c r="RLC70" s="21"/>
      <c r="RLD70" s="21"/>
      <c r="RLE70" s="21"/>
      <c r="RLF70" s="21"/>
      <c r="RLG70" s="21"/>
      <c r="RLH70" s="21"/>
      <c r="RLI70" s="21"/>
      <c r="RLJ70" s="21"/>
      <c r="RLK70" s="21"/>
      <c r="RLL70" s="21"/>
      <c r="RLM70" s="21"/>
      <c r="RLN70" s="21"/>
      <c r="RLO70" s="21"/>
      <c r="RLP70" s="21"/>
      <c r="RLQ70" s="21"/>
      <c r="RLR70" s="21"/>
      <c r="RLS70" s="21"/>
      <c r="RLT70" s="21"/>
      <c r="RLU70" s="21"/>
      <c r="RLV70" s="21"/>
      <c r="RLW70" s="21"/>
      <c r="RLX70" s="21"/>
      <c r="RLY70" s="21"/>
      <c r="RLZ70" s="21"/>
      <c r="RMA70" s="21"/>
      <c r="RMB70" s="21"/>
      <c r="RMC70" s="21"/>
      <c r="RMD70" s="21"/>
      <c r="RME70" s="21"/>
      <c r="RMF70" s="21"/>
      <c r="RMG70" s="21"/>
      <c r="RMH70" s="21"/>
      <c r="RMI70" s="21"/>
      <c r="RMJ70" s="21"/>
      <c r="RMK70" s="21"/>
      <c r="RML70" s="21"/>
      <c r="RMM70" s="21"/>
      <c r="RMN70" s="21"/>
      <c r="RMO70" s="21"/>
      <c r="RMP70" s="21"/>
      <c r="RMQ70" s="21"/>
      <c r="RMR70" s="21"/>
      <c r="RMS70" s="21"/>
      <c r="RMT70" s="21"/>
      <c r="RMU70" s="21"/>
      <c r="RMV70" s="21"/>
      <c r="RMW70" s="21"/>
      <c r="RMX70" s="21"/>
      <c r="RMY70" s="21"/>
      <c r="RMZ70" s="21"/>
      <c r="RNA70" s="21"/>
      <c r="RNB70" s="21"/>
      <c r="RNC70" s="21"/>
      <c r="RND70" s="21"/>
      <c r="RNE70" s="21"/>
      <c r="RNF70" s="21"/>
      <c r="RNG70" s="21"/>
      <c r="RNH70" s="21"/>
      <c r="RNI70" s="21"/>
      <c r="RNJ70" s="21"/>
      <c r="RNK70" s="21"/>
      <c r="RNL70" s="21"/>
      <c r="RNM70" s="21"/>
      <c r="RNN70" s="21"/>
      <c r="RNO70" s="21"/>
      <c r="RNP70" s="21"/>
      <c r="RNQ70" s="21"/>
      <c r="RNR70" s="21"/>
      <c r="RNS70" s="21"/>
      <c r="RNT70" s="21"/>
      <c r="RNU70" s="21"/>
      <c r="RNV70" s="21"/>
      <c r="RNW70" s="21"/>
      <c r="RNX70" s="21"/>
      <c r="RNY70" s="21"/>
      <c r="RNZ70" s="21"/>
      <c r="ROA70" s="21"/>
      <c r="ROB70" s="21"/>
      <c r="ROC70" s="21"/>
      <c r="ROD70" s="21"/>
      <c r="ROE70" s="21"/>
      <c r="ROF70" s="21"/>
      <c r="ROG70" s="21"/>
      <c r="ROH70" s="21"/>
      <c r="ROI70" s="21"/>
      <c r="ROJ70" s="21"/>
      <c r="ROK70" s="21"/>
      <c r="ROL70" s="21"/>
      <c r="ROM70" s="21"/>
      <c r="RON70" s="21"/>
      <c r="ROO70" s="21"/>
      <c r="ROP70" s="21"/>
      <c r="ROQ70" s="21"/>
      <c r="ROR70" s="21"/>
      <c r="ROS70" s="21"/>
      <c r="ROT70" s="21"/>
      <c r="ROU70" s="21"/>
      <c r="ROV70" s="21"/>
      <c r="ROW70" s="21"/>
      <c r="ROX70" s="21"/>
      <c r="ROY70" s="21"/>
      <c r="ROZ70" s="21"/>
      <c r="RPA70" s="21"/>
      <c r="RPB70" s="21"/>
      <c r="RPC70" s="21"/>
      <c r="RPD70" s="21"/>
      <c r="RPE70" s="21"/>
      <c r="RPF70" s="21"/>
      <c r="RPG70" s="21"/>
      <c r="RPH70" s="21"/>
      <c r="RPI70" s="21"/>
      <c r="RPJ70" s="21"/>
      <c r="RPK70" s="21"/>
      <c r="RPL70" s="21"/>
      <c r="RPM70" s="21"/>
      <c r="RPN70" s="21"/>
      <c r="RPO70" s="21"/>
      <c r="RPP70" s="21"/>
      <c r="RPQ70" s="21"/>
      <c r="RPR70" s="21"/>
      <c r="RPS70" s="21"/>
      <c r="RPT70" s="21"/>
      <c r="RPU70" s="21"/>
      <c r="RPV70" s="21"/>
      <c r="RPW70" s="21"/>
      <c r="RPX70" s="21"/>
      <c r="RPY70" s="21"/>
      <c r="RPZ70" s="21"/>
      <c r="RQA70" s="21"/>
      <c r="RQB70" s="21"/>
      <c r="RQC70" s="21"/>
      <c r="RQD70" s="21"/>
      <c r="RQE70" s="21"/>
      <c r="RQF70" s="21"/>
      <c r="RQG70" s="21"/>
      <c r="RQH70" s="21"/>
      <c r="RQI70" s="21"/>
      <c r="RQJ70" s="21"/>
      <c r="RQK70" s="21"/>
      <c r="RQL70" s="21"/>
      <c r="RQM70" s="21"/>
      <c r="RQN70" s="21"/>
      <c r="RQO70" s="21"/>
      <c r="RQP70" s="21"/>
      <c r="RQQ70" s="21"/>
      <c r="RQR70" s="21"/>
      <c r="RQS70" s="21"/>
      <c r="RQT70" s="21"/>
      <c r="RQU70" s="21"/>
      <c r="RQV70" s="21"/>
      <c r="RQW70" s="21"/>
      <c r="RQX70" s="21"/>
      <c r="RQY70" s="21"/>
      <c r="RQZ70" s="21"/>
      <c r="RRA70" s="21"/>
      <c r="RRB70" s="21"/>
      <c r="RRC70" s="21"/>
      <c r="RRD70" s="21"/>
      <c r="RRE70" s="21"/>
      <c r="RRF70" s="21"/>
      <c r="RRG70" s="21"/>
      <c r="RRH70" s="21"/>
      <c r="RRI70" s="21"/>
      <c r="RRJ70" s="21"/>
      <c r="RRK70" s="21"/>
      <c r="RRL70" s="21"/>
      <c r="RRM70" s="21"/>
      <c r="RRN70" s="21"/>
      <c r="RRO70" s="21"/>
      <c r="RRP70" s="21"/>
      <c r="RRQ70" s="21"/>
      <c r="RRR70" s="21"/>
      <c r="RRS70" s="21"/>
      <c r="RRT70" s="21"/>
      <c r="RRU70" s="21"/>
      <c r="RRV70" s="21"/>
      <c r="RRW70" s="21"/>
      <c r="RRX70" s="21"/>
      <c r="RRY70" s="21"/>
      <c r="RRZ70" s="21"/>
      <c r="RSA70" s="21"/>
      <c r="RSB70" s="21"/>
      <c r="RSC70" s="21"/>
      <c r="RSD70" s="21"/>
      <c r="RSE70" s="21"/>
      <c r="RSF70" s="21"/>
      <c r="RSG70" s="21"/>
      <c r="RSH70" s="21"/>
      <c r="RSI70" s="21"/>
      <c r="RSJ70" s="21"/>
      <c r="RSK70" s="21"/>
      <c r="RSL70" s="21"/>
      <c r="RSM70" s="21"/>
      <c r="RSN70" s="21"/>
      <c r="RSO70" s="21"/>
      <c r="RSP70" s="21"/>
      <c r="RSQ70" s="21"/>
      <c r="RSR70" s="21"/>
      <c r="RSS70" s="21"/>
      <c r="RST70" s="21"/>
      <c r="RSU70" s="21"/>
      <c r="RSV70" s="21"/>
      <c r="RSW70" s="21"/>
      <c r="RSX70" s="21"/>
      <c r="RSY70" s="21"/>
      <c r="RSZ70" s="21"/>
      <c r="RTA70" s="21"/>
      <c r="RTB70" s="21"/>
      <c r="RTC70" s="21"/>
      <c r="RTD70" s="21"/>
      <c r="RTE70" s="21"/>
      <c r="RTF70" s="21"/>
      <c r="RTG70" s="21"/>
      <c r="RTH70" s="21"/>
      <c r="RTI70" s="21"/>
      <c r="RTJ70" s="21"/>
      <c r="RTK70" s="21"/>
      <c r="RTL70" s="21"/>
      <c r="RTM70" s="21"/>
      <c r="RTN70" s="21"/>
      <c r="RTO70" s="21"/>
      <c r="RTP70" s="21"/>
      <c r="RTQ70" s="21"/>
      <c r="RTR70" s="21"/>
      <c r="RTS70" s="21"/>
      <c r="RTT70" s="21"/>
      <c r="RTU70" s="21"/>
      <c r="RTV70" s="21"/>
      <c r="RTW70" s="21"/>
      <c r="RTX70" s="21"/>
      <c r="RTY70" s="21"/>
      <c r="RTZ70" s="21"/>
      <c r="RUA70" s="21"/>
      <c r="RUB70" s="21"/>
      <c r="RUC70" s="21"/>
      <c r="RUD70" s="21"/>
      <c r="RUE70" s="21"/>
      <c r="RUF70" s="21"/>
      <c r="RUG70" s="21"/>
      <c r="RUH70" s="21"/>
      <c r="RUI70" s="21"/>
      <c r="RUJ70" s="21"/>
      <c r="RUK70" s="21"/>
      <c r="RUL70" s="21"/>
      <c r="RUM70" s="21"/>
      <c r="RUN70" s="21"/>
      <c r="RUO70" s="21"/>
      <c r="RUP70" s="21"/>
      <c r="RUQ70" s="21"/>
      <c r="RUR70" s="21"/>
      <c r="RUS70" s="21"/>
      <c r="RUT70" s="21"/>
      <c r="RUU70" s="21"/>
      <c r="RUV70" s="21"/>
      <c r="RUW70" s="21"/>
      <c r="RUX70" s="21"/>
      <c r="RUY70" s="21"/>
      <c r="RUZ70" s="21"/>
      <c r="RVA70" s="21"/>
      <c r="RVB70" s="21"/>
      <c r="RVC70" s="21"/>
      <c r="RVD70" s="21"/>
      <c r="RVE70" s="21"/>
      <c r="RVF70" s="21"/>
      <c r="RVG70" s="21"/>
      <c r="RVH70" s="21"/>
      <c r="RVI70" s="21"/>
      <c r="RVJ70" s="21"/>
      <c r="RVK70" s="21"/>
      <c r="RVL70" s="21"/>
      <c r="RVM70" s="21"/>
      <c r="RVN70" s="21"/>
      <c r="RVO70" s="21"/>
      <c r="RVP70" s="21"/>
      <c r="RVQ70" s="21"/>
      <c r="RVR70" s="21"/>
      <c r="RVS70" s="21"/>
      <c r="RVT70" s="21"/>
      <c r="RVU70" s="21"/>
      <c r="RVV70" s="21"/>
      <c r="RVW70" s="21"/>
      <c r="RVX70" s="21"/>
      <c r="RVY70" s="21"/>
      <c r="RVZ70" s="21"/>
      <c r="RWA70" s="21"/>
      <c r="RWB70" s="21"/>
      <c r="RWC70" s="21"/>
      <c r="RWD70" s="21"/>
      <c r="RWE70" s="21"/>
      <c r="RWF70" s="21"/>
      <c r="RWG70" s="21"/>
      <c r="RWH70" s="21"/>
      <c r="RWI70" s="21"/>
      <c r="RWJ70" s="21"/>
      <c r="RWK70" s="21"/>
      <c r="RWL70" s="21"/>
      <c r="RWM70" s="21"/>
      <c r="RWN70" s="21"/>
      <c r="RWO70" s="21"/>
      <c r="RWP70" s="21"/>
      <c r="RWQ70" s="21"/>
      <c r="RWR70" s="21"/>
      <c r="RWS70" s="21"/>
      <c r="RWT70" s="21"/>
      <c r="RWU70" s="21"/>
      <c r="RWV70" s="21"/>
      <c r="RWW70" s="21"/>
      <c r="RWX70" s="21"/>
      <c r="RWY70" s="21"/>
      <c r="RWZ70" s="21"/>
      <c r="RXA70" s="21"/>
      <c r="RXB70" s="21"/>
      <c r="RXC70" s="21"/>
      <c r="RXD70" s="21"/>
      <c r="RXE70" s="21"/>
      <c r="RXF70" s="21"/>
      <c r="RXG70" s="21"/>
      <c r="RXH70" s="21"/>
      <c r="RXI70" s="21"/>
      <c r="RXJ70" s="21"/>
      <c r="RXK70" s="21"/>
      <c r="RXL70" s="21"/>
      <c r="RXM70" s="21"/>
      <c r="RXN70" s="21"/>
      <c r="RXO70" s="21"/>
      <c r="RXP70" s="21"/>
      <c r="RXQ70" s="21"/>
      <c r="RXR70" s="21"/>
      <c r="RXS70" s="21"/>
      <c r="RXT70" s="21"/>
      <c r="RXU70" s="21"/>
      <c r="RXV70" s="21"/>
      <c r="RXW70" s="21"/>
      <c r="RXX70" s="21"/>
      <c r="RXY70" s="21"/>
      <c r="RXZ70" s="21"/>
      <c r="RYA70" s="21"/>
      <c r="RYB70" s="21"/>
      <c r="RYC70" s="21"/>
      <c r="RYD70" s="21"/>
      <c r="RYE70" s="21"/>
      <c r="RYF70" s="21"/>
      <c r="RYG70" s="21"/>
      <c r="RYH70" s="21"/>
      <c r="RYI70" s="21"/>
      <c r="RYJ70" s="21"/>
      <c r="RYK70" s="21"/>
      <c r="RYL70" s="21"/>
      <c r="RYM70" s="21"/>
      <c r="RYN70" s="21"/>
      <c r="RYO70" s="21"/>
      <c r="RYP70" s="21"/>
      <c r="RYQ70" s="21"/>
      <c r="RYR70" s="21"/>
      <c r="RYS70" s="21"/>
      <c r="RYT70" s="21"/>
      <c r="RYU70" s="21"/>
      <c r="RYV70" s="21"/>
      <c r="RYW70" s="21"/>
      <c r="RYX70" s="21"/>
      <c r="RYY70" s="21"/>
      <c r="RYZ70" s="21"/>
      <c r="RZA70" s="21"/>
      <c r="RZB70" s="21"/>
      <c r="RZC70" s="21"/>
      <c r="RZD70" s="21"/>
      <c r="RZE70" s="21"/>
      <c r="RZF70" s="21"/>
      <c r="RZG70" s="21"/>
      <c r="RZH70" s="21"/>
      <c r="RZI70" s="21"/>
      <c r="RZJ70" s="21"/>
      <c r="RZK70" s="21"/>
      <c r="RZL70" s="21"/>
      <c r="RZM70" s="21"/>
      <c r="RZN70" s="21"/>
      <c r="RZO70" s="21"/>
      <c r="RZP70" s="21"/>
      <c r="RZQ70" s="21"/>
      <c r="RZR70" s="21"/>
      <c r="RZS70" s="21"/>
      <c r="RZT70" s="21"/>
      <c r="RZU70" s="21"/>
      <c r="RZV70" s="21"/>
      <c r="RZW70" s="21"/>
      <c r="RZX70" s="21"/>
      <c r="RZY70" s="21"/>
      <c r="RZZ70" s="21"/>
      <c r="SAA70" s="21"/>
      <c r="SAB70" s="21"/>
      <c r="SAC70" s="21"/>
      <c r="SAD70" s="21"/>
      <c r="SAE70" s="21"/>
      <c r="SAF70" s="21"/>
      <c r="SAG70" s="21"/>
      <c r="SAH70" s="21"/>
      <c r="SAI70" s="21"/>
      <c r="SAJ70" s="21"/>
      <c r="SAK70" s="21"/>
      <c r="SAL70" s="21"/>
      <c r="SAM70" s="21"/>
      <c r="SAN70" s="21"/>
      <c r="SAO70" s="21"/>
      <c r="SAP70" s="21"/>
      <c r="SAQ70" s="21"/>
      <c r="SAR70" s="21"/>
      <c r="SAS70" s="21"/>
      <c r="SAT70" s="21"/>
      <c r="SAU70" s="21"/>
      <c r="SAV70" s="21"/>
      <c r="SAW70" s="21"/>
      <c r="SAX70" s="21"/>
      <c r="SAY70" s="21"/>
      <c r="SAZ70" s="21"/>
      <c r="SBA70" s="21"/>
      <c r="SBB70" s="21"/>
      <c r="SBC70" s="21"/>
      <c r="SBD70" s="21"/>
      <c r="SBE70" s="21"/>
      <c r="SBF70" s="21"/>
      <c r="SBG70" s="21"/>
      <c r="SBH70" s="21"/>
      <c r="SBI70" s="21"/>
      <c r="SBJ70" s="21"/>
      <c r="SBK70" s="21"/>
      <c r="SBL70" s="21"/>
      <c r="SBM70" s="21"/>
      <c r="SBN70" s="21"/>
      <c r="SBO70" s="21"/>
      <c r="SBP70" s="21"/>
      <c r="SBQ70" s="21"/>
      <c r="SBR70" s="21"/>
      <c r="SBS70" s="21"/>
      <c r="SBT70" s="21"/>
      <c r="SBU70" s="21"/>
      <c r="SBV70" s="21"/>
      <c r="SBW70" s="21"/>
      <c r="SBX70" s="21"/>
      <c r="SBY70" s="21"/>
      <c r="SBZ70" s="21"/>
      <c r="SCA70" s="21"/>
      <c r="SCB70" s="21"/>
      <c r="SCC70" s="21"/>
      <c r="SCD70" s="21"/>
      <c r="SCE70" s="21"/>
      <c r="SCF70" s="21"/>
      <c r="SCG70" s="21"/>
      <c r="SCH70" s="21"/>
      <c r="SCI70" s="21"/>
      <c r="SCJ70" s="21"/>
      <c r="SCK70" s="21"/>
      <c r="SCL70" s="21"/>
      <c r="SCM70" s="21"/>
      <c r="SCN70" s="21"/>
      <c r="SCO70" s="21"/>
      <c r="SCP70" s="21"/>
      <c r="SCQ70" s="21"/>
      <c r="SCR70" s="21"/>
      <c r="SCS70" s="21"/>
      <c r="SCT70" s="21"/>
      <c r="SCU70" s="21"/>
      <c r="SCV70" s="21"/>
      <c r="SCW70" s="21"/>
      <c r="SCX70" s="21"/>
      <c r="SCY70" s="21"/>
      <c r="SCZ70" s="21"/>
      <c r="SDA70" s="21"/>
      <c r="SDB70" s="21"/>
      <c r="SDC70" s="21"/>
      <c r="SDD70" s="21"/>
      <c r="SDE70" s="21"/>
      <c r="SDF70" s="21"/>
      <c r="SDG70" s="21"/>
      <c r="SDH70" s="21"/>
      <c r="SDI70" s="21"/>
      <c r="SDJ70" s="21"/>
      <c r="SDK70" s="21"/>
      <c r="SDL70" s="21"/>
      <c r="SDM70" s="21"/>
      <c r="SDN70" s="21"/>
      <c r="SDO70" s="21"/>
      <c r="SDP70" s="21"/>
      <c r="SDQ70" s="21"/>
      <c r="SDR70" s="21"/>
      <c r="SDS70" s="21"/>
      <c r="SDT70" s="21"/>
      <c r="SDU70" s="21"/>
      <c r="SDV70" s="21"/>
      <c r="SDW70" s="21"/>
      <c r="SDX70" s="21"/>
      <c r="SDY70" s="21"/>
      <c r="SDZ70" s="21"/>
      <c r="SEA70" s="21"/>
      <c r="SEB70" s="21"/>
      <c r="SEC70" s="21"/>
      <c r="SED70" s="21"/>
      <c r="SEE70" s="21"/>
      <c r="SEF70" s="21"/>
      <c r="SEG70" s="21"/>
      <c r="SEH70" s="21"/>
      <c r="SEI70" s="21"/>
      <c r="SEJ70" s="21"/>
      <c r="SEK70" s="21"/>
      <c r="SEL70" s="21"/>
      <c r="SEM70" s="21"/>
      <c r="SEN70" s="21"/>
      <c r="SEO70" s="21"/>
      <c r="SEP70" s="21"/>
      <c r="SEQ70" s="21"/>
      <c r="SER70" s="21"/>
      <c r="SES70" s="21"/>
      <c r="SET70" s="21"/>
      <c r="SEU70" s="21"/>
      <c r="SEV70" s="21"/>
      <c r="SEW70" s="21"/>
      <c r="SEX70" s="21"/>
      <c r="SEY70" s="21"/>
      <c r="SEZ70" s="21"/>
      <c r="SFA70" s="21"/>
      <c r="SFB70" s="21"/>
      <c r="SFC70" s="21"/>
      <c r="SFD70" s="21"/>
      <c r="SFE70" s="21"/>
      <c r="SFF70" s="21"/>
      <c r="SFG70" s="21"/>
      <c r="SFH70" s="21"/>
      <c r="SFI70" s="21"/>
      <c r="SFJ70" s="21"/>
      <c r="SFK70" s="21"/>
      <c r="SFL70" s="21"/>
      <c r="SFM70" s="21"/>
      <c r="SFN70" s="21"/>
      <c r="SFO70" s="21"/>
      <c r="SFP70" s="21"/>
      <c r="SFQ70" s="21"/>
      <c r="SFR70" s="21"/>
      <c r="SFS70" s="21"/>
      <c r="SFT70" s="21"/>
      <c r="SFU70" s="21"/>
      <c r="SFV70" s="21"/>
      <c r="SFW70" s="21"/>
      <c r="SFX70" s="21"/>
      <c r="SFY70" s="21"/>
      <c r="SFZ70" s="21"/>
      <c r="SGA70" s="21"/>
      <c r="SGB70" s="21"/>
      <c r="SGC70" s="21"/>
      <c r="SGD70" s="21"/>
      <c r="SGE70" s="21"/>
      <c r="SGF70" s="21"/>
      <c r="SGG70" s="21"/>
      <c r="SGH70" s="21"/>
      <c r="SGI70" s="21"/>
      <c r="SGJ70" s="21"/>
      <c r="SGK70" s="21"/>
      <c r="SGL70" s="21"/>
      <c r="SGM70" s="21"/>
      <c r="SGN70" s="21"/>
      <c r="SGO70" s="21"/>
      <c r="SGP70" s="21"/>
      <c r="SGQ70" s="21"/>
      <c r="SGR70" s="21"/>
      <c r="SGS70" s="21"/>
      <c r="SGT70" s="21"/>
      <c r="SGU70" s="21"/>
      <c r="SGV70" s="21"/>
      <c r="SGW70" s="21"/>
      <c r="SGX70" s="21"/>
      <c r="SGY70" s="21"/>
      <c r="SGZ70" s="21"/>
      <c r="SHA70" s="21"/>
      <c r="SHB70" s="21"/>
      <c r="SHC70" s="21"/>
      <c r="SHD70" s="21"/>
      <c r="SHE70" s="21"/>
      <c r="SHF70" s="21"/>
      <c r="SHG70" s="21"/>
      <c r="SHH70" s="21"/>
      <c r="SHI70" s="21"/>
      <c r="SHJ70" s="21"/>
      <c r="SHK70" s="21"/>
      <c r="SHL70" s="21"/>
      <c r="SHM70" s="21"/>
      <c r="SHN70" s="21"/>
      <c r="SHO70" s="21"/>
      <c r="SHP70" s="21"/>
      <c r="SHQ70" s="21"/>
      <c r="SHR70" s="21"/>
      <c r="SHS70" s="21"/>
      <c r="SHT70" s="21"/>
      <c r="SHU70" s="21"/>
      <c r="SHV70" s="21"/>
      <c r="SHW70" s="21"/>
      <c r="SHX70" s="21"/>
      <c r="SHY70" s="21"/>
      <c r="SHZ70" s="21"/>
      <c r="SIA70" s="21"/>
      <c r="SIB70" s="21"/>
      <c r="SIC70" s="21"/>
      <c r="SID70" s="21"/>
      <c r="SIE70" s="21"/>
      <c r="SIF70" s="21"/>
      <c r="SIG70" s="21"/>
      <c r="SIH70" s="21"/>
      <c r="SII70" s="21"/>
      <c r="SIJ70" s="21"/>
      <c r="SIK70" s="21"/>
      <c r="SIL70" s="21"/>
      <c r="SIM70" s="21"/>
      <c r="SIN70" s="21"/>
      <c r="SIO70" s="21"/>
      <c r="SIP70" s="21"/>
      <c r="SIQ70" s="21"/>
      <c r="SIR70" s="21"/>
      <c r="SIS70" s="21"/>
      <c r="SIT70" s="21"/>
      <c r="SIU70" s="21"/>
      <c r="SIV70" s="21"/>
      <c r="SIW70" s="21"/>
      <c r="SIX70" s="21"/>
      <c r="SIY70" s="21"/>
      <c r="SIZ70" s="21"/>
      <c r="SJA70" s="21"/>
      <c r="SJB70" s="21"/>
      <c r="SJC70" s="21"/>
      <c r="SJD70" s="21"/>
      <c r="SJE70" s="21"/>
      <c r="SJF70" s="21"/>
      <c r="SJG70" s="21"/>
      <c r="SJH70" s="21"/>
      <c r="SJI70" s="21"/>
      <c r="SJJ70" s="21"/>
      <c r="SJK70" s="21"/>
      <c r="SJL70" s="21"/>
      <c r="SJM70" s="21"/>
      <c r="SJN70" s="21"/>
      <c r="SJO70" s="21"/>
      <c r="SJP70" s="21"/>
      <c r="SJQ70" s="21"/>
      <c r="SJR70" s="21"/>
      <c r="SJS70" s="21"/>
      <c r="SJT70" s="21"/>
      <c r="SJU70" s="21"/>
      <c r="SJV70" s="21"/>
      <c r="SJW70" s="21"/>
      <c r="SJX70" s="21"/>
      <c r="SJY70" s="21"/>
      <c r="SJZ70" s="21"/>
      <c r="SKA70" s="21"/>
      <c r="SKB70" s="21"/>
      <c r="SKC70" s="21"/>
      <c r="SKD70" s="21"/>
      <c r="SKE70" s="21"/>
      <c r="SKF70" s="21"/>
      <c r="SKG70" s="21"/>
      <c r="SKH70" s="21"/>
      <c r="SKI70" s="21"/>
      <c r="SKJ70" s="21"/>
      <c r="SKK70" s="21"/>
      <c r="SKL70" s="21"/>
      <c r="SKM70" s="21"/>
      <c r="SKN70" s="21"/>
      <c r="SKO70" s="21"/>
      <c r="SKP70" s="21"/>
      <c r="SKQ70" s="21"/>
      <c r="SKR70" s="21"/>
      <c r="SKS70" s="21"/>
      <c r="SKT70" s="21"/>
      <c r="SKU70" s="21"/>
      <c r="SKV70" s="21"/>
      <c r="SKW70" s="21"/>
      <c r="SKX70" s="21"/>
      <c r="SKY70" s="21"/>
      <c r="SKZ70" s="21"/>
      <c r="SLA70" s="21"/>
      <c r="SLB70" s="21"/>
      <c r="SLC70" s="21"/>
      <c r="SLD70" s="21"/>
      <c r="SLE70" s="21"/>
      <c r="SLF70" s="21"/>
      <c r="SLG70" s="21"/>
      <c r="SLH70" s="21"/>
      <c r="SLI70" s="21"/>
      <c r="SLJ70" s="21"/>
      <c r="SLK70" s="21"/>
      <c r="SLL70" s="21"/>
      <c r="SLM70" s="21"/>
      <c r="SLN70" s="21"/>
      <c r="SLO70" s="21"/>
      <c r="SLP70" s="21"/>
      <c r="SLQ70" s="21"/>
      <c r="SLR70" s="21"/>
      <c r="SLS70" s="21"/>
      <c r="SLT70" s="21"/>
      <c r="SLU70" s="21"/>
      <c r="SLV70" s="21"/>
      <c r="SLW70" s="21"/>
      <c r="SLX70" s="21"/>
      <c r="SLY70" s="21"/>
      <c r="SLZ70" s="21"/>
      <c r="SMA70" s="21"/>
      <c r="SMB70" s="21"/>
      <c r="SMC70" s="21"/>
      <c r="SMD70" s="21"/>
      <c r="SME70" s="21"/>
      <c r="SMF70" s="21"/>
      <c r="SMG70" s="21"/>
      <c r="SMH70" s="21"/>
      <c r="SMI70" s="21"/>
      <c r="SMJ70" s="21"/>
      <c r="SMK70" s="21"/>
      <c r="SML70" s="21"/>
      <c r="SMM70" s="21"/>
      <c r="SMN70" s="21"/>
      <c r="SMO70" s="21"/>
      <c r="SMP70" s="21"/>
      <c r="SMQ70" s="21"/>
      <c r="SMR70" s="21"/>
      <c r="SMS70" s="21"/>
      <c r="SMT70" s="21"/>
      <c r="SMU70" s="21"/>
      <c r="SMV70" s="21"/>
      <c r="SMW70" s="21"/>
      <c r="SMX70" s="21"/>
      <c r="SMY70" s="21"/>
      <c r="SMZ70" s="21"/>
      <c r="SNA70" s="21"/>
      <c r="SNB70" s="21"/>
      <c r="SNC70" s="21"/>
      <c r="SND70" s="21"/>
      <c r="SNE70" s="21"/>
      <c r="SNF70" s="21"/>
      <c r="SNG70" s="21"/>
      <c r="SNH70" s="21"/>
      <c r="SNI70" s="21"/>
      <c r="SNJ70" s="21"/>
      <c r="SNK70" s="21"/>
      <c r="SNL70" s="21"/>
      <c r="SNM70" s="21"/>
      <c r="SNN70" s="21"/>
      <c r="SNO70" s="21"/>
      <c r="SNP70" s="21"/>
      <c r="SNQ70" s="21"/>
      <c r="SNR70" s="21"/>
      <c r="SNS70" s="21"/>
      <c r="SNT70" s="21"/>
      <c r="SNU70" s="21"/>
      <c r="SNV70" s="21"/>
      <c r="SNW70" s="21"/>
      <c r="SNX70" s="21"/>
      <c r="SNY70" s="21"/>
      <c r="SNZ70" s="21"/>
      <c r="SOA70" s="21"/>
      <c r="SOB70" s="21"/>
      <c r="SOC70" s="21"/>
      <c r="SOD70" s="21"/>
      <c r="SOE70" s="21"/>
      <c r="SOF70" s="21"/>
      <c r="SOG70" s="21"/>
      <c r="SOH70" s="21"/>
      <c r="SOI70" s="21"/>
      <c r="SOJ70" s="21"/>
      <c r="SOK70" s="21"/>
      <c r="SOL70" s="21"/>
      <c r="SOM70" s="21"/>
      <c r="SON70" s="21"/>
      <c r="SOO70" s="21"/>
      <c r="SOP70" s="21"/>
      <c r="SOQ70" s="21"/>
      <c r="SOR70" s="21"/>
      <c r="SOS70" s="21"/>
      <c r="SOT70" s="21"/>
      <c r="SOU70" s="21"/>
      <c r="SOV70" s="21"/>
      <c r="SOW70" s="21"/>
      <c r="SOX70" s="21"/>
      <c r="SOY70" s="21"/>
      <c r="SOZ70" s="21"/>
      <c r="SPA70" s="21"/>
      <c r="SPB70" s="21"/>
      <c r="SPC70" s="21"/>
      <c r="SPD70" s="21"/>
      <c r="SPE70" s="21"/>
      <c r="SPF70" s="21"/>
      <c r="SPG70" s="21"/>
      <c r="SPH70" s="21"/>
      <c r="SPI70" s="21"/>
      <c r="SPJ70" s="21"/>
      <c r="SPK70" s="21"/>
      <c r="SPL70" s="21"/>
      <c r="SPM70" s="21"/>
      <c r="SPN70" s="21"/>
      <c r="SPO70" s="21"/>
      <c r="SPP70" s="21"/>
      <c r="SPQ70" s="21"/>
      <c r="SPR70" s="21"/>
      <c r="SPS70" s="21"/>
      <c r="SPT70" s="21"/>
      <c r="SPU70" s="21"/>
      <c r="SPV70" s="21"/>
      <c r="SPW70" s="21"/>
      <c r="SPX70" s="21"/>
      <c r="SPY70" s="21"/>
      <c r="SPZ70" s="21"/>
      <c r="SQA70" s="21"/>
      <c r="SQB70" s="21"/>
      <c r="SQC70" s="21"/>
      <c r="SQD70" s="21"/>
      <c r="SQE70" s="21"/>
      <c r="SQF70" s="21"/>
      <c r="SQG70" s="21"/>
      <c r="SQH70" s="21"/>
      <c r="SQI70" s="21"/>
      <c r="SQJ70" s="21"/>
      <c r="SQK70" s="21"/>
      <c r="SQL70" s="21"/>
      <c r="SQM70" s="21"/>
      <c r="SQN70" s="21"/>
      <c r="SQO70" s="21"/>
      <c r="SQP70" s="21"/>
      <c r="SQQ70" s="21"/>
      <c r="SQR70" s="21"/>
      <c r="SQS70" s="21"/>
      <c r="SQT70" s="21"/>
      <c r="SQU70" s="21"/>
      <c r="SQV70" s="21"/>
      <c r="SQW70" s="21"/>
      <c r="SQX70" s="21"/>
      <c r="SQY70" s="21"/>
      <c r="SQZ70" s="21"/>
      <c r="SRA70" s="21"/>
      <c r="SRB70" s="21"/>
      <c r="SRC70" s="21"/>
      <c r="SRD70" s="21"/>
      <c r="SRE70" s="21"/>
      <c r="SRF70" s="21"/>
      <c r="SRG70" s="21"/>
      <c r="SRH70" s="21"/>
      <c r="SRI70" s="21"/>
      <c r="SRJ70" s="21"/>
      <c r="SRK70" s="21"/>
      <c r="SRL70" s="21"/>
      <c r="SRM70" s="21"/>
      <c r="SRN70" s="21"/>
      <c r="SRO70" s="21"/>
      <c r="SRP70" s="21"/>
      <c r="SRQ70" s="21"/>
      <c r="SRR70" s="21"/>
      <c r="SRS70" s="21"/>
      <c r="SRT70" s="21"/>
      <c r="SRU70" s="21"/>
      <c r="SRV70" s="21"/>
      <c r="SRW70" s="21"/>
      <c r="SRX70" s="21"/>
      <c r="SRY70" s="21"/>
      <c r="SRZ70" s="21"/>
      <c r="SSA70" s="21"/>
      <c r="SSB70" s="21"/>
      <c r="SSC70" s="21"/>
      <c r="SSD70" s="21"/>
      <c r="SSE70" s="21"/>
      <c r="SSF70" s="21"/>
      <c r="SSG70" s="21"/>
      <c r="SSH70" s="21"/>
      <c r="SSI70" s="21"/>
      <c r="SSJ70" s="21"/>
      <c r="SSK70" s="21"/>
      <c r="SSL70" s="21"/>
      <c r="SSM70" s="21"/>
      <c r="SSN70" s="21"/>
      <c r="SSO70" s="21"/>
      <c r="SSP70" s="21"/>
      <c r="SSQ70" s="21"/>
      <c r="SSR70" s="21"/>
      <c r="SSS70" s="21"/>
      <c r="SST70" s="21"/>
      <c r="SSU70" s="21"/>
      <c r="SSV70" s="21"/>
      <c r="SSW70" s="21"/>
      <c r="SSX70" s="21"/>
      <c r="SSY70" s="21"/>
      <c r="SSZ70" s="21"/>
      <c r="STA70" s="21"/>
      <c r="STB70" s="21"/>
      <c r="STC70" s="21"/>
      <c r="STD70" s="21"/>
      <c r="STE70" s="21"/>
      <c r="STF70" s="21"/>
      <c r="STG70" s="21"/>
      <c r="STH70" s="21"/>
      <c r="STI70" s="21"/>
      <c r="STJ70" s="21"/>
      <c r="STK70" s="21"/>
      <c r="STL70" s="21"/>
      <c r="STM70" s="21"/>
      <c r="STN70" s="21"/>
      <c r="STO70" s="21"/>
      <c r="STP70" s="21"/>
      <c r="STQ70" s="21"/>
      <c r="STR70" s="21"/>
      <c r="STS70" s="21"/>
      <c r="STT70" s="21"/>
      <c r="STU70" s="21"/>
      <c r="STV70" s="21"/>
      <c r="STW70" s="21"/>
      <c r="STX70" s="21"/>
      <c r="STY70" s="21"/>
      <c r="STZ70" s="21"/>
      <c r="SUA70" s="21"/>
      <c r="SUB70" s="21"/>
      <c r="SUC70" s="21"/>
      <c r="SUD70" s="21"/>
      <c r="SUE70" s="21"/>
      <c r="SUF70" s="21"/>
      <c r="SUG70" s="21"/>
      <c r="SUH70" s="21"/>
      <c r="SUI70" s="21"/>
      <c r="SUJ70" s="21"/>
      <c r="SUK70" s="21"/>
      <c r="SUL70" s="21"/>
      <c r="SUM70" s="21"/>
      <c r="SUN70" s="21"/>
      <c r="SUO70" s="21"/>
      <c r="SUP70" s="21"/>
      <c r="SUQ70" s="21"/>
      <c r="SUR70" s="21"/>
      <c r="SUS70" s="21"/>
      <c r="SUT70" s="21"/>
      <c r="SUU70" s="21"/>
      <c r="SUV70" s="21"/>
      <c r="SUW70" s="21"/>
      <c r="SUX70" s="21"/>
      <c r="SUY70" s="21"/>
      <c r="SUZ70" s="21"/>
      <c r="SVA70" s="21"/>
      <c r="SVB70" s="21"/>
      <c r="SVC70" s="21"/>
      <c r="SVD70" s="21"/>
      <c r="SVE70" s="21"/>
      <c r="SVF70" s="21"/>
      <c r="SVG70" s="21"/>
      <c r="SVH70" s="21"/>
      <c r="SVI70" s="21"/>
      <c r="SVJ70" s="21"/>
      <c r="SVK70" s="21"/>
      <c r="SVL70" s="21"/>
      <c r="SVM70" s="21"/>
      <c r="SVN70" s="21"/>
      <c r="SVO70" s="21"/>
      <c r="SVP70" s="21"/>
      <c r="SVQ70" s="21"/>
      <c r="SVR70" s="21"/>
      <c r="SVS70" s="21"/>
      <c r="SVT70" s="21"/>
      <c r="SVU70" s="21"/>
      <c r="SVV70" s="21"/>
      <c r="SVW70" s="21"/>
      <c r="SVX70" s="21"/>
      <c r="SVY70" s="21"/>
      <c r="SVZ70" s="21"/>
      <c r="SWA70" s="21"/>
      <c r="SWB70" s="21"/>
      <c r="SWC70" s="21"/>
      <c r="SWD70" s="21"/>
      <c r="SWE70" s="21"/>
      <c r="SWF70" s="21"/>
      <c r="SWG70" s="21"/>
      <c r="SWH70" s="21"/>
      <c r="SWI70" s="21"/>
      <c r="SWJ70" s="21"/>
      <c r="SWK70" s="21"/>
      <c r="SWL70" s="21"/>
      <c r="SWM70" s="21"/>
      <c r="SWN70" s="21"/>
      <c r="SWO70" s="21"/>
      <c r="SWP70" s="21"/>
      <c r="SWQ70" s="21"/>
      <c r="SWR70" s="21"/>
      <c r="SWS70" s="21"/>
      <c r="SWT70" s="21"/>
      <c r="SWU70" s="21"/>
      <c r="SWV70" s="21"/>
      <c r="SWW70" s="21"/>
      <c r="SWX70" s="21"/>
      <c r="SWY70" s="21"/>
      <c r="SWZ70" s="21"/>
      <c r="SXA70" s="21"/>
      <c r="SXB70" s="21"/>
      <c r="SXC70" s="21"/>
      <c r="SXD70" s="21"/>
      <c r="SXE70" s="21"/>
      <c r="SXF70" s="21"/>
      <c r="SXG70" s="21"/>
      <c r="SXH70" s="21"/>
      <c r="SXI70" s="21"/>
      <c r="SXJ70" s="21"/>
      <c r="SXK70" s="21"/>
      <c r="SXL70" s="21"/>
      <c r="SXM70" s="21"/>
      <c r="SXN70" s="21"/>
      <c r="SXO70" s="21"/>
      <c r="SXP70" s="21"/>
      <c r="SXQ70" s="21"/>
      <c r="SXR70" s="21"/>
      <c r="SXS70" s="21"/>
      <c r="SXT70" s="21"/>
      <c r="SXU70" s="21"/>
      <c r="SXV70" s="21"/>
      <c r="SXW70" s="21"/>
      <c r="SXX70" s="21"/>
      <c r="SXY70" s="21"/>
      <c r="SXZ70" s="21"/>
      <c r="SYA70" s="21"/>
      <c r="SYB70" s="21"/>
      <c r="SYC70" s="21"/>
      <c r="SYD70" s="21"/>
      <c r="SYE70" s="21"/>
      <c r="SYF70" s="21"/>
      <c r="SYG70" s="21"/>
      <c r="SYH70" s="21"/>
      <c r="SYI70" s="21"/>
      <c r="SYJ70" s="21"/>
      <c r="SYK70" s="21"/>
      <c r="SYL70" s="21"/>
      <c r="SYM70" s="21"/>
      <c r="SYN70" s="21"/>
      <c r="SYO70" s="21"/>
      <c r="SYP70" s="21"/>
      <c r="SYQ70" s="21"/>
      <c r="SYR70" s="21"/>
      <c r="SYS70" s="21"/>
      <c r="SYT70" s="21"/>
      <c r="SYU70" s="21"/>
      <c r="SYV70" s="21"/>
      <c r="SYW70" s="21"/>
      <c r="SYX70" s="21"/>
      <c r="SYY70" s="21"/>
      <c r="SYZ70" s="21"/>
      <c r="SZA70" s="21"/>
      <c r="SZB70" s="21"/>
      <c r="SZC70" s="21"/>
      <c r="SZD70" s="21"/>
      <c r="SZE70" s="21"/>
      <c r="SZF70" s="21"/>
      <c r="SZG70" s="21"/>
      <c r="SZH70" s="21"/>
      <c r="SZI70" s="21"/>
      <c r="SZJ70" s="21"/>
      <c r="SZK70" s="21"/>
      <c r="SZL70" s="21"/>
      <c r="SZM70" s="21"/>
      <c r="SZN70" s="21"/>
      <c r="SZO70" s="21"/>
      <c r="SZP70" s="21"/>
      <c r="SZQ70" s="21"/>
      <c r="SZR70" s="21"/>
      <c r="SZS70" s="21"/>
      <c r="SZT70" s="21"/>
      <c r="SZU70" s="21"/>
      <c r="SZV70" s="21"/>
      <c r="SZW70" s="21"/>
      <c r="SZX70" s="21"/>
      <c r="SZY70" s="21"/>
      <c r="SZZ70" s="21"/>
      <c r="TAA70" s="21"/>
      <c r="TAB70" s="21"/>
      <c r="TAC70" s="21"/>
      <c r="TAD70" s="21"/>
      <c r="TAE70" s="21"/>
      <c r="TAF70" s="21"/>
      <c r="TAG70" s="21"/>
      <c r="TAH70" s="21"/>
      <c r="TAI70" s="21"/>
      <c r="TAJ70" s="21"/>
      <c r="TAK70" s="21"/>
      <c r="TAL70" s="21"/>
      <c r="TAM70" s="21"/>
      <c r="TAN70" s="21"/>
      <c r="TAO70" s="21"/>
      <c r="TAP70" s="21"/>
      <c r="TAQ70" s="21"/>
      <c r="TAR70" s="21"/>
      <c r="TAS70" s="21"/>
      <c r="TAT70" s="21"/>
      <c r="TAU70" s="21"/>
      <c r="TAV70" s="21"/>
      <c r="TAW70" s="21"/>
      <c r="TAX70" s="21"/>
      <c r="TAY70" s="21"/>
      <c r="TAZ70" s="21"/>
      <c r="TBA70" s="21"/>
      <c r="TBB70" s="21"/>
      <c r="TBC70" s="21"/>
      <c r="TBD70" s="21"/>
      <c r="TBE70" s="21"/>
      <c r="TBF70" s="21"/>
      <c r="TBG70" s="21"/>
      <c r="TBH70" s="21"/>
      <c r="TBI70" s="21"/>
      <c r="TBJ70" s="21"/>
      <c r="TBK70" s="21"/>
      <c r="TBL70" s="21"/>
      <c r="TBM70" s="21"/>
      <c r="TBN70" s="21"/>
      <c r="TBO70" s="21"/>
      <c r="TBP70" s="21"/>
      <c r="TBQ70" s="21"/>
      <c r="TBR70" s="21"/>
      <c r="TBS70" s="21"/>
      <c r="TBT70" s="21"/>
      <c r="TBU70" s="21"/>
      <c r="TBV70" s="21"/>
      <c r="TBW70" s="21"/>
      <c r="TBX70" s="21"/>
      <c r="TBY70" s="21"/>
      <c r="TBZ70" s="21"/>
      <c r="TCA70" s="21"/>
      <c r="TCB70" s="21"/>
      <c r="TCC70" s="21"/>
      <c r="TCD70" s="21"/>
      <c r="TCE70" s="21"/>
      <c r="TCF70" s="21"/>
      <c r="TCG70" s="21"/>
      <c r="TCH70" s="21"/>
      <c r="TCI70" s="21"/>
      <c r="TCJ70" s="21"/>
      <c r="TCK70" s="21"/>
      <c r="TCL70" s="21"/>
      <c r="TCM70" s="21"/>
      <c r="TCN70" s="21"/>
      <c r="TCO70" s="21"/>
      <c r="TCP70" s="21"/>
      <c r="TCQ70" s="21"/>
      <c r="TCR70" s="21"/>
      <c r="TCS70" s="21"/>
      <c r="TCT70" s="21"/>
      <c r="TCU70" s="21"/>
      <c r="TCV70" s="21"/>
      <c r="TCW70" s="21"/>
      <c r="TCX70" s="21"/>
      <c r="TCY70" s="21"/>
      <c r="TCZ70" s="21"/>
      <c r="TDA70" s="21"/>
      <c r="TDB70" s="21"/>
      <c r="TDC70" s="21"/>
      <c r="TDD70" s="21"/>
      <c r="TDE70" s="21"/>
      <c r="TDF70" s="21"/>
      <c r="TDG70" s="21"/>
      <c r="TDH70" s="21"/>
      <c r="TDI70" s="21"/>
      <c r="TDJ70" s="21"/>
      <c r="TDK70" s="21"/>
      <c r="TDL70" s="21"/>
      <c r="TDM70" s="21"/>
      <c r="TDN70" s="21"/>
      <c r="TDO70" s="21"/>
      <c r="TDP70" s="21"/>
      <c r="TDQ70" s="21"/>
      <c r="TDR70" s="21"/>
      <c r="TDS70" s="21"/>
      <c r="TDT70" s="21"/>
      <c r="TDU70" s="21"/>
      <c r="TDV70" s="21"/>
      <c r="TDW70" s="21"/>
      <c r="TDX70" s="21"/>
      <c r="TDY70" s="21"/>
      <c r="TDZ70" s="21"/>
      <c r="TEA70" s="21"/>
      <c r="TEB70" s="21"/>
      <c r="TEC70" s="21"/>
      <c r="TED70" s="21"/>
      <c r="TEE70" s="21"/>
      <c r="TEF70" s="21"/>
      <c r="TEG70" s="21"/>
      <c r="TEH70" s="21"/>
      <c r="TEI70" s="21"/>
      <c r="TEJ70" s="21"/>
      <c r="TEK70" s="21"/>
      <c r="TEL70" s="21"/>
      <c r="TEM70" s="21"/>
      <c r="TEN70" s="21"/>
      <c r="TEO70" s="21"/>
      <c r="TEP70" s="21"/>
      <c r="TEQ70" s="21"/>
      <c r="TER70" s="21"/>
      <c r="TES70" s="21"/>
      <c r="TET70" s="21"/>
      <c r="TEU70" s="21"/>
      <c r="TEV70" s="21"/>
      <c r="TEW70" s="21"/>
      <c r="TEX70" s="21"/>
      <c r="TEY70" s="21"/>
      <c r="TEZ70" s="21"/>
      <c r="TFA70" s="21"/>
      <c r="TFB70" s="21"/>
      <c r="TFC70" s="21"/>
      <c r="TFD70" s="21"/>
      <c r="TFE70" s="21"/>
      <c r="TFF70" s="21"/>
      <c r="TFG70" s="21"/>
      <c r="TFH70" s="21"/>
      <c r="TFI70" s="21"/>
      <c r="TFJ70" s="21"/>
      <c r="TFK70" s="21"/>
      <c r="TFL70" s="21"/>
      <c r="TFM70" s="21"/>
      <c r="TFN70" s="21"/>
      <c r="TFO70" s="21"/>
      <c r="TFP70" s="21"/>
      <c r="TFQ70" s="21"/>
      <c r="TFR70" s="21"/>
      <c r="TFS70" s="21"/>
      <c r="TFT70" s="21"/>
      <c r="TFU70" s="21"/>
      <c r="TFV70" s="21"/>
      <c r="TFW70" s="21"/>
      <c r="TFX70" s="21"/>
      <c r="TFY70" s="21"/>
      <c r="TFZ70" s="21"/>
      <c r="TGA70" s="21"/>
      <c r="TGB70" s="21"/>
      <c r="TGC70" s="21"/>
      <c r="TGD70" s="21"/>
      <c r="TGE70" s="21"/>
      <c r="TGF70" s="21"/>
      <c r="TGG70" s="21"/>
      <c r="TGH70" s="21"/>
      <c r="TGI70" s="21"/>
      <c r="TGJ70" s="21"/>
      <c r="TGK70" s="21"/>
      <c r="TGL70" s="21"/>
      <c r="TGM70" s="21"/>
      <c r="TGN70" s="21"/>
      <c r="TGO70" s="21"/>
      <c r="TGP70" s="21"/>
      <c r="TGQ70" s="21"/>
      <c r="TGR70" s="21"/>
      <c r="TGS70" s="21"/>
      <c r="TGT70" s="21"/>
      <c r="TGU70" s="21"/>
      <c r="TGV70" s="21"/>
      <c r="TGW70" s="21"/>
      <c r="TGX70" s="21"/>
      <c r="TGY70" s="21"/>
      <c r="TGZ70" s="21"/>
      <c r="THA70" s="21"/>
      <c r="THB70" s="21"/>
      <c r="THC70" s="21"/>
      <c r="THD70" s="21"/>
      <c r="THE70" s="21"/>
      <c r="THF70" s="21"/>
      <c r="THG70" s="21"/>
      <c r="THH70" s="21"/>
      <c r="THI70" s="21"/>
      <c r="THJ70" s="21"/>
      <c r="THK70" s="21"/>
      <c r="THL70" s="21"/>
      <c r="THM70" s="21"/>
      <c r="THN70" s="21"/>
      <c r="THO70" s="21"/>
      <c r="THP70" s="21"/>
      <c r="THQ70" s="21"/>
      <c r="THR70" s="21"/>
      <c r="THS70" s="21"/>
      <c r="THT70" s="21"/>
      <c r="THU70" s="21"/>
      <c r="THV70" s="21"/>
      <c r="THW70" s="21"/>
      <c r="THX70" s="21"/>
      <c r="THY70" s="21"/>
      <c r="THZ70" s="21"/>
      <c r="TIA70" s="21"/>
      <c r="TIB70" s="21"/>
      <c r="TIC70" s="21"/>
      <c r="TID70" s="21"/>
      <c r="TIE70" s="21"/>
      <c r="TIF70" s="21"/>
      <c r="TIG70" s="21"/>
      <c r="TIH70" s="21"/>
      <c r="TII70" s="21"/>
      <c r="TIJ70" s="21"/>
      <c r="TIK70" s="21"/>
      <c r="TIL70" s="21"/>
      <c r="TIM70" s="21"/>
      <c r="TIN70" s="21"/>
      <c r="TIO70" s="21"/>
      <c r="TIP70" s="21"/>
      <c r="TIQ70" s="21"/>
      <c r="TIR70" s="21"/>
      <c r="TIS70" s="21"/>
      <c r="TIT70" s="21"/>
      <c r="TIU70" s="21"/>
      <c r="TIV70" s="21"/>
      <c r="TIW70" s="21"/>
      <c r="TIX70" s="21"/>
      <c r="TIY70" s="21"/>
      <c r="TIZ70" s="21"/>
      <c r="TJA70" s="21"/>
      <c r="TJB70" s="21"/>
      <c r="TJC70" s="21"/>
      <c r="TJD70" s="21"/>
      <c r="TJE70" s="21"/>
      <c r="TJF70" s="21"/>
      <c r="TJG70" s="21"/>
      <c r="TJH70" s="21"/>
      <c r="TJI70" s="21"/>
      <c r="TJJ70" s="21"/>
      <c r="TJK70" s="21"/>
      <c r="TJL70" s="21"/>
      <c r="TJM70" s="21"/>
      <c r="TJN70" s="21"/>
      <c r="TJO70" s="21"/>
      <c r="TJP70" s="21"/>
      <c r="TJQ70" s="21"/>
      <c r="TJR70" s="21"/>
      <c r="TJS70" s="21"/>
      <c r="TJT70" s="21"/>
      <c r="TJU70" s="21"/>
      <c r="TJV70" s="21"/>
      <c r="TJW70" s="21"/>
      <c r="TJX70" s="21"/>
      <c r="TJY70" s="21"/>
      <c r="TJZ70" s="21"/>
      <c r="TKA70" s="21"/>
      <c r="TKB70" s="21"/>
      <c r="TKC70" s="21"/>
      <c r="TKD70" s="21"/>
      <c r="TKE70" s="21"/>
      <c r="TKF70" s="21"/>
      <c r="TKG70" s="21"/>
      <c r="TKH70" s="21"/>
      <c r="TKI70" s="21"/>
      <c r="TKJ70" s="21"/>
      <c r="TKK70" s="21"/>
      <c r="TKL70" s="21"/>
      <c r="TKM70" s="21"/>
      <c r="TKN70" s="21"/>
      <c r="TKO70" s="21"/>
      <c r="TKP70" s="21"/>
      <c r="TKQ70" s="21"/>
      <c r="TKR70" s="21"/>
      <c r="TKS70" s="21"/>
      <c r="TKT70" s="21"/>
      <c r="TKU70" s="21"/>
      <c r="TKV70" s="21"/>
      <c r="TKW70" s="21"/>
      <c r="TKX70" s="21"/>
      <c r="TKY70" s="21"/>
      <c r="TKZ70" s="21"/>
      <c r="TLA70" s="21"/>
      <c r="TLB70" s="21"/>
      <c r="TLC70" s="21"/>
      <c r="TLD70" s="21"/>
      <c r="TLE70" s="21"/>
      <c r="TLF70" s="21"/>
      <c r="TLG70" s="21"/>
      <c r="TLH70" s="21"/>
      <c r="TLI70" s="21"/>
      <c r="TLJ70" s="21"/>
      <c r="TLK70" s="21"/>
      <c r="TLL70" s="21"/>
      <c r="TLM70" s="21"/>
      <c r="TLN70" s="21"/>
      <c r="TLO70" s="21"/>
      <c r="TLP70" s="21"/>
      <c r="TLQ70" s="21"/>
      <c r="TLR70" s="21"/>
      <c r="TLS70" s="21"/>
      <c r="TLT70" s="21"/>
      <c r="TLU70" s="21"/>
      <c r="TLV70" s="21"/>
      <c r="TLW70" s="21"/>
      <c r="TLX70" s="21"/>
      <c r="TLY70" s="21"/>
      <c r="TLZ70" s="21"/>
      <c r="TMA70" s="21"/>
      <c r="TMB70" s="21"/>
      <c r="TMC70" s="21"/>
      <c r="TMD70" s="21"/>
      <c r="TME70" s="21"/>
      <c r="TMF70" s="21"/>
      <c r="TMG70" s="21"/>
      <c r="TMH70" s="21"/>
      <c r="TMI70" s="21"/>
      <c r="TMJ70" s="21"/>
      <c r="TMK70" s="21"/>
      <c r="TML70" s="21"/>
      <c r="TMM70" s="21"/>
      <c r="TMN70" s="21"/>
      <c r="TMO70" s="21"/>
      <c r="TMP70" s="21"/>
      <c r="TMQ70" s="21"/>
      <c r="TMR70" s="21"/>
      <c r="TMS70" s="21"/>
      <c r="TMT70" s="21"/>
      <c r="TMU70" s="21"/>
      <c r="TMV70" s="21"/>
      <c r="TMW70" s="21"/>
      <c r="TMX70" s="21"/>
      <c r="TMY70" s="21"/>
      <c r="TMZ70" s="21"/>
      <c r="TNA70" s="21"/>
      <c r="TNB70" s="21"/>
      <c r="TNC70" s="21"/>
      <c r="TND70" s="21"/>
      <c r="TNE70" s="21"/>
      <c r="TNF70" s="21"/>
      <c r="TNG70" s="21"/>
      <c r="TNH70" s="21"/>
      <c r="TNI70" s="21"/>
      <c r="TNJ70" s="21"/>
      <c r="TNK70" s="21"/>
      <c r="TNL70" s="21"/>
      <c r="TNM70" s="21"/>
      <c r="TNN70" s="21"/>
      <c r="TNO70" s="21"/>
      <c r="TNP70" s="21"/>
      <c r="TNQ70" s="21"/>
      <c r="TNR70" s="21"/>
      <c r="TNS70" s="21"/>
      <c r="TNT70" s="21"/>
      <c r="TNU70" s="21"/>
      <c r="TNV70" s="21"/>
      <c r="TNW70" s="21"/>
      <c r="TNX70" s="21"/>
      <c r="TNY70" s="21"/>
      <c r="TNZ70" s="21"/>
      <c r="TOA70" s="21"/>
      <c r="TOB70" s="21"/>
      <c r="TOC70" s="21"/>
      <c r="TOD70" s="21"/>
      <c r="TOE70" s="21"/>
      <c r="TOF70" s="21"/>
      <c r="TOG70" s="21"/>
      <c r="TOH70" s="21"/>
      <c r="TOI70" s="21"/>
      <c r="TOJ70" s="21"/>
      <c r="TOK70" s="21"/>
      <c r="TOL70" s="21"/>
      <c r="TOM70" s="21"/>
      <c r="TON70" s="21"/>
      <c r="TOO70" s="21"/>
      <c r="TOP70" s="21"/>
      <c r="TOQ70" s="21"/>
      <c r="TOR70" s="21"/>
      <c r="TOS70" s="21"/>
      <c r="TOT70" s="21"/>
      <c r="TOU70" s="21"/>
      <c r="TOV70" s="21"/>
      <c r="TOW70" s="21"/>
      <c r="TOX70" s="21"/>
      <c r="TOY70" s="21"/>
      <c r="TOZ70" s="21"/>
      <c r="TPA70" s="21"/>
      <c r="TPB70" s="21"/>
      <c r="TPC70" s="21"/>
      <c r="TPD70" s="21"/>
      <c r="TPE70" s="21"/>
      <c r="TPF70" s="21"/>
      <c r="TPG70" s="21"/>
      <c r="TPH70" s="21"/>
      <c r="TPI70" s="21"/>
      <c r="TPJ70" s="21"/>
      <c r="TPK70" s="21"/>
      <c r="TPL70" s="21"/>
      <c r="TPM70" s="21"/>
      <c r="TPN70" s="21"/>
      <c r="TPO70" s="21"/>
      <c r="TPP70" s="21"/>
      <c r="TPQ70" s="21"/>
      <c r="TPR70" s="21"/>
      <c r="TPS70" s="21"/>
      <c r="TPT70" s="21"/>
      <c r="TPU70" s="21"/>
      <c r="TPV70" s="21"/>
      <c r="TPW70" s="21"/>
      <c r="TPX70" s="21"/>
      <c r="TPY70" s="21"/>
      <c r="TPZ70" s="21"/>
      <c r="TQA70" s="21"/>
      <c r="TQB70" s="21"/>
      <c r="TQC70" s="21"/>
      <c r="TQD70" s="21"/>
      <c r="TQE70" s="21"/>
      <c r="TQF70" s="21"/>
      <c r="TQG70" s="21"/>
      <c r="TQH70" s="21"/>
      <c r="TQI70" s="21"/>
      <c r="TQJ70" s="21"/>
      <c r="TQK70" s="21"/>
      <c r="TQL70" s="21"/>
      <c r="TQM70" s="21"/>
      <c r="TQN70" s="21"/>
      <c r="TQO70" s="21"/>
      <c r="TQP70" s="21"/>
      <c r="TQQ70" s="21"/>
      <c r="TQR70" s="21"/>
      <c r="TQS70" s="21"/>
      <c r="TQT70" s="21"/>
      <c r="TQU70" s="21"/>
      <c r="TQV70" s="21"/>
      <c r="TQW70" s="21"/>
      <c r="TQX70" s="21"/>
      <c r="TQY70" s="21"/>
      <c r="TQZ70" s="21"/>
      <c r="TRA70" s="21"/>
      <c r="TRB70" s="21"/>
      <c r="TRC70" s="21"/>
      <c r="TRD70" s="21"/>
      <c r="TRE70" s="21"/>
      <c r="TRF70" s="21"/>
      <c r="TRG70" s="21"/>
      <c r="TRH70" s="21"/>
      <c r="TRI70" s="21"/>
      <c r="TRJ70" s="21"/>
      <c r="TRK70" s="21"/>
      <c r="TRL70" s="21"/>
      <c r="TRM70" s="21"/>
      <c r="TRN70" s="21"/>
      <c r="TRO70" s="21"/>
      <c r="TRP70" s="21"/>
      <c r="TRQ70" s="21"/>
      <c r="TRR70" s="21"/>
      <c r="TRS70" s="21"/>
      <c r="TRT70" s="21"/>
      <c r="TRU70" s="21"/>
      <c r="TRV70" s="21"/>
      <c r="TRW70" s="21"/>
      <c r="TRX70" s="21"/>
      <c r="TRY70" s="21"/>
      <c r="TRZ70" s="21"/>
      <c r="TSA70" s="21"/>
      <c r="TSB70" s="21"/>
      <c r="TSC70" s="21"/>
      <c r="TSD70" s="21"/>
      <c r="TSE70" s="21"/>
      <c r="TSF70" s="21"/>
      <c r="TSG70" s="21"/>
      <c r="TSH70" s="21"/>
      <c r="TSI70" s="21"/>
      <c r="TSJ70" s="21"/>
      <c r="TSK70" s="21"/>
      <c r="TSL70" s="21"/>
      <c r="TSM70" s="21"/>
      <c r="TSN70" s="21"/>
      <c r="TSO70" s="21"/>
      <c r="TSP70" s="21"/>
      <c r="TSQ70" s="21"/>
      <c r="TSR70" s="21"/>
      <c r="TSS70" s="21"/>
      <c r="TST70" s="21"/>
      <c r="TSU70" s="21"/>
      <c r="TSV70" s="21"/>
      <c r="TSW70" s="21"/>
      <c r="TSX70" s="21"/>
      <c r="TSY70" s="21"/>
      <c r="TSZ70" s="21"/>
      <c r="TTA70" s="21"/>
      <c r="TTB70" s="21"/>
      <c r="TTC70" s="21"/>
      <c r="TTD70" s="21"/>
      <c r="TTE70" s="21"/>
      <c r="TTF70" s="21"/>
      <c r="TTG70" s="21"/>
      <c r="TTH70" s="21"/>
      <c r="TTI70" s="21"/>
      <c r="TTJ70" s="21"/>
      <c r="TTK70" s="21"/>
      <c r="TTL70" s="21"/>
      <c r="TTM70" s="21"/>
      <c r="TTN70" s="21"/>
      <c r="TTO70" s="21"/>
      <c r="TTP70" s="21"/>
      <c r="TTQ70" s="21"/>
      <c r="TTR70" s="21"/>
      <c r="TTS70" s="21"/>
      <c r="TTT70" s="21"/>
      <c r="TTU70" s="21"/>
      <c r="TTV70" s="21"/>
      <c r="TTW70" s="21"/>
      <c r="TTX70" s="21"/>
      <c r="TTY70" s="21"/>
      <c r="TTZ70" s="21"/>
      <c r="TUA70" s="21"/>
      <c r="TUB70" s="21"/>
      <c r="TUC70" s="21"/>
      <c r="TUD70" s="21"/>
      <c r="TUE70" s="21"/>
      <c r="TUF70" s="21"/>
      <c r="TUG70" s="21"/>
      <c r="TUH70" s="21"/>
      <c r="TUI70" s="21"/>
      <c r="TUJ70" s="21"/>
      <c r="TUK70" s="21"/>
      <c r="TUL70" s="21"/>
      <c r="TUM70" s="21"/>
      <c r="TUN70" s="21"/>
      <c r="TUO70" s="21"/>
      <c r="TUP70" s="21"/>
      <c r="TUQ70" s="21"/>
      <c r="TUR70" s="21"/>
      <c r="TUS70" s="21"/>
      <c r="TUT70" s="21"/>
      <c r="TUU70" s="21"/>
      <c r="TUV70" s="21"/>
      <c r="TUW70" s="21"/>
      <c r="TUX70" s="21"/>
      <c r="TUY70" s="21"/>
      <c r="TUZ70" s="21"/>
      <c r="TVA70" s="21"/>
      <c r="TVB70" s="21"/>
      <c r="TVC70" s="21"/>
      <c r="TVD70" s="21"/>
      <c r="TVE70" s="21"/>
      <c r="TVF70" s="21"/>
      <c r="TVG70" s="21"/>
      <c r="TVH70" s="21"/>
      <c r="TVI70" s="21"/>
      <c r="TVJ70" s="21"/>
      <c r="TVK70" s="21"/>
      <c r="TVL70" s="21"/>
      <c r="TVM70" s="21"/>
      <c r="TVN70" s="21"/>
      <c r="TVO70" s="21"/>
      <c r="TVP70" s="21"/>
      <c r="TVQ70" s="21"/>
      <c r="TVR70" s="21"/>
      <c r="TVS70" s="21"/>
      <c r="TVT70" s="21"/>
      <c r="TVU70" s="21"/>
      <c r="TVV70" s="21"/>
      <c r="TVW70" s="21"/>
      <c r="TVX70" s="21"/>
      <c r="TVY70" s="21"/>
      <c r="TVZ70" s="21"/>
      <c r="TWA70" s="21"/>
      <c r="TWB70" s="21"/>
      <c r="TWC70" s="21"/>
      <c r="TWD70" s="21"/>
      <c r="TWE70" s="21"/>
      <c r="TWF70" s="21"/>
      <c r="TWG70" s="21"/>
      <c r="TWH70" s="21"/>
      <c r="TWI70" s="21"/>
      <c r="TWJ70" s="21"/>
      <c r="TWK70" s="21"/>
      <c r="TWL70" s="21"/>
      <c r="TWM70" s="21"/>
      <c r="TWN70" s="21"/>
      <c r="TWO70" s="21"/>
      <c r="TWP70" s="21"/>
      <c r="TWQ70" s="21"/>
      <c r="TWR70" s="21"/>
      <c r="TWS70" s="21"/>
      <c r="TWT70" s="21"/>
      <c r="TWU70" s="21"/>
      <c r="TWV70" s="21"/>
      <c r="TWW70" s="21"/>
      <c r="TWX70" s="21"/>
      <c r="TWY70" s="21"/>
      <c r="TWZ70" s="21"/>
      <c r="TXA70" s="21"/>
      <c r="TXB70" s="21"/>
      <c r="TXC70" s="21"/>
      <c r="TXD70" s="21"/>
      <c r="TXE70" s="21"/>
      <c r="TXF70" s="21"/>
      <c r="TXG70" s="21"/>
      <c r="TXH70" s="21"/>
      <c r="TXI70" s="21"/>
      <c r="TXJ70" s="21"/>
      <c r="TXK70" s="21"/>
      <c r="TXL70" s="21"/>
      <c r="TXM70" s="21"/>
      <c r="TXN70" s="21"/>
      <c r="TXO70" s="21"/>
      <c r="TXP70" s="21"/>
      <c r="TXQ70" s="21"/>
      <c r="TXR70" s="21"/>
      <c r="TXS70" s="21"/>
      <c r="TXT70" s="21"/>
      <c r="TXU70" s="21"/>
      <c r="TXV70" s="21"/>
      <c r="TXW70" s="21"/>
      <c r="TXX70" s="21"/>
      <c r="TXY70" s="21"/>
      <c r="TXZ70" s="21"/>
      <c r="TYA70" s="21"/>
      <c r="TYB70" s="21"/>
      <c r="TYC70" s="21"/>
      <c r="TYD70" s="21"/>
      <c r="TYE70" s="21"/>
      <c r="TYF70" s="21"/>
      <c r="TYG70" s="21"/>
      <c r="TYH70" s="21"/>
      <c r="TYI70" s="21"/>
      <c r="TYJ70" s="21"/>
      <c r="TYK70" s="21"/>
      <c r="TYL70" s="21"/>
      <c r="TYM70" s="21"/>
      <c r="TYN70" s="21"/>
      <c r="TYO70" s="21"/>
      <c r="TYP70" s="21"/>
      <c r="TYQ70" s="21"/>
      <c r="TYR70" s="21"/>
      <c r="TYS70" s="21"/>
      <c r="TYT70" s="21"/>
      <c r="TYU70" s="21"/>
      <c r="TYV70" s="21"/>
      <c r="TYW70" s="21"/>
      <c r="TYX70" s="21"/>
      <c r="TYY70" s="21"/>
      <c r="TYZ70" s="21"/>
      <c r="TZA70" s="21"/>
      <c r="TZB70" s="21"/>
      <c r="TZC70" s="21"/>
      <c r="TZD70" s="21"/>
      <c r="TZE70" s="21"/>
      <c r="TZF70" s="21"/>
      <c r="TZG70" s="21"/>
      <c r="TZH70" s="21"/>
      <c r="TZI70" s="21"/>
      <c r="TZJ70" s="21"/>
      <c r="TZK70" s="21"/>
      <c r="TZL70" s="21"/>
      <c r="TZM70" s="21"/>
      <c r="TZN70" s="21"/>
      <c r="TZO70" s="21"/>
      <c r="TZP70" s="21"/>
      <c r="TZQ70" s="21"/>
      <c r="TZR70" s="21"/>
      <c r="TZS70" s="21"/>
      <c r="TZT70" s="21"/>
      <c r="TZU70" s="21"/>
      <c r="TZV70" s="21"/>
      <c r="TZW70" s="21"/>
      <c r="TZX70" s="21"/>
      <c r="TZY70" s="21"/>
      <c r="TZZ70" s="21"/>
      <c r="UAA70" s="21"/>
      <c r="UAB70" s="21"/>
      <c r="UAC70" s="21"/>
      <c r="UAD70" s="21"/>
      <c r="UAE70" s="21"/>
      <c r="UAF70" s="21"/>
      <c r="UAG70" s="21"/>
      <c r="UAH70" s="21"/>
      <c r="UAI70" s="21"/>
      <c r="UAJ70" s="21"/>
      <c r="UAK70" s="21"/>
      <c r="UAL70" s="21"/>
      <c r="UAM70" s="21"/>
      <c r="UAN70" s="21"/>
      <c r="UAO70" s="21"/>
      <c r="UAP70" s="21"/>
      <c r="UAQ70" s="21"/>
      <c r="UAR70" s="21"/>
      <c r="UAS70" s="21"/>
      <c r="UAT70" s="21"/>
      <c r="UAU70" s="21"/>
      <c r="UAV70" s="21"/>
      <c r="UAW70" s="21"/>
      <c r="UAX70" s="21"/>
      <c r="UAY70" s="21"/>
      <c r="UAZ70" s="21"/>
      <c r="UBA70" s="21"/>
      <c r="UBB70" s="21"/>
      <c r="UBC70" s="21"/>
      <c r="UBD70" s="21"/>
      <c r="UBE70" s="21"/>
      <c r="UBF70" s="21"/>
      <c r="UBG70" s="21"/>
      <c r="UBH70" s="21"/>
      <c r="UBI70" s="21"/>
      <c r="UBJ70" s="21"/>
      <c r="UBK70" s="21"/>
      <c r="UBL70" s="21"/>
      <c r="UBM70" s="21"/>
      <c r="UBN70" s="21"/>
      <c r="UBO70" s="21"/>
      <c r="UBP70" s="21"/>
      <c r="UBQ70" s="21"/>
      <c r="UBR70" s="21"/>
      <c r="UBS70" s="21"/>
      <c r="UBT70" s="21"/>
      <c r="UBU70" s="21"/>
      <c r="UBV70" s="21"/>
      <c r="UBW70" s="21"/>
      <c r="UBX70" s="21"/>
      <c r="UBY70" s="21"/>
      <c r="UBZ70" s="21"/>
      <c r="UCA70" s="21"/>
      <c r="UCB70" s="21"/>
      <c r="UCC70" s="21"/>
      <c r="UCD70" s="21"/>
      <c r="UCE70" s="21"/>
      <c r="UCF70" s="21"/>
      <c r="UCG70" s="21"/>
      <c r="UCH70" s="21"/>
      <c r="UCI70" s="21"/>
      <c r="UCJ70" s="21"/>
      <c r="UCK70" s="21"/>
      <c r="UCL70" s="21"/>
      <c r="UCM70" s="21"/>
      <c r="UCN70" s="21"/>
      <c r="UCO70" s="21"/>
      <c r="UCP70" s="21"/>
      <c r="UCQ70" s="21"/>
      <c r="UCR70" s="21"/>
      <c r="UCS70" s="21"/>
      <c r="UCT70" s="21"/>
      <c r="UCU70" s="21"/>
      <c r="UCV70" s="21"/>
      <c r="UCW70" s="21"/>
      <c r="UCX70" s="21"/>
      <c r="UCY70" s="21"/>
      <c r="UCZ70" s="21"/>
      <c r="UDA70" s="21"/>
      <c r="UDB70" s="21"/>
      <c r="UDC70" s="21"/>
      <c r="UDD70" s="21"/>
      <c r="UDE70" s="21"/>
      <c r="UDF70" s="21"/>
      <c r="UDG70" s="21"/>
      <c r="UDH70" s="21"/>
      <c r="UDI70" s="21"/>
      <c r="UDJ70" s="21"/>
      <c r="UDK70" s="21"/>
      <c r="UDL70" s="21"/>
      <c r="UDM70" s="21"/>
      <c r="UDN70" s="21"/>
      <c r="UDO70" s="21"/>
      <c r="UDP70" s="21"/>
      <c r="UDQ70" s="21"/>
      <c r="UDR70" s="21"/>
      <c r="UDS70" s="21"/>
      <c r="UDT70" s="21"/>
      <c r="UDU70" s="21"/>
      <c r="UDV70" s="21"/>
      <c r="UDW70" s="21"/>
      <c r="UDX70" s="21"/>
      <c r="UDY70" s="21"/>
      <c r="UDZ70" s="21"/>
      <c r="UEA70" s="21"/>
      <c r="UEB70" s="21"/>
      <c r="UEC70" s="21"/>
      <c r="UED70" s="21"/>
      <c r="UEE70" s="21"/>
      <c r="UEF70" s="21"/>
      <c r="UEG70" s="21"/>
      <c r="UEH70" s="21"/>
      <c r="UEI70" s="21"/>
      <c r="UEJ70" s="21"/>
      <c r="UEK70" s="21"/>
      <c r="UEL70" s="21"/>
      <c r="UEM70" s="21"/>
      <c r="UEN70" s="21"/>
      <c r="UEO70" s="21"/>
      <c r="UEP70" s="21"/>
      <c r="UEQ70" s="21"/>
      <c r="UER70" s="21"/>
      <c r="UES70" s="21"/>
      <c r="UET70" s="21"/>
      <c r="UEU70" s="21"/>
      <c r="UEV70" s="21"/>
      <c r="UEW70" s="21"/>
      <c r="UEX70" s="21"/>
      <c r="UEY70" s="21"/>
      <c r="UEZ70" s="21"/>
      <c r="UFA70" s="21"/>
      <c r="UFB70" s="21"/>
      <c r="UFC70" s="21"/>
      <c r="UFD70" s="21"/>
      <c r="UFE70" s="21"/>
      <c r="UFF70" s="21"/>
      <c r="UFG70" s="21"/>
      <c r="UFH70" s="21"/>
      <c r="UFI70" s="21"/>
      <c r="UFJ70" s="21"/>
      <c r="UFK70" s="21"/>
      <c r="UFL70" s="21"/>
      <c r="UFM70" s="21"/>
      <c r="UFN70" s="21"/>
      <c r="UFO70" s="21"/>
      <c r="UFP70" s="21"/>
      <c r="UFQ70" s="21"/>
      <c r="UFR70" s="21"/>
      <c r="UFS70" s="21"/>
      <c r="UFT70" s="21"/>
      <c r="UFU70" s="21"/>
      <c r="UFV70" s="21"/>
      <c r="UFW70" s="21"/>
      <c r="UFX70" s="21"/>
      <c r="UFY70" s="21"/>
      <c r="UFZ70" s="21"/>
      <c r="UGA70" s="21"/>
      <c r="UGB70" s="21"/>
      <c r="UGC70" s="21"/>
      <c r="UGD70" s="21"/>
      <c r="UGE70" s="21"/>
      <c r="UGF70" s="21"/>
      <c r="UGG70" s="21"/>
      <c r="UGH70" s="21"/>
      <c r="UGI70" s="21"/>
      <c r="UGJ70" s="21"/>
      <c r="UGK70" s="21"/>
      <c r="UGL70" s="21"/>
      <c r="UGM70" s="21"/>
      <c r="UGN70" s="21"/>
      <c r="UGO70" s="21"/>
      <c r="UGP70" s="21"/>
      <c r="UGQ70" s="21"/>
      <c r="UGR70" s="21"/>
      <c r="UGS70" s="21"/>
      <c r="UGT70" s="21"/>
      <c r="UGU70" s="21"/>
      <c r="UGV70" s="21"/>
      <c r="UGW70" s="21"/>
      <c r="UGX70" s="21"/>
      <c r="UGY70" s="21"/>
      <c r="UGZ70" s="21"/>
      <c r="UHA70" s="21"/>
      <c r="UHB70" s="21"/>
      <c r="UHC70" s="21"/>
      <c r="UHD70" s="21"/>
      <c r="UHE70" s="21"/>
      <c r="UHF70" s="21"/>
      <c r="UHG70" s="21"/>
      <c r="UHH70" s="21"/>
      <c r="UHI70" s="21"/>
      <c r="UHJ70" s="21"/>
      <c r="UHK70" s="21"/>
      <c r="UHL70" s="21"/>
      <c r="UHM70" s="21"/>
      <c r="UHN70" s="21"/>
      <c r="UHO70" s="21"/>
      <c r="UHP70" s="21"/>
      <c r="UHQ70" s="21"/>
      <c r="UHR70" s="21"/>
      <c r="UHS70" s="21"/>
      <c r="UHT70" s="21"/>
      <c r="UHU70" s="21"/>
      <c r="UHV70" s="21"/>
      <c r="UHW70" s="21"/>
      <c r="UHX70" s="21"/>
      <c r="UHY70" s="21"/>
      <c r="UHZ70" s="21"/>
      <c r="UIA70" s="21"/>
      <c r="UIB70" s="21"/>
      <c r="UIC70" s="21"/>
      <c r="UID70" s="21"/>
      <c r="UIE70" s="21"/>
      <c r="UIF70" s="21"/>
      <c r="UIG70" s="21"/>
      <c r="UIH70" s="21"/>
      <c r="UII70" s="21"/>
      <c r="UIJ70" s="21"/>
      <c r="UIK70" s="21"/>
      <c r="UIL70" s="21"/>
      <c r="UIM70" s="21"/>
      <c r="UIN70" s="21"/>
      <c r="UIO70" s="21"/>
      <c r="UIP70" s="21"/>
      <c r="UIQ70" s="21"/>
      <c r="UIR70" s="21"/>
      <c r="UIS70" s="21"/>
      <c r="UIT70" s="21"/>
      <c r="UIU70" s="21"/>
      <c r="UIV70" s="21"/>
      <c r="UIW70" s="21"/>
      <c r="UIX70" s="21"/>
      <c r="UIY70" s="21"/>
      <c r="UIZ70" s="21"/>
      <c r="UJA70" s="21"/>
      <c r="UJB70" s="21"/>
      <c r="UJC70" s="21"/>
      <c r="UJD70" s="21"/>
      <c r="UJE70" s="21"/>
      <c r="UJF70" s="21"/>
      <c r="UJG70" s="21"/>
      <c r="UJH70" s="21"/>
      <c r="UJI70" s="21"/>
      <c r="UJJ70" s="21"/>
      <c r="UJK70" s="21"/>
      <c r="UJL70" s="21"/>
      <c r="UJM70" s="21"/>
      <c r="UJN70" s="21"/>
      <c r="UJO70" s="21"/>
      <c r="UJP70" s="21"/>
      <c r="UJQ70" s="21"/>
      <c r="UJR70" s="21"/>
      <c r="UJS70" s="21"/>
      <c r="UJT70" s="21"/>
      <c r="UJU70" s="21"/>
      <c r="UJV70" s="21"/>
      <c r="UJW70" s="21"/>
      <c r="UJX70" s="21"/>
      <c r="UJY70" s="21"/>
      <c r="UJZ70" s="21"/>
      <c r="UKA70" s="21"/>
      <c r="UKB70" s="21"/>
      <c r="UKC70" s="21"/>
      <c r="UKD70" s="21"/>
      <c r="UKE70" s="21"/>
      <c r="UKF70" s="21"/>
      <c r="UKG70" s="21"/>
      <c r="UKH70" s="21"/>
      <c r="UKI70" s="21"/>
      <c r="UKJ70" s="21"/>
      <c r="UKK70" s="21"/>
      <c r="UKL70" s="21"/>
      <c r="UKM70" s="21"/>
      <c r="UKN70" s="21"/>
      <c r="UKO70" s="21"/>
      <c r="UKP70" s="21"/>
      <c r="UKQ70" s="21"/>
      <c r="UKR70" s="21"/>
      <c r="UKS70" s="21"/>
      <c r="UKT70" s="21"/>
      <c r="UKU70" s="21"/>
      <c r="UKV70" s="21"/>
      <c r="UKW70" s="21"/>
      <c r="UKX70" s="21"/>
      <c r="UKY70" s="21"/>
      <c r="UKZ70" s="21"/>
      <c r="ULA70" s="21"/>
      <c r="ULB70" s="21"/>
      <c r="ULC70" s="21"/>
      <c r="ULD70" s="21"/>
      <c r="ULE70" s="21"/>
      <c r="ULF70" s="21"/>
      <c r="ULG70" s="21"/>
      <c r="ULH70" s="21"/>
      <c r="ULI70" s="21"/>
      <c r="ULJ70" s="21"/>
      <c r="ULK70" s="21"/>
      <c r="ULL70" s="21"/>
      <c r="ULM70" s="21"/>
      <c r="ULN70" s="21"/>
      <c r="ULO70" s="21"/>
      <c r="ULP70" s="21"/>
      <c r="ULQ70" s="21"/>
      <c r="ULR70" s="21"/>
      <c r="ULS70" s="21"/>
      <c r="ULT70" s="21"/>
      <c r="ULU70" s="21"/>
      <c r="ULV70" s="21"/>
      <c r="ULW70" s="21"/>
      <c r="ULX70" s="21"/>
      <c r="ULY70" s="21"/>
      <c r="ULZ70" s="21"/>
      <c r="UMA70" s="21"/>
      <c r="UMB70" s="21"/>
      <c r="UMC70" s="21"/>
      <c r="UMD70" s="21"/>
      <c r="UME70" s="21"/>
      <c r="UMF70" s="21"/>
      <c r="UMG70" s="21"/>
      <c r="UMH70" s="21"/>
      <c r="UMI70" s="21"/>
      <c r="UMJ70" s="21"/>
      <c r="UMK70" s="21"/>
      <c r="UML70" s="21"/>
      <c r="UMM70" s="21"/>
      <c r="UMN70" s="21"/>
      <c r="UMO70" s="21"/>
      <c r="UMP70" s="21"/>
      <c r="UMQ70" s="21"/>
      <c r="UMR70" s="21"/>
      <c r="UMS70" s="21"/>
      <c r="UMT70" s="21"/>
      <c r="UMU70" s="21"/>
      <c r="UMV70" s="21"/>
      <c r="UMW70" s="21"/>
      <c r="UMX70" s="21"/>
      <c r="UMY70" s="21"/>
      <c r="UMZ70" s="21"/>
      <c r="UNA70" s="21"/>
      <c r="UNB70" s="21"/>
      <c r="UNC70" s="21"/>
      <c r="UND70" s="21"/>
      <c r="UNE70" s="21"/>
      <c r="UNF70" s="21"/>
      <c r="UNG70" s="21"/>
      <c r="UNH70" s="21"/>
      <c r="UNI70" s="21"/>
      <c r="UNJ70" s="21"/>
      <c r="UNK70" s="21"/>
      <c r="UNL70" s="21"/>
      <c r="UNM70" s="21"/>
      <c r="UNN70" s="21"/>
      <c r="UNO70" s="21"/>
      <c r="UNP70" s="21"/>
      <c r="UNQ70" s="21"/>
      <c r="UNR70" s="21"/>
      <c r="UNS70" s="21"/>
      <c r="UNT70" s="21"/>
      <c r="UNU70" s="21"/>
      <c r="UNV70" s="21"/>
      <c r="UNW70" s="21"/>
      <c r="UNX70" s="21"/>
      <c r="UNY70" s="21"/>
      <c r="UNZ70" s="21"/>
      <c r="UOA70" s="21"/>
      <c r="UOB70" s="21"/>
      <c r="UOC70" s="21"/>
      <c r="UOD70" s="21"/>
      <c r="UOE70" s="21"/>
      <c r="UOF70" s="21"/>
      <c r="UOG70" s="21"/>
      <c r="UOH70" s="21"/>
      <c r="UOI70" s="21"/>
      <c r="UOJ70" s="21"/>
      <c r="UOK70" s="21"/>
      <c r="UOL70" s="21"/>
      <c r="UOM70" s="21"/>
      <c r="UON70" s="21"/>
      <c r="UOO70" s="21"/>
      <c r="UOP70" s="21"/>
      <c r="UOQ70" s="21"/>
      <c r="UOR70" s="21"/>
      <c r="UOS70" s="21"/>
      <c r="UOT70" s="21"/>
      <c r="UOU70" s="21"/>
      <c r="UOV70" s="21"/>
      <c r="UOW70" s="21"/>
      <c r="UOX70" s="21"/>
      <c r="UOY70" s="21"/>
      <c r="UOZ70" s="21"/>
      <c r="UPA70" s="21"/>
      <c r="UPB70" s="21"/>
      <c r="UPC70" s="21"/>
      <c r="UPD70" s="21"/>
      <c r="UPE70" s="21"/>
      <c r="UPF70" s="21"/>
      <c r="UPG70" s="21"/>
      <c r="UPH70" s="21"/>
      <c r="UPI70" s="21"/>
      <c r="UPJ70" s="21"/>
      <c r="UPK70" s="21"/>
      <c r="UPL70" s="21"/>
      <c r="UPM70" s="21"/>
      <c r="UPN70" s="21"/>
      <c r="UPO70" s="21"/>
      <c r="UPP70" s="21"/>
      <c r="UPQ70" s="21"/>
      <c r="UPR70" s="21"/>
      <c r="UPS70" s="21"/>
      <c r="UPT70" s="21"/>
      <c r="UPU70" s="21"/>
      <c r="UPV70" s="21"/>
      <c r="UPW70" s="21"/>
      <c r="UPX70" s="21"/>
      <c r="UPY70" s="21"/>
      <c r="UPZ70" s="21"/>
      <c r="UQA70" s="21"/>
      <c r="UQB70" s="21"/>
      <c r="UQC70" s="21"/>
      <c r="UQD70" s="21"/>
      <c r="UQE70" s="21"/>
      <c r="UQF70" s="21"/>
      <c r="UQG70" s="21"/>
      <c r="UQH70" s="21"/>
      <c r="UQI70" s="21"/>
      <c r="UQJ70" s="21"/>
      <c r="UQK70" s="21"/>
      <c r="UQL70" s="21"/>
      <c r="UQM70" s="21"/>
      <c r="UQN70" s="21"/>
      <c r="UQO70" s="21"/>
      <c r="UQP70" s="21"/>
      <c r="UQQ70" s="21"/>
      <c r="UQR70" s="21"/>
      <c r="UQS70" s="21"/>
      <c r="UQT70" s="21"/>
      <c r="UQU70" s="21"/>
      <c r="UQV70" s="21"/>
      <c r="UQW70" s="21"/>
      <c r="UQX70" s="21"/>
      <c r="UQY70" s="21"/>
      <c r="UQZ70" s="21"/>
      <c r="URA70" s="21"/>
      <c r="URB70" s="21"/>
      <c r="URC70" s="21"/>
      <c r="URD70" s="21"/>
      <c r="URE70" s="21"/>
      <c r="URF70" s="21"/>
      <c r="URG70" s="21"/>
      <c r="URH70" s="21"/>
      <c r="URI70" s="21"/>
      <c r="URJ70" s="21"/>
      <c r="URK70" s="21"/>
      <c r="URL70" s="21"/>
      <c r="URM70" s="21"/>
      <c r="URN70" s="21"/>
      <c r="URO70" s="21"/>
      <c r="URP70" s="21"/>
      <c r="URQ70" s="21"/>
      <c r="URR70" s="21"/>
      <c r="URS70" s="21"/>
      <c r="URT70" s="21"/>
      <c r="URU70" s="21"/>
      <c r="URV70" s="21"/>
      <c r="URW70" s="21"/>
      <c r="URX70" s="21"/>
      <c r="URY70" s="21"/>
      <c r="URZ70" s="21"/>
      <c r="USA70" s="21"/>
      <c r="USB70" s="21"/>
      <c r="USC70" s="21"/>
      <c r="USD70" s="21"/>
      <c r="USE70" s="21"/>
      <c r="USF70" s="21"/>
      <c r="USG70" s="21"/>
      <c r="USH70" s="21"/>
      <c r="USI70" s="21"/>
      <c r="USJ70" s="21"/>
      <c r="USK70" s="21"/>
      <c r="USL70" s="21"/>
      <c r="USM70" s="21"/>
      <c r="USN70" s="21"/>
      <c r="USO70" s="21"/>
      <c r="USP70" s="21"/>
      <c r="USQ70" s="21"/>
      <c r="USR70" s="21"/>
      <c r="USS70" s="21"/>
      <c r="UST70" s="21"/>
      <c r="USU70" s="21"/>
      <c r="USV70" s="21"/>
      <c r="USW70" s="21"/>
      <c r="USX70" s="21"/>
      <c r="USY70" s="21"/>
      <c r="USZ70" s="21"/>
      <c r="UTA70" s="21"/>
      <c r="UTB70" s="21"/>
      <c r="UTC70" s="21"/>
      <c r="UTD70" s="21"/>
      <c r="UTE70" s="21"/>
      <c r="UTF70" s="21"/>
      <c r="UTG70" s="21"/>
      <c r="UTH70" s="21"/>
      <c r="UTI70" s="21"/>
      <c r="UTJ70" s="21"/>
      <c r="UTK70" s="21"/>
      <c r="UTL70" s="21"/>
      <c r="UTM70" s="21"/>
      <c r="UTN70" s="21"/>
      <c r="UTO70" s="21"/>
      <c r="UTP70" s="21"/>
      <c r="UTQ70" s="21"/>
      <c r="UTR70" s="21"/>
      <c r="UTS70" s="21"/>
      <c r="UTT70" s="21"/>
      <c r="UTU70" s="21"/>
      <c r="UTV70" s="21"/>
      <c r="UTW70" s="21"/>
      <c r="UTX70" s="21"/>
      <c r="UTY70" s="21"/>
      <c r="UTZ70" s="21"/>
      <c r="UUA70" s="21"/>
      <c r="UUB70" s="21"/>
      <c r="UUC70" s="21"/>
      <c r="UUD70" s="21"/>
      <c r="UUE70" s="21"/>
      <c r="UUF70" s="21"/>
      <c r="UUG70" s="21"/>
      <c r="UUH70" s="21"/>
      <c r="UUI70" s="21"/>
      <c r="UUJ70" s="21"/>
      <c r="UUK70" s="21"/>
      <c r="UUL70" s="21"/>
      <c r="UUM70" s="21"/>
      <c r="UUN70" s="21"/>
      <c r="UUO70" s="21"/>
      <c r="UUP70" s="21"/>
      <c r="UUQ70" s="21"/>
      <c r="UUR70" s="21"/>
      <c r="UUS70" s="21"/>
      <c r="UUT70" s="21"/>
      <c r="UUU70" s="21"/>
      <c r="UUV70" s="21"/>
      <c r="UUW70" s="21"/>
      <c r="UUX70" s="21"/>
      <c r="UUY70" s="21"/>
      <c r="UUZ70" s="21"/>
      <c r="UVA70" s="21"/>
      <c r="UVB70" s="21"/>
      <c r="UVC70" s="21"/>
      <c r="UVD70" s="21"/>
      <c r="UVE70" s="21"/>
      <c r="UVF70" s="21"/>
      <c r="UVG70" s="21"/>
      <c r="UVH70" s="21"/>
      <c r="UVI70" s="21"/>
      <c r="UVJ70" s="21"/>
      <c r="UVK70" s="21"/>
      <c r="UVL70" s="21"/>
      <c r="UVM70" s="21"/>
      <c r="UVN70" s="21"/>
      <c r="UVO70" s="21"/>
      <c r="UVP70" s="21"/>
      <c r="UVQ70" s="21"/>
      <c r="UVR70" s="21"/>
      <c r="UVS70" s="21"/>
      <c r="UVT70" s="21"/>
      <c r="UVU70" s="21"/>
      <c r="UVV70" s="21"/>
      <c r="UVW70" s="21"/>
      <c r="UVX70" s="21"/>
      <c r="UVY70" s="21"/>
      <c r="UVZ70" s="21"/>
      <c r="UWA70" s="21"/>
      <c r="UWB70" s="21"/>
      <c r="UWC70" s="21"/>
      <c r="UWD70" s="21"/>
      <c r="UWE70" s="21"/>
      <c r="UWF70" s="21"/>
      <c r="UWG70" s="21"/>
      <c r="UWH70" s="21"/>
      <c r="UWI70" s="21"/>
      <c r="UWJ70" s="21"/>
      <c r="UWK70" s="21"/>
      <c r="UWL70" s="21"/>
      <c r="UWM70" s="21"/>
      <c r="UWN70" s="21"/>
      <c r="UWO70" s="21"/>
      <c r="UWP70" s="21"/>
      <c r="UWQ70" s="21"/>
      <c r="UWR70" s="21"/>
      <c r="UWS70" s="21"/>
      <c r="UWT70" s="21"/>
      <c r="UWU70" s="21"/>
      <c r="UWV70" s="21"/>
      <c r="UWW70" s="21"/>
      <c r="UWX70" s="21"/>
      <c r="UWY70" s="21"/>
      <c r="UWZ70" s="21"/>
      <c r="UXA70" s="21"/>
      <c r="UXB70" s="21"/>
      <c r="UXC70" s="21"/>
      <c r="UXD70" s="21"/>
      <c r="UXE70" s="21"/>
      <c r="UXF70" s="21"/>
      <c r="UXG70" s="21"/>
      <c r="UXH70" s="21"/>
      <c r="UXI70" s="21"/>
      <c r="UXJ70" s="21"/>
      <c r="UXK70" s="21"/>
      <c r="UXL70" s="21"/>
      <c r="UXM70" s="21"/>
      <c r="UXN70" s="21"/>
      <c r="UXO70" s="21"/>
      <c r="UXP70" s="21"/>
      <c r="UXQ70" s="21"/>
      <c r="UXR70" s="21"/>
      <c r="UXS70" s="21"/>
      <c r="UXT70" s="21"/>
      <c r="UXU70" s="21"/>
      <c r="UXV70" s="21"/>
      <c r="UXW70" s="21"/>
      <c r="UXX70" s="21"/>
      <c r="UXY70" s="21"/>
      <c r="UXZ70" s="21"/>
      <c r="UYA70" s="21"/>
      <c r="UYB70" s="21"/>
      <c r="UYC70" s="21"/>
      <c r="UYD70" s="21"/>
      <c r="UYE70" s="21"/>
      <c r="UYF70" s="21"/>
      <c r="UYG70" s="21"/>
      <c r="UYH70" s="21"/>
      <c r="UYI70" s="21"/>
      <c r="UYJ70" s="21"/>
      <c r="UYK70" s="21"/>
      <c r="UYL70" s="21"/>
      <c r="UYM70" s="21"/>
      <c r="UYN70" s="21"/>
      <c r="UYO70" s="21"/>
      <c r="UYP70" s="21"/>
      <c r="UYQ70" s="21"/>
      <c r="UYR70" s="21"/>
      <c r="UYS70" s="21"/>
      <c r="UYT70" s="21"/>
      <c r="UYU70" s="21"/>
      <c r="UYV70" s="21"/>
      <c r="UYW70" s="21"/>
      <c r="UYX70" s="21"/>
      <c r="UYY70" s="21"/>
      <c r="UYZ70" s="21"/>
      <c r="UZA70" s="21"/>
      <c r="UZB70" s="21"/>
      <c r="UZC70" s="21"/>
      <c r="UZD70" s="21"/>
      <c r="UZE70" s="21"/>
      <c r="UZF70" s="21"/>
      <c r="UZG70" s="21"/>
      <c r="UZH70" s="21"/>
      <c r="UZI70" s="21"/>
      <c r="UZJ70" s="21"/>
      <c r="UZK70" s="21"/>
      <c r="UZL70" s="21"/>
      <c r="UZM70" s="21"/>
      <c r="UZN70" s="21"/>
      <c r="UZO70" s="21"/>
      <c r="UZP70" s="21"/>
      <c r="UZQ70" s="21"/>
      <c r="UZR70" s="21"/>
      <c r="UZS70" s="21"/>
      <c r="UZT70" s="21"/>
      <c r="UZU70" s="21"/>
      <c r="UZV70" s="21"/>
      <c r="UZW70" s="21"/>
      <c r="UZX70" s="21"/>
      <c r="UZY70" s="21"/>
      <c r="UZZ70" s="21"/>
      <c r="VAA70" s="21"/>
      <c r="VAB70" s="21"/>
      <c r="VAC70" s="21"/>
      <c r="VAD70" s="21"/>
      <c r="VAE70" s="21"/>
      <c r="VAF70" s="21"/>
      <c r="VAG70" s="21"/>
      <c r="VAH70" s="21"/>
      <c r="VAI70" s="21"/>
      <c r="VAJ70" s="21"/>
      <c r="VAK70" s="21"/>
      <c r="VAL70" s="21"/>
      <c r="VAM70" s="21"/>
      <c r="VAN70" s="21"/>
      <c r="VAO70" s="21"/>
      <c r="VAP70" s="21"/>
      <c r="VAQ70" s="21"/>
      <c r="VAR70" s="21"/>
      <c r="VAS70" s="21"/>
      <c r="VAT70" s="21"/>
      <c r="VAU70" s="21"/>
      <c r="VAV70" s="21"/>
      <c r="VAW70" s="21"/>
      <c r="VAX70" s="21"/>
      <c r="VAY70" s="21"/>
      <c r="VAZ70" s="21"/>
      <c r="VBA70" s="21"/>
      <c r="VBB70" s="21"/>
      <c r="VBC70" s="21"/>
      <c r="VBD70" s="21"/>
      <c r="VBE70" s="21"/>
      <c r="VBF70" s="21"/>
      <c r="VBG70" s="21"/>
      <c r="VBH70" s="21"/>
      <c r="VBI70" s="21"/>
      <c r="VBJ70" s="21"/>
      <c r="VBK70" s="21"/>
      <c r="VBL70" s="21"/>
      <c r="VBM70" s="21"/>
      <c r="VBN70" s="21"/>
      <c r="VBO70" s="21"/>
      <c r="VBP70" s="21"/>
      <c r="VBQ70" s="21"/>
      <c r="VBR70" s="21"/>
      <c r="VBS70" s="21"/>
      <c r="VBT70" s="21"/>
      <c r="VBU70" s="21"/>
      <c r="VBV70" s="21"/>
      <c r="VBW70" s="21"/>
      <c r="VBX70" s="21"/>
      <c r="VBY70" s="21"/>
      <c r="VBZ70" s="21"/>
      <c r="VCA70" s="21"/>
      <c r="VCB70" s="21"/>
      <c r="VCC70" s="21"/>
      <c r="VCD70" s="21"/>
      <c r="VCE70" s="21"/>
      <c r="VCF70" s="21"/>
      <c r="VCG70" s="21"/>
      <c r="VCH70" s="21"/>
      <c r="VCI70" s="21"/>
      <c r="VCJ70" s="21"/>
      <c r="VCK70" s="21"/>
      <c r="VCL70" s="21"/>
      <c r="VCM70" s="21"/>
      <c r="VCN70" s="21"/>
      <c r="VCO70" s="21"/>
      <c r="VCP70" s="21"/>
      <c r="VCQ70" s="21"/>
      <c r="VCR70" s="21"/>
      <c r="VCS70" s="21"/>
      <c r="VCT70" s="21"/>
      <c r="VCU70" s="21"/>
      <c r="VCV70" s="21"/>
      <c r="VCW70" s="21"/>
      <c r="VCX70" s="21"/>
      <c r="VCY70" s="21"/>
      <c r="VCZ70" s="21"/>
      <c r="VDA70" s="21"/>
      <c r="VDB70" s="21"/>
      <c r="VDC70" s="21"/>
      <c r="VDD70" s="21"/>
      <c r="VDE70" s="21"/>
      <c r="VDF70" s="21"/>
      <c r="VDG70" s="21"/>
      <c r="VDH70" s="21"/>
      <c r="VDI70" s="21"/>
      <c r="VDJ70" s="21"/>
      <c r="VDK70" s="21"/>
      <c r="VDL70" s="21"/>
      <c r="VDM70" s="21"/>
      <c r="VDN70" s="21"/>
      <c r="VDO70" s="21"/>
      <c r="VDP70" s="21"/>
      <c r="VDQ70" s="21"/>
      <c r="VDR70" s="21"/>
      <c r="VDS70" s="21"/>
      <c r="VDT70" s="21"/>
      <c r="VDU70" s="21"/>
      <c r="VDV70" s="21"/>
      <c r="VDW70" s="21"/>
      <c r="VDX70" s="21"/>
      <c r="VDY70" s="21"/>
      <c r="VDZ70" s="21"/>
      <c r="VEA70" s="21"/>
      <c r="VEB70" s="21"/>
      <c r="VEC70" s="21"/>
      <c r="VED70" s="21"/>
      <c r="VEE70" s="21"/>
      <c r="VEF70" s="21"/>
      <c r="VEG70" s="21"/>
      <c r="VEH70" s="21"/>
      <c r="VEI70" s="21"/>
      <c r="VEJ70" s="21"/>
      <c r="VEK70" s="21"/>
      <c r="VEL70" s="21"/>
      <c r="VEM70" s="21"/>
      <c r="VEN70" s="21"/>
      <c r="VEO70" s="21"/>
      <c r="VEP70" s="21"/>
      <c r="VEQ70" s="21"/>
      <c r="VER70" s="21"/>
      <c r="VES70" s="21"/>
      <c r="VET70" s="21"/>
      <c r="VEU70" s="21"/>
      <c r="VEV70" s="21"/>
      <c r="VEW70" s="21"/>
      <c r="VEX70" s="21"/>
      <c r="VEY70" s="21"/>
      <c r="VEZ70" s="21"/>
      <c r="VFA70" s="21"/>
      <c r="VFB70" s="21"/>
      <c r="VFC70" s="21"/>
      <c r="VFD70" s="21"/>
      <c r="VFE70" s="21"/>
      <c r="VFF70" s="21"/>
      <c r="VFG70" s="21"/>
      <c r="VFH70" s="21"/>
      <c r="VFI70" s="21"/>
      <c r="VFJ70" s="21"/>
      <c r="VFK70" s="21"/>
      <c r="VFL70" s="21"/>
      <c r="VFM70" s="21"/>
      <c r="VFN70" s="21"/>
      <c r="VFO70" s="21"/>
      <c r="VFP70" s="21"/>
      <c r="VFQ70" s="21"/>
      <c r="VFR70" s="21"/>
      <c r="VFS70" s="21"/>
      <c r="VFT70" s="21"/>
      <c r="VFU70" s="21"/>
      <c r="VFV70" s="21"/>
      <c r="VFW70" s="21"/>
      <c r="VFX70" s="21"/>
      <c r="VFY70" s="21"/>
      <c r="VFZ70" s="21"/>
      <c r="VGA70" s="21"/>
      <c r="VGB70" s="21"/>
      <c r="VGC70" s="21"/>
      <c r="VGD70" s="21"/>
      <c r="VGE70" s="21"/>
      <c r="VGF70" s="21"/>
      <c r="VGG70" s="21"/>
      <c r="VGH70" s="21"/>
      <c r="VGI70" s="21"/>
      <c r="VGJ70" s="21"/>
      <c r="VGK70" s="21"/>
      <c r="VGL70" s="21"/>
      <c r="VGM70" s="21"/>
      <c r="VGN70" s="21"/>
      <c r="VGO70" s="21"/>
      <c r="VGP70" s="21"/>
      <c r="VGQ70" s="21"/>
      <c r="VGR70" s="21"/>
      <c r="VGS70" s="21"/>
      <c r="VGT70" s="21"/>
      <c r="VGU70" s="21"/>
      <c r="VGV70" s="21"/>
      <c r="VGW70" s="21"/>
      <c r="VGX70" s="21"/>
      <c r="VGY70" s="21"/>
      <c r="VGZ70" s="21"/>
      <c r="VHA70" s="21"/>
      <c r="VHB70" s="21"/>
      <c r="VHC70" s="21"/>
      <c r="VHD70" s="21"/>
      <c r="VHE70" s="21"/>
      <c r="VHF70" s="21"/>
      <c r="VHG70" s="21"/>
      <c r="VHH70" s="21"/>
      <c r="VHI70" s="21"/>
      <c r="VHJ70" s="21"/>
      <c r="VHK70" s="21"/>
      <c r="VHL70" s="21"/>
      <c r="VHM70" s="21"/>
      <c r="VHN70" s="21"/>
      <c r="VHO70" s="21"/>
      <c r="VHP70" s="21"/>
      <c r="VHQ70" s="21"/>
      <c r="VHR70" s="21"/>
      <c r="VHS70" s="21"/>
      <c r="VHT70" s="21"/>
      <c r="VHU70" s="21"/>
      <c r="VHV70" s="21"/>
      <c r="VHW70" s="21"/>
      <c r="VHX70" s="21"/>
      <c r="VHY70" s="21"/>
      <c r="VHZ70" s="21"/>
      <c r="VIA70" s="21"/>
      <c r="VIB70" s="21"/>
      <c r="VIC70" s="21"/>
      <c r="VID70" s="21"/>
      <c r="VIE70" s="21"/>
      <c r="VIF70" s="21"/>
      <c r="VIG70" s="21"/>
      <c r="VIH70" s="21"/>
      <c r="VII70" s="21"/>
      <c r="VIJ70" s="21"/>
      <c r="VIK70" s="21"/>
      <c r="VIL70" s="21"/>
      <c r="VIM70" s="21"/>
      <c r="VIN70" s="21"/>
      <c r="VIO70" s="21"/>
      <c r="VIP70" s="21"/>
      <c r="VIQ70" s="21"/>
      <c r="VIR70" s="21"/>
      <c r="VIS70" s="21"/>
      <c r="VIT70" s="21"/>
      <c r="VIU70" s="21"/>
      <c r="VIV70" s="21"/>
      <c r="VIW70" s="21"/>
      <c r="VIX70" s="21"/>
      <c r="VIY70" s="21"/>
      <c r="VIZ70" s="21"/>
      <c r="VJA70" s="21"/>
      <c r="VJB70" s="21"/>
      <c r="VJC70" s="21"/>
      <c r="VJD70" s="21"/>
      <c r="VJE70" s="21"/>
      <c r="VJF70" s="21"/>
      <c r="VJG70" s="21"/>
      <c r="VJH70" s="21"/>
      <c r="VJI70" s="21"/>
      <c r="VJJ70" s="21"/>
      <c r="VJK70" s="21"/>
      <c r="VJL70" s="21"/>
      <c r="VJM70" s="21"/>
      <c r="VJN70" s="21"/>
      <c r="VJO70" s="21"/>
      <c r="VJP70" s="21"/>
      <c r="VJQ70" s="21"/>
      <c r="VJR70" s="21"/>
      <c r="VJS70" s="21"/>
      <c r="VJT70" s="21"/>
      <c r="VJU70" s="21"/>
      <c r="VJV70" s="21"/>
      <c r="VJW70" s="21"/>
      <c r="VJX70" s="21"/>
      <c r="VJY70" s="21"/>
      <c r="VJZ70" s="21"/>
      <c r="VKA70" s="21"/>
      <c r="VKB70" s="21"/>
      <c r="VKC70" s="21"/>
      <c r="VKD70" s="21"/>
      <c r="VKE70" s="21"/>
      <c r="VKF70" s="21"/>
      <c r="VKG70" s="21"/>
      <c r="VKH70" s="21"/>
      <c r="VKI70" s="21"/>
      <c r="VKJ70" s="21"/>
      <c r="VKK70" s="21"/>
      <c r="VKL70" s="21"/>
      <c r="VKM70" s="21"/>
      <c r="VKN70" s="21"/>
      <c r="VKO70" s="21"/>
      <c r="VKP70" s="21"/>
      <c r="VKQ70" s="21"/>
      <c r="VKR70" s="21"/>
      <c r="VKS70" s="21"/>
      <c r="VKT70" s="21"/>
      <c r="VKU70" s="21"/>
      <c r="VKV70" s="21"/>
      <c r="VKW70" s="21"/>
      <c r="VKX70" s="21"/>
      <c r="VKY70" s="21"/>
      <c r="VKZ70" s="21"/>
      <c r="VLA70" s="21"/>
      <c r="VLB70" s="21"/>
      <c r="VLC70" s="21"/>
      <c r="VLD70" s="21"/>
      <c r="VLE70" s="21"/>
      <c r="VLF70" s="21"/>
      <c r="VLG70" s="21"/>
      <c r="VLH70" s="21"/>
      <c r="VLI70" s="21"/>
      <c r="VLJ70" s="21"/>
      <c r="VLK70" s="21"/>
      <c r="VLL70" s="21"/>
      <c r="VLM70" s="21"/>
      <c r="VLN70" s="21"/>
      <c r="VLO70" s="21"/>
      <c r="VLP70" s="21"/>
      <c r="VLQ70" s="21"/>
      <c r="VLR70" s="21"/>
      <c r="VLS70" s="21"/>
      <c r="VLT70" s="21"/>
      <c r="VLU70" s="21"/>
      <c r="VLV70" s="21"/>
      <c r="VLW70" s="21"/>
      <c r="VLX70" s="21"/>
      <c r="VLY70" s="21"/>
      <c r="VLZ70" s="21"/>
      <c r="VMA70" s="21"/>
      <c r="VMB70" s="21"/>
      <c r="VMC70" s="21"/>
      <c r="VMD70" s="21"/>
      <c r="VME70" s="21"/>
      <c r="VMF70" s="21"/>
      <c r="VMG70" s="21"/>
      <c r="VMH70" s="21"/>
      <c r="VMI70" s="21"/>
      <c r="VMJ70" s="21"/>
      <c r="VMK70" s="21"/>
      <c r="VML70" s="21"/>
      <c r="VMM70" s="21"/>
      <c r="VMN70" s="21"/>
      <c r="VMO70" s="21"/>
      <c r="VMP70" s="21"/>
      <c r="VMQ70" s="21"/>
      <c r="VMR70" s="21"/>
      <c r="VMS70" s="21"/>
      <c r="VMT70" s="21"/>
      <c r="VMU70" s="21"/>
      <c r="VMV70" s="21"/>
      <c r="VMW70" s="21"/>
      <c r="VMX70" s="21"/>
      <c r="VMY70" s="21"/>
      <c r="VMZ70" s="21"/>
      <c r="VNA70" s="21"/>
      <c r="VNB70" s="21"/>
      <c r="VNC70" s="21"/>
      <c r="VND70" s="21"/>
      <c r="VNE70" s="21"/>
      <c r="VNF70" s="21"/>
      <c r="VNG70" s="21"/>
      <c r="VNH70" s="21"/>
      <c r="VNI70" s="21"/>
      <c r="VNJ70" s="21"/>
      <c r="VNK70" s="21"/>
      <c r="VNL70" s="21"/>
      <c r="VNM70" s="21"/>
      <c r="VNN70" s="21"/>
      <c r="VNO70" s="21"/>
      <c r="VNP70" s="21"/>
      <c r="VNQ70" s="21"/>
      <c r="VNR70" s="21"/>
      <c r="VNS70" s="21"/>
      <c r="VNT70" s="21"/>
      <c r="VNU70" s="21"/>
      <c r="VNV70" s="21"/>
      <c r="VNW70" s="21"/>
      <c r="VNX70" s="21"/>
      <c r="VNY70" s="21"/>
      <c r="VNZ70" s="21"/>
      <c r="VOA70" s="21"/>
      <c r="VOB70" s="21"/>
      <c r="VOC70" s="21"/>
      <c r="VOD70" s="21"/>
      <c r="VOE70" s="21"/>
      <c r="VOF70" s="21"/>
      <c r="VOG70" s="21"/>
      <c r="VOH70" s="21"/>
      <c r="VOI70" s="21"/>
      <c r="VOJ70" s="21"/>
      <c r="VOK70" s="21"/>
      <c r="VOL70" s="21"/>
      <c r="VOM70" s="21"/>
      <c r="VON70" s="21"/>
      <c r="VOO70" s="21"/>
      <c r="VOP70" s="21"/>
      <c r="VOQ70" s="21"/>
      <c r="VOR70" s="21"/>
      <c r="VOS70" s="21"/>
      <c r="VOT70" s="21"/>
      <c r="VOU70" s="21"/>
      <c r="VOV70" s="21"/>
      <c r="VOW70" s="21"/>
      <c r="VOX70" s="21"/>
      <c r="VOY70" s="21"/>
      <c r="VOZ70" s="21"/>
      <c r="VPA70" s="21"/>
      <c r="VPB70" s="21"/>
      <c r="VPC70" s="21"/>
      <c r="VPD70" s="21"/>
      <c r="VPE70" s="21"/>
      <c r="VPF70" s="21"/>
      <c r="VPG70" s="21"/>
      <c r="VPH70" s="21"/>
      <c r="VPI70" s="21"/>
      <c r="VPJ70" s="21"/>
      <c r="VPK70" s="21"/>
      <c r="VPL70" s="21"/>
      <c r="VPM70" s="21"/>
      <c r="VPN70" s="21"/>
      <c r="VPO70" s="21"/>
      <c r="VPP70" s="21"/>
      <c r="VPQ70" s="21"/>
      <c r="VPR70" s="21"/>
      <c r="VPS70" s="21"/>
      <c r="VPT70" s="21"/>
      <c r="VPU70" s="21"/>
      <c r="VPV70" s="21"/>
      <c r="VPW70" s="21"/>
      <c r="VPX70" s="21"/>
      <c r="VPY70" s="21"/>
      <c r="VPZ70" s="21"/>
      <c r="VQA70" s="21"/>
      <c r="VQB70" s="21"/>
      <c r="VQC70" s="21"/>
      <c r="VQD70" s="21"/>
      <c r="VQE70" s="21"/>
      <c r="VQF70" s="21"/>
      <c r="VQG70" s="21"/>
      <c r="VQH70" s="21"/>
      <c r="VQI70" s="21"/>
      <c r="VQJ70" s="21"/>
      <c r="VQK70" s="21"/>
      <c r="VQL70" s="21"/>
      <c r="VQM70" s="21"/>
      <c r="VQN70" s="21"/>
      <c r="VQO70" s="21"/>
      <c r="VQP70" s="21"/>
      <c r="VQQ70" s="21"/>
      <c r="VQR70" s="21"/>
      <c r="VQS70" s="21"/>
      <c r="VQT70" s="21"/>
      <c r="VQU70" s="21"/>
      <c r="VQV70" s="21"/>
      <c r="VQW70" s="21"/>
      <c r="VQX70" s="21"/>
      <c r="VQY70" s="21"/>
      <c r="VQZ70" s="21"/>
      <c r="VRA70" s="21"/>
      <c r="VRB70" s="21"/>
      <c r="VRC70" s="21"/>
      <c r="VRD70" s="21"/>
      <c r="VRE70" s="21"/>
      <c r="VRF70" s="21"/>
      <c r="VRG70" s="21"/>
      <c r="VRH70" s="21"/>
      <c r="VRI70" s="21"/>
      <c r="VRJ70" s="21"/>
      <c r="VRK70" s="21"/>
      <c r="VRL70" s="21"/>
      <c r="VRM70" s="21"/>
      <c r="VRN70" s="21"/>
      <c r="VRO70" s="21"/>
      <c r="VRP70" s="21"/>
      <c r="VRQ70" s="21"/>
      <c r="VRR70" s="21"/>
      <c r="VRS70" s="21"/>
      <c r="VRT70" s="21"/>
      <c r="VRU70" s="21"/>
      <c r="VRV70" s="21"/>
      <c r="VRW70" s="21"/>
      <c r="VRX70" s="21"/>
      <c r="VRY70" s="21"/>
      <c r="VRZ70" s="21"/>
      <c r="VSA70" s="21"/>
      <c r="VSB70" s="21"/>
      <c r="VSC70" s="21"/>
      <c r="VSD70" s="21"/>
      <c r="VSE70" s="21"/>
      <c r="VSF70" s="21"/>
      <c r="VSG70" s="21"/>
      <c r="VSH70" s="21"/>
      <c r="VSI70" s="21"/>
      <c r="VSJ70" s="21"/>
      <c r="VSK70" s="21"/>
      <c r="VSL70" s="21"/>
      <c r="VSM70" s="21"/>
      <c r="VSN70" s="21"/>
      <c r="VSO70" s="21"/>
      <c r="VSP70" s="21"/>
      <c r="VSQ70" s="21"/>
      <c r="VSR70" s="21"/>
      <c r="VSS70" s="21"/>
      <c r="VST70" s="21"/>
      <c r="VSU70" s="21"/>
      <c r="VSV70" s="21"/>
      <c r="VSW70" s="21"/>
      <c r="VSX70" s="21"/>
      <c r="VSY70" s="21"/>
      <c r="VSZ70" s="21"/>
      <c r="VTA70" s="21"/>
      <c r="VTB70" s="21"/>
      <c r="VTC70" s="21"/>
      <c r="VTD70" s="21"/>
      <c r="VTE70" s="21"/>
      <c r="VTF70" s="21"/>
      <c r="VTG70" s="21"/>
      <c r="VTH70" s="21"/>
      <c r="VTI70" s="21"/>
      <c r="VTJ70" s="21"/>
      <c r="VTK70" s="21"/>
      <c r="VTL70" s="21"/>
      <c r="VTM70" s="21"/>
      <c r="VTN70" s="21"/>
      <c r="VTO70" s="21"/>
      <c r="VTP70" s="21"/>
      <c r="VTQ70" s="21"/>
      <c r="VTR70" s="21"/>
      <c r="VTS70" s="21"/>
      <c r="VTT70" s="21"/>
      <c r="VTU70" s="21"/>
      <c r="VTV70" s="21"/>
      <c r="VTW70" s="21"/>
      <c r="VTX70" s="21"/>
      <c r="VTY70" s="21"/>
      <c r="VTZ70" s="21"/>
      <c r="VUA70" s="21"/>
      <c r="VUB70" s="21"/>
      <c r="VUC70" s="21"/>
      <c r="VUD70" s="21"/>
      <c r="VUE70" s="21"/>
      <c r="VUF70" s="21"/>
      <c r="VUG70" s="21"/>
      <c r="VUH70" s="21"/>
      <c r="VUI70" s="21"/>
      <c r="VUJ70" s="21"/>
      <c r="VUK70" s="21"/>
      <c r="VUL70" s="21"/>
      <c r="VUM70" s="21"/>
      <c r="VUN70" s="21"/>
      <c r="VUO70" s="21"/>
      <c r="VUP70" s="21"/>
      <c r="VUQ70" s="21"/>
      <c r="VUR70" s="21"/>
      <c r="VUS70" s="21"/>
      <c r="VUT70" s="21"/>
      <c r="VUU70" s="21"/>
      <c r="VUV70" s="21"/>
      <c r="VUW70" s="21"/>
      <c r="VUX70" s="21"/>
      <c r="VUY70" s="21"/>
      <c r="VUZ70" s="21"/>
      <c r="VVA70" s="21"/>
      <c r="VVB70" s="21"/>
      <c r="VVC70" s="21"/>
      <c r="VVD70" s="21"/>
      <c r="VVE70" s="21"/>
      <c r="VVF70" s="21"/>
      <c r="VVG70" s="21"/>
      <c r="VVH70" s="21"/>
      <c r="VVI70" s="21"/>
      <c r="VVJ70" s="21"/>
      <c r="VVK70" s="21"/>
      <c r="VVL70" s="21"/>
      <c r="VVM70" s="21"/>
      <c r="VVN70" s="21"/>
      <c r="VVO70" s="21"/>
      <c r="VVP70" s="21"/>
      <c r="VVQ70" s="21"/>
      <c r="VVR70" s="21"/>
      <c r="VVS70" s="21"/>
      <c r="VVT70" s="21"/>
      <c r="VVU70" s="21"/>
      <c r="VVV70" s="21"/>
      <c r="VVW70" s="21"/>
      <c r="VVX70" s="21"/>
      <c r="VVY70" s="21"/>
      <c r="VVZ70" s="21"/>
      <c r="VWA70" s="21"/>
      <c r="VWB70" s="21"/>
      <c r="VWC70" s="21"/>
      <c r="VWD70" s="21"/>
      <c r="VWE70" s="21"/>
      <c r="VWF70" s="21"/>
      <c r="VWG70" s="21"/>
      <c r="VWH70" s="21"/>
      <c r="VWI70" s="21"/>
      <c r="VWJ70" s="21"/>
      <c r="VWK70" s="21"/>
      <c r="VWL70" s="21"/>
      <c r="VWM70" s="21"/>
      <c r="VWN70" s="21"/>
      <c r="VWO70" s="21"/>
      <c r="VWP70" s="21"/>
      <c r="VWQ70" s="21"/>
      <c r="VWR70" s="21"/>
      <c r="VWS70" s="21"/>
      <c r="VWT70" s="21"/>
      <c r="VWU70" s="21"/>
      <c r="VWV70" s="21"/>
      <c r="VWW70" s="21"/>
      <c r="VWX70" s="21"/>
      <c r="VWY70" s="21"/>
      <c r="VWZ70" s="21"/>
      <c r="VXA70" s="21"/>
      <c r="VXB70" s="21"/>
      <c r="VXC70" s="21"/>
      <c r="VXD70" s="21"/>
      <c r="VXE70" s="21"/>
      <c r="VXF70" s="21"/>
      <c r="VXG70" s="21"/>
      <c r="VXH70" s="21"/>
      <c r="VXI70" s="21"/>
      <c r="VXJ70" s="21"/>
      <c r="VXK70" s="21"/>
      <c r="VXL70" s="21"/>
      <c r="VXM70" s="21"/>
      <c r="VXN70" s="21"/>
      <c r="VXO70" s="21"/>
      <c r="VXP70" s="21"/>
      <c r="VXQ70" s="21"/>
      <c r="VXR70" s="21"/>
      <c r="VXS70" s="21"/>
      <c r="VXT70" s="21"/>
      <c r="VXU70" s="21"/>
      <c r="VXV70" s="21"/>
      <c r="VXW70" s="21"/>
      <c r="VXX70" s="21"/>
      <c r="VXY70" s="21"/>
      <c r="VXZ70" s="21"/>
      <c r="VYA70" s="21"/>
      <c r="VYB70" s="21"/>
      <c r="VYC70" s="21"/>
      <c r="VYD70" s="21"/>
      <c r="VYE70" s="21"/>
      <c r="VYF70" s="21"/>
      <c r="VYG70" s="21"/>
      <c r="VYH70" s="21"/>
      <c r="VYI70" s="21"/>
      <c r="VYJ70" s="21"/>
      <c r="VYK70" s="21"/>
      <c r="VYL70" s="21"/>
      <c r="VYM70" s="21"/>
      <c r="VYN70" s="21"/>
      <c r="VYO70" s="21"/>
      <c r="VYP70" s="21"/>
      <c r="VYQ70" s="21"/>
      <c r="VYR70" s="21"/>
      <c r="VYS70" s="21"/>
      <c r="VYT70" s="21"/>
      <c r="VYU70" s="21"/>
      <c r="VYV70" s="21"/>
      <c r="VYW70" s="21"/>
      <c r="VYX70" s="21"/>
      <c r="VYY70" s="21"/>
      <c r="VYZ70" s="21"/>
      <c r="VZA70" s="21"/>
      <c r="VZB70" s="21"/>
      <c r="VZC70" s="21"/>
      <c r="VZD70" s="21"/>
      <c r="VZE70" s="21"/>
      <c r="VZF70" s="21"/>
      <c r="VZG70" s="21"/>
      <c r="VZH70" s="21"/>
      <c r="VZI70" s="21"/>
      <c r="VZJ70" s="21"/>
      <c r="VZK70" s="21"/>
      <c r="VZL70" s="21"/>
      <c r="VZM70" s="21"/>
      <c r="VZN70" s="21"/>
      <c r="VZO70" s="21"/>
      <c r="VZP70" s="21"/>
      <c r="VZQ70" s="21"/>
      <c r="VZR70" s="21"/>
      <c r="VZS70" s="21"/>
      <c r="VZT70" s="21"/>
      <c r="VZU70" s="21"/>
      <c r="VZV70" s="21"/>
      <c r="VZW70" s="21"/>
      <c r="VZX70" s="21"/>
      <c r="VZY70" s="21"/>
      <c r="VZZ70" s="21"/>
      <c r="WAA70" s="21"/>
      <c r="WAB70" s="21"/>
      <c r="WAC70" s="21"/>
      <c r="WAD70" s="21"/>
      <c r="WAE70" s="21"/>
      <c r="WAF70" s="21"/>
      <c r="WAG70" s="21"/>
      <c r="WAH70" s="21"/>
      <c r="WAI70" s="21"/>
      <c r="WAJ70" s="21"/>
      <c r="WAK70" s="21"/>
      <c r="WAL70" s="21"/>
      <c r="WAM70" s="21"/>
      <c r="WAN70" s="21"/>
      <c r="WAO70" s="21"/>
      <c r="WAP70" s="21"/>
      <c r="WAQ70" s="21"/>
      <c r="WAR70" s="21"/>
      <c r="WAS70" s="21"/>
      <c r="WAT70" s="21"/>
      <c r="WAU70" s="21"/>
      <c r="WAV70" s="21"/>
      <c r="WAW70" s="21"/>
      <c r="WAX70" s="21"/>
      <c r="WAY70" s="21"/>
      <c r="WAZ70" s="21"/>
      <c r="WBA70" s="21"/>
      <c r="WBB70" s="21"/>
      <c r="WBC70" s="21"/>
      <c r="WBD70" s="21"/>
      <c r="WBE70" s="21"/>
      <c r="WBF70" s="21"/>
      <c r="WBG70" s="21"/>
      <c r="WBH70" s="21"/>
      <c r="WBI70" s="21"/>
      <c r="WBJ70" s="21"/>
      <c r="WBK70" s="21"/>
      <c r="WBL70" s="21"/>
      <c r="WBM70" s="21"/>
      <c r="WBN70" s="21"/>
      <c r="WBO70" s="21"/>
      <c r="WBP70" s="21"/>
      <c r="WBQ70" s="21"/>
      <c r="WBR70" s="21"/>
      <c r="WBS70" s="21"/>
      <c r="WBT70" s="21"/>
      <c r="WBU70" s="21"/>
      <c r="WBV70" s="21"/>
      <c r="WBW70" s="21"/>
      <c r="WBX70" s="21"/>
      <c r="WBY70" s="21"/>
      <c r="WBZ70" s="21"/>
      <c r="WCA70" s="21"/>
      <c r="WCB70" s="21"/>
      <c r="WCC70" s="21"/>
      <c r="WCD70" s="21"/>
      <c r="WCE70" s="21"/>
      <c r="WCF70" s="21"/>
      <c r="WCG70" s="21"/>
      <c r="WCH70" s="21"/>
      <c r="WCI70" s="21"/>
      <c r="WCJ70" s="21"/>
      <c r="WCK70" s="21"/>
      <c r="WCL70" s="21"/>
      <c r="WCM70" s="21"/>
      <c r="WCN70" s="21"/>
      <c r="WCO70" s="21"/>
      <c r="WCP70" s="21"/>
      <c r="WCQ70" s="21"/>
      <c r="WCR70" s="21"/>
      <c r="WCS70" s="21"/>
      <c r="WCT70" s="21"/>
      <c r="WCU70" s="21"/>
      <c r="WCV70" s="21"/>
      <c r="WCW70" s="21"/>
      <c r="WCX70" s="21"/>
      <c r="WCY70" s="21"/>
      <c r="WCZ70" s="21"/>
      <c r="WDA70" s="21"/>
      <c r="WDB70" s="21"/>
      <c r="WDC70" s="21"/>
      <c r="WDD70" s="21"/>
      <c r="WDE70" s="21"/>
      <c r="WDF70" s="21"/>
      <c r="WDG70" s="21"/>
      <c r="WDH70" s="21"/>
      <c r="WDI70" s="21"/>
      <c r="WDJ70" s="21"/>
      <c r="WDK70" s="21"/>
      <c r="WDL70" s="21"/>
      <c r="WDM70" s="21"/>
      <c r="WDN70" s="21"/>
      <c r="WDO70" s="21"/>
      <c r="WDP70" s="21"/>
      <c r="WDQ70" s="21"/>
      <c r="WDR70" s="21"/>
      <c r="WDS70" s="21"/>
      <c r="WDT70" s="21"/>
      <c r="WDU70" s="21"/>
      <c r="WDV70" s="21"/>
      <c r="WDW70" s="21"/>
      <c r="WDX70" s="21"/>
      <c r="WDY70" s="21"/>
      <c r="WDZ70" s="21"/>
      <c r="WEA70" s="21"/>
      <c r="WEB70" s="21"/>
      <c r="WEC70" s="21"/>
      <c r="WED70" s="21"/>
      <c r="WEE70" s="21"/>
      <c r="WEF70" s="21"/>
      <c r="WEG70" s="21"/>
      <c r="WEH70" s="21"/>
      <c r="WEI70" s="21"/>
      <c r="WEJ70" s="21"/>
      <c r="WEK70" s="21"/>
      <c r="WEL70" s="21"/>
      <c r="WEM70" s="21"/>
      <c r="WEN70" s="21"/>
      <c r="WEO70" s="21"/>
      <c r="WEP70" s="21"/>
      <c r="WEQ70" s="21"/>
      <c r="WER70" s="21"/>
      <c r="WES70" s="21"/>
      <c r="WET70" s="21"/>
      <c r="WEU70" s="21"/>
      <c r="WEV70" s="21"/>
      <c r="WEW70" s="21"/>
      <c r="WEX70" s="21"/>
      <c r="WEY70" s="21"/>
      <c r="WEZ70" s="21"/>
      <c r="WFA70" s="21"/>
      <c r="WFB70" s="21"/>
      <c r="WFC70" s="21"/>
      <c r="WFD70" s="21"/>
      <c r="WFE70" s="21"/>
      <c r="WFF70" s="21"/>
      <c r="WFG70" s="21"/>
      <c r="WFH70" s="21"/>
      <c r="WFI70" s="21"/>
      <c r="WFJ70" s="21"/>
      <c r="WFK70" s="21"/>
      <c r="WFL70" s="21"/>
      <c r="WFM70" s="21"/>
      <c r="WFN70" s="21"/>
      <c r="WFO70" s="21"/>
      <c r="WFP70" s="21"/>
      <c r="WFQ70" s="21"/>
      <c r="WFR70" s="21"/>
      <c r="WFS70" s="21"/>
      <c r="WFT70" s="21"/>
      <c r="WFU70" s="21"/>
      <c r="WFV70" s="21"/>
      <c r="WFW70" s="21"/>
      <c r="WFX70" s="21"/>
      <c r="WFY70" s="21"/>
      <c r="WFZ70" s="21"/>
      <c r="WGA70" s="21"/>
      <c r="WGB70" s="21"/>
      <c r="WGC70" s="21"/>
      <c r="WGD70" s="21"/>
      <c r="WGE70" s="21"/>
      <c r="WGF70" s="21"/>
      <c r="WGG70" s="21"/>
      <c r="WGH70" s="21"/>
      <c r="WGI70" s="21"/>
      <c r="WGJ70" s="21"/>
      <c r="WGK70" s="21"/>
      <c r="WGL70" s="21"/>
      <c r="WGM70" s="21"/>
      <c r="WGN70" s="21"/>
      <c r="WGO70" s="21"/>
      <c r="WGP70" s="21"/>
      <c r="WGQ70" s="21"/>
      <c r="WGR70" s="21"/>
      <c r="WGS70" s="21"/>
      <c r="WGT70" s="21"/>
      <c r="WGU70" s="21"/>
      <c r="WGV70" s="21"/>
      <c r="WGW70" s="21"/>
      <c r="WGX70" s="21"/>
      <c r="WGY70" s="21"/>
      <c r="WGZ70" s="21"/>
      <c r="WHA70" s="21"/>
      <c r="WHB70" s="21"/>
      <c r="WHC70" s="21"/>
      <c r="WHD70" s="21"/>
      <c r="WHE70" s="21"/>
      <c r="WHF70" s="21"/>
      <c r="WHG70" s="21"/>
      <c r="WHH70" s="21"/>
      <c r="WHI70" s="21"/>
      <c r="WHJ70" s="21"/>
      <c r="WHK70" s="21"/>
      <c r="WHL70" s="21"/>
      <c r="WHM70" s="21"/>
      <c r="WHN70" s="21"/>
      <c r="WHO70" s="21"/>
      <c r="WHP70" s="21"/>
      <c r="WHQ70" s="21"/>
      <c r="WHR70" s="21"/>
      <c r="WHS70" s="21"/>
      <c r="WHT70" s="21"/>
      <c r="WHU70" s="21"/>
      <c r="WHV70" s="21"/>
      <c r="WHW70" s="21"/>
      <c r="WHX70" s="21"/>
      <c r="WHY70" s="21"/>
      <c r="WHZ70" s="21"/>
      <c r="WIA70" s="21"/>
      <c r="WIB70" s="21"/>
      <c r="WIC70" s="21"/>
      <c r="WID70" s="21"/>
      <c r="WIE70" s="21"/>
      <c r="WIF70" s="21"/>
      <c r="WIG70" s="21"/>
      <c r="WIH70" s="21"/>
      <c r="WII70" s="21"/>
      <c r="WIJ70" s="21"/>
      <c r="WIK70" s="21"/>
      <c r="WIL70" s="21"/>
      <c r="WIM70" s="21"/>
      <c r="WIN70" s="21"/>
      <c r="WIO70" s="21"/>
      <c r="WIP70" s="21"/>
      <c r="WIQ70" s="21"/>
      <c r="WIR70" s="21"/>
      <c r="WIS70" s="21"/>
      <c r="WIT70" s="21"/>
      <c r="WIU70" s="21"/>
      <c r="WIV70" s="21"/>
      <c r="WIW70" s="21"/>
      <c r="WIX70" s="21"/>
      <c r="WIY70" s="21"/>
      <c r="WIZ70" s="21"/>
      <c r="WJA70" s="21"/>
      <c r="WJB70" s="21"/>
      <c r="WJC70" s="21"/>
      <c r="WJD70" s="21"/>
      <c r="WJE70" s="21"/>
      <c r="WJF70" s="21"/>
      <c r="WJG70" s="21"/>
      <c r="WJH70" s="21"/>
      <c r="WJI70" s="21"/>
      <c r="WJJ70" s="21"/>
      <c r="WJK70" s="21"/>
      <c r="WJL70" s="21"/>
      <c r="WJM70" s="21"/>
      <c r="WJN70" s="21"/>
      <c r="WJO70" s="21"/>
      <c r="WJP70" s="21"/>
      <c r="WJQ70" s="21"/>
      <c r="WJR70" s="21"/>
      <c r="WJS70" s="21"/>
      <c r="WJT70" s="21"/>
      <c r="WJU70" s="21"/>
      <c r="WJV70" s="21"/>
      <c r="WJW70" s="21"/>
      <c r="WJX70" s="21"/>
      <c r="WJY70" s="21"/>
      <c r="WJZ70" s="21"/>
      <c r="WKA70" s="21"/>
      <c r="WKB70" s="21"/>
      <c r="WKC70" s="21"/>
      <c r="WKD70" s="21"/>
      <c r="WKE70" s="21"/>
      <c r="WKF70" s="21"/>
      <c r="WKG70" s="21"/>
      <c r="WKH70" s="21"/>
      <c r="WKI70" s="21"/>
      <c r="WKJ70" s="21"/>
      <c r="WKK70" s="21"/>
      <c r="WKL70" s="21"/>
      <c r="WKM70" s="21"/>
      <c r="WKN70" s="21"/>
      <c r="WKO70" s="21"/>
      <c r="WKP70" s="21"/>
      <c r="WKQ70" s="21"/>
      <c r="WKR70" s="21"/>
      <c r="WKS70" s="21"/>
      <c r="WKT70" s="21"/>
      <c r="WKU70" s="21"/>
      <c r="WKV70" s="21"/>
      <c r="WKW70" s="21"/>
      <c r="WKX70" s="21"/>
      <c r="WKY70" s="21"/>
      <c r="WKZ70" s="21"/>
      <c r="WLA70" s="21"/>
      <c r="WLB70" s="21"/>
      <c r="WLC70" s="21"/>
      <c r="WLD70" s="21"/>
      <c r="WLE70" s="21"/>
      <c r="WLF70" s="21"/>
      <c r="WLG70" s="21"/>
      <c r="WLH70" s="21"/>
      <c r="WLI70" s="21"/>
      <c r="WLJ70" s="21"/>
      <c r="WLK70" s="21"/>
      <c r="WLL70" s="21"/>
      <c r="WLM70" s="21"/>
      <c r="WLN70" s="21"/>
      <c r="WLO70" s="21"/>
      <c r="WLP70" s="21"/>
      <c r="WLQ70" s="21"/>
      <c r="WLR70" s="21"/>
      <c r="WLS70" s="21"/>
      <c r="WLT70" s="21"/>
      <c r="WLU70" s="21"/>
      <c r="WLV70" s="21"/>
      <c r="WLW70" s="21"/>
      <c r="WLX70" s="21"/>
      <c r="WLY70" s="21"/>
      <c r="WLZ70" s="21"/>
      <c r="WMA70" s="21"/>
      <c r="WMB70" s="21"/>
      <c r="WMC70" s="21"/>
      <c r="WMD70" s="21"/>
      <c r="WME70" s="21"/>
      <c r="WMF70" s="21"/>
      <c r="WMG70" s="21"/>
      <c r="WMH70" s="21"/>
      <c r="WMI70" s="21"/>
      <c r="WMJ70" s="21"/>
      <c r="WMK70" s="21"/>
      <c r="WML70" s="21"/>
      <c r="WMM70" s="21"/>
      <c r="WMN70" s="21"/>
      <c r="WMO70" s="21"/>
      <c r="WMP70" s="21"/>
      <c r="WMQ70" s="21"/>
      <c r="WMR70" s="21"/>
      <c r="WMS70" s="21"/>
      <c r="WMT70" s="21"/>
      <c r="WMU70" s="21"/>
      <c r="WMV70" s="21"/>
      <c r="WMW70" s="21"/>
      <c r="WMX70" s="21"/>
      <c r="WMY70" s="21"/>
      <c r="WMZ70" s="21"/>
      <c r="WNA70" s="21"/>
      <c r="WNB70" s="21"/>
      <c r="WNC70" s="21"/>
      <c r="WND70" s="21"/>
      <c r="WNE70" s="21"/>
      <c r="WNF70" s="21"/>
      <c r="WNG70" s="21"/>
      <c r="WNH70" s="21"/>
      <c r="WNI70" s="21"/>
      <c r="WNJ70" s="21"/>
      <c r="WNK70" s="21"/>
      <c r="WNL70" s="21"/>
      <c r="WNM70" s="21"/>
      <c r="WNN70" s="21"/>
      <c r="WNO70" s="21"/>
      <c r="WNP70" s="21"/>
      <c r="WNQ70" s="21"/>
      <c r="WNR70" s="21"/>
      <c r="WNS70" s="21"/>
      <c r="WNT70" s="21"/>
      <c r="WNU70" s="21"/>
      <c r="WNV70" s="21"/>
      <c r="WNW70" s="21"/>
      <c r="WNX70" s="21"/>
      <c r="WNY70" s="21"/>
      <c r="WNZ70" s="21"/>
      <c r="WOA70" s="21"/>
      <c r="WOB70" s="21"/>
      <c r="WOC70" s="21"/>
      <c r="WOD70" s="21"/>
      <c r="WOE70" s="21"/>
      <c r="WOF70" s="21"/>
      <c r="WOG70" s="21"/>
      <c r="WOH70" s="21"/>
      <c r="WOI70" s="21"/>
      <c r="WOJ70" s="21"/>
      <c r="WOK70" s="21"/>
      <c r="WOL70" s="21"/>
      <c r="WOM70" s="21"/>
      <c r="WON70" s="21"/>
      <c r="WOO70" s="21"/>
      <c r="WOP70" s="21"/>
      <c r="WOQ70" s="21"/>
      <c r="WOR70" s="21"/>
      <c r="WOS70" s="21"/>
      <c r="WOT70" s="21"/>
      <c r="WOU70" s="21"/>
      <c r="WOV70" s="21"/>
      <c r="WOW70" s="21"/>
      <c r="WOX70" s="21"/>
      <c r="WOY70" s="21"/>
      <c r="WOZ70" s="21"/>
      <c r="WPA70" s="21"/>
      <c r="WPB70" s="21"/>
      <c r="WPC70" s="21"/>
      <c r="WPD70" s="21"/>
      <c r="WPE70" s="21"/>
      <c r="WPF70" s="21"/>
      <c r="WPG70" s="21"/>
      <c r="WPH70" s="21"/>
      <c r="WPI70" s="21"/>
      <c r="WPJ70" s="21"/>
      <c r="WPK70" s="21"/>
      <c r="WPL70" s="21"/>
      <c r="WPM70" s="21"/>
      <c r="WPN70" s="21"/>
      <c r="WPO70" s="21"/>
      <c r="WPP70" s="21"/>
      <c r="WPQ70" s="21"/>
      <c r="WPR70" s="21"/>
      <c r="WPS70" s="21"/>
      <c r="WPT70" s="21"/>
      <c r="WPU70" s="21"/>
      <c r="WPV70" s="21"/>
      <c r="WPW70" s="21"/>
      <c r="WPX70" s="21"/>
      <c r="WPY70" s="21"/>
      <c r="WPZ70" s="21"/>
      <c r="WQA70" s="21"/>
      <c r="WQB70" s="21"/>
      <c r="WQC70" s="21"/>
      <c r="WQD70" s="21"/>
      <c r="WQE70" s="21"/>
      <c r="WQF70" s="21"/>
      <c r="WQG70" s="21"/>
      <c r="WQH70" s="21"/>
      <c r="WQI70" s="21"/>
      <c r="WQJ70" s="21"/>
      <c r="WQK70" s="21"/>
      <c r="WQL70" s="21"/>
      <c r="WQM70" s="21"/>
      <c r="WQN70" s="21"/>
      <c r="WQO70" s="21"/>
      <c r="WQP70" s="21"/>
      <c r="WQQ70" s="21"/>
      <c r="WQR70" s="21"/>
      <c r="WQS70" s="21"/>
      <c r="WQT70" s="21"/>
      <c r="WQU70" s="21"/>
      <c r="WQV70" s="21"/>
      <c r="WQW70" s="21"/>
      <c r="WQX70" s="21"/>
      <c r="WQY70" s="21"/>
      <c r="WQZ70" s="21"/>
      <c r="WRA70" s="21"/>
      <c r="WRB70" s="21"/>
      <c r="WRC70" s="21"/>
      <c r="WRD70" s="21"/>
      <c r="WRE70" s="21"/>
      <c r="WRF70" s="21"/>
      <c r="WRG70" s="21"/>
      <c r="WRH70" s="21"/>
      <c r="WRI70" s="21"/>
      <c r="WRJ70" s="21"/>
      <c r="WRK70" s="21"/>
      <c r="WRL70" s="21"/>
      <c r="WRM70" s="21"/>
      <c r="WRN70" s="21"/>
      <c r="WRO70" s="21"/>
      <c r="WRP70" s="21"/>
      <c r="WRQ70" s="21"/>
      <c r="WRR70" s="21"/>
      <c r="WRS70" s="21"/>
      <c r="WRT70" s="21"/>
      <c r="WRU70" s="21"/>
      <c r="WRV70" s="21"/>
      <c r="WRW70" s="21"/>
      <c r="WRX70" s="21"/>
      <c r="WRY70" s="21"/>
      <c r="WRZ70" s="21"/>
      <c r="WSA70" s="21"/>
      <c r="WSB70" s="21"/>
      <c r="WSC70" s="21"/>
      <c r="WSD70" s="21"/>
      <c r="WSE70" s="21"/>
      <c r="WSF70" s="21"/>
      <c r="WSG70" s="21"/>
      <c r="WSH70" s="21"/>
      <c r="WSI70" s="21"/>
      <c r="WSJ70" s="21"/>
      <c r="WSK70" s="21"/>
      <c r="WSL70" s="21"/>
      <c r="WSM70" s="21"/>
      <c r="WSN70" s="21"/>
      <c r="WSO70" s="21"/>
      <c r="WSP70" s="21"/>
      <c r="WSQ70" s="21"/>
      <c r="WSR70" s="21"/>
      <c r="WSS70" s="21"/>
      <c r="WST70" s="21"/>
      <c r="WSU70" s="21"/>
      <c r="WSV70" s="21"/>
      <c r="WSW70" s="21"/>
      <c r="WSX70" s="21"/>
      <c r="WSY70" s="21"/>
      <c r="WSZ70" s="21"/>
      <c r="WTA70" s="21"/>
      <c r="WTB70" s="21"/>
      <c r="WTC70" s="21"/>
      <c r="WTD70" s="21"/>
      <c r="WTE70" s="21"/>
      <c r="WTF70" s="21"/>
      <c r="WTG70" s="21"/>
      <c r="WTH70" s="21"/>
      <c r="WTI70" s="21"/>
      <c r="WTJ70" s="21"/>
      <c r="WTK70" s="21"/>
      <c r="WTL70" s="21"/>
      <c r="WTM70" s="21"/>
      <c r="WTN70" s="21"/>
      <c r="WTO70" s="21"/>
      <c r="WTP70" s="21"/>
      <c r="WTQ70" s="21"/>
      <c r="WTR70" s="21"/>
      <c r="WTS70" s="21"/>
      <c r="WTT70" s="21"/>
      <c r="WTU70" s="21"/>
      <c r="WTV70" s="21"/>
      <c r="WTW70" s="21"/>
      <c r="WTX70" s="21"/>
      <c r="WTY70" s="21"/>
      <c r="WTZ70" s="21"/>
      <c r="WUA70" s="21"/>
      <c r="WUB70" s="21"/>
      <c r="WUC70" s="21"/>
      <c r="WUD70" s="21"/>
      <c r="WUE70" s="21"/>
      <c r="WUF70" s="21"/>
      <c r="WUG70" s="21"/>
      <c r="WUH70" s="21"/>
      <c r="WUI70" s="21"/>
      <c r="WUJ70" s="21"/>
      <c r="WUK70" s="21"/>
      <c r="WUL70" s="21"/>
      <c r="WUM70" s="21"/>
      <c r="WUN70" s="21"/>
      <c r="WUO70" s="21"/>
      <c r="WUP70" s="21"/>
      <c r="WUQ70" s="21"/>
      <c r="WUR70" s="21"/>
      <c r="WUS70" s="21"/>
      <c r="WUT70" s="21"/>
      <c r="WUU70" s="21"/>
      <c r="WUV70" s="21"/>
      <c r="WUW70" s="21"/>
      <c r="WUX70" s="21"/>
      <c r="WUY70" s="21"/>
      <c r="WUZ70" s="21"/>
      <c r="WVA70" s="21"/>
      <c r="WVB70" s="21"/>
      <c r="WVC70" s="21"/>
      <c r="WVD70" s="21"/>
      <c r="WVE70" s="21"/>
      <c r="WVF70" s="21"/>
      <c r="WVG70" s="21"/>
      <c r="WVH70" s="21"/>
      <c r="WVI70" s="21"/>
      <c r="WVJ70" s="21"/>
      <c r="WVK70" s="21"/>
      <c r="WVL70" s="21"/>
      <c r="WVM70" s="21"/>
      <c r="WVN70" s="21"/>
      <c r="WVO70" s="21"/>
      <c r="WVP70" s="21"/>
      <c r="WVQ70" s="21"/>
      <c r="WVR70" s="21"/>
      <c r="WVS70" s="21"/>
      <c r="WVT70" s="21"/>
      <c r="WVU70" s="21"/>
      <c r="WVV70" s="21"/>
      <c r="WVW70" s="21"/>
      <c r="WVX70" s="21"/>
      <c r="WVY70" s="21"/>
      <c r="WVZ70" s="21"/>
      <c r="WWA70" s="21"/>
      <c r="WWB70" s="21"/>
      <c r="WWC70" s="21"/>
      <c r="WWD70" s="21"/>
      <c r="WWE70" s="21"/>
      <c r="WWF70" s="21"/>
      <c r="WWG70" s="21"/>
      <c r="WWH70" s="21"/>
      <c r="WWI70" s="21"/>
      <c r="WWJ70" s="21"/>
      <c r="WWK70" s="21"/>
      <c r="WWL70" s="21"/>
      <c r="WWM70" s="21"/>
      <c r="WWN70" s="21"/>
      <c r="WWO70" s="21"/>
      <c r="WWP70" s="21"/>
      <c r="WWQ70" s="21"/>
      <c r="WWR70" s="21"/>
      <c r="WWS70" s="21"/>
      <c r="WWT70" s="21"/>
      <c r="WWU70" s="21"/>
      <c r="WWV70" s="21"/>
      <c r="WWW70" s="21"/>
      <c r="WWX70" s="21"/>
      <c r="WWY70" s="21"/>
      <c r="WWZ70" s="21"/>
      <c r="WXA70" s="21"/>
      <c r="WXB70" s="21"/>
      <c r="WXC70" s="21"/>
      <c r="WXD70" s="21"/>
      <c r="WXE70" s="21"/>
      <c r="WXF70" s="21"/>
      <c r="WXG70" s="21"/>
      <c r="WXH70" s="21"/>
      <c r="WXI70" s="21"/>
      <c r="WXJ70" s="21"/>
      <c r="WXK70" s="21"/>
      <c r="WXL70" s="21"/>
      <c r="WXM70" s="21"/>
      <c r="WXN70" s="21"/>
      <c r="WXO70" s="21"/>
      <c r="WXP70" s="21"/>
      <c r="WXQ70" s="21"/>
      <c r="WXR70" s="21"/>
      <c r="WXS70" s="21"/>
      <c r="WXT70" s="21"/>
      <c r="WXU70" s="21"/>
      <c r="WXV70" s="21"/>
      <c r="WXW70" s="21"/>
      <c r="WXX70" s="21"/>
      <c r="WXY70" s="21"/>
      <c r="WXZ70" s="21"/>
      <c r="WYA70" s="21"/>
      <c r="WYB70" s="21"/>
      <c r="WYC70" s="21"/>
      <c r="WYD70" s="21"/>
      <c r="WYE70" s="21"/>
      <c r="WYF70" s="21"/>
      <c r="WYG70" s="21"/>
      <c r="WYH70" s="21"/>
      <c r="WYI70" s="21"/>
      <c r="WYJ70" s="21"/>
      <c r="WYK70" s="21"/>
      <c r="WYL70" s="21"/>
      <c r="WYM70" s="21"/>
      <c r="WYN70" s="21"/>
      <c r="WYO70" s="21"/>
      <c r="WYP70" s="21"/>
      <c r="WYQ70" s="21"/>
      <c r="WYR70" s="21"/>
      <c r="WYS70" s="21"/>
      <c r="WYT70" s="21"/>
      <c r="WYU70" s="21"/>
      <c r="WYV70" s="21"/>
      <c r="WYW70" s="21"/>
      <c r="WYX70" s="21"/>
      <c r="WYY70" s="21"/>
      <c r="WYZ70" s="21"/>
      <c r="WZA70" s="21"/>
      <c r="WZB70" s="21"/>
      <c r="WZC70" s="21"/>
      <c r="WZD70" s="21"/>
      <c r="WZE70" s="21"/>
      <c r="WZF70" s="21"/>
      <c r="WZG70" s="21"/>
      <c r="WZH70" s="21"/>
      <c r="WZI70" s="21"/>
      <c r="WZJ70" s="21"/>
      <c r="WZK70" s="21"/>
      <c r="WZL70" s="21"/>
      <c r="WZM70" s="21"/>
      <c r="WZN70" s="21"/>
      <c r="WZO70" s="21"/>
      <c r="WZP70" s="21"/>
      <c r="WZQ70" s="21"/>
      <c r="WZR70" s="21"/>
      <c r="WZS70" s="21"/>
      <c r="WZT70" s="21"/>
      <c r="WZU70" s="21"/>
      <c r="WZV70" s="21"/>
      <c r="WZW70" s="21"/>
      <c r="WZX70" s="21"/>
      <c r="WZY70" s="21"/>
      <c r="WZZ70" s="21"/>
      <c r="XAA70" s="21"/>
      <c r="XAB70" s="21"/>
      <c r="XAC70" s="21"/>
      <c r="XAD70" s="21"/>
      <c r="XAE70" s="21"/>
      <c r="XAF70" s="21"/>
      <c r="XAG70" s="21"/>
      <c r="XAH70" s="21"/>
      <c r="XAI70" s="21"/>
      <c r="XAJ70" s="21"/>
      <c r="XAK70" s="21"/>
      <c r="XAL70" s="21"/>
      <c r="XAM70" s="21"/>
      <c r="XAN70" s="21"/>
      <c r="XAO70" s="21"/>
      <c r="XAP70" s="21"/>
      <c r="XAQ70" s="21"/>
      <c r="XAR70" s="21"/>
      <c r="XAS70" s="21"/>
      <c r="XAT70" s="21"/>
      <c r="XAU70" s="21"/>
      <c r="XAV70" s="21"/>
      <c r="XAW70" s="21"/>
      <c r="XAX70" s="21"/>
      <c r="XAY70" s="21"/>
      <c r="XAZ70" s="21"/>
      <c r="XBA70" s="21"/>
      <c r="XBB70" s="21"/>
      <c r="XBC70" s="21"/>
      <c r="XBD70" s="21"/>
      <c r="XBE70" s="21"/>
      <c r="XBF70" s="21"/>
      <c r="XBG70" s="21"/>
      <c r="XBH70" s="21"/>
      <c r="XBI70" s="21"/>
      <c r="XBJ70" s="21"/>
      <c r="XBK70" s="21"/>
      <c r="XBL70" s="21"/>
      <c r="XBM70" s="21"/>
      <c r="XBN70" s="21"/>
      <c r="XBO70" s="21"/>
      <c r="XBP70" s="21"/>
      <c r="XBQ70" s="21"/>
      <c r="XBR70" s="21"/>
      <c r="XBS70" s="21"/>
      <c r="XBT70" s="21"/>
      <c r="XBU70" s="21"/>
      <c r="XBV70" s="21"/>
      <c r="XBW70" s="21"/>
      <c r="XBX70" s="21"/>
      <c r="XBY70" s="21"/>
      <c r="XBZ70" s="21"/>
      <c r="XCA70" s="21"/>
      <c r="XCB70" s="21"/>
      <c r="XCC70" s="21"/>
      <c r="XCD70" s="21"/>
      <c r="XCE70" s="21"/>
      <c r="XCF70" s="21"/>
      <c r="XCG70" s="21"/>
      <c r="XCH70" s="21"/>
      <c r="XCI70" s="21"/>
      <c r="XCJ70" s="21"/>
      <c r="XCK70" s="21"/>
      <c r="XCL70" s="21"/>
      <c r="XCM70" s="21"/>
      <c r="XCN70" s="21"/>
      <c r="XCO70" s="21"/>
      <c r="XCP70" s="21"/>
      <c r="XCQ70" s="21"/>
      <c r="XCR70" s="21"/>
      <c r="XCS70" s="21"/>
      <c r="XCT70" s="21"/>
      <c r="XCU70" s="21"/>
      <c r="XCV70" s="21"/>
      <c r="XCW70" s="21"/>
      <c r="XCX70" s="21"/>
      <c r="XCY70" s="21"/>
      <c r="XCZ70" s="21"/>
      <c r="XDA70" s="21"/>
      <c r="XDB70" s="21"/>
      <c r="XDC70" s="21"/>
      <c r="XDD70" s="21"/>
      <c r="XDE70" s="21"/>
      <c r="XDF70" s="21"/>
      <c r="XDG70" s="21"/>
      <c r="XDH70" s="21"/>
      <c r="XDI70" s="21"/>
      <c r="XDJ70" s="21"/>
      <c r="XDK70" s="21"/>
      <c r="XDL70" s="21"/>
      <c r="XDM70" s="21"/>
      <c r="XDN70" s="21"/>
      <c r="XDO70" s="21"/>
      <c r="XDP70" s="21"/>
      <c r="XDQ70" s="21"/>
      <c r="XDR70" s="21"/>
      <c r="XDS70" s="21"/>
      <c r="XDT70" s="21"/>
      <c r="XDU70" s="21"/>
      <c r="XDV70" s="21"/>
      <c r="XDW70" s="21"/>
      <c r="XDX70" s="21"/>
      <c r="XDY70" s="21"/>
      <c r="XDZ70" s="21"/>
      <c r="XEA70" s="21"/>
      <c r="XEB70" s="21"/>
      <c r="XEC70" s="21"/>
      <c r="XED70" s="21"/>
      <c r="XEE70" s="21"/>
      <c r="XEF70" s="21"/>
      <c r="XEG70" s="21"/>
      <c r="XEH70" s="21"/>
      <c r="XEI70" s="21"/>
      <c r="XEJ70" s="21"/>
      <c r="XEK70" s="21"/>
      <c r="XEL70" s="21"/>
      <c r="XEM70" s="21"/>
      <c r="XEN70" s="21"/>
      <c r="XEO70" s="21"/>
      <c r="XEP70" s="21"/>
      <c r="XEQ70" s="21"/>
      <c r="XER70" s="21"/>
      <c r="XES70" s="21"/>
      <c r="XET70" s="21"/>
      <c r="XEU70" s="21"/>
      <c r="XEV70" s="21"/>
      <c r="XEW70" s="21"/>
      <c r="XEX70" s="21"/>
      <c r="XEY70" s="21"/>
      <c r="XEZ70" s="21"/>
      <c r="XFA70" s="21"/>
      <c r="XFB70" s="21"/>
      <c r="XFC70" s="21"/>
    </row>
    <row r="72" spans="3:16383" x14ac:dyDescent="0.2">
      <c r="C72" s="1" t="s">
        <v>48</v>
      </c>
      <c r="D72" s="16" t="s">
        <v>43</v>
      </c>
      <c r="E72" s="33">
        <f>E67+E70</f>
        <v>15866.023807822994</v>
      </c>
      <c r="F72" s="33">
        <f t="shared" ref="F72:H72" si="42">F67+F70</f>
        <v>14862.339011672968</v>
      </c>
      <c r="G72" s="33">
        <f t="shared" si="42"/>
        <v>16293.077597977541</v>
      </c>
      <c r="H72" s="33">
        <f t="shared" si="42"/>
        <v>18745.565861572351</v>
      </c>
      <c r="I72" s="33">
        <f>I67+I70</f>
        <v>17590.858659090176</v>
      </c>
      <c r="J72" s="33">
        <f>J67+J70</f>
        <v>18423.885911156394</v>
      </c>
      <c r="K72" s="33">
        <f>K67+K70</f>
        <v>21994.803480225008</v>
      </c>
      <c r="L72" s="33">
        <f>L67+L70</f>
        <v>21146.230206769771</v>
      </c>
      <c r="M72" s="33">
        <f>M67+M70</f>
        <v>21757.272518623933</v>
      </c>
      <c r="N72" s="33">
        <f>N67+N70</f>
        <v>25746.418385681838</v>
      </c>
      <c r="O72" s="33">
        <f>O67+O70</f>
        <v>24639.874879828283</v>
      </c>
      <c r="P72" s="33">
        <f>P67+P70</f>
        <v>25171.180450639036</v>
      </c>
      <c r="Q72" s="33">
        <f>Q67+Q70</f>
        <v>29630.174771200553</v>
      </c>
      <c r="R72" s="33">
        <f>R67+R70</f>
        <v>28312.586795283547</v>
      </c>
    </row>
    <row r="74" spans="3:16383" x14ac:dyDescent="0.2">
      <c r="C74" s="1" t="s">
        <v>49</v>
      </c>
    </row>
    <row r="75" spans="3:16383" x14ac:dyDescent="0.2">
      <c r="C75" s="12" t="s">
        <v>50</v>
      </c>
      <c r="D75" s="16" t="s">
        <v>43</v>
      </c>
      <c r="E75" s="22">
        <v>10678</v>
      </c>
      <c r="F75" s="22">
        <v>10987</v>
      </c>
      <c r="G75" s="22">
        <v>11152</v>
      </c>
      <c r="H75" s="22">
        <v>10658</v>
      </c>
      <c r="I75" s="22">
        <f>5379*2</f>
        <v>10758</v>
      </c>
      <c r="J75" s="21">
        <f>J64*J76</f>
        <v>11981.426593049193</v>
      </c>
      <c r="K75" s="21">
        <f t="shared" ref="K75:R75" si="43">K64*K76</f>
        <v>12511.905425960058</v>
      </c>
      <c r="L75" s="21">
        <f t="shared" si="43"/>
        <v>13162.184610712466</v>
      </c>
      <c r="M75" s="21">
        <f t="shared" si="43"/>
        <v>13984.924078759937</v>
      </c>
      <c r="N75" s="21">
        <f t="shared" si="43"/>
        <v>14676.154939401762</v>
      </c>
      <c r="O75" s="21">
        <f t="shared" si="43"/>
        <v>15376.135678521405</v>
      </c>
      <c r="P75" s="21">
        <f t="shared" si="43"/>
        <v>16140.723796580172</v>
      </c>
      <c r="Q75" s="21">
        <f t="shared" si="43"/>
        <v>16902.512620881145</v>
      </c>
      <c r="R75" s="21">
        <f t="shared" si="43"/>
        <v>17673.396850326993</v>
      </c>
    </row>
    <row r="76" spans="3:16383" x14ac:dyDescent="0.2">
      <c r="C76" s="12" t="s">
        <v>51</v>
      </c>
      <c r="D76" s="16" t="s">
        <v>30</v>
      </c>
      <c r="E76" s="24">
        <f>E75/E64</f>
        <v>2.0757963083562564E-2</v>
      </c>
      <c r="F76" s="24">
        <f t="shared" ref="F76:I76" si="44">F75/F64</f>
        <v>2.0968997870082679E-2</v>
      </c>
      <c r="G76" s="24">
        <f t="shared" si="44"/>
        <v>1.99445230358168E-2</v>
      </c>
      <c r="H76" s="24">
        <f t="shared" si="44"/>
        <v>1.8608337960101546E-2</v>
      </c>
      <c r="I76" s="24">
        <f t="shared" si="44"/>
        <v>1.8296105062296553E-2</v>
      </c>
      <c r="J76" s="23">
        <f>AVERAGE(G76,H76,I76)</f>
        <v>1.8949655352738296E-2</v>
      </c>
      <c r="K76" s="23">
        <f t="shared" ref="K76:R76" si="45">AVERAGE(H76,I76,J76)</f>
        <v>1.8618032791712133E-2</v>
      </c>
      <c r="L76" s="23">
        <f t="shared" si="45"/>
        <v>1.8621264402248993E-2</v>
      </c>
      <c r="M76" s="23">
        <f t="shared" si="45"/>
        <v>1.8729650848899809E-2</v>
      </c>
      <c r="N76" s="23">
        <f t="shared" si="45"/>
        <v>1.865631601428698E-2</v>
      </c>
      <c r="O76" s="23">
        <f t="shared" si="45"/>
        <v>1.8669077088478595E-2</v>
      </c>
      <c r="P76" s="23">
        <f t="shared" si="45"/>
        <v>1.8685014650555127E-2</v>
      </c>
      <c r="Q76" s="23">
        <f t="shared" si="45"/>
        <v>1.8670135917773566E-2</v>
      </c>
      <c r="R76" s="23">
        <f t="shared" si="45"/>
        <v>1.8674742552269096E-2</v>
      </c>
    </row>
    <row r="77" spans="3:16383" x14ac:dyDescent="0.2">
      <c r="C77" s="20"/>
    </row>
    <row r="78" spans="3:16383" x14ac:dyDescent="0.2">
      <c r="C78" s="12" t="s">
        <v>52</v>
      </c>
      <c r="D78" s="16" t="s">
        <v>43</v>
      </c>
      <c r="E78" s="21">
        <f>-E70*E79</f>
        <v>-709.97363230467784</v>
      </c>
      <c r="F78" s="21">
        <f>-F70*F79</f>
        <v>371.47741938243144</v>
      </c>
      <c r="G78" s="21">
        <f>-G70*G79</f>
        <v>1742.9508180613764</v>
      </c>
      <c r="H78" s="21">
        <f>-H70*H79</f>
        <v>-1142.4112225636827</v>
      </c>
      <c r="I78" s="21">
        <f>-I70*I79</f>
        <v>653.24504474160403</v>
      </c>
      <c r="J78" s="21">
        <f t="shared" ref="J78:O78" si="46">-J70*J79</f>
        <v>530.47057573227983</v>
      </c>
      <c r="K78" s="21">
        <f t="shared" si="46"/>
        <v>591.0672905868488</v>
      </c>
      <c r="L78" s="21">
        <f t="shared" si="46"/>
        <v>527.67329166709033</v>
      </c>
      <c r="M78" s="21">
        <f t="shared" si="46"/>
        <v>459.39465859597777</v>
      </c>
      <c r="N78" s="21">
        <f t="shared" si="46"/>
        <v>494.20328407579166</v>
      </c>
      <c r="O78" s="21">
        <f t="shared" si="46"/>
        <v>472.96314782174534</v>
      </c>
      <c r="P78" s="21">
        <f t="shared" ref="P78" si="47">-P70*P79</f>
        <v>434.84541697338949</v>
      </c>
      <c r="Q78" s="21">
        <f t="shared" ref="Q78" si="48">-Q70*Q79</f>
        <v>511.87689542982878</v>
      </c>
      <c r="R78" s="21">
        <f t="shared" ref="R78" si="49">-R70*R79</f>
        <v>434.76877180528953</v>
      </c>
    </row>
    <row r="79" spans="3:16383" x14ac:dyDescent="0.2">
      <c r="C79" s="12" t="s">
        <v>53</v>
      </c>
      <c r="D79" s="16" t="s">
        <v>30</v>
      </c>
      <c r="E79" s="24">
        <f>-499/4281</f>
        <v>-0.11656155103947675</v>
      </c>
      <c r="F79" s="23">
        <f>320/4915</f>
        <v>6.5106815869786366E-2</v>
      </c>
      <c r="G79" s="23">
        <f>1911/6858</f>
        <v>0.27865266841644792</v>
      </c>
      <c r="H79" s="23">
        <f>-755/4756</f>
        <v>-0.15874684608915055</v>
      </c>
      <c r="I79" s="24">
        <f>(111/2295)*2</f>
        <v>9.6732026143790853E-2</v>
      </c>
      <c r="J79" s="32">
        <v>7.4999999999999997E-2</v>
      </c>
      <c r="K79" s="32">
        <v>7.0000000000000007E-2</v>
      </c>
      <c r="L79" s="32">
        <v>6.5000000000000002E-2</v>
      </c>
      <c r="M79" s="32">
        <v>5.5E-2</v>
      </c>
      <c r="N79" s="32">
        <v>0.05</v>
      </c>
      <c r="O79" s="32">
        <v>0.05</v>
      </c>
      <c r="P79" s="32">
        <v>4.4999999999999998E-2</v>
      </c>
      <c r="Q79" s="32">
        <v>4.4999999999999998E-2</v>
      </c>
      <c r="R79" s="32">
        <v>0.04</v>
      </c>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c r="LD79" s="24"/>
      <c r="LE79" s="24"/>
      <c r="LF79" s="24"/>
      <c r="LG79" s="24"/>
      <c r="LH79" s="24"/>
      <c r="LI79" s="24"/>
      <c r="LJ79" s="24"/>
      <c r="LK79" s="24"/>
      <c r="LL79" s="24"/>
      <c r="LM79" s="24"/>
      <c r="LN79" s="24"/>
      <c r="LO79" s="24"/>
      <c r="LP79" s="24"/>
      <c r="LQ79" s="24"/>
      <c r="LR79" s="24"/>
      <c r="LS79" s="24"/>
      <c r="LT79" s="24"/>
      <c r="LU79" s="24"/>
      <c r="LV79" s="24"/>
      <c r="LW79" s="24"/>
      <c r="LX79" s="24"/>
      <c r="LY79" s="24"/>
      <c r="LZ79" s="24"/>
      <c r="MA79" s="24"/>
      <c r="MB79" s="24"/>
      <c r="MC79" s="24"/>
      <c r="MD79" s="24"/>
      <c r="ME79" s="24"/>
      <c r="MF79" s="24"/>
      <c r="MG79" s="24"/>
      <c r="MH79" s="24"/>
      <c r="MI79" s="24"/>
      <c r="MJ79" s="24"/>
      <c r="MK79" s="24"/>
      <c r="ML79" s="24"/>
      <c r="MM79" s="24"/>
      <c r="MN79" s="24"/>
      <c r="MO79" s="24"/>
      <c r="MP79" s="24"/>
      <c r="MQ79" s="24"/>
      <c r="MR79" s="24"/>
      <c r="MS79" s="24"/>
      <c r="MT79" s="24"/>
      <c r="MU79" s="24"/>
      <c r="MV79" s="24"/>
      <c r="MW79" s="24"/>
      <c r="MX79" s="24"/>
      <c r="MY79" s="24"/>
      <c r="MZ79" s="24"/>
      <c r="NA79" s="24"/>
      <c r="NB79" s="24"/>
      <c r="NC79" s="24"/>
      <c r="ND79" s="24"/>
      <c r="NE79" s="24"/>
      <c r="NF79" s="24"/>
      <c r="NG79" s="24"/>
      <c r="NH79" s="24"/>
      <c r="NI79" s="24"/>
      <c r="NJ79" s="24"/>
      <c r="NK79" s="24"/>
      <c r="NL79" s="24"/>
      <c r="NM79" s="24"/>
      <c r="NN79" s="24"/>
      <c r="NO79" s="24"/>
      <c r="NP79" s="24"/>
      <c r="NQ79" s="24"/>
      <c r="NR79" s="24"/>
      <c r="NS79" s="24"/>
      <c r="NT79" s="24"/>
      <c r="NU79" s="24"/>
      <c r="NV79" s="24"/>
      <c r="NW79" s="24"/>
      <c r="NX79" s="24"/>
      <c r="NY79" s="24"/>
      <c r="NZ79" s="24"/>
      <c r="OA79" s="24"/>
      <c r="OB79" s="24"/>
      <c r="OC79" s="24"/>
      <c r="OD79" s="24"/>
      <c r="OE79" s="24"/>
      <c r="OF79" s="24"/>
      <c r="OG79" s="24"/>
      <c r="OH79" s="24"/>
      <c r="OI79" s="24"/>
      <c r="OJ79" s="24"/>
      <c r="OK79" s="24"/>
      <c r="OL79" s="24"/>
      <c r="OM79" s="24"/>
      <c r="ON79" s="24"/>
      <c r="OO79" s="24"/>
      <c r="OP79" s="24"/>
      <c r="OQ79" s="24"/>
      <c r="OR79" s="24"/>
      <c r="OS79" s="24"/>
      <c r="OT79" s="24"/>
      <c r="OU79" s="24"/>
      <c r="OV79" s="24"/>
      <c r="OW79" s="24"/>
      <c r="OX79" s="24"/>
      <c r="OY79" s="24"/>
      <c r="OZ79" s="24"/>
      <c r="PA79" s="24"/>
      <c r="PB79" s="24"/>
      <c r="PC79" s="24"/>
      <c r="PD79" s="24"/>
      <c r="PE79" s="24"/>
      <c r="PF79" s="24"/>
      <c r="PG79" s="24"/>
      <c r="PH79" s="24"/>
      <c r="PI79" s="24"/>
      <c r="PJ79" s="24"/>
      <c r="PK79" s="24"/>
      <c r="PL79" s="24"/>
      <c r="PM79" s="24"/>
      <c r="PN79" s="24"/>
      <c r="PO79" s="24"/>
      <c r="PP79" s="24"/>
      <c r="PQ79" s="24"/>
      <c r="PR79" s="24"/>
      <c r="PS79" s="24"/>
      <c r="PT79" s="24"/>
      <c r="PU79" s="24"/>
      <c r="PV79" s="24"/>
      <c r="PW79" s="24"/>
      <c r="PX79" s="24"/>
      <c r="PY79" s="24"/>
      <c r="PZ79" s="24"/>
      <c r="QA79" s="24"/>
      <c r="QB79" s="24"/>
      <c r="QC79" s="24"/>
      <c r="QD79" s="24"/>
      <c r="QE79" s="24"/>
      <c r="QF79" s="24"/>
      <c r="QG79" s="24"/>
      <c r="QH79" s="24"/>
      <c r="QI79" s="24"/>
      <c r="QJ79" s="24"/>
      <c r="QK79" s="24"/>
      <c r="QL79" s="24"/>
      <c r="QM79" s="24"/>
      <c r="QN79" s="24"/>
      <c r="QO79" s="24"/>
      <c r="QP79" s="24"/>
      <c r="QQ79" s="24"/>
      <c r="QR79" s="24"/>
      <c r="QS79" s="24"/>
      <c r="QT79" s="24"/>
      <c r="QU79" s="24"/>
      <c r="QV79" s="24"/>
      <c r="QW79" s="24"/>
      <c r="QX79" s="24"/>
      <c r="QY79" s="24"/>
      <c r="QZ79" s="24"/>
      <c r="RA79" s="24"/>
      <c r="RB79" s="24"/>
      <c r="RC79" s="24"/>
      <c r="RD79" s="24"/>
      <c r="RE79" s="24"/>
      <c r="RF79" s="24"/>
      <c r="RG79" s="24"/>
      <c r="RH79" s="24"/>
      <c r="RI79" s="24"/>
      <c r="RJ79" s="24"/>
      <c r="RK79" s="24"/>
      <c r="RL79" s="24"/>
      <c r="RM79" s="24"/>
      <c r="RN79" s="24"/>
      <c r="RO79" s="24"/>
      <c r="RP79" s="24"/>
      <c r="RQ79" s="24"/>
      <c r="RR79" s="24"/>
      <c r="RS79" s="24"/>
      <c r="RT79" s="24"/>
      <c r="RU79" s="24"/>
      <c r="RV79" s="24"/>
      <c r="RW79" s="24"/>
      <c r="RX79" s="24"/>
      <c r="RY79" s="24"/>
      <c r="RZ79" s="24"/>
      <c r="SA79" s="24"/>
      <c r="SB79" s="24"/>
      <c r="SC79" s="24"/>
      <c r="SD79" s="24"/>
      <c r="SE79" s="24"/>
      <c r="SF79" s="24"/>
      <c r="SG79" s="24"/>
      <c r="SH79" s="24"/>
      <c r="SI79" s="24"/>
      <c r="SJ79" s="24"/>
      <c r="SK79" s="24"/>
      <c r="SL79" s="24"/>
      <c r="SM79" s="24"/>
      <c r="SN79" s="24"/>
      <c r="SO79" s="24"/>
      <c r="SP79" s="24"/>
      <c r="SQ79" s="24"/>
      <c r="SR79" s="24"/>
      <c r="SS79" s="24"/>
      <c r="ST79" s="24"/>
      <c r="SU79" s="24"/>
      <c r="SV79" s="24"/>
      <c r="SW79" s="24"/>
      <c r="SX79" s="24"/>
      <c r="SY79" s="24"/>
      <c r="SZ79" s="24"/>
      <c r="TA79" s="24"/>
      <c r="TB79" s="24"/>
      <c r="TC79" s="24"/>
      <c r="TD79" s="24"/>
      <c r="TE79" s="24"/>
      <c r="TF79" s="24"/>
      <c r="TG79" s="24"/>
      <c r="TH79" s="24"/>
      <c r="TI79" s="24"/>
      <c r="TJ79" s="24"/>
      <c r="TK79" s="24"/>
      <c r="TL79" s="24"/>
      <c r="TM79" s="24"/>
      <c r="TN79" s="24"/>
      <c r="TO79" s="24"/>
      <c r="TP79" s="24"/>
      <c r="TQ79" s="24"/>
      <c r="TR79" s="24"/>
      <c r="TS79" s="24"/>
      <c r="TT79" s="24"/>
      <c r="TU79" s="24"/>
      <c r="TV79" s="24"/>
      <c r="TW79" s="24"/>
      <c r="TX79" s="24"/>
      <c r="TY79" s="24"/>
      <c r="TZ79" s="24"/>
      <c r="UA79" s="24"/>
      <c r="UB79" s="24"/>
      <c r="UC79" s="24"/>
      <c r="UD79" s="24"/>
      <c r="UE79" s="24"/>
      <c r="UF79" s="24"/>
      <c r="UG79" s="24"/>
      <c r="UH79" s="24"/>
      <c r="UI79" s="24"/>
      <c r="UJ79" s="24"/>
      <c r="UK79" s="24"/>
      <c r="UL79" s="24"/>
      <c r="UM79" s="24"/>
      <c r="UN79" s="24"/>
      <c r="UO79" s="24"/>
      <c r="UP79" s="24"/>
      <c r="UQ79" s="24"/>
      <c r="UR79" s="24"/>
      <c r="US79" s="24"/>
      <c r="UT79" s="24"/>
      <c r="UU79" s="24"/>
      <c r="UV79" s="24"/>
      <c r="UW79" s="24"/>
      <c r="UX79" s="24"/>
      <c r="UY79" s="24"/>
      <c r="UZ79" s="24"/>
      <c r="VA79" s="24"/>
      <c r="VB79" s="24"/>
      <c r="VC79" s="24"/>
      <c r="VD79" s="24"/>
      <c r="VE79" s="24"/>
      <c r="VF79" s="24"/>
      <c r="VG79" s="24"/>
      <c r="VH79" s="24"/>
      <c r="VI79" s="24"/>
      <c r="VJ79" s="24"/>
      <c r="VK79" s="24"/>
      <c r="VL79" s="24"/>
      <c r="VM79" s="24"/>
      <c r="VN79" s="24"/>
      <c r="VO79" s="24"/>
      <c r="VP79" s="24"/>
      <c r="VQ79" s="24"/>
      <c r="VR79" s="24"/>
      <c r="VS79" s="24"/>
      <c r="VT79" s="24"/>
      <c r="VU79" s="24"/>
      <c r="VV79" s="24"/>
      <c r="VW79" s="24"/>
      <c r="VX79" s="24"/>
      <c r="VY79" s="24"/>
      <c r="VZ79" s="24"/>
      <c r="WA79" s="24"/>
      <c r="WB79" s="24"/>
      <c r="WC79" s="24"/>
      <c r="WD79" s="24"/>
      <c r="WE79" s="24"/>
      <c r="WF79" s="24"/>
      <c r="WG79" s="24"/>
      <c r="WH79" s="24"/>
      <c r="WI79" s="24"/>
      <c r="WJ79" s="24"/>
      <c r="WK79" s="24"/>
      <c r="WL79" s="24"/>
      <c r="WM79" s="24"/>
      <c r="WN79" s="24"/>
      <c r="WO79" s="24"/>
      <c r="WP79" s="24"/>
      <c r="WQ79" s="24"/>
      <c r="WR79" s="24"/>
      <c r="WS79" s="24"/>
      <c r="WT79" s="24"/>
      <c r="WU79" s="24"/>
      <c r="WV79" s="24"/>
      <c r="WW79" s="24"/>
      <c r="WX79" s="24"/>
      <c r="WY79" s="24"/>
      <c r="WZ79" s="24"/>
      <c r="XA79" s="24"/>
      <c r="XB79" s="24"/>
      <c r="XC79" s="24"/>
      <c r="XD79" s="24"/>
      <c r="XE79" s="24"/>
      <c r="XF79" s="24"/>
      <c r="XG79" s="24"/>
      <c r="XH79" s="24"/>
      <c r="XI79" s="24"/>
      <c r="XJ79" s="24"/>
      <c r="XK79" s="24"/>
      <c r="XL79" s="24"/>
      <c r="XM79" s="24"/>
      <c r="XN79" s="24"/>
      <c r="XO79" s="24"/>
      <c r="XP79" s="24"/>
      <c r="XQ79" s="24"/>
      <c r="XR79" s="24"/>
      <c r="XS79" s="24"/>
      <c r="XT79" s="24"/>
      <c r="XU79" s="24"/>
      <c r="XV79" s="24"/>
      <c r="XW79" s="24"/>
      <c r="XX79" s="24"/>
      <c r="XY79" s="24"/>
      <c r="XZ79" s="24"/>
      <c r="YA79" s="24"/>
      <c r="YB79" s="24"/>
      <c r="YC79" s="24"/>
      <c r="YD79" s="24"/>
      <c r="YE79" s="24"/>
      <c r="YF79" s="24"/>
      <c r="YG79" s="24"/>
      <c r="YH79" s="24"/>
      <c r="YI79" s="24"/>
      <c r="YJ79" s="24"/>
      <c r="YK79" s="24"/>
      <c r="YL79" s="24"/>
      <c r="YM79" s="24"/>
      <c r="YN79" s="24"/>
      <c r="YO79" s="24"/>
      <c r="YP79" s="24"/>
      <c r="YQ79" s="24"/>
      <c r="YR79" s="24"/>
      <c r="YS79" s="24"/>
      <c r="YT79" s="24"/>
      <c r="YU79" s="24"/>
      <c r="YV79" s="24"/>
      <c r="YW79" s="24"/>
      <c r="YX79" s="24"/>
      <c r="YY79" s="24"/>
      <c r="YZ79" s="24"/>
      <c r="ZA79" s="24"/>
      <c r="ZB79" s="24"/>
      <c r="ZC79" s="24"/>
      <c r="ZD79" s="24"/>
      <c r="ZE79" s="24"/>
      <c r="ZF79" s="24"/>
      <c r="ZG79" s="24"/>
      <c r="ZH79" s="24"/>
      <c r="ZI79" s="24"/>
      <c r="ZJ79" s="24"/>
      <c r="ZK79" s="24"/>
      <c r="ZL79" s="24"/>
      <c r="ZM79" s="24"/>
      <c r="ZN79" s="24"/>
      <c r="ZO79" s="24"/>
      <c r="ZP79" s="24"/>
      <c r="ZQ79" s="24"/>
      <c r="ZR79" s="24"/>
      <c r="ZS79" s="24"/>
      <c r="ZT79" s="24"/>
      <c r="ZU79" s="24"/>
      <c r="ZV79" s="24"/>
      <c r="ZW79" s="24"/>
      <c r="ZX79" s="24"/>
      <c r="ZY79" s="24"/>
      <c r="ZZ79" s="24"/>
      <c r="AAA79" s="24"/>
      <c r="AAB79" s="24"/>
      <c r="AAC79" s="24"/>
      <c r="AAD79" s="24"/>
      <c r="AAE79" s="24"/>
      <c r="AAF79" s="24"/>
      <c r="AAG79" s="24"/>
      <c r="AAH79" s="24"/>
      <c r="AAI79" s="24"/>
      <c r="AAJ79" s="24"/>
      <c r="AAK79" s="24"/>
      <c r="AAL79" s="24"/>
      <c r="AAM79" s="24"/>
      <c r="AAN79" s="24"/>
      <c r="AAO79" s="24"/>
      <c r="AAP79" s="24"/>
      <c r="AAQ79" s="24"/>
      <c r="AAR79" s="24"/>
      <c r="AAS79" s="24"/>
      <c r="AAT79" s="24"/>
      <c r="AAU79" s="24"/>
      <c r="AAV79" s="24"/>
      <c r="AAW79" s="24"/>
      <c r="AAX79" s="24"/>
      <c r="AAY79" s="24"/>
      <c r="AAZ79" s="24"/>
      <c r="ABA79" s="24"/>
      <c r="ABB79" s="24"/>
      <c r="ABC79" s="24"/>
      <c r="ABD79" s="24"/>
      <c r="ABE79" s="24"/>
      <c r="ABF79" s="24"/>
      <c r="ABG79" s="24"/>
      <c r="ABH79" s="24"/>
      <c r="ABI79" s="24"/>
      <c r="ABJ79" s="24"/>
      <c r="ABK79" s="24"/>
      <c r="ABL79" s="24"/>
      <c r="ABM79" s="24"/>
      <c r="ABN79" s="24"/>
      <c r="ABO79" s="24"/>
      <c r="ABP79" s="24"/>
      <c r="ABQ79" s="24"/>
      <c r="ABR79" s="24"/>
      <c r="ABS79" s="24"/>
      <c r="ABT79" s="24"/>
      <c r="ABU79" s="24"/>
      <c r="ABV79" s="24"/>
      <c r="ABW79" s="24"/>
      <c r="ABX79" s="24"/>
      <c r="ABY79" s="24"/>
      <c r="ABZ79" s="24"/>
      <c r="ACA79" s="24"/>
      <c r="ACB79" s="24"/>
      <c r="ACC79" s="24"/>
      <c r="ACD79" s="24"/>
      <c r="ACE79" s="24"/>
      <c r="ACF79" s="24"/>
      <c r="ACG79" s="24"/>
      <c r="ACH79" s="24"/>
      <c r="ACI79" s="24"/>
      <c r="ACJ79" s="24"/>
      <c r="ACK79" s="24"/>
      <c r="ACL79" s="24"/>
      <c r="ACM79" s="24"/>
      <c r="ACN79" s="24"/>
      <c r="ACO79" s="24"/>
      <c r="ACP79" s="24"/>
      <c r="ACQ79" s="24"/>
      <c r="ACR79" s="24"/>
      <c r="ACS79" s="24"/>
      <c r="ACT79" s="24"/>
      <c r="ACU79" s="24"/>
      <c r="ACV79" s="24"/>
      <c r="ACW79" s="24"/>
      <c r="ACX79" s="24"/>
      <c r="ACY79" s="24"/>
      <c r="ACZ79" s="24"/>
      <c r="ADA79" s="24"/>
      <c r="ADB79" s="24"/>
      <c r="ADC79" s="24"/>
      <c r="ADD79" s="24"/>
      <c r="ADE79" s="24"/>
      <c r="ADF79" s="24"/>
      <c r="ADG79" s="24"/>
      <c r="ADH79" s="24"/>
      <c r="ADI79" s="24"/>
      <c r="ADJ79" s="24"/>
      <c r="ADK79" s="24"/>
      <c r="ADL79" s="24"/>
      <c r="ADM79" s="24"/>
      <c r="ADN79" s="24"/>
      <c r="ADO79" s="24"/>
      <c r="ADP79" s="24"/>
      <c r="ADQ79" s="24"/>
      <c r="ADR79" s="24"/>
      <c r="ADS79" s="24"/>
      <c r="ADT79" s="24"/>
      <c r="ADU79" s="24"/>
      <c r="ADV79" s="24"/>
      <c r="ADW79" s="24"/>
      <c r="ADX79" s="24"/>
      <c r="ADY79" s="24"/>
      <c r="ADZ79" s="24"/>
      <c r="AEA79" s="24"/>
      <c r="AEB79" s="24"/>
      <c r="AEC79" s="24"/>
      <c r="AED79" s="24"/>
      <c r="AEE79" s="24"/>
      <c r="AEF79" s="24"/>
      <c r="AEG79" s="24"/>
      <c r="AEH79" s="24"/>
      <c r="AEI79" s="24"/>
      <c r="AEJ79" s="24"/>
      <c r="AEK79" s="24"/>
      <c r="AEL79" s="24"/>
      <c r="AEM79" s="24"/>
      <c r="AEN79" s="24"/>
      <c r="AEO79" s="24"/>
      <c r="AEP79" s="24"/>
      <c r="AEQ79" s="24"/>
      <c r="AER79" s="24"/>
      <c r="AES79" s="24"/>
      <c r="AET79" s="24"/>
      <c r="AEU79" s="24"/>
      <c r="AEV79" s="24"/>
      <c r="AEW79" s="24"/>
      <c r="AEX79" s="24"/>
      <c r="AEY79" s="24"/>
      <c r="AEZ79" s="24"/>
      <c r="AFA79" s="24"/>
      <c r="AFB79" s="24"/>
      <c r="AFC79" s="24"/>
      <c r="AFD79" s="24"/>
      <c r="AFE79" s="24"/>
      <c r="AFF79" s="24"/>
      <c r="AFG79" s="24"/>
      <c r="AFH79" s="24"/>
      <c r="AFI79" s="24"/>
      <c r="AFJ79" s="24"/>
      <c r="AFK79" s="24"/>
      <c r="AFL79" s="24"/>
      <c r="AFM79" s="24"/>
      <c r="AFN79" s="24"/>
      <c r="AFO79" s="24"/>
      <c r="AFP79" s="24"/>
      <c r="AFQ79" s="24"/>
      <c r="AFR79" s="24"/>
      <c r="AFS79" s="24"/>
      <c r="AFT79" s="24"/>
      <c r="AFU79" s="24"/>
      <c r="AFV79" s="24"/>
      <c r="AFW79" s="24"/>
      <c r="AFX79" s="24"/>
      <c r="AFY79" s="24"/>
      <c r="AFZ79" s="24"/>
      <c r="AGA79" s="24"/>
      <c r="AGB79" s="24"/>
      <c r="AGC79" s="24"/>
      <c r="AGD79" s="24"/>
      <c r="AGE79" s="24"/>
      <c r="AGF79" s="24"/>
      <c r="AGG79" s="24"/>
      <c r="AGH79" s="24"/>
      <c r="AGI79" s="24"/>
      <c r="AGJ79" s="24"/>
      <c r="AGK79" s="24"/>
      <c r="AGL79" s="24"/>
      <c r="AGM79" s="24"/>
      <c r="AGN79" s="24"/>
      <c r="AGO79" s="24"/>
      <c r="AGP79" s="24"/>
      <c r="AGQ79" s="24"/>
      <c r="AGR79" s="24"/>
      <c r="AGS79" s="24"/>
      <c r="AGT79" s="24"/>
      <c r="AGU79" s="24"/>
      <c r="AGV79" s="24"/>
      <c r="AGW79" s="24"/>
      <c r="AGX79" s="24"/>
      <c r="AGY79" s="24"/>
      <c r="AGZ79" s="24"/>
      <c r="AHA79" s="24"/>
      <c r="AHB79" s="24"/>
      <c r="AHC79" s="24"/>
      <c r="AHD79" s="24"/>
      <c r="AHE79" s="24"/>
      <c r="AHF79" s="24"/>
      <c r="AHG79" s="24"/>
      <c r="AHH79" s="24"/>
      <c r="AHI79" s="24"/>
      <c r="AHJ79" s="24"/>
      <c r="AHK79" s="24"/>
      <c r="AHL79" s="24"/>
      <c r="AHM79" s="24"/>
      <c r="AHN79" s="24"/>
      <c r="AHO79" s="24"/>
      <c r="AHP79" s="24"/>
      <c r="AHQ79" s="24"/>
      <c r="AHR79" s="24"/>
      <c r="AHS79" s="24"/>
      <c r="AHT79" s="24"/>
      <c r="AHU79" s="24"/>
      <c r="AHV79" s="24"/>
      <c r="AHW79" s="24"/>
      <c r="AHX79" s="24"/>
      <c r="AHY79" s="24"/>
      <c r="AHZ79" s="24"/>
      <c r="AIA79" s="24"/>
      <c r="AIB79" s="24"/>
      <c r="AIC79" s="24"/>
      <c r="AID79" s="24"/>
      <c r="AIE79" s="24"/>
      <c r="AIF79" s="24"/>
      <c r="AIG79" s="24"/>
      <c r="AIH79" s="24"/>
      <c r="AII79" s="24"/>
      <c r="AIJ79" s="24"/>
      <c r="AIK79" s="24"/>
      <c r="AIL79" s="24"/>
      <c r="AIM79" s="24"/>
      <c r="AIN79" s="24"/>
      <c r="AIO79" s="24"/>
      <c r="AIP79" s="24"/>
      <c r="AIQ79" s="24"/>
      <c r="AIR79" s="24"/>
      <c r="AIS79" s="24"/>
      <c r="AIT79" s="24"/>
      <c r="AIU79" s="24"/>
      <c r="AIV79" s="24"/>
      <c r="AIW79" s="24"/>
      <c r="AIX79" s="24"/>
      <c r="AIY79" s="24"/>
      <c r="AIZ79" s="24"/>
      <c r="AJA79" s="24"/>
      <c r="AJB79" s="24"/>
      <c r="AJC79" s="24"/>
      <c r="AJD79" s="24"/>
      <c r="AJE79" s="24"/>
      <c r="AJF79" s="24"/>
      <c r="AJG79" s="24"/>
      <c r="AJH79" s="24"/>
      <c r="AJI79" s="24"/>
      <c r="AJJ79" s="24"/>
      <c r="AJK79" s="24"/>
      <c r="AJL79" s="24"/>
      <c r="AJM79" s="24"/>
      <c r="AJN79" s="24"/>
      <c r="AJO79" s="24"/>
      <c r="AJP79" s="24"/>
      <c r="AJQ79" s="24"/>
      <c r="AJR79" s="24"/>
      <c r="AJS79" s="24"/>
      <c r="AJT79" s="24"/>
      <c r="AJU79" s="24"/>
      <c r="AJV79" s="24"/>
      <c r="AJW79" s="24"/>
      <c r="AJX79" s="24"/>
      <c r="AJY79" s="24"/>
      <c r="AJZ79" s="24"/>
      <c r="AKA79" s="24"/>
      <c r="AKB79" s="24"/>
      <c r="AKC79" s="24"/>
      <c r="AKD79" s="24"/>
      <c r="AKE79" s="24"/>
      <c r="AKF79" s="24"/>
      <c r="AKG79" s="24"/>
      <c r="AKH79" s="24"/>
      <c r="AKI79" s="24"/>
      <c r="AKJ79" s="24"/>
      <c r="AKK79" s="24"/>
      <c r="AKL79" s="24"/>
      <c r="AKM79" s="24"/>
      <c r="AKN79" s="24"/>
      <c r="AKO79" s="24"/>
      <c r="AKP79" s="24"/>
      <c r="AKQ79" s="24"/>
      <c r="AKR79" s="24"/>
      <c r="AKS79" s="24"/>
      <c r="AKT79" s="24"/>
      <c r="AKU79" s="24"/>
      <c r="AKV79" s="24"/>
      <c r="AKW79" s="24"/>
      <c r="AKX79" s="24"/>
      <c r="AKY79" s="24"/>
      <c r="AKZ79" s="24"/>
      <c r="ALA79" s="24"/>
      <c r="ALB79" s="24"/>
      <c r="ALC79" s="24"/>
      <c r="ALD79" s="24"/>
      <c r="ALE79" s="24"/>
      <c r="ALF79" s="24"/>
      <c r="ALG79" s="24"/>
      <c r="ALH79" s="24"/>
      <c r="ALI79" s="24"/>
      <c r="ALJ79" s="24"/>
      <c r="ALK79" s="24"/>
      <c r="ALL79" s="24"/>
      <c r="ALM79" s="24"/>
      <c r="ALN79" s="24"/>
      <c r="ALO79" s="24"/>
      <c r="ALP79" s="24"/>
      <c r="ALQ79" s="24"/>
      <c r="ALR79" s="24"/>
      <c r="ALS79" s="24"/>
      <c r="ALT79" s="24"/>
      <c r="ALU79" s="24"/>
      <c r="ALV79" s="24"/>
      <c r="ALW79" s="24"/>
      <c r="ALX79" s="24"/>
      <c r="ALY79" s="24"/>
      <c r="ALZ79" s="24"/>
      <c r="AMA79" s="24"/>
      <c r="AMB79" s="24"/>
      <c r="AMC79" s="24"/>
      <c r="AMD79" s="24"/>
      <c r="AME79" s="24"/>
      <c r="AMF79" s="24"/>
      <c r="AMG79" s="24"/>
      <c r="AMH79" s="24"/>
      <c r="AMI79" s="24"/>
      <c r="AMJ79" s="24"/>
      <c r="AMK79" s="24"/>
      <c r="AML79" s="24"/>
      <c r="AMM79" s="24"/>
      <c r="AMN79" s="24"/>
      <c r="AMO79" s="24"/>
      <c r="AMP79" s="24"/>
      <c r="AMQ79" s="24"/>
      <c r="AMR79" s="24"/>
      <c r="AMS79" s="24"/>
      <c r="AMT79" s="24"/>
      <c r="AMU79" s="24"/>
      <c r="AMV79" s="24"/>
      <c r="AMW79" s="24"/>
      <c r="AMX79" s="24"/>
      <c r="AMY79" s="24"/>
      <c r="AMZ79" s="24"/>
      <c r="ANA79" s="24"/>
      <c r="ANB79" s="24"/>
      <c r="ANC79" s="24"/>
      <c r="AND79" s="24"/>
      <c r="ANE79" s="24"/>
      <c r="ANF79" s="24"/>
      <c r="ANG79" s="24"/>
      <c r="ANH79" s="24"/>
      <c r="ANI79" s="24"/>
      <c r="ANJ79" s="24"/>
      <c r="ANK79" s="24"/>
      <c r="ANL79" s="24"/>
      <c r="ANM79" s="24"/>
      <c r="ANN79" s="24"/>
      <c r="ANO79" s="24"/>
      <c r="ANP79" s="24"/>
      <c r="ANQ79" s="24"/>
      <c r="ANR79" s="24"/>
      <c r="ANS79" s="24"/>
      <c r="ANT79" s="24"/>
      <c r="ANU79" s="24"/>
      <c r="ANV79" s="24"/>
      <c r="ANW79" s="24"/>
      <c r="ANX79" s="24"/>
      <c r="ANY79" s="24"/>
      <c r="ANZ79" s="24"/>
      <c r="AOA79" s="24"/>
      <c r="AOB79" s="24"/>
      <c r="AOC79" s="24"/>
      <c r="AOD79" s="24"/>
      <c r="AOE79" s="24"/>
      <c r="AOF79" s="24"/>
      <c r="AOG79" s="24"/>
      <c r="AOH79" s="24"/>
      <c r="AOI79" s="24"/>
      <c r="AOJ79" s="24"/>
      <c r="AOK79" s="24"/>
      <c r="AOL79" s="24"/>
      <c r="AOM79" s="24"/>
      <c r="AON79" s="24"/>
      <c r="AOO79" s="24"/>
      <c r="AOP79" s="24"/>
      <c r="AOQ79" s="24"/>
      <c r="AOR79" s="24"/>
      <c r="AOS79" s="24"/>
      <c r="AOT79" s="24"/>
      <c r="AOU79" s="24"/>
      <c r="AOV79" s="24"/>
      <c r="AOW79" s="24"/>
      <c r="AOX79" s="24"/>
      <c r="AOY79" s="24"/>
      <c r="AOZ79" s="24"/>
      <c r="APA79" s="24"/>
      <c r="APB79" s="24"/>
      <c r="APC79" s="24"/>
      <c r="APD79" s="24"/>
      <c r="APE79" s="24"/>
      <c r="APF79" s="24"/>
      <c r="APG79" s="24"/>
      <c r="APH79" s="24"/>
      <c r="API79" s="24"/>
      <c r="APJ79" s="24"/>
      <c r="APK79" s="24"/>
      <c r="APL79" s="24"/>
      <c r="APM79" s="24"/>
      <c r="APN79" s="24"/>
      <c r="APO79" s="24"/>
      <c r="APP79" s="24"/>
      <c r="APQ79" s="24"/>
      <c r="APR79" s="24"/>
      <c r="APS79" s="24"/>
      <c r="APT79" s="24"/>
      <c r="APU79" s="24"/>
      <c r="APV79" s="24"/>
      <c r="APW79" s="24"/>
      <c r="APX79" s="24"/>
      <c r="APY79" s="24"/>
      <c r="APZ79" s="24"/>
      <c r="AQA79" s="24"/>
      <c r="AQB79" s="24"/>
      <c r="AQC79" s="24"/>
      <c r="AQD79" s="24"/>
      <c r="AQE79" s="24"/>
      <c r="AQF79" s="24"/>
      <c r="AQG79" s="24"/>
      <c r="AQH79" s="24"/>
      <c r="AQI79" s="24"/>
      <c r="AQJ79" s="24"/>
      <c r="AQK79" s="24"/>
      <c r="AQL79" s="24"/>
      <c r="AQM79" s="24"/>
      <c r="AQN79" s="24"/>
      <c r="AQO79" s="24"/>
      <c r="AQP79" s="24"/>
      <c r="AQQ79" s="24"/>
      <c r="AQR79" s="24"/>
      <c r="AQS79" s="24"/>
      <c r="AQT79" s="24"/>
      <c r="AQU79" s="24"/>
      <c r="AQV79" s="24"/>
      <c r="AQW79" s="24"/>
      <c r="AQX79" s="24"/>
      <c r="AQY79" s="24"/>
      <c r="AQZ79" s="24"/>
      <c r="ARA79" s="24"/>
      <c r="ARB79" s="24"/>
      <c r="ARC79" s="24"/>
      <c r="ARD79" s="24"/>
      <c r="ARE79" s="24"/>
      <c r="ARF79" s="24"/>
      <c r="ARG79" s="24"/>
      <c r="ARH79" s="24"/>
      <c r="ARI79" s="24"/>
      <c r="ARJ79" s="24"/>
      <c r="ARK79" s="24"/>
      <c r="ARL79" s="24"/>
      <c r="ARM79" s="24"/>
      <c r="ARN79" s="24"/>
      <c r="ARO79" s="24"/>
      <c r="ARP79" s="24"/>
      <c r="ARQ79" s="24"/>
      <c r="ARR79" s="24"/>
      <c r="ARS79" s="24"/>
      <c r="ART79" s="24"/>
      <c r="ARU79" s="24"/>
      <c r="ARV79" s="24"/>
      <c r="ARW79" s="24"/>
      <c r="ARX79" s="24"/>
      <c r="ARY79" s="24"/>
      <c r="ARZ79" s="24"/>
      <c r="ASA79" s="24"/>
      <c r="ASB79" s="24"/>
      <c r="ASC79" s="24"/>
      <c r="ASD79" s="24"/>
      <c r="ASE79" s="24"/>
      <c r="ASF79" s="24"/>
      <c r="ASG79" s="24"/>
      <c r="ASH79" s="24"/>
      <c r="ASI79" s="24"/>
      <c r="ASJ79" s="24"/>
      <c r="ASK79" s="24"/>
      <c r="ASL79" s="24"/>
      <c r="ASM79" s="24"/>
      <c r="ASN79" s="24"/>
      <c r="ASO79" s="24"/>
      <c r="ASP79" s="24"/>
      <c r="ASQ79" s="24"/>
      <c r="ASR79" s="24"/>
      <c r="ASS79" s="24"/>
      <c r="AST79" s="24"/>
      <c r="ASU79" s="24"/>
      <c r="ASV79" s="24"/>
      <c r="ASW79" s="24"/>
      <c r="ASX79" s="24"/>
      <c r="ASY79" s="24"/>
      <c r="ASZ79" s="24"/>
      <c r="ATA79" s="24"/>
      <c r="ATB79" s="24"/>
      <c r="ATC79" s="24"/>
      <c r="ATD79" s="24"/>
      <c r="ATE79" s="24"/>
      <c r="ATF79" s="24"/>
      <c r="ATG79" s="24"/>
      <c r="ATH79" s="24"/>
      <c r="ATI79" s="24"/>
      <c r="ATJ79" s="24"/>
      <c r="ATK79" s="24"/>
      <c r="ATL79" s="24"/>
      <c r="ATM79" s="24"/>
      <c r="ATN79" s="24"/>
      <c r="ATO79" s="24"/>
      <c r="ATP79" s="24"/>
      <c r="ATQ79" s="24"/>
      <c r="ATR79" s="24"/>
      <c r="ATS79" s="24"/>
      <c r="ATT79" s="24"/>
      <c r="ATU79" s="24"/>
      <c r="ATV79" s="24"/>
      <c r="ATW79" s="24"/>
      <c r="ATX79" s="24"/>
      <c r="ATY79" s="24"/>
      <c r="ATZ79" s="24"/>
      <c r="AUA79" s="24"/>
      <c r="AUB79" s="24"/>
      <c r="AUC79" s="24"/>
      <c r="AUD79" s="24"/>
      <c r="AUE79" s="24"/>
      <c r="AUF79" s="24"/>
      <c r="AUG79" s="24"/>
      <c r="AUH79" s="24"/>
      <c r="AUI79" s="24"/>
      <c r="AUJ79" s="24"/>
      <c r="AUK79" s="24"/>
      <c r="AUL79" s="24"/>
      <c r="AUM79" s="24"/>
      <c r="AUN79" s="24"/>
      <c r="AUO79" s="24"/>
      <c r="AUP79" s="24"/>
      <c r="AUQ79" s="24"/>
      <c r="AUR79" s="24"/>
      <c r="AUS79" s="24"/>
      <c r="AUT79" s="24"/>
      <c r="AUU79" s="24"/>
      <c r="AUV79" s="24"/>
      <c r="AUW79" s="24"/>
      <c r="AUX79" s="24"/>
      <c r="AUY79" s="24"/>
      <c r="AUZ79" s="24"/>
      <c r="AVA79" s="24"/>
      <c r="AVB79" s="24"/>
      <c r="AVC79" s="24"/>
      <c r="AVD79" s="24"/>
      <c r="AVE79" s="24"/>
      <c r="AVF79" s="24"/>
      <c r="AVG79" s="24"/>
      <c r="AVH79" s="24"/>
      <c r="AVI79" s="24"/>
      <c r="AVJ79" s="24"/>
      <c r="AVK79" s="24"/>
      <c r="AVL79" s="24"/>
      <c r="AVM79" s="24"/>
      <c r="AVN79" s="24"/>
      <c r="AVO79" s="24"/>
      <c r="AVP79" s="24"/>
      <c r="AVQ79" s="24"/>
      <c r="AVR79" s="24"/>
      <c r="AVS79" s="24"/>
      <c r="AVT79" s="24"/>
      <c r="AVU79" s="24"/>
      <c r="AVV79" s="24"/>
      <c r="AVW79" s="24"/>
      <c r="AVX79" s="24"/>
      <c r="AVY79" s="24"/>
      <c r="AVZ79" s="24"/>
      <c r="AWA79" s="24"/>
      <c r="AWB79" s="24"/>
      <c r="AWC79" s="24"/>
      <c r="AWD79" s="24"/>
      <c r="AWE79" s="24"/>
      <c r="AWF79" s="24"/>
      <c r="AWG79" s="24"/>
      <c r="AWH79" s="24"/>
      <c r="AWI79" s="24"/>
      <c r="AWJ79" s="24"/>
      <c r="AWK79" s="24"/>
      <c r="AWL79" s="24"/>
      <c r="AWM79" s="24"/>
      <c r="AWN79" s="24"/>
      <c r="AWO79" s="24"/>
      <c r="AWP79" s="24"/>
      <c r="AWQ79" s="24"/>
      <c r="AWR79" s="24"/>
      <c r="AWS79" s="24"/>
      <c r="AWT79" s="24"/>
      <c r="AWU79" s="24"/>
      <c r="AWV79" s="24"/>
      <c r="AWW79" s="24"/>
      <c r="AWX79" s="24"/>
      <c r="AWY79" s="24"/>
      <c r="AWZ79" s="24"/>
      <c r="AXA79" s="24"/>
      <c r="AXB79" s="24"/>
      <c r="AXC79" s="24"/>
      <c r="AXD79" s="24"/>
      <c r="AXE79" s="24"/>
      <c r="AXF79" s="24"/>
      <c r="AXG79" s="24"/>
      <c r="AXH79" s="24"/>
      <c r="AXI79" s="24"/>
      <c r="AXJ79" s="24"/>
      <c r="AXK79" s="24"/>
      <c r="AXL79" s="24"/>
      <c r="AXM79" s="24"/>
      <c r="AXN79" s="24"/>
      <c r="AXO79" s="24"/>
      <c r="AXP79" s="24"/>
      <c r="AXQ79" s="24"/>
      <c r="AXR79" s="24"/>
      <c r="AXS79" s="24"/>
      <c r="AXT79" s="24"/>
      <c r="AXU79" s="24"/>
      <c r="AXV79" s="24"/>
      <c r="AXW79" s="24"/>
      <c r="AXX79" s="24"/>
      <c r="AXY79" s="24"/>
      <c r="AXZ79" s="24"/>
      <c r="AYA79" s="24"/>
      <c r="AYB79" s="24"/>
      <c r="AYC79" s="24"/>
      <c r="AYD79" s="24"/>
      <c r="AYE79" s="24"/>
      <c r="AYF79" s="24"/>
      <c r="AYG79" s="24"/>
      <c r="AYH79" s="24"/>
      <c r="AYI79" s="24"/>
      <c r="AYJ79" s="24"/>
      <c r="AYK79" s="24"/>
      <c r="AYL79" s="24"/>
      <c r="AYM79" s="24"/>
      <c r="AYN79" s="24"/>
      <c r="AYO79" s="24"/>
      <c r="AYP79" s="24"/>
      <c r="AYQ79" s="24"/>
      <c r="AYR79" s="24"/>
      <c r="AYS79" s="24"/>
      <c r="AYT79" s="24"/>
      <c r="AYU79" s="24"/>
      <c r="AYV79" s="24"/>
      <c r="AYW79" s="24"/>
      <c r="AYX79" s="24"/>
      <c r="AYY79" s="24"/>
      <c r="AYZ79" s="24"/>
      <c r="AZA79" s="24"/>
      <c r="AZB79" s="24"/>
      <c r="AZC79" s="24"/>
      <c r="AZD79" s="24"/>
      <c r="AZE79" s="24"/>
      <c r="AZF79" s="24"/>
      <c r="AZG79" s="24"/>
      <c r="AZH79" s="24"/>
      <c r="AZI79" s="24"/>
      <c r="AZJ79" s="24"/>
      <c r="AZK79" s="24"/>
      <c r="AZL79" s="24"/>
      <c r="AZM79" s="24"/>
      <c r="AZN79" s="24"/>
      <c r="AZO79" s="24"/>
      <c r="AZP79" s="24"/>
      <c r="AZQ79" s="24"/>
      <c r="AZR79" s="24"/>
      <c r="AZS79" s="24"/>
      <c r="AZT79" s="24"/>
      <c r="AZU79" s="24"/>
      <c r="AZV79" s="24"/>
      <c r="AZW79" s="24"/>
      <c r="AZX79" s="24"/>
      <c r="AZY79" s="24"/>
      <c r="AZZ79" s="24"/>
      <c r="BAA79" s="24"/>
      <c r="BAB79" s="24"/>
      <c r="BAC79" s="24"/>
      <c r="BAD79" s="24"/>
      <c r="BAE79" s="24"/>
      <c r="BAF79" s="24"/>
      <c r="BAG79" s="24"/>
      <c r="BAH79" s="24"/>
      <c r="BAI79" s="24"/>
      <c r="BAJ79" s="24"/>
      <c r="BAK79" s="24"/>
      <c r="BAL79" s="24"/>
      <c r="BAM79" s="24"/>
      <c r="BAN79" s="24"/>
      <c r="BAO79" s="24"/>
      <c r="BAP79" s="24"/>
      <c r="BAQ79" s="24"/>
      <c r="BAR79" s="24"/>
      <c r="BAS79" s="24"/>
      <c r="BAT79" s="24"/>
      <c r="BAU79" s="24"/>
      <c r="BAV79" s="24"/>
      <c r="BAW79" s="24"/>
      <c r="BAX79" s="24"/>
      <c r="BAY79" s="24"/>
      <c r="BAZ79" s="24"/>
      <c r="BBA79" s="24"/>
      <c r="BBB79" s="24"/>
      <c r="BBC79" s="24"/>
      <c r="BBD79" s="24"/>
      <c r="BBE79" s="24"/>
      <c r="BBF79" s="24"/>
      <c r="BBG79" s="24"/>
      <c r="BBH79" s="24"/>
      <c r="BBI79" s="24"/>
      <c r="BBJ79" s="24"/>
      <c r="BBK79" s="24"/>
      <c r="BBL79" s="24"/>
      <c r="BBM79" s="24"/>
      <c r="BBN79" s="24"/>
      <c r="BBO79" s="24"/>
      <c r="BBP79" s="24"/>
      <c r="BBQ79" s="24"/>
      <c r="BBR79" s="24"/>
      <c r="BBS79" s="24"/>
      <c r="BBT79" s="24"/>
      <c r="BBU79" s="24"/>
      <c r="BBV79" s="24"/>
      <c r="BBW79" s="24"/>
      <c r="BBX79" s="24"/>
      <c r="BBY79" s="24"/>
      <c r="BBZ79" s="24"/>
      <c r="BCA79" s="24"/>
      <c r="BCB79" s="24"/>
      <c r="BCC79" s="24"/>
      <c r="BCD79" s="24"/>
      <c r="BCE79" s="24"/>
      <c r="BCF79" s="24"/>
      <c r="BCG79" s="24"/>
      <c r="BCH79" s="24"/>
      <c r="BCI79" s="24"/>
      <c r="BCJ79" s="24"/>
      <c r="BCK79" s="24"/>
      <c r="BCL79" s="24"/>
      <c r="BCM79" s="24"/>
      <c r="BCN79" s="24"/>
      <c r="BCO79" s="24"/>
      <c r="BCP79" s="24"/>
      <c r="BCQ79" s="24"/>
      <c r="BCR79" s="24"/>
      <c r="BCS79" s="24"/>
      <c r="BCT79" s="24"/>
      <c r="BCU79" s="24"/>
      <c r="BCV79" s="24"/>
      <c r="BCW79" s="24"/>
      <c r="BCX79" s="24"/>
      <c r="BCY79" s="24"/>
      <c r="BCZ79" s="24"/>
      <c r="BDA79" s="24"/>
      <c r="BDB79" s="24"/>
      <c r="BDC79" s="24"/>
      <c r="BDD79" s="24"/>
      <c r="BDE79" s="24"/>
      <c r="BDF79" s="24"/>
      <c r="BDG79" s="24"/>
      <c r="BDH79" s="24"/>
      <c r="BDI79" s="24"/>
      <c r="BDJ79" s="24"/>
      <c r="BDK79" s="24"/>
      <c r="BDL79" s="24"/>
      <c r="BDM79" s="24"/>
      <c r="BDN79" s="24"/>
      <c r="BDO79" s="24"/>
      <c r="BDP79" s="24"/>
      <c r="BDQ79" s="24"/>
      <c r="BDR79" s="24"/>
      <c r="BDS79" s="24"/>
      <c r="BDT79" s="24"/>
      <c r="BDU79" s="24"/>
      <c r="BDV79" s="24"/>
      <c r="BDW79" s="24"/>
      <c r="BDX79" s="24"/>
      <c r="BDY79" s="24"/>
      <c r="BDZ79" s="24"/>
      <c r="BEA79" s="24"/>
      <c r="BEB79" s="24"/>
      <c r="BEC79" s="24"/>
      <c r="BED79" s="24"/>
      <c r="BEE79" s="24"/>
      <c r="BEF79" s="24"/>
      <c r="BEG79" s="24"/>
      <c r="BEH79" s="24"/>
      <c r="BEI79" s="24"/>
      <c r="BEJ79" s="24"/>
      <c r="BEK79" s="24"/>
      <c r="BEL79" s="24"/>
      <c r="BEM79" s="24"/>
      <c r="BEN79" s="24"/>
      <c r="BEO79" s="24"/>
      <c r="BEP79" s="24"/>
      <c r="BEQ79" s="24"/>
      <c r="BER79" s="24"/>
      <c r="BES79" s="24"/>
      <c r="BET79" s="24"/>
      <c r="BEU79" s="24"/>
      <c r="BEV79" s="24"/>
      <c r="BEW79" s="24"/>
      <c r="BEX79" s="24"/>
      <c r="BEY79" s="24"/>
      <c r="BEZ79" s="24"/>
      <c r="BFA79" s="24"/>
      <c r="BFB79" s="24"/>
      <c r="BFC79" s="24"/>
      <c r="BFD79" s="24"/>
      <c r="BFE79" s="24"/>
      <c r="BFF79" s="24"/>
      <c r="BFG79" s="24"/>
      <c r="BFH79" s="24"/>
      <c r="BFI79" s="24"/>
      <c r="BFJ79" s="24"/>
      <c r="BFK79" s="24"/>
      <c r="BFL79" s="24"/>
      <c r="BFM79" s="24"/>
      <c r="BFN79" s="24"/>
      <c r="BFO79" s="24"/>
      <c r="BFP79" s="24"/>
      <c r="BFQ79" s="24"/>
      <c r="BFR79" s="24"/>
      <c r="BFS79" s="24"/>
      <c r="BFT79" s="24"/>
      <c r="BFU79" s="24"/>
      <c r="BFV79" s="24"/>
      <c r="BFW79" s="24"/>
      <c r="BFX79" s="24"/>
      <c r="BFY79" s="24"/>
      <c r="BFZ79" s="24"/>
      <c r="BGA79" s="24"/>
      <c r="BGB79" s="24"/>
      <c r="BGC79" s="24"/>
      <c r="BGD79" s="24"/>
      <c r="BGE79" s="24"/>
      <c r="BGF79" s="24"/>
      <c r="BGG79" s="24"/>
      <c r="BGH79" s="24"/>
      <c r="BGI79" s="24"/>
      <c r="BGJ79" s="24"/>
      <c r="BGK79" s="24"/>
      <c r="BGL79" s="24"/>
      <c r="BGM79" s="24"/>
      <c r="BGN79" s="24"/>
      <c r="BGO79" s="24"/>
      <c r="BGP79" s="24"/>
      <c r="BGQ79" s="24"/>
      <c r="BGR79" s="24"/>
      <c r="BGS79" s="24"/>
      <c r="BGT79" s="24"/>
      <c r="BGU79" s="24"/>
      <c r="BGV79" s="24"/>
      <c r="BGW79" s="24"/>
      <c r="BGX79" s="24"/>
      <c r="BGY79" s="24"/>
      <c r="BGZ79" s="24"/>
      <c r="BHA79" s="24"/>
      <c r="BHB79" s="24"/>
      <c r="BHC79" s="24"/>
      <c r="BHD79" s="24"/>
      <c r="BHE79" s="24"/>
      <c r="BHF79" s="24"/>
      <c r="BHG79" s="24"/>
      <c r="BHH79" s="24"/>
      <c r="BHI79" s="24"/>
      <c r="BHJ79" s="24"/>
      <c r="BHK79" s="24"/>
      <c r="BHL79" s="24"/>
      <c r="BHM79" s="24"/>
      <c r="BHN79" s="24"/>
      <c r="BHO79" s="24"/>
      <c r="BHP79" s="24"/>
      <c r="BHQ79" s="24"/>
      <c r="BHR79" s="24"/>
      <c r="BHS79" s="24"/>
      <c r="BHT79" s="24"/>
      <c r="BHU79" s="24"/>
      <c r="BHV79" s="24"/>
      <c r="BHW79" s="24"/>
      <c r="BHX79" s="24"/>
      <c r="BHY79" s="24"/>
      <c r="BHZ79" s="24"/>
      <c r="BIA79" s="24"/>
      <c r="BIB79" s="24"/>
      <c r="BIC79" s="24"/>
      <c r="BID79" s="24"/>
      <c r="BIE79" s="24"/>
      <c r="BIF79" s="24"/>
      <c r="BIG79" s="24"/>
      <c r="BIH79" s="24"/>
      <c r="BII79" s="24"/>
      <c r="BIJ79" s="24"/>
      <c r="BIK79" s="24"/>
      <c r="BIL79" s="24"/>
      <c r="BIM79" s="24"/>
      <c r="BIN79" s="24"/>
      <c r="BIO79" s="24"/>
      <c r="BIP79" s="24"/>
      <c r="BIQ79" s="24"/>
      <c r="BIR79" s="24"/>
      <c r="BIS79" s="24"/>
      <c r="BIT79" s="24"/>
      <c r="BIU79" s="24"/>
      <c r="BIV79" s="24"/>
      <c r="BIW79" s="24"/>
      <c r="BIX79" s="24"/>
      <c r="BIY79" s="24"/>
      <c r="BIZ79" s="24"/>
      <c r="BJA79" s="24"/>
      <c r="BJB79" s="24"/>
      <c r="BJC79" s="24"/>
      <c r="BJD79" s="24"/>
      <c r="BJE79" s="24"/>
      <c r="BJF79" s="24"/>
      <c r="BJG79" s="24"/>
      <c r="BJH79" s="24"/>
      <c r="BJI79" s="24"/>
      <c r="BJJ79" s="24"/>
      <c r="BJK79" s="24"/>
      <c r="BJL79" s="24"/>
      <c r="BJM79" s="24"/>
      <c r="BJN79" s="24"/>
      <c r="BJO79" s="24"/>
      <c r="BJP79" s="24"/>
      <c r="BJQ79" s="24"/>
      <c r="BJR79" s="24"/>
      <c r="BJS79" s="24"/>
      <c r="BJT79" s="24"/>
      <c r="BJU79" s="24"/>
      <c r="BJV79" s="24"/>
      <c r="BJW79" s="24"/>
      <c r="BJX79" s="24"/>
      <c r="BJY79" s="24"/>
      <c r="BJZ79" s="24"/>
      <c r="BKA79" s="24"/>
      <c r="BKB79" s="24"/>
      <c r="BKC79" s="24"/>
      <c r="BKD79" s="24"/>
      <c r="BKE79" s="24"/>
      <c r="BKF79" s="24"/>
      <c r="BKG79" s="24"/>
      <c r="BKH79" s="24"/>
      <c r="BKI79" s="24"/>
      <c r="BKJ79" s="24"/>
      <c r="BKK79" s="24"/>
      <c r="BKL79" s="24"/>
      <c r="BKM79" s="24"/>
      <c r="BKN79" s="24"/>
      <c r="BKO79" s="24"/>
      <c r="BKP79" s="24"/>
      <c r="BKQ79" s="24"/>
      <c r="BKR79" s="24"/>
      <c r="BKS79" s="24"/>
      <c r="BKT79" s="24"/>
      <c r="BKU79" s="24"/>
      <c r="BKV79" s="24"/>
      <c r="BKW79" s="24"/>
      <c r="BKX79" s="24"/>
      <c r="BKY79" s="24"/>
      <c r="BKZ79" s="24"/>
      <c r="BLA79" s="24"/>
      <c r="BLB79" s="24"/>
      <c r="BLC79" s="24"/>
      <c r="BLD79" s="24"/>
      <c r="BLE79" s="24"/>
      <c r="BLF79" s="24"/>
      <c r="BLG79" s="24"/>
      <c r="BLH79" s="24"/>
      <c r="BLI79" s="24"/>
      <c r="BLJ79" s="24"/>
      <c r="BLK79" s="24"/>
      <c r="BLL79" s="24"/>
      <c r="BLM79" s="24"/>
      <c r="BLN79" s="24"/>
      <c r="BLO79" s="24"/>
      <c r="BLP79" s="24"/>
      <c r="BLQ79" s="24"/>
      <c r="BLR79" s="24"/>
      <c r="BLS79" s="24"/>
      <c r="BLT79" s="24"/>
      <c r="BLU79" s="24"/>
      <c r="BLV79" s="24"/>
      <c r="BLW79" s="24"/>
      <c r="BLX79" s="24"/>
      <c r="BLY79" s="24"/>
      <c r="BLZ79" s="24"/>
      <c r="BMA79" s="24"/>
      <c r="BMB79" s="24"/>
      <c r="BMC79" s="24"/>
      <c r="BMD79" s="24"/>
      <c r="BME79" s="24"/>
      <c r="BMF79" s="24"/>
      <c r="BMG79" s="24"/>
      <c r="BMH79" s="24"/>
      <c r="BMI79" s="24"/>
      <c r="BMJ79" s="24"/>
      <c r="BMK79" s="24"/>
      <c r="BML79" s="24"/>
      <c r="BMM79" s="24"/>
      <c r="BMN79" s="24"/>
      <c r="BMO79" s="24"/>
      <c r="BMP79" s="24"/>
      <c r="BMQ79" s="24"/>
      <c r="BMR79" s="24"/>
      <c r="BMS79" s="24"/>
      <c r="BMT79" s="24"/>
      <c r="BMU79" s="24"/>
      <c r="BMV79" s="24"/>
      <c r="BMW79" s="24"/>
      <c r="BMX79" s="24"/>
      <c r="BMY79" s="24"/>
      <c r="BMZ79" s="24"/>
      <c r="BNA79" s="24"/>
      <c r="BNB79" s="24"/>
      <c r="BNC79" s="24"/>
      <c r="BND79" s="24"/>
      <c r="BNE79" s="24"/>
      <c r="BNF79" s="24"/>
      <c r="BNG79" s="24"/>
      <c r="BNH79" s="24"/>
      <c r="BNI79" s="24"/>
      <c r="BNJ79" s="24"/>
      <c r="BNK79" s="24"/>
      <c r="BNL79" s="24"/>
      <c r="BNM79" s="24"/>
      <c r="BNN79" s="24"/>
      <c r="BNO79" s="24"/>
      <c r="BNP79" s="24"/>
      <c r="BNQ79" s="24"/>
      <c r="BNR79" s="24"/>
      <c r="BNS79" s="24"/>
      <c r="BNT79" s="24"/>
      <c r="BNU79" s="24"/>
      <c r="BNV79" s="24"/>
      <c r="BNW79" s="24"/>
      <c r="BNX79" s="24"/>
      <c r="BNY79" s="24"/>
      <c r="BNZ79" s="24"/>
      <c r="BOA79" s="24"/>
      <c r="BOB79" s="24"/>
      <c r="BOC79" s="24"/>
      <c r="BOD79" s="24"/>
      <c r="BOE79" s="24"/>
      <c r="BOF79" s="24"/>
      <c r="BOG79" s="24"/>
      <c r="BOH79" s="24"/>
      <c r="BOI79" s="24"/>
      <c r="BOJ79" s="24"/>
      <c r="BOK79" s="24"/>
      <c r="BOL79" s="24"/>
      <c r="BOM79" s="24"/>
      <c r="BON79" s="24"/>
      <c r="BOO79" s="24"/>
      <c r="BOP79" s="24"/>
      <c r="BOQ79" s="24"/>
      <c r="BOR79" s="24"/>
      <c r="BOS79" s="24"/>
      <c r="BOT79" s="24"/>
      <c r="BOU79" s="24"/>
      <c r="BOV79" s="24"/>
      <c r="BOW79" s="24"/>
      <c r="BOX79" s="24"/>
      <c r="BOY79" s="24"/>
      <c r="BOZ79" s="24"/>
      <c r="BPA79" s="24"/>
      <c r="BPB79" s="24"/>
      <c r="BPC79" s="24"/>
      <c r="BPD79" s="24"/>
      <c r="BPE79" s="24"/>
      <c r="BPF79" s="24"/>
      <c r="BPG79" s="24"/>
      <c r="BPH79" s="24"/>
      <c r="BPI79" s="24"/>
      <c r="BPJ79" s="24"/>
      <c r="BPK79" s="24"/>
      <c r="BPL79" s="24"/>
      <c r="BPM79" s="24"/>
      <c r="BPN79" s="24"/>
      <c r="BPO79" s="24"/>
      <c r="BPP79" s="24"/>
      <c r="BPQ79" s="24"/>
      <c r="BPR79" s="24"/>
      <c r="BPS79" s="24"/>
      <c r="BPT79" s="24"/>
      <c r="BPU79" s="24"/>
      <c r="BPV79" s="24"/>
      <c r="BPW79" s="24"/>
      <c r="BPX79" s="24"/>
      <c r="BPY79" s="24"/>
      <c r="BPZ79" s="24"/>
      <c r="BQA79" s="24"/>
      <c r="BQB79" s="24"/>
      <c r="BQC79" s="24"/>
      <c r="BQD79" s="24"/>
      <c r="BQE79" s="24"/>
      <c r="BQF79" s="24"/>
      <c r="BQG79" s="24"/>
      <c r="BQH79" s="24"/>
      <c r="BQI79" s="24"/>
      <c r="BQJ79" s="24"/>
      <c r="BQK79" s="24"/>
      <c r="BQL79" s="24"/>
      <c r="BQM79" s="24"/>
      <c r="BQN79" s="24"/>
      <c r="BQO79" s="24"/>
      <c r="BQP79" s="24"/>
      <c r="BQQ79" s="24"/>
      <c r="BQR79" s="24"/>
      <c r="BQS79" s="24"/>
      <c r="BQT79" s="24"/>
      <c r="BQU79" s="24"/>
      <c r="BQV79" s="24"/>
      <c r="BQW79" s="24"/>
      <c r="BQX79" s="24"/>
      <c r="BQY79" s="24"/>
      <c r="BQZ79" s="24"/>
      <c r="BRA79" s="24"/>
      <c r="BRB79" s="24"/>
      <c r="BRC79" s="24"/>
      <c r="BRD79" s="24"/>
      <c r="BRE79" s="24"/>
      <c r="BRF79" s="24"/>
      <c r="BRG79" s="24"/>
      <c r="BRH79" s="24"/>
      <c r="BRI79" s="24"/>
      <c r="BRJ79" s="24"/>
      <c r="BRK79" s="24"/>
      <c r="BRL79" s="24"/>
      <c r="BRM79" s="24"/>
      <c r="BRN79" s="24"/>
      <c r="BRO79" s="24"/>
      <c r="BRP79" s="24"/>
      <c r="BRQ79" s="24"/>
      <c r="BRR79" s="24"/>
      <c r="BRS79" s="24"/>
      <c r="BRT79" s="24"/>
      <c r="BRU79" s="24"/>
      <c r="BRV79" s="24"/>
      <c r="BRW79" s="24"/>
      <c r="BRX79" s="24"/>
      <c r="BRY79" s="24"/>
      <c r="BRZ79" s="24"/>
      <c r="BSA79" s="24"/>
      <c r="BSB79" s="24"/>
      <c r="BSC79" s="24"/>
      <c r="BSD79" s="24"/>
      <c r="BSE79" s="24"/>
      <c r="BSF79" s="24"/>
      <c r="BSG79" s="24"/>
      <c r="BSH79" s="24"/>
      <c r="BSI79" s="24"/>
      <c r="BSJ79" s="24"/>
      <c r="BSK79" s="24"/>
      <c r="BSL79" s="24"/>
      <c r="BSM79" s="24"/>
      <c r="BSN79" s="24"/>
      <c r="BSO79" s="24"/>
      <c r="BSP79" s="24"/>
      <c r="BSQ79" s="24"/>
      <c r="BSR79" s="24"/>
      <c r="BSS79" s="24"/>
      <c r="BST79" s="24"/>
      <c r="BSU79" s="24"/>
      <c r="BSV79" s="24"/>
      <c r="BSW79" s="24"/>
      <c r="BSX79" s="24"/>
      <c r="BSY79" s="24"/>
      <c r="BSZ79" s="24"/>
      <c r="BTA79" s="24"/>
      <c r="BTB79" s="24"/>
      <c r="BTC79" s="24"/>
      <c r="BTD79" s="24"/>
      <c r="BTE79" s="24"/>
      <c r="BTF79" s="24"/>
      <c r="BTG79" s="24"/>
      <c r="BTH79" s="24"/>
      <c r="BTI79" s="24"/>
      <c r="BTJ79" s="24"/>
      <c r="BTK79" s="24"/>
      <c r="BTL79" s="24"/>
      <c r="BTM79" s="24"/>
      <c r="BTN79" s="24"/>
      <c r="BTO79" s="24"/>
      <c r="BTP79" s="24"/>
      <c r="BTQ79" s="24"/>
      <c r="BTR79" s="24"/>
      <c r="BTS79" s="24"/>
      <c r="BTT79" s="24"/>
      <c r="BTU79" s="24"/>
      <c r="BTV79" s="24"/>
      <c r="BTW79" s="24"/>
      <c r="BTX79" s="24"/>
      <c r="BTY79" s="24"/>
      <c r="BTZ79" s="24"/>
      <c r="BUA79" s="24"/>
      <c r="BUB79" s="24"/>
      <c r="BUC79" s="24"/>
      <c r="BUD79" s="24"/>
      <c r="BUE79" s="24"/>
      <c r="BUF79" s="24"/>
      <c r="BUG79" s="24"/>
      <c r="BUH79" s="24"/>
      <c r="BUI79" s="24"/>
      <c r="BUJ79" s="24"/>
      <c r="BUK79" s="24"/>
      <c r="BUL79" s="24"/>
      <c r="BUM79" s="24"/>
      <c r="BUN79" s="24"/>
      <c r="BUO79" s="24"/>
      <c r="BUP79" s="24"/>
      <c r="BUQ79" s="24"/>
      <c r="BUR79" s="24"/>
      <c r="BUS79" s="24"/>
      <c r="BUT79" s="24"/>
      <c r="BUU79" s="24"/>
      <c r="BUV79" s="24"/>
      <c r="BUW79" s="24"/>
      <c r="BUX79" s="24"/>
      <c r="BUY79" s="24"/>
      <c r="BUZ79" s="24"/>
      <c r="BVA79" s="24"/>
      <c r="BVB79" s="24"/>
      <c r="BVC79" s="24"/>
      <c r="BVD79" s="24"/>
      <c r="BVE79" s="24"/>
      <c r="BVF79" s="24"/>
      <c r="BVG79" s="24"/>
      <c r="BVH79" s="24"/>
      <c r="BVI79" s="24"/>
      <c r="BVJ79" s="24"/>
      <c r="BVK79" s="24"/>
      <c r="BVL79" s="24"/>
      <c r="BVM79" s="24"/>
      <c r="BVN79" s="24"/>
      <c r="BVO79" s="24"/>
      <c r="BVP79" s="24"/>
      <c r="BVQ79" s="24"/>
      <c r="BVR79" s="24"/>
      <c r="BVS79" s="24"/>
      <c r="BVT79" s="24"/>
      <c r="BVU79" s="24"/>
      <c r="BVV79" s="24"/>
      <c r="BVW79" s="24"/>
      <c r="BVX79" s="24"/>
      <c r="BVY79" s="24"/>
      <c r="BVZ79" s="24"/>
      <c r="BWA79" s="24"/>
      <c r="BWB79" s="24"/>
      <c r="BWC79" s="24"/>
      <c r="BWD79" s="24"/>
      <c r="BWE79" s="24"/>
      <c r="BWF79" s="24"/>
      <c r="BWG79" s="24"/>
      <c r="BWH79" s="24"/>
      <c r="BWI79" s="24"/>
      <c r="BWJ79" s="24"/>
      <c r="BWK79" s="24"/>
      <c r="BWL79" s="24"/>
      <c r="BWM79" s="24"/>
      <c r="BWN79" s="24"/>
      <c r="BWO79" s="24"/>
      <c r="BWP79" s="24"/>
      <c r="BWQ79" s="24"/>
      <c r="BWR79" s="24"/>
      <c r="BWS79" s="24"/>
      <c r="BWT79" s="24"/>
      <c r="BWU79" s="24"/>
      <c r="BWV79" s="24"/>
      <c r="BWW79" s="24"/>
      <c r="BWX79" s="24"/>
      <c r="BWY79" s="24"/>
      <c r="BWZ79" s="24"/>
      <c r="BXA79" s="24"/>
      <c r="BXB79" s="24"/>
      <c r="BXC79" s="24"/>
      <c r="BXD79" s="24"/>
      <c r="BXE79" s="24"/>
      <c r="BXF79" s="24"/>
      <c r="BXG79" s="24"/>
      <c r="BXH79" s="24"/>
      <c r="BXI79" s="24"/>
      <c r="BXJ79" s="24"/>
      <c r="BXK79" s="24"/>
      <c r="BXL79" s="24"/>
      <c r="BXM79" s="24"/>
      <c r="BXN79" s="24"/>
      <c r="BXO79" s="24"/>
      <c r="BXP79" s="24"/>
      <c r="BXQ79" s="24"/>
      <c r="BXR79" s="24"/>
      <c r="BXS79" s="24"/>
      <c r="BXT79" s="24"/>
      <c r="BXU79" s="24"/>
      <c r="BXV79" s="24"/>
      <c r="BXW79" s="24"/>
      <c r="BXX79" s="24"/>
      <c r="BXY79" s="24"/>
      <c r="BXZ79" s="24"/>
      <c r="BYA79" s="24"/>
      <c r="BYB79" s="24"/>
      <c r="BYC79" s="24"/>
      <c r="BYD79" s="24"/>
      <c r="BYE79" s="24"/>
      <c r="BYF79" s="24"/>
      <c r="BYG79" s="24"/>
      <c r="BYH79" s="24"/>
      <c r="BYI79" s="24"/>
      <c r="BYJ79" s="24"/>
      <c r="BYK79" s="24"/>
      <c r="BYL79" s="24"/>
      <c r="BYM79" s="24"/>
      <c r="BYN79" s="24"/>
      <c r="BYO79" s="24"/>
      <c r="BYP79" s="24"/>
      <c r="BYQ79" s="24"/>
      <c r="BYR79" s="24"/>
      <c r="BYS79" s="24"/>
      <c r="BYT79" s="24"/>
      <c r="BYU79" s="24"/>
      <c r="BYV79" s="24"/>
      <c r="BYW79" s="24"/>
      <c r="BYX79" s="24"/>
      <c r="BYY79" s="24"/>
      <c r="BYZ79" s="24"/>
      <c r="BZA79" s="24"/>
      <c r="BZB79" s="24"/>
      <c r="BZC79" s="24"/>
      <c r="BZD79" s="24"/>
      <c r="BZE79" s="24"/>
      <c r="BZF79" s="24"/>
      <c r="BZG79" s="24"/>
      <c r="BZH79" s="24"/>
      <c r="BZI79" s="24"/>
      <c r="BZJ79" s="24"/>
      <c r="BZK79" s="24"/>
      <c r="BZL79" s="24"/>
      <c r="BZM79" s="24"/>
      <c r="BZN79" s="24"/>
      <c r="BZO79" s="24"/>
      <c r="BZP79" s="24"/>
      <c r="BZQ79" s="24"/>
      <c r="BZR79" s="24"/>
      <c r="BZS79" s="24"/>
      <c r="BZT79" s="24"/>
      <c r="BZU79" s="24"/>
      <c r="BZV79" s="24"/>
      <c r="BZW79" s="24"/>
      <c r="BZX79" s="24"/>
      <c r="BZY79" s="24"/>
      <c r="BZZ79" s="24"/>
      <c r="CAA79" s="24"/>
      <c r="CAB79" s="24"/>
      <c r="CAC79" s="24"/>
      <c r="CAD79" s="24"/>
      <c r="CAE79" s="24"/>
      <c r="CAF79" s="24"/>
      <c r="CAG79" s="24"/>
      <c r="CAH79" s="24"/>
      <c r="CAI79" s="24"/>
      <c r="CAJ79" s="24"/>
      <c r="CAK79" s="24"/>
      <c r="CAL79" s="24"/>
      <c r="CAM79" s="24"/>
      <c r="CAN79" s="24"/>
      <c r="CAO79" s="24"/>
      <c r="CAP79" s="24"/>
      <c r="CAQ79" s="24"/>
      <c r="CAR79" s="24"/>
      <c r="CAS79" s="24"/>
      <c r="CAT79" s="24"/>
      <c r="CAU79" s="24"/>
      <c r="CAV79" s="24"/>
      <c r="CAW79" s="24"/>
      <c r="CAX79" s="24"/>
      <c r="CAY79" s="24"/>
      <c r="CAZ79" s="24"/>
      <c r="CBA79" s="24"/>
      <c r="CBB79" s="24"/>
      <c r="CBC79" s="24"/>
      <c r="CBD79" s="24"/>
      <c r="CBE79" s="24"/>
      <c r="CBF79" s="24"/>
      <c r="CBG79" s="24"/>
      <c r="CBH79" s="24"/>
      <c r="CBI79" s="24"/>
      <c r="CBJ79" s="24"/>
      <c r="CBK79" s="24"/>
      <c r="CBL79" s="24"/>
      <c r="CBM79" s="24"/>
      <c r="CBN79" s="24"/>
      <c r="CBO79" s="24"/>
      <c r="CBP79" s="24"/>
      <c r="CBQ79" s="24"/>
      <c r="CBR79" s="24"/>
      <c r="CBS79" s="24"/>
      <c r="CBT79" s="24"/>
      <c r="CBU79" s="24"/>
      <c r="CBV79" s="24"/>
      <c r="CBW79" s="24"/>
      <c r="CBX79" s="24"/>
      <c r="CBY79" s="24"/>
      <c r="CBZ79" s="24"/>
      <c r="CCA79" s="24"/>
      <c r="CCB79" s="24"/>
      <c r="CCC79" s="24"/>
      <c r="CCD79" s="24"/>
      <c r="CCE79" s="24"/>
      <c r="CCF79" s="24"/>
      <c r="CCG79" s="24"/>
      <c r="CCH79" s="24"/>
      <c r="CCI79" s="24"/>
      <c r="CCJ79" s="24"/>
      <c r="CCK79" s="24"/>
      <c r="CCL79" s="24"/>
      <c r="CCM79" s="24"/>
      <c r="CCN79" s="24"/>
      <c r="CCO79" s="24"/>
      <c r="CCP79" s="24"/>
      <c r="CCQ79" s="24"/>
      <c r="CCR79" s="24"/>
      <c r="CCS79" s="24"/>
      <c r="CCT79" s="24"/>
      <c r="CCU79" s="24"/>
      <c r="CCV79" s="24"/>
      <c r="CCW79" s="24"/>
      <c r="CCX79" s="24"/>
      <c r="CCY79" s="24"/>
      <c r="CCZ79" s="24"/>
      <c r="CDA79" s="24"/>
      <c r="CDB79" s="24"/>
      <c r="CDC79" s="24"/>
      <c r="CDD79" s="24"/>
      <c r="CDE79" s="24"/>
      <c r="CDF79" s="24"/>
      <c r="CDG79" s="24"/>
      <c r="CDH79" s="24"/>
      <c r="CDI79" s="24"/>
      <c r="CDJ79" s="24"/>
      <c r="CDK79" s="24"/>
      <c r="CDL79" s="24"/>
      <c r="CDM79" s="24"/>
      <c r="CDN79" s="24"/>
      <c r="CDO79" s="24"/>
      <c r="CDP79" s="24"/>
      <c r="CDQ79" s="24"/>
      <c r="CDR79" s="24"/>
      <c r="CDS79" s="24"/>
      <c r="CDT79" s="24"/>
      <c r="CDU79" s="24"/>
      <c r="CDV79" s="24"/>
      <c r="CDW79" s="24"/>
      <c r="CDX79" s="24"/>
      <c r="CDY79" s="24"/>
      <c r="CDZ79" s="24"/>
      <c r="CEA79" s="24"/>
      <c r="CEB79" s="24"/>
      <c r="CEC79" s="24"/>
      <c r="CED79" s="24"/>
      <c r="CEE79" s="24"/>
      <c r="CEF79" s="24"/>
      <c r="CEG79" s="24"/>
      <c r="CEH79" s="24"/>
      <c r="CEI79" s="24"/>
      <c r="CEJ79" s="24"/>
      <c r="CEK79" s="24"/>
      <c r="CEL79" s="24"/>
      <c r="CEM79" s="24"/>
      <c r="CEN79" s="24"/>
      <c r="CEO79" s="24"/>
      <c r="CEP79" s="24"/>
      <c r="CEQ79" s="24"/>
      <c r="CER79" s="24"/>
      <c r="CES79" s="24"/>
      <c r="CET79" s="24"/>
      <c r="CEU79" s="24"/>
      <c r="CEV79" s="24"/>
      <c r="CEW79" s="24"/>
      <c r="CEX79" s="24"/>
      <c r="CEY79" s="24"/>
      <c r="CEZ79" s="24"/>
      <c r="CFA79" s="24"/>
      <c r="CFB79" s="24"/>
      <c r="CFC79" s="24"/>
      <c r="CFD79" s="24"/>
      <c r="CFE79" s="24"/>
      <c r="CFF79" s="24"/>
      <c r="CFG79" s="24"/>
      <c r="CFH79" s="24"/>
      <c r="CFI79" s="24"/>
      <c r="CFJ79" s="24"/>
      <c r="CFK79" s="24"/>
      <c r="CFL79" s="24"/>
      <c r="CFM79" s="24"/>
      <c r="CFN79" s="24"/>
      <c r="CFO79" s="24"/>
      <c r="CFP79" s="24"/>
      <c r="CFQ79" s="24"/>
      <c r="CFR79" s="24"/>
      <c r="CFS79" s="24"/>
      <c r="CFT79" s="24"/>
      <c r="CFU79" s="24"/>
      <c r="CFV79" s="24"/>
      <c r="CFW79" s="24"/>
      <c r="CFX79" s="24"/>
      <c r="CFY79" s="24"/>
      <c r="CFZ79" s="24"/>
      <c r="CGA79" s="24"/>
      <c r="CGB79" s="24"/>
      <c r="CGC79" s="24"/>
      <c r="CGD79" s="24"/>
      <c r="CGE79" s="24"/>
      <c r="CGF79" s="24"/>
      <c r="CGG79" s="24"/>
      <c r="CGH79" s="24"/>
      <c r="CGI79" s="24"/>
      <c r="CGJ79" s="24"/>
      <c r="CGK79" s="24"/>
      <c r="CGL79" s="24"/>
      <c r="CGM79" s="24"/>
      <c r="CGN79" s="24"/>
      <c r="CGO79" s="24"/>
      <c r="CGP79" s="24"/>
      <c r="CGQ79" s="24"/>
      <c r="CGR79" s="24"/>
      <c r="CGS79" s="24"/>
      <c r="CGT79" s="24"/>
      <c r="CGU79" s="24"/>
      <c r="CGV79" s="24"/>
      <c r="CGW79" s="24"/>
      <c r="CGX79" s="24"/>
      <c r="CGY79" s="24"/>
      <c r="CGZ79" s="24"/>
      <c r="CHA79" s="24"/>
      <c r="CHB79" s="24"/>
      <c r="CHC79" s="24"/>
      <c r="CHD79" s="24"/>
      <c r="CHE79" s="24"/>
      <c r="CHF79" s="24"/>
      <c r="CHG79" s="24"/>
      <c r="CHH79" s="24"/>
      <c r="CHI79" s="24"/>
      <c r="CHJ79" s="24"/>
      <c r="CHK79" s="24"/>
      <c r="CHL79" s="24"/>
      <c r="CHM79" s="24"/>
      <c r="CHN79" s="24"/>
      <c r="CHO79" s="24"/>
      <c r="CHP79" s="24"/>
      <c r="CHQ79" s="24"/>
      <c r="CHR79" s="24"/>
      <c r="CHS79" s="24"/>
      <c r="CHT79" s="24"/>
      <c r="CHU79" s="24"/>
      <c r="CHV79" s="24"/>
      <c r="CHW79" s="24"/>
      <c r="CHX79" s="24"/>
      <c r="CHY79" s="24"/>
      <c r="CHZ79" s="24"/>
      <c r="CIA79" s="24"/>
      <c r="CIB79" s="24"/>
      <c r="CIC79" s="24"/>
      <c r="CID79" s="24"/>
      <c r="CIE79" s="24"/>
      <c r="CIF79" s="24"/>
      <c r="CIG79" s="24"/>
      <c r="CIH79" s="24"/>
      <c r="CII79" s="24"/>
      <c r="CIJ79" s="24"/>
      <c r="CIK79" s="24"/>
      <c r="CIL79" s="24"/>
      <c r="CIM79" s="24"/>
      <c r="CIN79" s="24"/>
      <c r="CIO79" s="24"/>
      <c r="CIP79" s="24"/>
      <c r="CIQ79" s="24"/>
      <c r="CIR79" s="24"/>
      <c r="CIS79" s="24"/>
      <c r="CIT79" s="24"/>
      <c r="CIU79" s="24"/>
      <c r="CIV79" s="24"/>
      <c r="CIW79" s="24"/>
      <c r="CIX79" s="24"/>
      <c r="CIY79" s="24"/>
      <c r="CIZ79" s="24"/>
      <c r="CJA79" s="24"/>
      <c r="CJB79" s="24"/>
      <c r="CJC79" s="24"/>
      <c r="CJD79" s="24"/>
      <c r="CJE79" s="24"/>
      <c r="CJF79" s="24"/>
      <c r="CJG79" s="24"/>
      <c r="CJH79" s="24"/>
      <c r="CJI79" s="24"/>
      <c r="CJJ79" s="24"/>
      <c r="CJK79" s="24"/>
      <c r="CJL79" s="24"/>
      <c r="CJM79" s="24"/>
      <c r="CJN79" s="24"/>
      <c r="CJO79" s="24"/>
      <c r="CJP79" s="24"/>
      <c r="CJQ79" s="24"/>
      <c r="CJR79" s="24"/>
      <c r="CJS79" s="24"/>
      <c r="CJT79" s="24"/>
      <c r="CJU79" s="24"/>
      <c r="CJV79" s="24"/>
      <c r="CJW79" s="24"/>
      <c r="CJX79" s="24"/>
      <c r="CJY79" s="24"/>
      <c r="CJZ79" s="24"/>
      <c r="CKA79" s="24"/>
      <c r="CKB79" s="24"/>
      <c r="CKC79" s="24"/>
      <c r="CKD79" s="24"/>
      <c r="CKE79" s="24"/>
      <c r="CKF79" s="24"/>
      <c r="CKG79" s="24"/>
      <c r="CKH79" s="24"/>
      <c r="CKI79" s="24"/>
      <c r="CKJ79" s="24"/>
      <c r="CKK79" s="24"/>
      <c r="CKL79" s="24"/>
      <c r="CKM79" s="24"/>
      <c r="CKN79" s="24"/>
      <c r="CKO79" s="24"/>
      <c r="CKP79" s="24"/>
      <c r="CKQ79" s="24"/>
      <c r="CKR79" s="24"/>
      <c r="CKS79" s="24"/>
      <c r="CKT79" s="24"/>
      <c r="CKU79" s="24"/>
      <c r="CKV79" s="24"/>
      <c r="CKW79" s="24"/>
      <c r="CKX79" s="24"/>
      <c r="CKY79" s="24"/>
      <c r="CKZ79" s="24"/>
      <c r="CLA79" s="24"/>
      <c r="CLB79" s="24"/>
      <c r="CLC79" s="24"/>
      <c r="CLD79" s="24"/>
      <c r="CLE79" s="24"/>
      <c r="CLF79" s="24"/>
      <c r="CLG79" s="24"/>
      <c r="CLH79" s="24"/>
      <c r="CLI79" s="24"/>
      <c r="CLJ79" s="24"/>
      <c r="CLK79" s="24"/>
      <c r="CLL79" s="24"/>
      <c r="CLM79" s="24"/>
      <c r="CLN79" s="24"/>
      <c r="CLO79" s="24"/>
      <c r="CLP79" s="24"/>
      <c r="CLQ79" s="24"/>
      <c r="CLR79" s="24"/>
      <c r="CLS79" s="24"/>
      <c r="CLT79" s="24"/>
      <c r="CLU79" s="24"/>
      <c r="CLV79" s="24"/>
      <c r="CLW79" s="24"/>
      <c r="CLX79" s="24"/>
      <c r="CLY79" s="24"/>
      <c r="CLZ79" s="24"/>
      <c r="CMA79" s="24"/>
      <c r="CMB79" s="24"/>
      <c r="CMC79" s="24"/>
      <c r="CMD79" s="24"/>
      <c r="CME79" s="24"/>
      <c r="CMF79" s="24"/>
      <c r="CMG79" s="24"/>
      <c r="CMH79" s="24"/>
      <c r="CMI79" s="24"/>
      <c r="CMJ79" s="24"/>
      <c r="CMK79" s="24"/>
      <c r="CML79" s="24"/>
      <c r="CMM79" s="24"/>
      <c r="CMN79" s="24"/>
      <c r="CMO79" s="24"/>
      <c r="CMP79" s="24"/>
      <c r="CMQ79" s="24"/>
      <c r="CMR79" s="24"/>
      <c r="CMS79" s="24"/>
      <c r="CMT79" s="24"/>
      <c r="CMU79" s="24"/>
      <c r="CMV79" s="24"/>
      <c r="CMW79" s="24"/>
      <c r="CMX79" s="24"/>
      <c r="CMY79" s="24"/>
      <c r="CMZ79" s="24"/>
      <c r="CNA79" s="24"/>
      <c r="CNB79" s="24"/>
      <c r="CNC79" s="24"/>
      <c r="CND79" s="24"/>
      <c r="CNE79" s="24"/>
      <c r="CNF79" s="24"/>
      <c r="CNG79" s="24"/>
      <c r="CNH79" s="24"/>
      <c r="CNI79" s="24"/>
      <c r="CNJ79" s="24"/>
      <c r="CNK79" s="24"/>
      <c r="CNL79" s="24"/>
      <c r="CNM79" s="24"/>
      <c r="CNN79" s="24"/>
      <c r="CNO79" s="24"/>
      <c r="CNP79" s="24"/>
      <c r="CNQ79" s="24"/>
      <c r="CNR79" s="24"/>
      <c r="CNS79" s="24"/>
      <c r="CNT79" s="24"/>
      <c r="CNU79" s="24"/>
      <c r="CNV79" s="24"/>
      <c r="CNW79" s="24"/>
      <c r="CNX79" s="24"/>
      <c r="CNY79" s="24"/>
      <c r="CNZ79" s="24"/>
      <c r="COA79" s="24"/>
      <c r="COB79" s="24"/>
      <c r="COC79" s="24"/>
      <c r="COD79" s="24"/>
      <c r="COE79" s="24"/>
      <c r="COF79" s="24"/>
      <c r="COG79" s="24"/>
      <c r="COH79" s="24"/>
      <c r="COI79" s="24"/>
      <c r="COJ79" s="24"/>
      <c r="COK79" s="24"/>
      <c r="COL79" s="24"/>
      <c r="COM79" s="24"/>
      <c r="CON79" s="24"/>
      <c r="COO79" s="24"/>
      <c r="COP79" s="24"/>
      <c r="COQ79" s="24"/>
      <c r="COR79" s="24"/>
      <c r="COS79" s="24"/>
      <c r="COT79" s="24"/>
      <c r="COU79" s="24"/>
      <c r="COV79" s="24"/>
      <c r="COW79" s="24"/>
      <c r="COX79" s="24"/>
      <c r="COY79" s="24"/>
      <c r="COZ79" s="24"/>
      <c r="CPA79" s="24"/>
      <c r="CPB79" s="24"/>
      <c r="CPC79" s="24"/>
      <c r="CPD79" s="24"/>
      <c r="CPE79" s="24"/>
      <c r="CPF79" s="24"/>
      <c r="CPG79" s="24"/>
      <c r="CPH79" s="24"/>
      <c r="CPI79" s="24"/>
      <c r="CPJ79" s="24"/>
      <c r="CPK79" s="24"/>
      <c r="CPL79" s="24"/>
      <c r="CPM79" s="24"/>
      <c r="CPN79" s="24"/>
      <c r="CPO79" s="24"/>
      <c r="CPP79" s="24"/>
      <c r="CPQ79" s="24"/>
      <c r="CPR79" s="24"/>
      <c r="CPS79" s="24"/>
      <c r="CPT79" s="24"/>
      <c r="CPU79" s="24"/>
      <c r="CPV79" s="24"/>
      <c r="CPW79" s="24"/>
      <c r="CPX79" s="24"/>
      <c r="CPY79" s="24"/>
      <c r="CPZ79" s="24"/>
      <c r="CQA79" s="24"/>
      <c r="CQB79" s="24"/>
      <c r="CQC79" s="24"/>
      <c r="CQD79" s="24"/>
      <c r="CQE79" s="24"/>
      <c r="CQF79" s="24"/>
      <c r="CQG79" s="24"/>
      <c r="CQH79" s="24"/>
      <c r="CQI79" s="24"/>
      <c r="CQJ79" s="24"/>
      <c r="CQK79" s="24"/>
      <c r="CQL79" s="24"/>
      <c r="CQM79" s="24"/>
      <c r="CQN79" s="24"/>
      <c r="CQO79" s="24"/>
      <c r="CQP79" s="24"/>
      <c r="CQQ79" s="24"/>
      <c r="CQR79" s="24"/>
      <c r="CQS79" s="24"/>
      <c r="CQT79" s="24"/>
      <c r="CQU79" s="24"/>
      <c r="CQV79" s="24"/>
      <c r="CQW79" s="24"/>
      <c r="CQX79" s="24"/>
      <c r="CQY79" s="24"/>
      <c r="CQZ79" s="24"/>
      <c r="CRA79" s="24"/>
      <c r="CRB79" s="24"/>
      <c r="CRC79" s="24"/>
      <c r="CRD79" s="24"/>
      <c r="CRE79" s="24"/>
      <c r="CRF79" s="24"/>
      <c r="CRG79" s="24"/>
      <c r="CRH79" s="24"/>
      <c r="CRI79" s="24"/>
      <c r="CRJ79" s="24"/>
      <c r="CRK79" s="24"/>
      <c r="CRL79" s="24"/>
      <c r="CRM79" s="24"/>
      <c r="CRN79" s="24"/>
      <c r="CRO79" s="24"/>
      <c r="CRP79" s="24"/>
      <c r="CRQ79" s="24"/>
      <c r="CRR79" s="24"/>
      <c r="CRS79" s="24"/>
      <c r="CRT79" s="24"/>
      <c r="CRU79" s="24"/>
      <c r="CRV79" s="24"/>
      <c r="CRW79" s="24"/>
      <c r="CRX79" s="24"/>
      <c r="CRY79" s="24"/>
      <c r="CRZ79" s="24"/>
      <c r="CSA79" s="24"/>
      <c r="CSB79" s="24"/>
      <c r="CSC79" s="24"/>
      <c r="CSD79" s="24"/>
      <c r="CSE79" s="24"/>
      <c r="CSF79" s="24"/>
      <c r="CSG79" s="24"/>
      <c r="CSH79" s="24"/>
      <c r="CSI79" s="24"/>
      <c r="CSJ79" s="24"/>
      <c r="CSK79" s="24"/>
      <c r="CSL79" s="24"/>
      <c r="CSM79" s="24"/>
      <c r="CSN79" s="24"/>
      <c r="CSO79" s="24"/>
      <c r="CSP79" s="24"/>
      <c r="CSQ79" s="24"/>
      <c r="CSR79" s="24"/>
      <c r="CSS79" s="24"/>
      <c r="CST79" s="24"/>
      <c r="CSU79" s="24"/>
      <c r="CSV79" s="24"/>
      <c r="CSW79" s="24"/>
      <c r="CSX79" s="24"/>
      <c r="CSY79" s="24"/>
      <c r="CSZ79" s="24"/>
      <c r="CTA79" s="24"/>
      <c r="CTB79" s="24"/>
      <c r="CTC79" s="24"/>
      <c r="CTD79" s="24"/>
      <c r="CTE79" s="24"/>
      <c r="CTF79" s="24"/>
      <c r="CTG79" s="24"/>
      <c r="CTH79" s="24"/>
      <c r="CTI79" s="24"/>
      <c r="CTJ79" s="24"/>
      <c r="CTK79" s="24"/>
      <c r="CTL79" s="24"/>
      <c r="CTM79" s="24"/>
      <c r="CTN79" s="24"/>
      <c r="CTO79" s="24"/>
      <c r="CTP79" s="24"/>
      <c r="CTQ79" s="24"/>
      <c r="CTR79" s="24"/>
      <c r="CTS79" s="24"/>
      <c r="CTT79" s="24"/>
      <c r="CTU79" s="24"/>
      <c r="CTV79" s="24"/>
      <c r="CTW79" s="24"/>
      <c r="CTX79" s="24"/>
      <c r="CTY79" s="24"/>
      <c r="CTZ79" s="24"/>
      <c r="CUA79" s="24"/>
      <c r="CUB79" s="24"/>
      <c r="CUC79" s="24"/>
      <c r="CUD79" s="24"/>
      <c r="CUE79" s="24"/>
      <c r="CUF79" s="24"/>
      <c r="CUG79" s="24"/>
      <c r="CUH79" s="24"/>
      <c r="CUI79" s="24"/>
      <c r="CUJ79" s="24"/>
      <c r="CUK79" s="24"/>
      <c r="CUL79" s="24"/>
      <c r="CUM79" s="24"/>
      <c r="CUN79" s="24"/>
      <c r="CUO79" s="24"/>
      <c r="CUP79" s="24"/>
      <c r="CUQ79" s="24"/>
      <c r="CUR79" s="24"/>
      <c r="CUS79" s="24"/>
      <c r="CUT79" s="24"/>
      <c r="CUU79" s="24"/>
      <c r="CUV79" s="24"/>
      <c r="CUW79" s="24"/>
      <c r="CUX79" s="24"/>
      <c r="CUY79" s="24"/>
      <c r="CUZ79" s="24"/>
      <c r="CVA79" s="24"/>
      <c r="CVB79" s="24"/>
      <c r="CVC79" s="24"/>
      <c r="CVD79" s="24"/>
      <c r="CVE79" s="24"/>
      <c r="CVF79" s="24"/>
      <c r="CVG79" s="24"/>
      <c r="CVH79" s="24"/>
      <c r="CVI79" s="24"/>
      <c r="CVJ79" s="24"/>
      <c r="CVK79" s="24"/>
      <c r="CVL79" s="24"/>
      <c r="CVM79" s="24"/>
      <c r="CVN79" s="24"/>
      <c r="CVO79" s="24"/>
      <c r="CVP79" s="24"/>
      <c r="CVQ79" s="24"/>
      <c r="CVR79" s="24"/>
      <c r="CVS79" s="24"/>
      <c r="CVT79" s="24"/>
      <c r="CVU79" s="24"/>
      <c r="CVV79" s="24"/>
      <c r="CVW79" s="24"/>
      <c r="CVX79" s="24"/>
      <c r="CVY79" s="24"/>
      <c r="CVZ79" s="24"/>
      <c r="CWA79" s="24"/>
      <c r="CWB79" s="24"/>
      <c r="CWC79" s="24"/>
      <c r="CWD79" s="24"/>
      <c r="CWE79" s="24"/>
      <c r="CWF79" s="24"/>
      <c r="CWG79" s="24"/>
      <c r="CWH79" s="24"/>
      <c r="CWI79" s="24"/>
      <c r="CWJ79" s="24"/>
      <c r="CWK79" s="24"/>
      <c r="CWL79" s="24"/>
      <c r="CWM79" s="24"/>
      <c r="CWN79" s="24"/>
      <c r="CWO79" s="24"/>
      <c r="CWP79" s="24"/>
      <c r="CWQ79" s="24"/>
      <c r="CWR79" s="24"/>
      <c r="CWS79" s="24"/>
      <c r="CWT79" s="24"/>
      <c r="CWU79" s="24"/>
      <c r="CWV79" s="24"/>
      <c r="CWW79" s="24"/>
      <c r="CWX79" s="24"/>
      <c r="CWY79" s="24"/>
      <c r="CWZ79" s="24"/>
      <c r="CXA79" s="24"/>
      <c r="CXB79" s="24"/>
      <c r="CXC79" s="24"/>
      <c r="CXD79" s="24"/>
      <c r="CXE79" s="24"/>
      <c r="CXF79" s="24"/>
      <c r="CXG79" s="24"/>
      <c r="CXH79" s="24"/>
      <c r="CXI79" s="24"/>
      <c r="CXJ79" s="24"/>
      <c r="CXK79" s="24"/>
      <c r="CXL79" s="24"/>
      <c r="CXM79" s="24"/>
      <c r="CXN79" s="24"/>
      <c r="CXO79" s="24"/>
      <c r="CXP79" s="24"/>
      <c r="CXQ79" s="24"/>
      <c r="CXR79" s="24"/>
      <c r="CXS79" s="24"/>
      <c r="CXT79" s="24"/>
      <c r="CXU79" s="24"/>
      <c r="CXV79" s="24"/>
      <c r="CXW79" s="24"/>
      <c r="CXX79" s="24"/>
      <c r="CXY79" s="24"/>
      <c r="CXZ79" s="24"/>
      <c r="CYA79" s="24"/>
      <c r="CYB79" s="24"/>
      <c r="CYC79" s="24"/>
      <c r="CYD79" s="24"/>
      <c r="CYE79" s="24"/>
      <c r="CYF79" s="24"/>
      <c r="CYG79" s="24"/>
      <c r="CYH79" s="24"/>
      <c r="CYI79" s="24"/>
      <c r="CYJ79" s="24"/>
      <c r="CYK79" s="24"/>
      <c r="CYL79" s="24"/>
      <c r="CYM79" s="24"/>
      <c r="CYN79" s="24"/>
      <c r="CYO79" s="24"/>
      <c r="CYP79" s="24"/>
      <c r="CYQ79" s="24"/>
      <c r="CYR79" s="24"/>
      <c r="CYS79" s="24"/>
      <c r="CYT79" s="24"/>
      <c r="CYU79" s="24"/>
      <c r="CYV79" s="24"/>
      <c r="CYW79" s="24"/>
      <c r="CYX79" s="24"/>
      <c r="CYY79" s="24"/>
      <c r="CYZ79" s="24"/>
      <c r="CZA79" s="24"/>
      <c r="CZB79" s="24"/>
      <c r="CZC79" s="24"/>
      <c r="CZD79" s="24"/>
      <c r="CZE79" s="24"/>
      <c r="CZF79" s="24"/>
      <c r="CZG79" s="24"/>
      <c r="CZH79" s="24"/>
      <c r="CZI79" s="24"/>
      <c r="CZJ79" s="24"/>
      <c r="CZK79" s="24"/>
      <c r="CZL79" s="24"/>
      <c r="CZM79" s="24"/>
      <c r="CZN79" s="24"/>
      <c r="CZO79" s="24"/>
      <c r="CZP79" s="24"/>
      <c r="CZQ79" s="24"/>
      <c r="CZR79" s="24"/>
      <c r="CZS79" s="24"/>
      <c r="CZT79" s="24"/>
      <c r="CZU79" s="24"/>
      <c r="CZV79" s="24"/>
      <c r="CZW79" s="24"/>
      <c r="CZX79" s="24"/>
      <c r="CZY79" s="24"/>
      <c r="CZZ79" s="24"/>
      <c r="DAA79" s="24"/>
      <c r="DAB79" s="24"/>
      <c r="DAC79" s="24"/>
      <c r="DAD79" s="24"/>
      <c r="DAE79" s="24"/>
      <c r="DAF79" s="24"/>
      <c r="DAG79" s="24"/>
      <c r="DAH79" s="24"/>
      <c r="DAI79" s="24"/>
      <c r="DAJ79" s="24"/>
      <c r="DAK79" s="24"/>
      <c r="DAL79" s="24"/>
      <c r="DAM79" s="24"/>
      <c r="DAN79" s="24"/>
      <c r="DAO79" s="24"/>
      <c r="DAP79" s="24"/>
      <c r="DAQ79" s="24"/>
      <c r="DAR79" s="24"/>
      <c r="DAS79" s="24"/>
      <c r="DAT79" s="24"/>
      <c r="DAU79" s="24"/>
      <c r="DAV79" s="24"/>
      <c r="DAW79" s="24"/>
      <c r="DAX79" s="24"/>
      <c r="DAY79" s="24"/>
      <c r="DAZ79" s="24"/>
      <c r="DBA79" s="24"/>
      <c r="DBB79" s="24"/>
      <c r="DBC79" s="24"/>
      <c r="DBD79" s="24"/>
      <c r="DBE79" s="24"/>
      <c r="DBF79" s="24"/>
      <c r="DBG79" s="24"/>
      <c r="DBH79" s="24"/>
      <c r="DBI79" s="24"/>
      <c r="DBJ79" s="24"/>
      <c r="DBK79" s="24"/>
      <c r="DBL79" s="24"/>
      <c r="DBM79" s="24"/>
      <c r="DBN79" s="24"/>
      <c r="DBO79" s="24"/>
      <c r="DBP79" s="24"/>
      <c r="DBQ79" s="24"/>
      <c r="DBR79" s="24"/>
      <c r="DBS79" s="24"/>
      <c r="DBT79" s="24"/>
      <c r="DBU79" s="24"/>
      <c r="DBV79" s="24"/>
      <c r="DBW79" s="24"/>
      <c r="DBX79" s="24"/>
      <c r="DBY79" s="24"/>
      <c r="DBZ79" s="24"/>
      <c r="DCA79" s="24"/>
      <c r="DCB79" s="24"/>
      <c r="DCC79" s="24"/>
      <c r="DCD79" s="24"/>
      <c r="DCE79" s="24"/>
      <c r="DCF79" s="24"/>
      <c r="DCG79" s="24"/>
      <c r="DCH79" s="24"/>
      <c r="DCI79" s="24"/>
      <c r="DCJ79" s="24"/>
      <c r="DCK79" s="24"/>
      <c r="DCL79" s="24"/>
      <c r="DCM79" s="24"/>
      <c r="DCN79" s="24"/>
      <c r="DCO79" s="24"/>
      <c r="DCP79" s="24"/>
      <c r="DCQ79" s="24"/>
      <c r="DCR79" s="24"/>
      <c r="DCS79" s="24"/>
      <c r="DCT79" s="24"/>
      <c r="DCU79" s="24"/>
      <c r="DCV79" s="24"/>
      <c r="DCW79" s="24"/>
      <c r="DCX79" s="24"/>
      <c r="DCY79" s="24"/>
      <c r="DCZ79" s="24"/>
      <c r="DDA79" s="24"/>
      <c r="DDB79" s="24"/>
      <c r="DDC79" s="24"/>
      <c r="DDD79" s="24"/>
      <c r="DDE79" s="24"/>
      <c r="DDF79" s="24"/>
      <c r="DDG79" s="24"/>
      <c r="DDH79" s="24"/>
      <c r="DDI79" s="24"/>
      <c r="DDJ79" s="24"/>
      <c r="DDK79" s="24"/>
      <c r="DDL79" s="24"/>
      <c r="DDM79" s="24"/>
      <c r="DDN79" s="24"/>
      <c r="DDO79" s="24"/>
      <c r="DDP79" s="24"/>
      <c r="DDQ79" s="24"/>
      <c r="DDR79" s="24"/>
      <c r="DDS79" s="24"/>
      <c r="DDT79" s="24"/>
      <c r="DDU79" s="24"/>
      <c r="DDV79" s="24"/>
      <c r="DDW79" s="24"/>
      <c r="DDX79" s="24"/>
      <c r="DDY79" s="24"/>
      <c r="DDZ79" s="24"/>
      <c r="DEA79" s="24"/>
      <c r="DEB79" s="24"/>
      <c r="DEC79" s="24"/>
      <c r="DED79" s="24"/>
      <c r="DEE79" s="24"/>
      <c r="DEF79" s="24"/>
      <c r="DEG79" s="24"/>
      <c r="DEH79" s="24"/>
      <c r="DEI79" s="24"/>
      <c r="DEJ79" s="24"/>
      <c r="DEK79" s="24"/>
      <c r="DEL79" s="24"/>
      <c r="DEM79" s="24"/>
      <c r="DEN79" s="24"/>
      <c r="DEO79" s="24"/>
      <c r="DEP79" s="24"/>
      <c r="DEQ79" s="24"/>
      <c r="DER79" s="24"/>
      <c r="DES79" s="24"/>
      <c r="DET79" s="24"/>
      <c r="DEU79" s="24"/>
      <c r="DEV79" s="24"/>
      <c r="DEW79" s="24"/>
      <c r="DEX79" s="24"/>
      <c r="DEY79" s="24"/>
      <c r="DEZ79" s="24"/>
      <c r="DFA79" s="24"/>
      <c r="DFB79" s="24"/>
      <c r="DFC79" s="24"/>
      <c r="DFD79" s="24"/>
      <c r="DFE79" s="24"/>
      <c r="DFF79" s="24"/>
      <c r="DFG79" s="24"/>
      <c r="DFH79" s="24"/>
      <c r="DFI79" s="24"/>
      <c r="DFJ79" s="24"/>
      <c r="DFK79" s="24"/>
      <c r="DFL79" s="24"/>
      <c r="DFM79" s="24"/>
      <c r="DFN79" s="24"/>
      <c r="DFO79" s="24"/>
      <c r="DFP79" s="24"/>
      <c r="DFQ79" s="24"/>
      <c r="DFR79" s="24"/>
      <c r="DFS79" s="24"/>
      <c r="DFT79" s="24"/>
      <c r="DFU79" s="24"/>
      <c r="DFV79" s="24"/>
      <c r="DFW79" s="24"/>
      <c r="DFX79" s="24"/>
      <c r="DFY79" s="24"/>
      <c r="DFZ79" s="24"/>
      <c r="DGA79" s="24"/>
      <c r="DGB79" s="24"/>
      <c r="DGC79" s="24"/>
      <c r="DGD79" s="24"/>
      <c r="DGE79" s="24"/>
      <c r="DGF79" s="24"/>
      <c r="DGG79" s="24"/>
      <c r="DGH79" s="24"/>
      <c r="DGI79" s="24"/>
      <c r="DGJ79" s="24"/>
      <c r="DGK79" s="24"/>
      <c r="DGL79" s="24"/>
      <c r="DGM79" s="24"/>
      <c r="DGN79" s="24"/>
      <c r="DGO79" s="24"/>
      <c r="DGP79" s="24"/>
      <c r="DGQ79" s="24"/>
      <c r="DGR79" s="24"/>
      <c r="DGS79" s="24"/>
      <c r="DGT79" s="24"/>
      <c r="DGU79" s="24"/>
      <c r="DGV79" s="24"/>
      <c r="DGW79" s="24"/>
      <c r="DGX79" s="24"/>
      <c r="DGY79" s="24"/>
      <c r="DGZ79" s="24"/>
      <c r="DHA79" s="24"/>
      <c r="DHB79" s="24"/>
      <c r="DHC79" s="24"/>
      <c r="DHD79" s="24"/>
      <c r="DHE79" s="24"/>
      <c r="DHF79" s="24"/>
      <c r="DHG79" s="24"/>
      <c r="DHH79" s="24"/>
      <c r="DHI79" s="24"/>
      <c r="DHJ79" s="24"/>
      <c r="DHK79" s="24"/>
      <c r="DHL79" s="24"/>
      <c r="DHM79" s="24"/>
      <c r="DHN79" s="24"/>
      <c r="DHO79" s="24"/>
      <c r="DHP79" s="24"/>
      <c r="DHQ79" s="24"/>
      <c r="DHR79" s="24"/>
      <c r="DHS79" s="24"/>
      <c r="DHT79" s="24"/>
      <c r="DHU79" s="24"/>
      <c r="DHV79" s="24"/>
      <c r="DHW79" s="24"/>
      <c r="DHX79" s="24"/>
      <c r="DHY79" s="24"/>
      <c r="DHZ79" s="24"/>
      <c r="DIA79" s="24"/>
      <c r="DIB79" s="24"/>
      <c r="DIC79" s="24"/>
      <c r="DID79" s="24"/>
      <c r="DIE79" s="24"/>
      <c r="DIF79" s="24"/>
      <c r="DIG79" s="24"/>
      <c r="DIH79" s="24"/>
      <c r="DII79" s="24"/>
      <c r="DIJ79" s="24"/>
      <c r="DIK79" s="24"/>
      <c r="DIL79" s="24"/>
      <c r="DIM79" s="24"/>
      <c r="DIN79" s="24"/>
      <c r="DIO79" s="24"/>
      <c r="DIP79" s="24"/>
      <c r="DIQ79" s="24"/>
      <c r="DIR79" s="24"/>
      <c r="DIS79" s="24"/>
      <c r="DIT79" s="24"/>
      <c r="DIU79" s="24"/>
      <c r="DIV79" s="24"/>
      <c r="DIW79" s="24"/>
      <c r="DIX79" s="24"/>
      <c r="DIY79" s="24"/>
      <c r="DIZ79" s="24"/>
      <c r="DJA79" s="24"/>
      <c r="DJB79" s="24"/>
      <c r="DJC79" s="24"/>
      <c r="DJD79" s="24"/>
      <c r="DJE79" s="24"/>
      <c r="DJF79" s="24"/>
      <c r="DJG79" s="24"/>
      <c r="DJH79" s="24"/>
      <c r="DJI79" s="24"/>
      <c r="DJJ79" s="24"/>
      <c r="DJK79" s="24"/>
      <c r="DJL79" s="24"/>
      <c r="DJM79" s="24"/>
      <c r="DJN79" s="24"/>
      <c r="DJO79" s="24"/>
      <c r="DJP79" s="24"/>
      <c r="DJQ79" s="24"/>
      <c r="DJR79" s="24"/>
      <c r="DJS79" s="24"/>
      <c r="DJT79" s="24"/>
      <c r="DJU79" s="24"/>
      <c r="DJV79" s="24"/>
      <c r="DJW79" s="24"/>
      <c r="DJX79" s="24"/>
      <c r="DJY79" s="24"/>
      <c r="DJZ79" s="24"/>
      <c r="DKA79" s="24"/>
      <c r="DKB79" s="24"/>
      <c r="DKC79" s="24"/>
      <c r="DKD79" s="24"/>
      <c r="DKE79" s="24"/>
      <c r="DKF79" s="24"/>
      <c r="DKG79" s="24"/>
      <c r="DKH79" s="24"/>
      <c r="DKI79" s="24"/>
      <c r="DKJ79" s="24"/>
      <c r="DKK79" s="24"/>
      <c r="DKL79" s="24"/>
      <c r="DKM79" s="24"/>
      <c r="DKN79" s="24"/>
      <c r="DKO79" s="24"/>
      <c r="DKP79" s="24"/>
      <c r="DKQ79" s="24"/>
      <c r="DKR79" s="24"/>
      <c r="DKS79" s="24"/>
      <c r="DKT79" s="24"/>
      <c r="DKU79" s="24"/>
      <c r="DKV79" s="24"/>
      <c r="DKW79" s="24"/>
      <c r="DKX79" s="24"/>
      <c r="DKY79" s="24"/>
      <c r="DKZ79" s="24"/>
      <c r="DLA79" s="24"/>
      <c r="DLB79" s="24"/>
      <c r="DLC79" s="24"/>
      <c r="DLD79" s="24"/>
      <c r="DLE79" s="24"/>
      <c r="DLF79" s="24"/>
      <c r="DLG79" s="24"/>
      <c r="DLH79" s="24"/>
      <c r="DLI79" s="24"/>
      <c r="DLJ79" s="24"/>
      <c r="DLK79" s="24"/>
      <c r="DLL79" s="24"/>
      <c r="DLM79" s="24"/>
      <c r="DLN79" s="24"/>
      <c r="DLO79" s="24"/>
      <c r="DLP79" s="24"/>
      <c r="DLQ79" s="24"/>
      <c r="DLR79" s="24"/>
      <c r="DLS79" s="24"/>
      <c r="DLT79" s="24"/>
      <c r="DLU79" s="24"/>
      <c r="DLV79" s="24"/>
      <c r="DLW79" s="24"/>
      <c r="DLX79" s="24"/>
      <c r="DLY79" s="24"/>
      <c r="DLZ79" s="24"/>
      <c r="DMA79" s="24"/>
      <c r="DMB79" s="24"/>
      <c r="DMC79" s="24"/>
      <c r="DMD79" s="24"/>
      <c r="DME79" s="24"/>
      <c r="DMF79" s="24"/>
      <c r="DMG79" s="24"/>
      <c r="DMH79" s="24"/>
      <c r="DMI79" s="24"/>
      <c r="DMJ79" s="24"/>
      <c r="DMK79" s="24"/>
      <c r="DML79" s="24"/>
      <c r="DMM79" s="24"/>
      <c r="DMN79" s="24"/>
      <c r="DMO79" s="24"/>
      <c r="DMP79" s="24"/>
      <c r="DMQ79" s="24"/>
      <c r="DMR79" s="24"/>
      <c r="DMS79" s="24"/>
      <c r="DMT79" s="24"/>
      <c r="DMU79" s="24"/>
      <c r="DMV79" s="24"/>
      <c r="DMW79" s="24"/>
      <c r="DMX79" s="24"/>
      <c r="DMY79" s="24"/>
      <c r="DMZ79" s="24"/>
      <c r="DNA79" s="24"/>
      <c r="DNB79" s="24"/>
      <c r="DNC79" s="24"/>
      <c r="DND79" s="24"/>
      <c r="DNE79" s="24"/>
      <c r="DNF79" s="24"/>
      <c r="DNG79" s="24"/>
      <c r="DNH79" s="24"/>
      <c r="DNI79" s="24"/>
      <c r="DNJ79" s="24"/>
      <c r="DNK79" s="24"/>
      <c r="DNL79" s="24"/>
      <c r="DNM79" s="24"/>
      <c r="DNN79" s="24"/>
      <c r="DNO79" s="24"/>
      <c r="DNP79" s="24"/>
      <c r="DNQ79" s="24"/>
      <c r="DNR79" s="24"/>
      <c r="DNS79" s="24"/>
      <c r="DNT79" s="24"/>
      <c r="DNU79" s="24"/>
      <c r="DNV79" s="24"/>
      <c r="DNW79" s="24"/>
      <c r="DNX79" s="24"/>
      <c r="DNY79" s="24"/>
      <c r="DNZ79" s="24"/>
      <c r="DOA79" s="24"/>
      <c r="DOB79" s="24"/>
      <c r="DOC79" s="24"/>
      <c r="DOD79" s="24"/>
      <c r="DOE79" s="24"/>
      <c r="DOF79" s="24"/>
      <c r="DOG79" s="24"/>
      <c r="DOH79" s="24"/>
      <c r="DOI79" s="24"/>
      <c r="DOJ79" s="24"/>
      <c r="DOK79" s="24"/>
      <c r="DOL79" s="24"/>
      <c r="DOM79" s="24"/>
      <c r="DON79" s="24"/>
      <c r="DOO79" s="24"/>
      <c r="DOP79" s="24"/>
      <c r="DOQ79" s="24"/>
      <c r="DOR79" s="24"/>
      <c r="DOS79" s="24"/>
      <c r="DOT79" s="24"/>
      <c r="DOU79" s="24"/>
      <c r="DOV79" s="24"/>
      <c r="DOW79" s="24"/>
      <c r="DOX79" s="24"/>
      <c r="DOY79" s="24"/>
      <c r="DOZ79" s="24"/>
      <c r="DPA79" s="24"/>
      <c r="DPB79" s="24"/>
      <c r="DPC79" s="24"/>
      <c r="DPD79" s="24"/>
      <c r="DPE79" s="24"/>
      <c r="DPF79" s="24"/>
      <c r="DPG79" s="24"/>
      <c r="DPH79" s="24"/>
      <c r="DPI79" s="24"/>
      <c r="DPJ79" s="24"/>
      <c r="DPK79" s="24"/>
      <c r="DPL79" s="24"/>
      <c r="DPM79" s="24"/>
      <c r="DPN79" s="24"/>
      <c r="DPO79" s="24"/>
      <c r="DPP79" s="24"/>
      <c r="DPQ79" s="24"/>
      <c r="DPR79" s="24"/>
      <c r="DPS79" s="24"/>
      <c r="DPT79" s="24"/>
      <c r="DPU79" s="24"/>
      <c r="DPV79" s="24"/>
      <c r="DPW79" s="24"/>
      <c r="DPX79" s="24"/>
      <c r="DPY79" s="24"/>
      <c r="DPZ79" s="24"/>
      <c r="DQA79" s="24"/>
      <c r="DQB79" s="24"/>
      <c r="DQC79" s="24"/>
      <c r="DQD79" s="24"/>
      <c r="DQE79" s="24"/>
      <c r="DQF79" s="24"/>
      <c r="DQG79" s="24"/>
      <c r="DQH79" s="24"/>
      <c r="DQI79" s="24"/>
      <c r="DQJ79" s="24"/>
      <c r="DQK79" s="24"/>
      <c r="DQL79" s="24"/>
      <c r="DQM79" s="24"/>
      <c r="DQN79" s="24"/>
      <c r="DQO79" s="24"/>
      <c r="DQP79" s="24"/>
      <c r="DQQ79" s="24"/>
      <c r="DQR79" s="24"/>
      <c r="DQS79" s="24"/>
      <c r="DQT79" s="24"/>
      <c r="DQU79" s="24"/>
      <c r="DQV79" s="24"/>
      <c r="DQW79" s="24"/>
      <c r="DQX79" s="24"/>
      <c r="DQY79" s="24"/>
      <c r="DQZ79" s="24"/>
      <c r="DRA79" s="24"/>
      <c r="DRB79" s="24"/>
      <c r="DRC79" s="24"/>
      <c r="DRD79" s="24"/>
      <c r="DRE79" s="24"/>
      <c r="DRF79" s="24"/>
      <c r="DRG79" s="24"/>
      <c r="DRH79" s="24"/>
      <c r="DRI79" s="24"/>
      <c r="DRJ79" s="24"/>
      <c r="DRK79" s="24"/>
      <c r="DRL79" s="24"/>
      <c r="DRM79" s="24"/>
      <c r="DRN79" s="24"/>
      <c r="DRO79" s="24"/>
      <c r="DRP79" s="24"/>
      <c r="DRQ79" s="24"/>
      <c r="DRR79" s="24"/>
      <c r="DRS79" s="24"/>
      <c r="DRT79" s="24"/>
      <c r="DRU79" s="24"/>
      <c r="DRV79" s="24"/>
      <c r="DRW79" s="24"/>
      <c r="DRX79" s="24"/>
      <c r="DRY79" s="24"/>
      <c r="DRZ79" s="24"/>
      <c r="DSA79" s="24"/>
      <c r="DSB79" s="24"/>
      <c r="DSC79" s="24"/>
      <c r="DSD79" s="24"/>
      <c r="DSE79" s="24"/>
      <c r="DSF79" s="24"/>
      <c r="DSG79" s="24"/>
      <c r="DSH79" s="24"/>
      <c r="DSI79" s="24"/>
      <c r="DSJ79" s="24"/>
      <c r="DSK79" s="24"/>
      <c r="DSL79" s="24"/>
      <c r="DSM79" s="24"/>
      <c r="DSN79" s="24"/>
      <c r="DSO79" s="24"/>
      <c r="DSP79" s="24"/>
      <c r="DSQ79" s="24"/>
      <c r="DSR79" s="24"/>
      <c r="DSS79" s="24"/>
      <c r="DST79" s="24"/>
      <c r="DSU79" s="24"/>
      <c r="DSV79" s="24"/>
      <c r="DSW79" s="24"/>
      <c r="DSX79" s="24"/>
      <c r="DSY79" s="24"/>
      <c r="DSZ79" s="24"/>
      <c r="DTA79" s="24"/>
      <c r="DTB79" s="24"/>
      <c r="DTC79" s="24"/>
      <c r="DTD79" s="24"/>
      <c r="DTE79" s="24"/>
      <c r="DTF79" s="24"/>
      <c r="DTG79" s="24"/>
      <c r="DTH79" s="24"/>
      <c r="DTI79" s="24"/>
      <c r="DTJ79" s="24"/>
      <c r="DTK79" s="24"/>
      <c r="DTL79" s="24"/>
      <c r="DTM79" s="24"/>
      <c r="DTN79" s="24"/>
      <c r="DTO79" s="24"/>
      <c r="DTP79" s="24"/>
      <c r="DTQ79" s="24"/>
      <c r="DTR79" s="24"/>
      <c r="DTS79" s="24"/>
      <c r="DTT79" s="24"/>
      <c r="DTU79" s="24"/>
      <c r="DTV79" s="24"/>
      <c r="DTW79" s="24"/>
      <c r="DTX79" s="24"/>
      <c r="DTY79" s="24"/>
      <c r="DTZ79" s="24"/>
      <c r="DUA79" s="24"/>
      <c r="DUB79" s="24"/>
      <c r="DUC79" s="24"/>
      <c r="DUD79" s="24"/>
      <c r="DUE79" s="24"/>
      <c r="DUF79" s="24"/>
      <c r="DUG79" s="24"/>
      <c r="DUH79" s="24"/>
      <c r="DUI79" s="24"/>
      <c r="DUJ79" s="24"/>
      <c r="DUK79" s="24"/>
      <c r="DUL79" s="24"/>
      <c r="DUM79" s="24"/>
      <c r="DUN79" s="24"/>
      <c r="DUO79" s="24"/>
      <c r="DUP79" s="24"/>
      <c r="DUQ79" s="24"/>
      <c r="DUR79" s="24"/>
      <c r="DUS79" s="24"/>
      <c r="DUT79" s="24"/>
      <c r="DUU79" s="24"/>
      <c r="DUV79" s="24"/>
      <c r="DUW79" s="24"/>
      <c r="DUX79" s="24"/>
      <c r="DUY79" s="24"/>
      <c r="DUZ79" s="24"/>
      <c r="DVA79" s="24"/>
      <c r="DVB79" s="24"/>
      <c r="DVC79" s="24"/>
      <c r="DVD79" s="24"/>
      <c r="DVE79" s="24"/>
      <c r="DVF79" s="24"/>
      <c r="DVG79" s="24"/>
      <c r="DVH79" s="24"/>
      <c r="DVI79" s="24"/>
      <c r="DVJ79" s="24"/>
      <c r="DVK79" s="24"/>
      <c r="DVL79" s="24"/>
      <c r="DVM79" s="24"/>
      <c r="DVN79" s="24"/>
      <c r="DVO79" s="24"/>
      <c r="DVP79" s="24"/>
      <c r="DVQ79" s="24"/>
      <c r="DVR79" s="24"/>
      <c r="DVS79" s="24"/>
      <c r="DVT79" s="24"/>
      <c r="DVU79" s="24"/>
      <c r="DVV79" s="24"/>
      <c r="DVW79" s="24"/>
      <c r="DVX79" s="24"/>
      <c r="DVY79" s="24"/>
      <c r="DVZ79" s="24"/>
      <c r="DWA79" s="24"/>
      <c r="DWB79" s="24"/>
      <c r="DWC79" s="24"/>
      <c r="DWD79" s="24"/>
      <c r="DWE79" s="24"/>
      <c r="DWF79" s="24"/>
      <c r="DWG79" s="24"/>
      <c r="DWH79" s="24"/>
      <c r="DWI79" s="24"/>
      <c r="DWJ79" s="24"/>
      <c r="DWK79" s="24"/>
      <c r="DWL79" s="24"/>
      <c r="DWM79" s="24"/>
      <c r="DWN79" s="24"/>
      <c r="DWO79" s="24"/>
      <c r="DWP79" s="24"/>
      <c r="DWQ79" s="24"/>
      <c r="DWR79" s="24"/>
      <c r="DWS79" s="24"/>
      <c r="DWT79" s="24"/>
      <c r="DWU79" s="24"/>
      <c r="DWV79" s="24"/>
      <c r="DWW79" s="24"/>
      <c r="DWX79" s="24"/>
      <c r="DWY79" s="24"/>
      <c r="DWZ79" s="24"/>
      <c r="DXA79" s="24"/>
      <c r="DXB79" s="24"/>
      <c r="DXC79" s="24"/>
      <c r="DXD79" s="24"/>
      <c r="DXE79" s="24"/>
      <c r="DXF79" s="24"/>
      <c r="DXG79" s="24"/>
      <c r="DXH79" s="24"/>
      <c r="DXI79" s="24"/>
      <c r="DXJ79" s="24"/>
      <c r="DXK79" s="24"/>
      <c r="DXL79" s="24"/>
      <c r="DXM79" s="24"/>
      <c r="DXN79" s="24"/>
      <c r="DXO79" s="24"/>
      <c r="DXP79" s="24"/>
      <c r="DXQ79" s="24"/>
      <c r="DXR79" s="24"/>
      <c r="DXS79" s="24"/>
      <c r="DXT79" s="24"/>
      <c r="DXU79" s="24"/>
      <c r="DXV79" s="24"/>
      <c r="DXW79" s="24"/>
      <c r="DXX79" s="24"/>
      <c r="DXY79" s="24"/>
      <c r="DXZ79" s="24"/>
      <c r="DYA79" s="24"/>
      <c r="DYB79" s="24"/>
      <c r="DYC79" s="24"/>
      <c r="DYD79" s="24"/>
      <c r="DYE79" s="24"/>
      <c r="DYF79" s="24"/>
      <c r="DYG79" s="24"/>
      <c r="DYH79" s="24"/>
      <c r="DYI79" s="24"/>
      <c r="DYJ79" s="24"/>
      <c r="DYK79" s="24"/>
      <c r="DYL79" s="24"/>
      <c r="DYM79" s="24"/>
      <c r="DYN79" s="24"/>
      <c r="DYO79" s="24"/>
      <c r="DYP79" s="24"/>
      <c r="DYQ79" s="24"/>
      <c r="DYR79" s="24"/>
      <c r="DYS79" s="24"/>
      <c r="DYT79" s="24"/>
      <c r="DYU79" s="24"/>
      <c r="DYV79" s="24"/>
      <c r="DYW79" s="24"/>
      <c r="DYX79" s="24"/>
      <c r="DYY79" s="24"/>
      <c r="DYZ79" s="24"/>
      <c r="DZA79" s="24"/>
      <c r="DZB79" s="24"/>
      <c r="DZC79" s="24"/>
      <c r="DZD79" s="24"/>
      <c r="DZE79" s="24"/>
      <c r="DZF79" s="24"/>
      <c r="DZG79" s="24"/>
      <c r="DZH79" s="24"/>
      <c r="DZI79" s="24"/>
      <c r="DZJ79" s="24"/>
      <c r="DZK79" s="24"/>
      <c r="DZL79" s="24"/>
      <c r="DZM79" s="24"/>
      <c r="DZN79" s="24"/>
      <c r="DZO79" s="24"/>
      <c r="DZP79" s="24"/>
      <c r="DZQ79" s="24"/>
      <c r="DZR79" s="24"/>
      <c r="DZS79" s="24"/>
      <c r="DZT79" s="24"/>
      <c r="DZU79" s="24"/>
      <c r="DZV79" s="24"/>
      <c r="DZW79" s="24"/>
      <c r="DZX79" s="24"/>
      <c r="DZY79" s="24"/>
      <c r="DZZ79" s="24"/>
      <c r="EAA79" s="24"/>
      <c r="EAB79" s="24"/>
      <c r="EAC79" s="24"/>
      <c r="EAD79" s="24"/>
      <c r="EAE79" s="24"/>
      <c r="EAF79" s="24"/>
      <c r="EAG79" s="24"/>
      <c r="EAH79" s="24"/>
      <c r="EAI79" s="24"/>
      <c r="EAJ79" s="24"/>
      <c r="EAK79" s="24"/>
      <c r="EAL79" s="24"/>
      <c r="EAM79" s="24"/>
      <c r="EAN79" s="24"/>
      <c r="EAO79" s="24"/>
      <c r="EAP79" s="24"/>
      <c r="EAQ79" s="24"/>
      <c r="EAR79" s="24"/>
      <c r="EAS79" s="24"/>
      <c r="EAT79" s="24"/>
      <c r="EAU79" s="24"/>
      <c r="EAV79" s="24"/>
      <c r="EAW79" s="24"/>
      <c r="EAX79" s="24"/>
      <c r="EAY79" s="24"/>
      <c r="EAZ79" s="24"/>
      <c r="EBA79" s="24"/>
      <c r="EBB79" s="24"/>
      <c r="EBC79" s="24"/>
      <c r="EBD79" s="24"/>
      <c r="EBE79" s="24"/>
      <c r="EBF79" s="24"/>
      <c r="EBG79" s="24"/>
      <c r="EBH79" s="24"/>
      <c r="EBI79" s="24"/>
      <c r="EBJ79" s="24"/>
      <c r="EBK79" s="24"/>
      <c r="EBL79" s="24"/>
      <c r="EBM79" s="24"/>
      <c r="EBN79" s="24"/>
      <c r="EBO79" s="24"/>
      <c r="EBP79" s="24"/>
      <c r="EBQ79" s="24"/>
      <c r="EBR79" s="24"/>
      <c r="EBS79" s="24"/>
      <c r="EBT79" s="24"/>
      <c r="EBU79" s="24"/>
      <c r="EBV79" s="24"/>
      <c r="EBW79" s="24"/>
      <c r="EBX79" s="24"/>
      <c r="EBY79" s="24"/>
      <c r="EBZ79" s="24"/>
      <c r="ECA79" s="24"/>
      <c r="ECB79" s="24"/>
      <c r="ECC79" s="24"/>
      <c r="ECD79" s="24"/>
      <c r="ECE79" s="24"/>
      <c r="ECF79" s="24"/>
      <c r="ECG79" s="24"/>
      <c r="ECH79" s="24"/>
      <c r="ECI79" s="24"/>
      <c r="ECJ79" s="24"/>
      <c r="ECK79" s="24"/>
      <c r="ECL79" s="24"/>
      <c r="ECM79" s="24"/>
      <c r="ECN79" s="24"/>
      <c r="ECO79" s="24"/>
      <c r="ECP79" s="24"/>
      <c r="ECQ79" s="24"/>
      <c r="ECR79" s="24"/>
      <c r="ECS79" s="24"/>
      <c r="ECT79" s="24"/>
      <c r="ECU79" s="24"/>
      <c r="ECV79" s="24"/>
      <c r="ECW79" s="24"/>
      <c r="ECX79" s="24"/>
      <c r="ECY79" s="24"/>
      <c r="ECZ79" s="24"/>
      <c r="EDA79" s="24"/>
      <c r="EDB79" s="24"/>
      <c r="EDC79" s="24"/>
      <c r="EDD79" s="24"/>
      <c r="EDE79" s="24"/>
      <c r="EDF79" s="24"/>
      <c r="EDG79" s="24"/>
      <c r="EDH79" s="24"/>
      <c r="EDI79" s="24"/>
      <c r="EDJ79" s="24"/>
      <c r="EDK79" s="24"/>
      <c r="EDL79" s="24"/>
      <c r="EDM79" s="24"/>
      <c r="EDN79" s="24"/>
      <c r="EDO79" s="24"/>
      <c r="EDP79" s="24"/>
      <c r="EDQ79" s="24"/>
      <c r="EDR79" s="24"/>
      <c r="EDS79" s="24"/>
      <c r="EDT79" s="24"/>
      <c r="EDU79" s="24"/>
      <c r="EDV79" s="24"/>
      <c r="EDW79" s="24"/>
      <c r="EDX79" s="24"/>
      <c r="EDY79" s="24"/>
      <c r="EDZ79" s="24"/>
      <c r="EEA79" s="24"/>
      <c r="EEB79" s="24"/>
      <c r="EEC79" s="24"/>
      <c r="EED79" s="24"/>
      <c r="EEE79" s="24"/>
      <c r="EEF79" s="24"/>
      <c r="EEG79" s="24"/>
      <c r="EEH79" s="24"/>
      <c r="EEI79" s="24"/>
      <c r="EEJ79" s="24"/>
      <c r="EEK79" s="24"/>
      <c r="EEL79" s="24"/>
      <c r="EEM79" s="24"/>
      <c r="EEN79" s="24"/>
      <c r="EEO79" s="24"/>
      <c r="EEP79" s="24"/>
      <c r="EEQ79" s="24"/>
      <c r="EER79" s="24"/>
      <c r="EES79" s="24"/>
      <c r="EET79" s="24"/>
      <c r="EEU79" s="24"/>
      <c r="EEV79" s="24"/>
      <c r="EEW79" s="24"/>
      <c r="EEX79" s="24"/>
      <c r="EEY79" s="24"/>
      <c r="EEZ79" s="24"/>
      <c r="EFA79" s="24"/>
      <c r="EFB79" s="24"/>
      <c r="EFC79" s="24"/>
      <c r="EFD79" s="24"/>
      <c r="EFE79" s="24"/>
      <c r="EFF79" s="24"/>
      <c r="EFG79" s="24"/>
      <c r="EFH79" s="24"/>
      <c r="EFI79" s="24"/>
      <c r="EFJ79" s="24"/>
      <c r="EFK79" s="24"/>
      <c r="EFL79" s="24"/>
      <c r="EFM79" s="24"/>
      <c r="EFN79" s="24"/>
      <c r="EFO79" s="24"/>
      <c r="EFP79" s="24"/>
      <c r="EFQ79" s="24"/>
      <c r="EFR79" s="24"/>
      <c r="EFS79" s="24"/>
      <c r="EFT79" s="24"/>
      <c r="EFU79" s="24"/>
      <c r="EFV79" s="24"/>
      <c r="EFW79" s="24"/>
      <c r="EFX79" s="24"/>
      <c r="EFY79" s="24"/>
      <c r="EFZ79" s="24"/>
      <c r="EGA79" s="24"/>
      <c r="EGB79" s="24"/>
      <c r="EGC79" s="24"/>
      <c r="EGD79" s="24"/>
      <c r="EGE79" s="24"/>
      <c r="EGF79" s="24"/>
      <c r="EGG79" s="24"/>
      <c r="EGH79" s="24"/>
      <c r="EGI79" s="24"/>
      <c r="EGJ79" s="24"/>
      <c r="EGK79" s="24"/>
      <c r="EGL79" s="24"/>
      <c r="EGM79" s="24"/>
      <c r="EGN79" s="24"/>
      <c r="EGO79" s="24"/>
      <c r="EGP79" s="24"/>
      <c r="EGQ79" s="24"/>
      <c r="EGR79" s="24"/>
      <c r="EGS79" s="24"/>
      <c r="EGT79" s="24"/>
      <c r="EGU79" s="24"/>
      <c r="EGV79" s="24"/>
      <c r="EGW79" s="24"/>
      <c r="EGX79" s="24"/>
      <c r="EGY79" s="24"/>
      <c r="EGZ79" s="24"/>
      <c r="EHA79" s="24"/>
      <c r="EHB79" s="24"/>
      <c r="EHC79" s="24"/>
      <c r="EHD79" s="24"/>
      <c r="EHE79" s="24"/>
      <c r="EHF79" s="24"/>
      <c r="EHG79" s="24"/>
      <c r="EHH79" s="24"/>
      <c r="EHI79" s="24"/>
      <c r="EHJ79" s="24"/>
      <c r="EHK79" s="24"/>
      <c r="EHL79" s="24"/>
      <c r="EHM79" s="24"/>
      <c r="EHN79" s="24"/>
      <c r="EHO79" s="24"/>
      <c r="EHP79" s="24"/>
      <c r="EHQ79" s="24"/>
      <c r="EHR79" s="24"/>
      <c r="EHS79" s="24"/>
      <c r="EHT79" s="24"/>
      <c r="EHU79" s="24"/>
      <c r="EHV79" s="24"/>
      <c r="EHW79" s="24"/>
      <c r="EHX79" s="24"/>
      <c r="EHY79" s="24"/>
      <c r="EHZ79" s="24"/>
      <c r="EIA79" s="24"/>
      <c r="EIB79" s="24"/>
      <c r="EIC79" s="24"/>
      <c r="EID79" s="24"/>
      <c r="EIE79" s="24"/>
      <c r="EIF79" s="24"/>
      <c r="EIG79" s="24"/>
      <c r="EIH79" s="24"/>
      <c r="EII79" s="24"/>
      <c r="EIJ79" s="24"/>
      <c r="EIK79" s="24"/>
      <c r="EIL79" s="24"/>
      <c r="EIM79" s="24"/>
      <c r="EIN79" s="24"/>
      <c r="EIO79" s="24"/>
      <c r="EIP79" s="24"/>
      <c r="EIQ79" s="24"/>
      <c r="EIR79" s="24"/>
      <c r="EIS79" s="24"/>
      <c r="EIT79" s="24"/>
      <c r="EIU79" s="24"/>
      <c r="EIV79" s="24"/>
      <c r="EIW79" s="24"/>
      <c r="EIX79" s="24"/>
      <c r="EIY79" s="24"/>
      <c r="EIZ79" s="24"/>
      <c r="EJA79" s="24"/>
      <c r="EJB79" s="24"/>
      <c r="EJC79" s="24"/>
      <c r="EJD79" s="24"/>
      <c r="EJE79" s="24"/>
      <c r="EJF79" s="24"/>
      <c r="EJG79" s="24"/>
      <c r="EJH79" s="24"/>
      <c r="EJI79" s="24"/>
      <c r="EJJ79" s="24"/>
      <c r="EJK79" s="24"/>
      <c r="EJL79" s="24"/>
      <c r="EJM79" s="24"/>
      <c r="EJN79" s="24"/>
      <c r="EJO79" s="24"/>
      <c r="EJP79" s="24"/>
      <c r="EJQ79" s="24"/>
      <c r="EJR79" s="24"/>
      <c r="EJS79" s="24"/>
      <c r="EJT79" s="24"/>
      <c r="EJU79" s="24"/>
      <c r="EJV79" s="24"/>
      <c r="EJW79" s="24"/>
      <c r="EJX79" s="24"/>
      <c r="EJY79" s="24"/>
      <c r="EJZ79" s="24"/>
      <c r="EKA79" s="24"/>
      <c r="EKB79" s="24"/>
      <c r="EKC79" s="24"/>
      <c r="EKD79" s="24"/>
      <c r="EKE79" s="24"/>
      <c r="EKF79" s="24"/>
      <c r="EKG79" s="24"/>
      <c r="EKH79" s="24"/>
      <c r="EKI79" s="24"/>
      <c r="EKJ79" s="24"/>
      <c r="EKK79" s="24"/>
      <c r="EKL79" s="24"/>
      <c r="EKM79" s="24"/>
      <c r="EKN79" s="24"/>
      <c r="EKO79" s="24"/>
      <c r="EKP79" s="24"/>
      <c r="EKQ79" s="24"/>
      <c r="EKR79" s="24"/>
      <c r="EKS79" s="24"/>
      <c r="EKT79" s="24"/>
      <c r="EKU79" s="24"/>
      <c r="EKV79" s="24"/>
      <c r="EKW79" s="24"/>
      <c r="EKX79" s="24"/>
      <c r="EKY79" s="24"/>
      <c r="EKZ79" s="24"/>
      <c r="ELA79" s="24"/>
      <c r="ELB79" s="24"/>
      <c r="ELC79" s="24"/>
      <c r="ELD79" s="24"/>
      <c r="ELE79" s="24"/>
      <c r="ELF79" s="24"/>
      <c r="ELG79" s="24"/>
      <c r="ELH79" s="24"/>
      <c r="ELI79" s="24"/>
      <c r="ELJ79" s="24"/>
      <c r="ELK79" s="24"/>
      <c r="ELL79" s="24"/>
      <c r="ELM79" s="24"/>
      <c r="ELN79" s="24"/>
      <c r="ELO79" s="24"/>
      <c r="ELP79" s="24"/>
      <c r="ELQ79" s="24"/>
      <c r="ELR79" s="24"/>
      <c r="ELS79" s="24"/>
      <c r="ELT79" s="24"/>
      <c r="ELU79" s="24"/>
      <c r="ELV79" s="24"/>
      <c r="ELW79" s="24"/>
      <c r="ELX79" s="24"/>
      <c r="ELY79" s="24"/>
      <c r="ELZ79" s="24"/>
      <c r="EMA79" s="24"/>
      <c r="EMB79" s="24"/>
      <c r="EMC79" s="24"/>
      <c r="EMD79" s="24"/>
      <c r="EME79" s="24"/>
      <c r="EMF79" s="24"/>
      <c r="EMG79" s="24"/>
      <c r="EMH79" s="24"/>
      <c r="EMI79" s="24"/>
      <c r="EMJ79" s="24"/>
      <c r="EMK79" s="24"/>
      <c r="EML79" s="24"/>
      <c r="EMM79" s="24"/>
      <c r="EMN79" s="24"/>
      <c r="EMO79" s="24"/>
      <c r="EMP79" s="24"/>
      <c r="EMQ79" s="24"/>
      <c r="EMR79" s="24"/>
      <c r="EMS79" s="24"/>
      <c r="EMT79" s="24"/>
      <c r="EMU79" s="24"/>
      <c r="EMV79" s="24"/>
      <c r="EMW79" s="24"/>
      <c r="EMX79" s="24"/>
      <c r="EMY79" s="24"/>
      <c r="EMZ79" s="24"/>
      <c r="ENA79" s="24"/>
      <c r="ENB79" s="24"/>
      <c r="ENC79" s="24"/>
      <c r="END79" s="24"/>
      <c r="ENE79" s="24"/>
      <c r="ENF79" s="24"/>
      <c r="ENG79" s="24"/>
      <c r="ENH79" s="24"/>
      <c r="ENI79" s="24"/>
      <c r="ENJ79" s="24"/>
      <c r="ENK79" s="24"/>
      <c r="ENL79" s="24"/>
      <c r="ENM79" s="24"/>
      <c r="ENN79" s="24"/>
      <c r="ENO79" s="24"/>
      <c r="ENP79" s="24"/>
      <c r="ENQ79" s="24"/>
      <c r="ENR79" s="24"/>
      <c r="ENS79" s="24"/>
      <c r="ENT79" s="24"/>
      <c r="ENU79" s="24"/>
      <c r="ENV79" s="24"/>
      <c r="ENW79" s="24"/>
      <c r="ENX79" s="24"/>
      <c r="ENY79" s="24"/>
      <c r="ENZ79" s="24"/>
      <c r="EOA79" s="24"/>
      <c r="EOB79" s="24"/>
      <c r="EOC79" s="24"/>
      <c r="EOD79" s="24"/>
      <c r="EOE79" s="24"/>
      <c r="EOF79" s="24"/>
      <c r="EOG79" s="24"/>
      <c r="EOH79" s="24"/>
      <c r="EOI79" s="24"/>
      <c r="EOJ79" s="24"/>
      <c r="EOK79" s="24"/>
      <c r="EOL79" s="24"/>
      <c r="EOM79" s="24"/>
      <c r="EON79" s="24"/>
      <c r="EOO79" s="24"/>
      <c r="EOP79" s="24"/>
      <c r="EOQ79" s="24"/>
      <c r="EOR79" s="24"/>
      <c r="EOS79" s="24"/>
      <c r="EOT79" s="24"/>
      <c r="EOU79" s="24"/>
      <c r="EOV79" s="24"/>
      <c r="EOW79" s="24"/>
      <c r="EOX79" s="24"/>
      <c r="EOY79" s="24"/>
      <c r="EOZ79" s="24"/>
      <c r="EPA79" s="24"/>
      <c r="EPB79" s="24"/>
      <c r="EPC79" s="24"/>
      <c r="EPD79" s="24"/>
      <c r="EPE79" s="24"/>
      <c r="EPF79" s="24"/>
      <c r="EPG79" s="24"/>
      <c r="EPH79" s="24"/>
      <c r="EPI79" s="24"/>
      <c r="EPJ79" s="24"/>
      <c r="EPK79" s="24"/>
      <c r="EPL79" s="24"/>
      <c r="EPM79" s="24"/>
      <c r="EPN79" s="24"/>
      <c r="EPO79" s="24"/>
      <c r="EPP79" s="24"/>
      <c r="EPQ79" s="24"/>
      <c r="EPR79" s="24"/>
      <c r="EPS79" s="24"/>
      <c r="EPT79" s="24"/>
      <c r="EPU79" s="24"/>
      <c r="EPV79" s="24"/>
      <c r="EPW79" s="24"/>
      <c r="EPX79" s="24"/>
      <c r="EPY79" s="24"/>
      <c r="EPZ79" s="24"/>
      <c r="EQA79" s="24"/>
      <c r="EQB79" s="24"/>
      <c r="EQC79" s="24"/>
      <c r="EQD79" s="24"/>
      <c r="EQE79" s="24"/>
      <c r="EQF79" s="24"/>
      <c r="EQG79" s="24"/>
      <c r="EQH79" s="24"/>
      <c r="EQI79" s="24"/>
      <c r="EQJ79" s="24"/>
      <c r="EQK79" s="24"/>
      <c r="EQL79" s="24"/>
      <c r="EQM79" s="24"/>
      <c r="EQN79" s="24"/>
      <c r="EQO79" s="24"/>
      <c r="EQP79" s="24"/>
      <c r="EQQ79" s="24"/>
      <c r="EQR79" s="24"/>
      <c r="EQS79" s="24"/>
      <c r="EQT79" s="24"/>
      <c r="EQU79" s="24"/>
      <c r="EQV79" s="24"/>
      <c r="EQW79" s="24"/>
      <c r="EQX79" s="24"/>
      <c r="EQY79" s="24"/>
      <c r="EQZ79" s="24"/>
      <c r="ERA79" s="24"/>
      <c r="ERB79" s="24"/>
      <c r="ERC79" s="24"/>
      <c r="ERD79" s="24"/>
      <c r="ERE79" s="24"/>
      <c r="ERF79" s="24"/>
      <c r="ERG79" s="24"/>
      <c r="ERH79" s="24"/>
      <c r="ERI79" s="24"/>
      <c r="ERJ79" s="24"/>
      <c r="ERK79" s="24"/>
      <c r="ERL79" s="24"/>
      <c r="ERM79" s="24"/>
      <c r="ERN79" s="24"/>
      <c r="ERO79" s="24"/>
      <c r="ERP79" s="24"/>
      <c r="ERQ79" s="24"/>
      <c r="ERR79" s="24"/>
      <c r="ERS79" s="24"/>
      <c r="ERT79" s="24"/>
      <c r="ERU79" s="24"/>
      <c r="ERV79" s="24"/>
      <c r="ERW79" s="24"/>
      <c r="ERX79" s="24"/>
      <c r="ERY79" s="24"/>
      <c r="ERZ79" s="24"/>
      <c r="ESA79" s="24"/>
      <c r="ESB79" s="24"/>
      <c r="ESC79" s="24"/>
      <c r="ESD79" s="24"/>
      <c r="ESE79" s="24"/>
      <c r="ESF79" s="24"/>
      <c r="ESG79" s="24"/>
      <c r="ESH79" s="24"/>
      <c r="ESI79" s="24"/>
      <c r="ESJ79" s="24"/>
      <c r="ESK79" s="24"/>
      <c r="ESL79" s="24"/>
      <c r="ESM79" s="24"/>
      <c r="ESN79" s="24"/>
      <c r="ESO79" s="24"/>
      <c r="ESP79" s="24"/>
      <c r="ESQ79" s="24"/>
      <c r="ESR79" s="24"/>
      <c r="ESS79" s="24"/>
      <c r="EST79" s="24"/>
      <c r="ESU79" s="24"/>
      <c r="ESV79" s="24"/>
      <c r="ESW79" s="24"/>
      <c r="ESX79" s="24"/>
      <c r="ESY79" s="24"/>
      <c r="ESZ79" s="24"/>
      <c r="ETA79" s="24"/>
      <c r="ETB79" s="24"/>
      <c r="ETC79" s="24"/>
      <c r="ETD79" s="24"/>
      <c r="ETE79" s="24"/>
      <c r="ETF79" s="24"/>
      <c r="ETG79" s="24"/>
      <c r="ETH79" s="24"/>
      <c r="ETI79" s="24"/>
      <c r="ETJ79" s="24"/>
      <c r="ETK79" s="24"/>
      <c r="ETL79" s="24"/>
      <c r="ETM79" s="24"/>
      <c r="ETN79" s="24"/>
      <c r="ETO79" s="24"/>
      <c r="ETP79" s="24"/>
      <c r="ETQ79" s="24"/>
      <c r="ETR79" s="24"/>
      <c r="ETS79" s="24"/>
      <c r="ETT79" s="24"/>
      <c r="ETU79" s="24"/>
      <c r="ETV79" s="24"/>
      <c r="ETW79" s="24"/>
      <c r="ETX79" s="24"/>
      <c r="ETY79" s="24"/>
      <c r="ETZ79" s="24"/>
      <c r="EUA79" s="24"/>
      <c r="EUB79" s="24"/>
      <c r="EUC79" s="24"/>
      <c r="EUD79" s="24"/>
      <c r="EUE79" s="24"/>
      <c r="EUF79" s="24"/>
      <c r="EUG79" s="24"/>
      <c r="EUH79" s="24"/>
      <c r="EUI79" s="24"/>
      <c r="EUJ79" s="24"/>
      <c r="EUK79" s="24"/>
      <c r="EUL79" s="24"/>
      <c r="EUM79" s="24"/>
      <c r="EUN79" s="24"/>
      <c r="EUO79" s="24"/>
      <c r="EUP79" s="24"/>
      <c r="EUQ79" s="24"/>
      <c r="EUR79" s="24"/>
      <c r="EUS79" s="24"/>
      <c r="EUT79" s="24"/>
      <c r="EUU79" s="24"/>
      <c r="EUV79" s="24"/>
      <c r="EUW79" s="24"/>
      <c r="EUX79" s="24"/>
      <c r="EUY79" s="24"/>
      <c r="EUZ79" s="24"/>
      <c r="EVA79" s="24"/>
      <c r="EVB79" s="24"/>
      <c r="EVC79" s="24"/>
      <c r="EVD79" s="24"/>
      <c r="EVE79" s="24"/>
      <c r="EVF79" s="24"/>
      <c r="EVG79" s="24"/>
      <c r="EVH79" s="24"/>
      <c r="EVI79" s="24"/>
      <c r="EVJ79" s="24"/>
      <c r="EVK79" s="24"/>
      <c r="EVL79" s="24"/>
      <c r="EVM79" s="24"/>
      <c r="EVN79" s="24"/>
      <c r="EVO79" s="24"/>
      <c r="EVP79" s="24"/>
      <c r="EVQ79" s="24"/>
      <c r="EVR79" s="24"/>
      <c r="EVS79" s="24"/>
      <c r="EVT79" s="24"/>
      <c r="EVU79" s="24"/>
      <c r="EVV79" s="24"/>
      <c r="EVW79" s="24"/>
      <c r="EVX79" s="24"/>
      <c r="EVY79" s="24"/>
      <c r="EVZ79" s="24"/>
      <c r="EWA79" s="24"/>
      <c r="EWB79" s="24"/>
      <c r="EWC79" s="24"/>
      <c r="EWD79" s="24"/>
      <c r="EWE79" s="24"/>
      <c r="EWF79" s="24"/>
      <c r="EWG79" s="24"/>
      <c r="EWH79" s="24"/>
      <c r="EWI79" s="24"/>
      <c r="EWJ79" s="24"/>
      <c r="EWK79" s="24"/>
      <c r="EWL79" s="24"/>
      <c r="EWM79" s="24"/>
      <c r="EWN79" s="24"/>
      <c r="EWO79" s="24"/>
      <c r="EWP79" s="24"/>
      <c r="EWQ79" s="24"/>
      <c r="EWR79" s="24"/>
      <c r="EWS79" s="24"/>
      <c r="EWT79" s="24"/>
      <c r="EWU79" s="24"/>
      <c r="EWV79" s="24"/>
      <c r="EWW79" s="24"/>
      <c r="EWX79" s="24"/>
      <c r="EWY79" s="24"/>
      <c r="EWZ79" s="24"/>
      <c r="EXA79" s="24"/>
      <c r="EXB79" s="24"/>
      <c r="EXC79" s="24"/>
      <c r="EXD79" s="24"/>
      <c r="EXE79" s="24"/>
      <c r="EXF79" s="24"/>
      <c r="EXG79" s="24"/>
      <c r="EXH79" s="24"/>
      <c r="EXI79" s="24"/>
      <c r="EXJ79" s="24"/>
      <c r="EXK79" s="24"/>
      <c r="EXL79" s="24"/>
      <c r="EXM79" s="24"/>
      <c r="EXN79" s="24"/>
      <c r="EXO79" s="24"/>
      <c r="EXP79" s="24"/>
      <c r="EXQ79" s="24"/>
      <c r="EXR79" s="24"/>
      <c r="EXS79" s="24"/>
      <c r="EXT79" s="24"/>
      <c r="EXU79" s="24"/>
      <c r="EXV79" s="24"/>
      <c r="EXW79" s="24"/>
      <c r="EXX79" s="24"/>
      <c r="EXY79" s="24"/>
      <c r="EXZ79" s="24"/>
      <c r="EYA79" s="24"/>
      <c r="EYB79" s="24"/>
      <c r="EYC79" s="24"/>
      <c r="EYD79" s="24"/>
      <c r="EYE79" s="24"/>
      <c r="EYF79" s="24"/>
      <c r="EYG79" s="24"/>
      <c r="EYH79" s="24"/>
      <c r="EYI79" s="24"/>
      <c r="EYJ79" s="24"/>
      <c r="EYK79" s="24"/>
      <c r="EYL79" s="24"/>
      <c r="EYM79" s="24"/>
      <c r="EYN79" s="24"/>
      <c r="EYO79" s="24"/>
      <c r="EYP79" s="24"/>
      <c r="EYQ79" s="24"/>
      <c r="EYR79" s="24"/>
      <c r="EYS79" s="24"/>
      <c r="EYT79" s="24"/>
      <c r="EYU79" s="24"/>
      <c r="EYV79" s="24"/>
      <c r="EYW79" s="24"/>
      <c r="EYX79" s="24"/>
      <c r="EYY79" s="24"/>
      <c r="EYZ79" s="24"/>
      <c r="EZA79" s="24"/>
      <c r="EZB79" s="24"/>
      <c r="EZC79" s="24"/>
      <c r="EZD79" s="24"/>
      <c r="EZE79" s="24"/>
      <c r="EZF79" s="24"/>
      <c r="EZG79" s="24"/>
      <c r="EZH79" s="24"/>
      <c r="EZI79" s="24"/>
      <c r="EZJ79" s="24"/>
      <c r="EZK79" s="24"/>
      <c r="EZL79" s="24"/>
      <c r="EZM79" s="24"/>
      <c r="EZN79" s="24"/>
      <c r="EZO79" s="24"/>
      <c r="EZP79" s="24"/>
      <c r="EZQ79" s="24"/>
      <c r="EZR79" s="24"/>
      <c r="EZS79" s="24"/>
      <c r="EZT79" s="24"/>
      <c r="EZU79" s="24"/>
      <c r="EZV79" s="24"/>
      <c r="EZW79" s="24"/>
      <c r="EZX79" s="24"/>
      <c r="EZY79" s="24"/>
      <c r="EZZ79" s="24"/>
      <c r="FAA79" s="24"/>
      <c r="FAB79" s="24"/>
      <c r="FAC79" s="24"/>
      <c r="FAD79" s="24"/>
      <c r="FAE79" s="24"/>
      <c r="FAF79" s="24"/>
      <c r="FAG79" s="24"/>
      <c r="FAH79" s="24"/>
      <c r="FAI79" s="24"/>
      <c r="FAJ79" s="24"/>
      <c r="FAK79" s="24"/>
      <c r="FAL79" s="24"/>
      <c r="FAM79" s="24"/>
      <c r="FAN79" s="24"/>
      <c r="FAO79" s="24"/>
      <c r="FAP79" s="24"/>
      <c r="FAQ79" s="24"/>
      <c r="FAR79" s="24"/>
      <c r="FAS79" s="24"/>
      <c r="FAT79" s="24"/>
      <c r="FAU79" s="24"/>
      <c r="FAV79" s="24"/>
      <c r="FAW79" s="24"/>
      <c r="FAX79" s="24"/>
      <c r="FAY79" s="24"/>
      <c r="FAZ79" s="24"/>
      <c r="FBA79" s="24"/>
      <c r="FBB79" s="24"/>
      <c r="FBC79" s="24"/>
      <c r="FBD79" s="24"/>
      <c r="FBE79" s="24"/>
      <c r="FBF79" s="24"/>
      <c r="FBG79" s="24"/>
      <c r="FBH79" s="24"/>
      <c r="FBI79" s="24"/>
      <c r="FBJ79" s="24"/>
      <c r="FBK79" s="24"/>
      <c r="FBL79" s="24"/>
      <c r="FBM79" s="24"/>
      <c r="FBN79" s="24"/>
      <c r="FBO79" s="24"/>
      <c r="FBP79" s="24"/>
      <c r="FBQ79" s="24"/>
      <c r="FBR79" s="24"/>
      <c r="FBS79" s="24"/>
      <c r="FBT79" s="24"/>
      <c r="FBU79" s="24"/>
      <c r="FBV79" s="24"/>
      <c r="FBW79" s="24"/>
      <c r="FBX79" s="24"/>
      <c r="FBY79" s="24"/>
      <c r="FBZ79" s="24"/>
      <c r="FCA79" s="24"/>
      <c r="FCB79" s="24"/>
      <c r="FCC79" s="24"/>
      <c r="FCD79" s="24"/>
      <c r="FCE79" s="24"/>
      <c r="FCF79" s="24"/>
      <c r="FCG79" s="24"/>
      <c r="FCH79" s="24"/>
      <c r="FCI79" s="24"/>
      <c r="FCJ79" s="24"/>
      <c r="FCK79" s="24"/>
      <c r="FCL79" s="24"/>
      <c r="FCM79" s="24"/>
      <c r="FCN79" s="24"/>
      <c r="FCO79" s="24"/>
      <c r="FCP79" s="24"/>
      <c r="FCQ79" s="24"/>
      <c r="FCR79" s="24"/>
      <c r="FCS79" s="24"/>
      <c r="FCT79" s="24"/>
      <c r="FCU79" s="24"/>
      <c r="FCV79" s="24"/>
      <c r="FCW79" s="24"/>
      <c r="FCX79" s="24"/>
      <c r="FCY79" s="24"/>
      <c r="FCZ79" s="24"/>
      <c r="FDA79" s="24"/>
      <c r="FDB79" s="24"/>
      <c r="FDC79" s="24"/>
      <c r="FDD79" s="24"/>
      <c r="FDE79" s="24"/>
      <c r="FDF79" s="24"/>
      <c r="FDG79" s="24"/>
      <c r="FDH79" s="24"/>
      <c r="FDI79" s="24"/>
      <c r="FDJ79" s="24"/>
      <c r="FDK79" s="24"/>
      <c r="FDL79" s="24"/>
      <c r="FDM79" s="24"/>
      <c r="FDN79" s="24"/>
      <c r="FDO79" s="24"/>
      <c r="FDP79" s="24"/>
      <c r="FDQ79" s="24"/>
      <c r="FDR79" s="24"/>
      <c r="FDS79" s="24"/>
      <c r="FDT79" s="24"/>
      <c r="FDU79" s="24"/>
      <c r="FDV79" s="24"/>
      <c r="FDW79" s="24"/>
      <c r="FDX79" s="24"/>
      <c r="FDY79" s="24"/>
      <c r="FDZ79" s="24"/>
      <c r="FEA79" s="24"/>
      <c r="FEB79" s="24"/>
      <c r="FEC79" s="24"/>
      <c r="FED79" s="24"/>
      <c r="FEE79" s="24"/>
      <c r="FEF79" s="24"/>
      <c r="FEG79" s="24"/>
      <c r="FEH79" s="24"/>
      <c r="FEI79" s="24"/>
      <c r="FEJ79" s="24"/>
      <c r="FEK79" s="24"/>
      <c r="FEL79" s="24"/>
      <c r="FEM79" s="24"/>
      <c r="FEN79" s="24"/>
      <c r="FEO79" s="24"/>
      <c r="FEP79" s="24"/>
      <c r="FEQ79" s="24"/>
      <c r="FER79" s="24"/>
      <c r="FES79" s="24"/>
      <c r="FET79" s="24"/>
      <c r="FEU79" s="24"/>
      <c r="FEV79" s="24"/>
      <c r="FEW79" s="24"/>
      <c r="FEX79" s="24"/>
      <c r="FEY79" s="24"/>
      <c r="FEZ79" s="24"/>
      <c r="FFA79" s="24"/>
      <c r="FFB79" s="24"/>
      <c r="FFC79" s="24"/>
      <c r="FFD79" s="24"/>
      <c r="FFE79" s="24"/>
      <c r="FFF79" s="24"/>
      <c r="FFG79" s="24"/>
      <c r="FFH79" s="24"/>
      <c r="FFI79" s="24"/>
      <c r="FFJ79" s="24"/>
      <c r="FFK79" s="24"/>
      <c r="FFL79" s="24"/>
      <c r="FFM79" s="24"/>
      <c r="FFN79" s="24"/>
      <c r="FFO79" s="24"/>
      <c r="FFP79" s="24"/>
      <c r="FFQ79" s="24"/>
      <c r="FFR79" s="24"/>
      <c r="FFS79" s="24"/>
      <c r="FFT79" s="24"/>
      <c r="FFU79" s="24"/>
      <c r="FFV79" s="24"/>
      <c r="FFW79" s="24"/>
      <c r="FFX79" s="24"/>
      <c r="FFY79" s="24"/>
      <c r="FFZ79" s="24"/>
      <c r="FGA79" s="24"/>
      <c r="FGB79" s="24"/>
      <c r="FGC79" s="24"/>
      <c r="FGD79" s="24"/>
      <c r="FGE79" s="24"/>
      <c r="FGF79" s="24"/>
      <c r="FGG79" s="24"/>
      <c r="FGH79" s="24"/>
      <c r="FGI79" s="24"/>
      <c r="FGJ79" s="24"/>
      <c r="FGK79" s="24"/>
      <c r="FGL79" s="24"/>
      <c r="FGM79" s="24"/>
      <c r="FGN79" s="24"/>
      <c r="FGO79" s="24"/>
      <c r="FGP79" s="24"/>
      <c r="FGQ79" s="24"/>
      <c r="FGR79" s="24"/>
      <c r="FGS79" s="24"/>
      <c r="FGT79" s="24"/>
      <c r="FGU79" s="24"/>
      <c r="FGV79" s="24"/>
      <c r="FGW79" s="24"/>
      <c r="FGX79" s="24"/>
      <c r="FGY79" s="24"/>
      <c r="FGZ79" s="24"/>
      <c r="FHA79" s="24"/>
      <c r="FHB79" s="24"/>
      <c r="FHC79" s="24"/>
      <c r="FHD79" s="24"/>
      <c r="FHE79" s="24"/>
      <c r="FHF79" s="24"/>
      <c r="FHG79" s="24"/>
      <c r="FHH79" s="24"/>
      <c r="FHI79" s="24"/>
      <c r="FHJ79" s="24"/>
      <c r="FHK79" s="24"/>
      <c r="FHL79" s="24"/>
      <c r="FHM79" s="24"/>
      <c r="FHN79" s="24"/>
      <c r="FHO79" s="24"/>
      <c r="FHP79" s="24"/>
      <c r="FHQ79" s="24"/>
      <c r="FHR79" s="24"/>
      <c r="FHS79" s="24"/>
      <c r="FHT79" s="24"/>
      <c r="FHU79" s="24"/>
      <c r="FHV79" s="24"/>
      <c r="FHW79" s="24"/>
      <c r="FHX79" s="24"/>
      <c r="FHY79" s="24"/>
      <c r="FHZ79" s="24"/>
      <c r="FIA79" s="24"/>
      <c r="FIB79" s="24"/>
      <c r="FIC79" s="24"/>
      <c r="FID79" s="24"/>
      <c r="FIE79" s="24"/>
      <c r="FIF79" s="24"/>
      <c r="FIG79" s="24"/>
      <c r="FIH79" s="24"/>
      <c r="FII79" s="24"/>
      <c r="FIJ79" s="24"/>
      <c r="FIK79" s="24"/>
      <c r="FIL79" s="24"/>
      <c r="FIM79" s="24"/>
      <c r="FIN79" s="24"/>
      <c r="FIO79" s="24"/>
      <c r="FIP79" s="24"/>
      <c r="FIQ79" s="24"/>
      <c r="FIR79" s="24"/>
      <c r="FIS79" s="24"/>
      <c r="FIT79" s="24"/>
      <c r="FIU79" s="24"/>
      <c r="FIV79" s="24"/>
      <c r="FIW79" s="24"/>
      <c r="FIX79" s="24"/>
      <c r="FIY79" s="24"/>
      <c r="FIZ79" s="24"/>
      <c r="FJA79" s="24"/>
      <c r="FJB79" s="24"/>
      <c r="FJC79" s="24"/>
      <c r="FJD79" s="24"/>
      <c r="FJE79" s="24"/>
      <c r="FJF79" s="24"/>
      <c r="FJG79" s="24"/>
      <c r="FJH79" s="24"/>
      <c r="FJI79" s="24"/>
      <c r="FJJ79" s="24"/>
      <c r="FJK79" s="24"/>
      <c r="FJL79" s="24"/>
      <c r="FJM79" s="24"/>
      <c r="FJN79" s="24"/>
      <c r="FJO79" s="24"/>
      <c r="FJP79" s="24"/>
      <c r="FJQ79" s="24"/>
      <c r="FJR79" s="24"/>
      <c r="FJS79" s="24"/>
      <c r="FJT79" s="24"/>
      <c r="FJU79" s="24"/>
      <c r="FJV79" s="24"/>
      <c r="FJW79" s="24"/>
      <c r="FJX79" s="24"/>
      <c r="FJY79" s="24"/>
      <c r="FJZ79" s="24"/>
      <c r="FKA79" s="24"/>
      <c r="FKB79" s="24"/>
      <c r="FKC79" s="24"/>
      <c r="FKD79" s="24"/>
      <c r="FKE79" s="24"/>
      <c r="FKF79" s="24"/>
      <c r="FKG79" s="24"/>
      <c r="FKH79" s="24"/>
      <c r="FKI79" s="24"/>
      <c r="FKJ79" s="24"/>
      <c r="FKK79" s="24"/>
      <c r="FKL79" s="24"/>
      <c r="FKM79" s="24"/>
      <c r="FKN79" s="24"/>
      <c r="FKO79" s="24"/>
      <c r="FKP79" s="24"/>
      <c r="FKQ79" s="24"/>
      <c r="FKR79" s="24"/>
      <c r="FKS79" s="24"/>
      <c r="FKT79" s="24"/>
      <c r="FKU79" s="24"/>
      <c r="FKV79" s="24"/>
      <c r="FKW79" s="24"/>
      <c r="FKX79" s="24"/>
      <c r="FKY79" s="24"/>
      <c r="FKZ79" s="24"/>
      <c r="FLA79" s="24"/>
      <c r="FLB79" s="24"/>
      <c r="FLC79" s="24"/>
      <c r="FLD79" s="24"/>
      <c r="FLE79" s="24"/>
      <c r="FLF79" s="24"/>
      <c r="FLG79" s="24"/>
      <c r="FLH79" s="24"/>
      <c r="FLI79" s="24"/>
      <c r="FLJ79" s="24"/>
      <c r="FLK79" s="24"/>
      <c r="FLL79" s="24"/>
      <c r="FLM79" s="24"/>
      <c r="FLN79" s="24"/>
      <c r="FLO79" s="24"/>
      <c r="FLP79" s="24"/>
      <c r="FLQ79" s="24"/>
      <c r="FLR79" s="24"/>
      <c r="FLS79" s="24"/>
      <c r="FLT79" s="24"/>
      <c r="FLU79" s="24"/>
      <c r="FLV79" s="24"/>
      <c r="FLW79" s="24"/>
      <c r="FLX79" s="24"/>
      <c r="FLY79" s="24"/>
      <c r="FLZ79" s="24"/>
      <c r="FMA79" s="24"/>
      <c r="FMB79" s="24"/>
      <c r="FMC79" s="24"/>
      <c r="FMD79" s="24"/>
      <c r="FME79" s="24"/>
      <c r="FMF79" s="24"/>
      <c r="FMG79" s="24"/>
      <c r="FMH79" s="24"/>
      <c r="FMI79" s="24"/>
      <c r="FMJ79" s="24"/>
      <c r="FMK79" s="24"/>
      <c r="FML79" s="24"/>
      <c r="FMM79" s="24"/>
      <c r="FMN79" s="24"/>
      <c r="FMO79" s="24"/>
      <c r="FMP79" s="24"/>
      <c r="FMQ79" s="24"/>
      <c r="FMR79" s="24"/>
      <c r="FMS79" s="24"/>
      <c r="FMT79" s="24"/>
      <c r="FMU79" s="24"/>
      <c r="FMV79" s="24"/>
      <c r="FMW79" s="24"/>
      <c r="FMX79" s="24"/>
      <c r="FMY79" s="24"/>
      <c r="FMZ79" s="24"/>
      <c r="FNA79" s="24"/>
      <c r="FNB79" s="24"/>
      <c r="FNC79" s="24"/>
      <c r="FND79" s="24"/>
      <c r="FNE79" s="24"/>
      <c r="FNF79" s="24"/>
      <c r="FNG79" s="24"/>
      <c r="FNH79" s="24"/>
      <c r="FNI79" s="24"/>
      <c r="FNJ79" s="24"/>
      <c r="FNK79" s="24"/>
      <c r="FNL79" s="24"/>
      <c r="FNM79" s="24"/>
      <c r="FNN79" s="24"/>
      <c r="FNO79" s="24"/>
      <c r="FNP79" s="24"/>
      <c r="FNQ79" s="24"/>
      <c r="FNR79" s="24"/>
      <c r="FNS79" s="24"/>
      <c r="FNT79" s="24"/>
      <c r="FNU79" s="24"/>
      <c r="FNV79" s="24"/>
      <c r="FNW79" s="24"/>
      <c r="FNX79" s="24"/>
      <c r="FNY79" s="24"/>
      <c r="FNZ79" s="24"/>
      <c r="FOA79" s="24"/>
      <c r="FOB79" s="24"/>
      <c r="FOC79" s="24"/>
      <c r="FOD79" s="24"/>
      <c r="FOE79" s="24"/>
      <c r="FOF79" s="24"/>
      <c r="FOG79" s="24"/>
      <c r="FOH79" s="24"/>
      <c r="FOI79" s="24"/>
      <c r="FOJ79" s="24"/>
      <c r="FOK79" s="24"/>
      <c r="FOL79" s="24"/>
      <c r="FOM79" s="24"/>
      <c r="FON79" s="24"/>
      <c r="FOO79" s="24"/>
      <c r="FOP79" s="24"/>
      <c r="FOQ79" s="24"/>
      <c r="FOR79" s="24"/>
      <c r="FOS79" s="24"/>
      <c r="FOT79" s="24"/>
      <c r="FOU79" s="24"/>
      <c r="FOV79" s="24"/>
      <c r="FOW79" s="24"/>
      <c r="FOX79" s="24"/>
      <c r="FOY79" s="24"/>
      <c r="FOZ79" s="24"/>
      <c r="FPA79" s="24"/>
      <c r="FPB79" s="24"/>
      <c r="FPC79" s="24"/>
      <c r="FPD79" s="24"/>
      <c r="FPE79" s="24"/>
      <c r="FPF79" s="24"/>
      <c r="FPG79" s="24"/>
      <c r="FPH79" s="24"/>
      <c r="FPI79" s="24"/>
      <c r="FPJ79" s="24"/>
      <c r="FPK79" s="24"/>
      <c r="FPL79" s="24"/>
      <c r="FPM79" s="24"/>
      <c r="FPN79" s="24"/>
      <c r="FPO79" s="24"/>
      <c r="FPP79" s="24"/>
      <c r="FPQ79" s="24"/>
      <c r="FPR79" s="24"/>
      <c r="FPS79" s="24"/>
      <c r="FPT79" s="24"/>
      <c r="FPU79" s="24"/>
      <c r="FPV79" s="24"/>
      <c r="FPW79" s="24"/>
      <c r="FPX79" s="24"/>
      <c r="FPY79" s="24"/>
      <c r="FPZ79" s="24"/>
      <c r="FQA79" s="24"/>
      <c r="FQB79" s="24"/>
      <c r="FQC79" s="24"/>
      <c r="FQD79" s="24"/>
      <c r="FQE79" s="24"/>
      <c r="FQF79" s="24"/>
      <c r="FQG79" s="24"/>
      <c r="FQH79" s="24"/>
      <c r="FQI79" s="24"/>
      <c r="FQJ79" s="24"/>
      <c r="FQK79" s="24"/>
      <c r="FQL79" s="24"/>
      <c r="FQM79" s="24"/>
      <c r="FQN79" s="24"/>
      <c r="FQO79" s="24"/>
      <c r="FQP79" s="24"/>
      <c r="FQQ79" s="24"/>
      <c r="FQR79" s="24"/>
      <c r="FQS79" s="24"/>
      <c r="FQT79" s="24"/>
      <c r="FQU79" s="24"/>
      <c r="FQV79" s="24"/>
      <c r="FQW79" s="24"/>
      <c r="FQX79" s="24"/>
      <c r="FQY79" s="24"/>
      <c r="FQZ79" s="24"/>
      <c r="FRA79" s="24"/>
      <c r="FRB79" s="24"/>
      <c r="FRC79" s="24"/>
      <c r="FRD79" s="24"/>
      <c r="FRE79" s="24"/>
      <c r="FRF79" s="24"/>
      <c r="FRG79" s="24"/>
      <c r="FRH79" s="24"/>
      <c r="FRI79" s="24"/>
      <c r="FRJ79" s="24"/>
      <c r="FRK79" s="24"/>
      <c r="FRL79" s="24"/>
      <c r="FRM79" s="24"/>
      <c r="FRN79" s="24"/>
      <c r="FRO79" s="24"/>
      <c r="FRP79" s="24"/>
      <c r="FRQ79" s="24"/>
      <c r="FRR79" s="24"/>
      <c r="FRS79" s="24"/>
      <c r="FRT79" s="24"/>
      <c r="FRU79" s="24"/>
      <c r="FRV79" s="24"/>
      <c r="FRW79" s="24"/>
      <c r="FRX79" s="24"/>
      <c r="FRY79" s="24"/>
      <c r="FRZ79" s="24"/>
      <c r="FSA79" s="24"/>
      <c r="FSB79" s="24"/>
      <c r="FSC79" s="24"/>
      <c r="FSD79" s="24"/>
      <c r="FSE79" s="24"/>
      <c r="FSF79" s="24"/>
      <c r="FSG79" s="24"/>
      <c r="FSH79" s="24"/>
      <c r="FSI79" s="24"/>
      <c r="FSJ79" s="24"/>
      <c r="FSK79" s="24"/>
      <c r="FSL79" s="24"/>
      <c r="FSM79" s="24"/>
      <c r="FSN79" s="24"/>
      <c r="FSO79" s="24"/>
      <c r="FSP79" s="24"/>
      <c r="FSQ79" s="24"/>
      <c r="FSR79" s="24"/>
      <c r="FSS79" s="24"/>
      <c r="FST79" s="24"/>
      <c r="FSU79" s="24"/>
      <c r="FSV79" s="24"/>
      <c r="FSW79" s="24"/>
      <c r="FSX79" s="24"/>
      <c r="FSY79" s="24"/>
      <c r="FSZ79" s="24"/>
      <c r="FTA79" s="24"/>
      <c r="FTB79" s="24"/>
      <c r="FTC79" s="24"/>
      <c r="FTD79" s="24"/>
      <c r="FTE79" s="24"/>
      <c r="FTF79" s="24"/>
      <c r="FTG79" s="24"/>
      <c r="FTH79" s="24"/>
      <c r="FTI79" s="24"/>
      <c r="FTJ79" s="24"/>
      <c r="FTK79" s="24"/>
      <c r="FTL79" s="24"/>
      <c r="FTM79" s="24"/>
      <c r="FTN79" s="24"/>
      <c r="FTO79" s="24"/>
      <c r="FTP79" s="24"/>
      <c r="FTQ79" s="24"/>
      <c r="FTR79" s="24"/>
      <c r="FTS79" s="24"/>
      <c r="FTT79" s="24"/>
      <c r="FTU79" s="24"/>
      <c r="FTV79" s="24"/>
      <c r="FTW79" s="24"/>
      <c r="FTX79" s="24"/>
      <c r="FTY79" s="24"/>
      <c r="FTZ79" s="24"/>
      <c r="FUA79" s="24"/>
      <c r="FUB79" s="24"/>
      <c r="FUC79" s="24"/>
      <c r="FUD79" s="24"/>
      <c r="FUE79" s="24"/>
      <c r="FUF79" s="24"/>
      <c r="FUG79" s="24"/>
      <c r="FUH79" s="24"/>
      <c r="FUI79" s="24"/>
      <c r="FUJ79" s="24"/>
      <c r="FUK79" s="24"/>
      <c r="FUL79" s="24"/>
      <c r="FUM79" s="24"/>
      <c r="FUN79" s="24"/>
      <c r="FUO79" s="24"/>
      <c r="FUP79" s="24"/>
      <c r="FUQ79" s="24"/>
      <c r="FUR79" s="24"/>
      <c r="FUS79" s="24"/>
      <c r="FUT79" s="24"/>
      <c r="FUU79" s="24"/>
      <c r="FUV79" s="24"/>
      <c r="FUW79" s="24"/>
      <c r="FUX79" s="24"/>
      <c r="FUY79" s="24"/>
      <c r="FUZ79" s="24"/>
      <c r="FVA79" s="24"/>
      <c r="FVB79" s="24"/>
      <c r="FVC79" s="24"/>
      <c r="FVD79" s="24"/>
      <c r="FVE79" s="24"/>
      <c r="FVF79" s="24"/>
      <c r="FVG79" s="24"/>
      <c r="FVH79" s="24"/>
      <c r="FVI79" s="24"/>
      <c r="FVJ79" s="24"/>
      <c r="FVK79" s="24"/>
      <c r="FVL79" s="24"/>
      <c r="FVM79" s="24"/>
      <c r="FVN79" s="24"/>
      <c r="FVO79" s="24"/>
      <c r="FVP79" s="24"/>
      <c r="FVQ79" s="24"/>
      <c r="FVR79" s="24"/>
      <c r="FVS79" s="24"/>
      <c r="FVT79" s="24"/>
      <c r="FVU79" s="24"/>
      <c r="FVV79" s="24"/>
      <c r="FVW79" s="24"/>
      <c r="FVX79" s="24"/>
      <c r="FVY79" s="24"/>
      <c r="FVZ79" s="24"/>
      <c r="FWA79" s="24"/>
      <c r="FWB79" s="24"/>
      <c r="FWC79" s="24"/>
      <c r="FWD79" s="24"/>
      <c r="FWE79" s="24"/>
      <c r="FWF79" s="24"/>
      <c r="FWG79" s="24"/>
      <c r="FWH79" s="24"/>
      <c r="FWI79" s="24"/>
      <c r="FWJ79" s="24"/>
      <c r="FWK79" s="24"/>
      <c r="FWL79" s="24"/>
      <c r="FWM79" s="24"/>
      <c r="FWN79" s="24"/>
      <c r="FWO79" s="24"/>
      <c r="FWP79" s="24"/>
      <c r="FWQ79" s="24"/>
      <c r="FWR79" s="24"/>
      <c r="FWS79" s="24"/>
      <c r="FWT79" s="24"/>
      <c r="FWU79" s="24"/>
      <c r="FWV79" s="24"/>
      <c r="FWW79" s="24"/>
      <c r="FWX79" s="24"/>
      <c r="FWY79" s="24"/>
      <c r="FWZ79" s="24"/>
      <c r="FXA79" s="24"/>
      <c r="FXB79" s="24"/>
      <c r="FXC79" s="24"/>
      <c r="FXD79" s="24"/>
      <c r="FXE79" s="24"/>
      <c r="FXF79" s="24"/>
      <c r="FXG79" s="24"/>
      <c r="FXH79" s="24"/>
      <c r="FXI79" s="24"/>
      <c r="FXJ79" s="24"/>
      <c r="FXK79" s="24"/>
      <c r="FXL79" s="24"/>
      <c r="FXM79" s="24"/>
      <c r="FXN79" s="24"/>
      <c r="FXO79" s="24"/>
      <c r="FXP79" s="24"/>
      <c r="FXQ79" s="24"/>
      <c r="FXR79" s="24"/>
      <c r="FXS79" s="24"/>
      <c r="FXT79" s="24"/>
      <c r="FXU79" s="24"/>
      <c r="FXV79" s="24"/>
      <c r="FXW79" s="24"/>
      <c r="FXX79" s="24"/>
      <c r="FXY79" s="24"/>
      <c r="FXZ79" s="24"/>
      <c r="FYA79" s="24"/>
      <c r="FYB79" s="24"/>
      <c r="FYC79" s="24"/>
      <c r="FYD79" s="24"/>
      <c r="FYE79" s="24"/>
      <c r="FYF79" s="24"/>
      <c r="FYG79" s="24"/>
      <c r="FYH79" s="24"/>
      <c r="FYI79" s="24"/>
      <c r="FYJ79" s="24"/>
      <c r="FYK79" s="24"/>
      <c r="FYL79" s="24"/>
      <c r="FYM79" s="24"/>
      <c r="FYN79" s="24"/>
      <c r="FYO79" s="24"/>
      <c r="FYP79" s="24"/>
      <c r="FYQ79" s="24"/>
      <c r="FYR79" s="24"/>
      <c r="FYS79" s="24"/>
      <c r="FYT79" s="24"/>
      <c r="FYU79" s="24"/>
      <c r="FYV79" s="24"/>
      <c r="FYW79" s="24"/>
      <c r="FYX79" s="24"/>
      <c r="FYY79" s="24"/>
      <c r="FYZ79" s="24"/>
      <c r="FZA79" s="24"/>
      <c r="FZB79" s="24"/>
      <c r="FZC79" s="24"/>
      <c r="FZD79" s="24"/>
      <c r="FZE79" s="24"/>
      <c r="FZF79" s="24"/>
      <c r="FZG79" s="24"/>
      <c r="FZH79" s="24"/>
      <c r="FZI79" s="24"/>
      <c r="FZJ79" s="24"/>
      <c r="FZK79" s="24"/>
      <c r="FZL79" s="24"/>
      <c r="FZM79" s="24"/>
      <c r="FZN79" s="24"/>
      <c r="FZO79" s="24"/>
      <c r="FZP79" s="24"/>
      <c r="FZQ79" s="24"/>
      <c r="FZR79" s="24"/>
      <c r="FZS79" s="24"/>
      <c r="FZT79" s="24"/>
      <c r="FZU79" s="24"/>
      <c r="FZV79" s="24"/>
      <c r="FZW79" s="24"/>
      <c r="FZX79" s="24"/>
      <c r="FZY79" s="24"/>
      <c r="FZZ79" s="24"/>
      <c r="GAA79" s="24"/>
      <c r="GAB79" s="24"/>
      <c r="GAC79" s="24"/>
      <c r="GAD79" s="24"/>
      <c r="GAE79" s="24"/>
      <c r="GAF79" s="24"/>
      <c r="GAG79" s="24"/>
      <c r="GAH79" s="24"/>
      <c r="GAI79" s="24"/>
      <c r="GAJ79" s="24"/>
      <c r="GAK79" s="24"/>
      <c r="GAL79" s="24"/>
      <c r="GAM79" s="24"/>
      <c r="GAN79" s="24"/>
      <c r="GAO79" s="24"/>
      <c r="GAP79" s="24"/>
      <c r="GAQ79" s="24"/>
      <c r="GAR79" s="24"/>
      <c r="GAS79" s="24"/>
      <c r="GAT79" s="24"/>
      <c r="GAU79" s="24"/>
      <c r="GAV79" s="24"/>
      <c r="GAW79" s="24"/>
      <c r="GAX79" s="24"/>
      <c r="GAY79" s="24"/>
      <c r="GAZ79" s="24"/>
      <c r="GBA79" s="24"/>
      <c r="GBB79" s="24"/>
      <c r="GBC79" s="24"/>
      <c r="GBD79" s="24"/>
      <c r="GBE79" s="24"/>
      <c r="GBF79" s="24"/>
      <c r="GBG79" s="24"/>
      <c r="GBH79" s="24"/>
      <c r="GBI79" s="24"/>
      <c r="GBJ79" s="24"/>
      <c r="GBK79" s="24"/>
      <c r="GBL79" s="24"/>
      <c r="GBM79" s="24"/>
      <c r="GBN79" s="24"/>
      <c r="GBO79" s="24"/>
      <c r="GBP79" s="24"/>
      <c r="GBQ79" s="24"/>
      <c r="GBR79" s="24"/>
      <c r="GBS79" s="24"/>
      <c r="GBT79" s="24"/>
      <c r="GBU79" s="24"/>
      <c r="GBV79" s="24"/>
      <c r="GBW79" s="24"/>
      <c r="GBX79" s="24"/>
      <c r="GBY79" s="24"/>
      <c r="GBZ79" s="24"/>
      <c r="GCA79" s="24"/>
      <c r="GCB79" s="24"/>
      <c r="GCC79" s="24"/>
      <c r="GCD79" s="24"/>
      <c r="GCE79" s="24"/>
      <c r="GCF79" s="24"/>
      <c r="GCG79" s="24"/>
      <c r="GCH79" s="24"/>
      <c r="GCI79" s="24"/>
      <c r="GCJ79" s="24"/>
      <c r="GCK79" s="24"/>
      <c r="GCL79" s="24"/>
      <c r="GCM79" s="24"/>
      <c r="GCN79" s="24"/>
      <c r="GCO79" s="24"/>
      <c r="GCP79" s="24"/>
      <c r="GCQ79" s="24"/>
      <c r="GCR79" s="24"/>
      <c r="GCS79" s="24"/>
      <c r="GCT79" s="24"/>
      <c r="GCU79" s="24"/>
      <c r="GCV79" s="24"/>
      <c r="GCW79" s="24"/>
      <c r="GCX79" s="24"/>
      <c r="GCY79" s="24"/>
      <c r="GCZ79" s="24"/>
      <c r="GDA79" s="24"/>
      <c r="GDB79" s="24"/>
      <c r="GDC79" s="24"/>
      <c r="GDD79" s="24"/>
      <c r="GDE79" s="24"/>
      <c r="GDF79" s="24"/>
      <c r="GDG79" s="24"/>
      <c r="GDH79" s="24"/>
      <c r="GDI79" s="24"/>
      <c r="GDJ79" s="24"/>
      <c r="GDK79" s="24"/>
      <c r="GDL79" s="24"/>
      <c r="GDM79" s="24"/>
      <c r="GDN79" s="24"/>
      <c r="GDO79" s="24"/>
      <c r="GDP79" s="24"/>
      <c r="GDQ79" s="24"/>
      <c r="GDR79" s="24"/>
      <c r="GDS79" s="24"/>
      <c r="GDT79" s="24"/>
      <c r="GDU79" s="24"/>
      <c r="GDV79" s="24"/>
      <c r="GDW79" s="24"/>
      <c r="GDX79" s="24"/>
      <c r="GDY79" s="24"/>
      <c r="GDZ79" s="24"/>
      <c r="GEA79" s="24"/>
      <c r="GEB79" s="24"/>
      <c r="GEC79" s="24"/>
      <c r="GED79" s="24"/>
      <c r="GEE79" s="24"/>
      <c r="GEF79" s="24"/>
      <c r="GEG79" s="24"/>
      <c r="GEH79" s="24"/>
      <c r="GEI79" s="24"/>
      <c r="GEJ79" s="24"/>
      <c r="GEK79" s="24"/>
      <c r="GEL79" s="24"/>
      <c r="GEM79" s="24"/>
      <c r="GEN79" s="24"/>
      <c r="GEO79" s="24"/>
      <c r="GEP79" s="24"/>
      <c r="GEQ79" s="24"/>
      <c r="GER79" s="24"/>
      <c r="GES79" s="24"/>
      <c r="GET79" s="24"/>
      <c r="GEU79" s="24"/>
      <c r="GEV79" s="24"/>
      <c r="GEW79" s="24"/>
      <c r="GEX79" s="24"/>
      <c r="GEY79" s="24"/>
      <c r="GEZ79" s="24"/>
      <c r="GFA79" s="24"/>
      <c r="GFB79" s="24"/>
      <c r="GFC79" s="24"/>
      <c r="GFD79" s="24"/>
      <c r="GFE79" s="24"/>
      <c r="GFF79" s="24"/>
      <c r="GFG79" s="24"/>
      <c r="GFH79" s="24"/>
      <c r="GFI79" s="24"/>
      <c r="GFJ79" s="24"/>
      <c r="GFK79" s="24"/>
      <c r="GFL79" s="24"/>
      <c r="GFM79" s="24"/>
      <c r="GFN79" s="24"/>
      <c r="GFO79" s="24"/>
      <c r="GFP79" s="24"/>
      <c r="GFQ79" s="24"/>
      <c r="GFR79" s="24"/>
      <c r="GFS79" s="24"/>
      <c r="GFT79" s="24"/>
      <c r="GFU79" s="24"/>
      <c r="GFV79" s="24"/>
      <c r="GFW79" s="24"/>
      <c r="GFX79" s="24"/>
      <c r="GFY79" s="24"/>
      <c r="GFZ79" s="24"/>
      <c r="GGA79" s="24"/>
      <c r="GGB79" s="24"/>
      <c r="GGC79" s="24"/>
      <c r="GGD79" s="24"/>
      <c r="GGE79" s="24"/>
      <c r="GGF79" s="24"/>
      <c r="GGG79" s="24"/>
      <c r="GGH79" s="24"/>
      <c r="GGI79" s="24"/>
      <c r="GGJ79" s="24"/>
      <c r="GGK79" s="24"/>
      <c r="GGL79" s="24"/>
      <c r="GGM79" s="24"/>
      <c r="GGN79" s="24"/>
      <c r="GGO79" s="24"/>
      <c r="GGP79" s="24"/>
      <c r="GGQ79" s="24"/>
      <c r="GGR79" s="24"/>
      <c r="GGS79" s="24"/>
      <c r="GGT79" s="24"/>
      <c r="GGU79" s="24"/>
      <c r="GGV79" s="24"/>
      <c r="GGW79" s="24"/>
      <c r="GGX79" s="24"/>
      <c r="GGY79" s="24"/>
      <c r="GGZ79" s="24"/>
      <c r="GHA79" s="24"/>
      <c r="GHB79" s="24"/>
      <c r="GHC79" s="24"/>
      <c r="GHD79" s="24"/>
      <c r="GHE79" s="24"/>
      <c r="GHF79" s="24"/>
      <c r="GHG79" s="24"/>
      <c r="GHH79" s="24"/>
      <c r="GHI79" s="24"/>
      <c r="GHJ79" s="24"/>
      <c r="GHK79" s="24"/>
      <c r="GHL79" s="24"/>
      <c r="GHM79" s="24"/>
      <c r="GHN79" s="24"/>
      <c r="GHO79" s="24"/>
      <c r="GHP79" s="24"/>
      <c r="GHQ79" s="24"/>
      <c r="GHR79" s="24"/>
      <c r="GHS79" s="24"/>
      <c r="GHT79" s="24"/>
      <c r="GHU79" s="24"/>
      <c r="GHV79" s="24"/>
      <c r="GHW79" s="24"/>
      <c r="GHX79" s="24"/>
      <c r="GHY79" s="24"/>
      <c r="GHZ79" s="24"/>
      <c r="GIA79" s="24"/>
      <c r="GIB79" s="24"/>
      <c r="GIC79" s="24"/>
      <c r="GID79" s="24"/>
      <c r="GIE79" s="24"/>
      <c r="GIF79" s="24"/>
      <c r="GIG79" s="24"/>
      <c r="GIH79" s="24"/>
      <c r="GII79" s="24"/>
      <c r="GIJ79" s="24"/>
      <c r="GIK79" s="24"/>
      <c r="GIL79" s="24"/>
      <c r="GIM79" s="24"/>
      <c r="GIN79" s="24"/>
      <c r="GIO79" s="24"/>
      <c r="GIP79" s="24"/>
      <c r="GIQ79" s="24"/>
      <c r="GIR79" s="24"/>
      <c r="GIS79" s="24"/>
      <c r="GIT79" s="24"/>
      <c r="GIU79" s="24"/>
      <c r="GIV79" s="24"/>
      <c r="GIW79" s="24"/>
      <c r="GIX79" s="24"/>
      <c r="GIY79" s="24"/>
      <c r="GIZ79" s="24"/>
      <c r="GJA79" s="24"/>
      <c r="GJB79" s="24"/>
      <c r="GJC79" s="24"/>
      <c r="GJD79" s="24"/>
      <c r="GJE79" s="24"/>
      <c r="GJF79" s="24"/>
      <c r="GJG79" s="24"/>
      <c r="GJH79" s="24"/>
      <c r="GJI79" s="24"/>
      <c r="GJJ79" s="24"/>
      <c r="GJK79" s="24"/>
      <c r="GJL79" s="24"/>
      <c r="GJM79" s="24"/>
      <c r="GJN79" s="24"/>
      <c r="GJO79" s="24"/>
      <c r="GJP79" s="24"/>
      <c r="GJQ79" s="24"/>
      <c r="GJR79" s="24"/>
      <c r="GJS79" s="24"/>
      <c r="GJT79" s="24"/>
      <c r="GJU79" s="24"/>
      <c r="GJV79" s="24"/>
      <c r="GJW79" s="24"/>
      <c r="GJX79" s="24"/>
      <c r="GJY79" s="24"/>
      <c r="GJZ79" s="24"/>
      <c r="GKA79" s="24"/>
      <c r="GKB79" s="24"/>
      <c r="GKC79" s="24"/>
      <c r="GKD79" s="24"/>
      <c r="GKE79" s="24"/>
      <c r="GKF79" s="24"/>
      <c r="GKG79" s="24"/>
      <c r="GKH79" s="24"/>
      <c r="GKI79" s="24"/>
      <c r="GKJ79" s="24"/>
      <c r="GKK79" s="24"/>
      <c r="GKL79" s="24"/>
      <c r="GKM79" s="24"/>
      <c r="GKN79" s="24"/>
      <c r="GKO79" s="24"/>
      <c r="GKP79" s="24"/>
      <c r="GKQ79" s="24"/>
      <c r="GKR79" s="24"/>
      <c r="GKS79" s="24"/>
      <c r="GKT79" s="24"/>
      <c r="GKU79" s="24"/>
      <c r="GKV79" s="24"/>
      <c r="GKW79" s="24"/>
      <c r="GKX79" s="24"/>
      <c r="GKY79" s="24"/>
      <c r="GKZ79" s="24"/>
      <c r="GLA79" s="24"/>
      <c r="GLB79" s="24"/>
      <c r="GLC79" s="24"/>
      <c r="GLD79" s="24"/>
      <c r="GLE79" s="24"/>
      <c r="GLF79" s="24"/>
      <c r="GLG79" s="24"/>
      <c r="GLH79" s="24"/>
      <c r="GLI79" s="24"/>
      <c r="GLJ79" s="24"/>
      <c r="GLK79" s="24"/>
      <c r="GLL79" s="24"/>
      <c r="GLM79" s="24"/>
      <c r="GLN79" s="24"/>
      <c r="GLO79" s="24"/>
      <c r="GLP79" s="24"/>
      <c r="GLQ79" s="24"/>
      <c r="GLR79" s="24"/>
      <c r="GLS79" s="24"/>
      <c r="GLT79" s="24"/>
      <c r="GLU79" s="24"/>
      <c r="GLV79" s="24"/>
      <c r="GLW79" s="24"/>
      <c r="GLX79" s="24"/>
      <c r="GLY79" s="24"/>
      <c r="GLZ79" s="24"/>
      <c r="GMA79" s="24"/>
      <c r="GMB79" s="24"/>
      <c r="GMC79" s="24"/>
      <c r="GMD79" s="24"/>
      <c r="GME79" s="24"/>
      <c r="GMF79" s="24"/>
      <c r="GMG79" s="24"/>
      <c r="GMH79" s="24"/>
      <c r="GMI79" s="24"/>
      <c r="GMJ79" s="24"/>
      <c r="GMK79" s="24"/>
      <c r="GML79" s="24"/>
      <c r="GMM79" s="24"/>
      <c r="GMN79" s="24"/>
      <c r="GMO79" s="24"/>
      <c r="GMP79" s="24"/>
      <c r="GMQ79" s="24"/>
      <c r="GMR79" s="24"/>
      <c r="GMS79" s="24"/>
      <c r="GMT79" s="24"/>
      <c r="GMU79" s="24"/>
      <c r="GMV79" s="24"/>
      <c r="GMW79" s="24"/>
      <c r="GMX79" s="24"/>
      <c r="GMY79" s="24"/>
      <c r="GMZ79" s="24"/>
      <c r="GNA79" s="24"/>
      <c r="GNB79" s="24"/>
      <c r="GNC79" s="24"/>
      <c r="GND79" s="24"/>
      <c r="GNE79" s="24"/>
      <c r="GNF79" s="24"/>
      <c r="GNG79" s="24"/>
      <c r="GNH79" s="24"/>
      <c r="GNI79" s="24"/>
      <c r="GNJ79" s="24"/>
      <c r="GNK79" s="24"/>
      <c r="GNL79" s="24"/>
      <c r="GNM79" s="24"/>
      <c r="GNN79" s="24"/>
      <c r="GNO79" s="24"/>
      <c r="GNP79" s="24"/>
      <c r="GNQ79" s="24"/>
      <c r="GNR79" s="24"/>
      <c r="GNS79" s="24"/>
      <c r="GNT79" s="24"/>
      <c r="GNU79" s="24"/>
      <c r="GNV79" s="24"/>
      <c r="GNW79" s="24"/>
      <c r="GNX79" s="24"/>
      <c r="GNY79" s="24"/>
      <c r="GNZ79" s="24"/>
      <c r="GOA79" s="24"/>
      <c r="GOB79" s="24"/>
      <c r="GOC79" s="24"/>
      <c r="GOD79" s="24"/>
      <c r="GOE79" s="24"/>
      <c r="GOF79" s="24"/>
      <c r="GOG79" s="24"/>
      <c r="GOH79" s="24"/>
      <c r="GOI79" s="24"/>
      <c r="GOJ79" s="24"/>
      <c r="GOK79" s="24"/>
      <c r="GOL79" s="24"/>
      <c r="GOM79" s="24"/>
      <c r="GON79" s="24"/>
      <c r="GOO79" s="24"/>
      <c r="GOP79" s="24"/>
      <c r="GOQ79" s="24"/>
      <c r="GOR79" s="24"/>
      <c r="GOS79" s="24"/>
      <c r="GOT79" s="24"/>
      <c r="GOU79" s="24"/>
      <c r="GOV79" s="24"/>
      <c r="GOW79" s="24"/>
      <c r="GOX79" s="24"/>
      <c r="GOY79" s="24"/>
      <c r="GOZ79" s="24"/>
      <c r="GPA79" s="24"/>
      <c r="GPB79" s="24"/>
      <c r="GPC79" s="24"/>
      <c r="GPD79" s="24"/>
      <c r="GPE79" s="24"/>
      <c r="GPF79" s="24"/>
      <c r="GPG79" s="24"/>
      <c r="GPH79" s="24"/>
      <c r="GPI79" s="24"/>
      <c r="GPJ79" s="24"/>
      <c r="GPK79" s="24"/>
      <c r="GPL79" s="24"/>
      <c r="GPM79" s="24"/>
      <c r="GPN79" s="24"/>
      <c r="GPO79" s="24"/>
      <c r="GPP79" s="24"/>
      <c r="GPQ79" s="24"/>
      <c r="GPR79" s="24"/>
      <c r="GPS79" s="24"/>
      <c r="GPT79" s="24"/>
      <c r="GPU79" s="24"/>
      <c r="GPV79" s="24"/>
      <c r="GPW79" s="24"/>
      <c r="GPX79" s="24"/>
      <c r="GPY79" s="24"/>
      <c r="GPZ79" s="24"/>
      <c r="GQA79" s="24"/>
      <c r="GQB79" s="24"/>
      <c r="GQC79" s="24"/>
      <c r="GQD79" s="24"/>
      <c r="GQE79" s="24"/>
      <c r="GQF79" s="24"/>
      <c r="GQG79" s="24"/>
      <c r="GQH79" s="24"/>
      <c r="GQI79" s="24"/>
      <c r="GQJ79" s="24"/>
      <c r="GQK79" s="24"/>
      <c r="GQL79" s="24"/>
      <c r="GQM79" s="24"/>
      <c r="GQN79" s="24"/>
      <c r="GQO79" s="24"/>
      <c r="GQP79" s="24"/>
      <c r="GQQ79" s="24"/>
      <c r="GQR79" s="24"/>
      <c r="GQS79" s="24"/>
      <c r="GQT79" s="24"/>
      <c r="GQU79" s="24"/>
      <c r="GQV79" s="24"/>
      <c r="GQW79" s="24"/>
      <c r="GQX79" s="24"/>
      <c r="GQY79" s="24"/>
      <c r="GQZ79" s="24"/>
      <c r="GRA79" s="24"/>
      <c r="GRB79" s="24"/>
      <c r="GRC79" s="24"/>
      <c r="GRD79" s="24"/>
      <c r="GRE79" s="24"/>
      <c r="GRF79" s="24"/>
      <c r="GRG79" s="24"/>
      <c r="GRH79" s="24"/>
      <c r="GRI79" s="24"/>
      <c r="GRJ79" s="24"/>
      <c r="GRK79" s="24"/>
      <c r="GRL79" s="24"/>
      <c r="GRM79" s="24"/>
      <c r="GRN79" s="24"/>
      <c r="GRO79" s="24"/>
      <c r="GRP79" s="24"/>
      <c r="GRQ79" s="24"/>
      <c r="GRR79" s="24"/>
      <c r="GRS79" s="24"/>
      <c r="GRT79" s="24"/>
      <c r="GRU79" s="24"/>
      <c r="GRV79" s="24"/>
      <c r="GRW79" s="24"/>
      <c r="GRX79" s="24"/>
      <c r="GRY79" s="24"/>
      <c r="GRZ79" s="24"/>
      <c r="GSA79" s="24"/>
      <c r="GSB79" s="24"/>
      <c r="GSC79" s="24"/>
      <c r="GSD79" s="24"/>
      <c r="GSE79" s="24"/>
      <c r="GSF79" s="24"/>
      <c r="GSG79" s="24"/>
      <c r="GSH79" s="24"/>
      <c r="GSI79" s="24"/>
      <c r="GSJ79" s="24"/>
      <c r="GSK79" s="24"/>
      <c r="GSL79" s="24"/>
      <c r="GSM79" s="24"/>
      <c r="GSN79" s="24"/>
      <c r="GSO79" s="24"/>
      <c r="GSP79" s="24"/>
      <c r="GSQ79" s="24"/>
      <c r="GSR79" s="24"/>
      <c r="GSS79" s="24"/>
      <c r="GST79" s="24"/>
      <c r="GSU79" s="24"/>
      <c r="GSV79" s="24"/>
      <c r="GSW79" s="24"/>
      <c r="GSX79" s="24"/>
      <c r="GSY79" s="24"/>
      <c r="GSZ79" s="24"/>
      <c r="GTA79" s="24"/>
      <c r="GTB79" s="24"/>
      <c r="GTC79" s="24"/>
      <c r="GTD79" s="24"/>
      <c r="GTE79" s="24"/>
      <c r="GTF79" s="24"/>
      <c r="GTG79" s="24"/>
      <c r="GTH79" s="24"/>
      <c r="GTI79" s="24"/>
      <c r="GTJ79" s="24"/>
      <c r="GTK79" s="24"/>
      <c r="GTL79" s="24"/>
      <c r="GTM79" s="24"/>
      <c r="GTN79" s="24"/>
      <c r="GTO79" s="24"/>
      <c r="GTP79" s="24"/>
      <c r="GTQ79" s="24"/>
      <c r="GTR79" s="24"/>
      <c r="GTS79" s="24"/>
      <c r="GTT79" s="24"/>
      <c r="GTU79" s="24"/>
      <c r="GTV79" s="24"/>
      <c r="GTW79" s="24"/>
      <c r="GTX79" s="24"/>
      <c r="GTY79" s="24"/>
      <c r="GTZ79" s="24"/>
      <c r="GUA79" s="24"/>
      <c r="GUB79" s="24"/>
      <c r="GUC79" s="24"/>
      <c r="GUD79" s="24"/>
      <c r="GUE79" s="24"/>
      <c r="GUF79" s="24"/>
      <c r="GUG79" s="24"/>
      <c r="GUH79" s="24"/>
      <c r="GUI79" s="24"/>
      <c r="GUJ79" s="24"/>
      <c r="GUK79" s="24"/>
      <c r="GUL79" s="24"/>
      <c r="GUM79" s="24"/>
      <c r="GUN79" s="24"/>
      <c r="GUO79" s="24"/>
      <c r="GUP79" s="24"/>
      <c r="GUQ79" s="24"/>
      <c r="GUR79" s="24"/>
      <c r="GUS79" s="24"/>
      <c r="GUT79" s="24"/>
      <c r="GUU79" s="24"/>
      <c r="GUV79" s="24"/>
      <c r="GUW79" s="24"/>
      <c r="GUX79" s="24"/>
      <c r="GUY79" s="24"/>
      <c r="GUZ79" s="24"/>
      <c r="GVA79" s="24"/>
      <c r="GVB79" s="24"/>
      <c r="GVC79" s="24"/>
      <c r="GVD79" s="24"/>
      <c r="GVE79" s="24"/>
      <c r="GVF79" s="24"/>
      <c r="GVG79" s="24"/>
      <c r="GVH79" s="24"/>
      <c r="GVI79" s="24"/>
      <c r="GVJ79" s="24"/>
      <c r="GVK79" s="24"/>
      <c r="GVL79" s="24"/>
      <c r="GVM79" s="24"/>
      <c r="GVN79" s="24"/>
      <c r="GVO79" s="24"/>
      <c r="GVP79" s="24"/>
      <c r="GVQ79" s="24"/>
      <c r="GVR79" s="24"/>
      <c r="GVS79" s="24"/>
      <c r="GVT79" s="24"/>
      <c r="GVU79" s="24"/>
      <c r="GVV79" s="24"/>
      <c r="GVW79" s="24"/>
      <c r="GVX79" s="24"/>
      <c r="GVY79" s="24"/>
      <c r="GVZ79" s="24"/>
      <c r="GWA79" s="24"/>
      <c r="GWB79" s="24"/>
      <c r="GWC79" s="24"/>
      <c r="GWD79" s="24"/>
      <c r="GWE79" s="24"/>
      <c r="GWF79" s="24"/>
      <c r="GWG79" s="24"/>
      <c r="GWH79" s="24"/>
      <c r="GWI79" s="24"/>
      <c r="GWJ79" s="24"/>
      <c r="GWK79" s="24"/>
      <c r="GWL79" s="24"/>
      <c r="GWM79" s="24"/>
      <c r="GWN79" s="24"/>
      <c r="GWO79" s="24"/>
      <c r="GWP79" s="24"/>
      <c r="GWQ79" s="24"/>
      <c r="GWR79" s="24"/>
      <c r="GWS79" s="24"/>
      <c r="GWT79" s="24"/>
      <c r="GWU79" s="24"/>
      <c r="GWV79" s="24"/>
      <c r="GWW79" s="24"/>
      <c r="GWX79" s="24"/>
      <c r="GWY79" s="24"/>
      <c r="GWZ79" s="24"/>
      <c r="GXA79" s="24"/>
      <c r="GXB79" s="24"/>
      <c r="GXC79" s="24"/>
      <c r="GXD79" s="24"/>
      <c r="GXE79" s="24"/>
      <c r="GXF79" s="24"/>
      <c r="GXG79" s="24"/>
      <c r="GXH79" s="24"/>
      <c r="GXI79" s="24"/>
      <c r="GXJ79" s="24"/>
      <c r="GXK79" s="24"/>
      <c r="GXL79" s="24"/>
      <c r="GXM79" s="24"/>
      <c r="GXN79" s="24"/>
      <c r="GXO79" s="24"/>
      <c r="GXP79" s="24"/>
      <c r="GXQ79" s="24"/>
      <c r="GXR79" s="24"/>
      <c r="GXS79" s="24"/>
      <c r="GXT79" s="24"/>
      <c r="GXU79" s="24"/>
      <c r="GXV79" s="24"/>
      <c r="GXW79" s="24"/>
      <c r="GXX79" s="24"/>
      <c r="GXY79" s="24"/>
      <c r="GXZ79" s="24"/>
      <c r="GYA79" s="24"/>
      <c r="GYB79" s="24"/>
      <c r="GYC79" s="24"/>
      <c r="GYD79" s="24"/>
      <c r="GYE79" s="24"/>
      <c r="GYF79" s="24"/>
      <c r="GYG79" s="24"/>
      <c r="GYH79" s="24"/>
      <c r="GYI79" s="24"/>
      <c r="GYJ79" s="24"/>
      <c r="GYK79" s="24"/>
      <c r="GYL79" s="24"/>
      <c r="GYM79" s="24"/>
      <c r="GYN79" s="24"/>
      <c r="GYO79" s="24"/>
      <c r="GYP79" s="24"/>
      <c r="GYQ79" s="24"/>
      <c r="GYR79" s="24"/>
      <c r="GYS79" s="24"/>
      <c r="GYT79" s="24"/>
      <c r="GYU79" s="24"/>
      <c r="GYV79" s="24"/>
      <c r="GYW79" s="24"/>
      <c r="GYX79" s="24"/>
      <c r="GYY79" s="24"/>
      <c r="GYZ79" s="24"/>
      <c r="GZA79" s="24"/>
      <c r="GZB79" s="24"/>
      <c r="GZC79" s="24"/>
      <c r="GZD79" s="24"/>
      <c r="GZE79" s="24"/>
      <c r="GZF79" s="24"/>
      <c r="GZG79" s="24"/>
      <c r="GZH79" s="24"/>
      <c r="GZI79" s="24"/>
      <c r="GZJ79" s="24"/>
      <c r="GZK79" s="24"/>
      <c r="GZL79" s="24"/>
      <c r="GZM79" s="24"/>
      <c r="GZN79" s="24"/>
      <c r="GZO79" s="24"/>
      <c r="GZP79" s="24"/>
      <c r="GZQ79" s="24"/>
      <c r="GZR79" s="24"/>
      <c r="GZS79" s="24"/>
      <c r="GZT79" s="24"/>
      <c r="GZU79" s="24"/>
      <c r="GZV79" s="24"/>
      <c r="GZW79" s="24"/>
      <c r="GZX79" s="24"/>
      <c r="GZY79" s="24"/>
      <c r="GZZ79" s="24"/>
      <c r="HAA79" s="24"/>
      <c r="HAB79" s="24"/>
      <c r="HAC79" s="24"/>
      <c r="HAD79" s="24"/>
      <c r="HAE79" s="24"/>
      <c r="HAF79" s="24"/>
      <c r="HAG79" s="24"/>
      <c r="HAH79" s="24"/>
      <c r="HAI79" s="24"/>
      <c r="HAJ79" s="24"/>
      <c r="HAK79" s="24"/>
      <c r="HAL79" s="24"/>
      <c r="HAM79" s="24"/>
      <c r="HAN79" s="24"/>
      <c r="HAO79" s="24"/>
      <c r="HAP79" s="24"/>
      <c r="HAQ79" s="24"/>
      <c r="HAR79" s="24"/>
      <c r="HAS79" s="24"/>
      <c r="HAT79" s="24"/>
      <c r="HAU79" s="24"/>
      <c r="HAV79" s="24"/>
      <c r="HAW79" s="24"/>
      <c r="HAX79" s="24"/>
      <c r="HAY79" s="24"/>
      <c r="HAZ79" s="24"/>
      <c r="HBA79" s="24"/>
      <c r="HBB79" s="24"/>
      <c r="HBC79" s="24"/>
      <c r="HBD79" s="24"/>
      <c r="HBE79" s="24"/>
      <c r="HBF79" s="24"/>
      <c r="HBG79" s="24"/>
      <c r="HBH79" s="24"/>
      <c r="HBI79" s="24"/>
      <c r="HBJ79" s="24"/>
      <c r="HBK79" s="24"/>
      <c r="HBL79" s="24"/>
      <c r="HBM79" s="24"/>
      <c r="HBN79" s="24"/>
      <c r="HBO79" s="24"/>
      <c r="HBP79" s="24"/>
      <c r="HBQ79" s="24"/>
      <c r="HBR79" s="24"/>
      <c r="HBS79" s="24"/>
      <c r="HBT79" s="24"/>
      <c r="HBU79" s="24"/>
      <c r="HBV79" s="24"/>
      <c r="HBW79" s="24"/>
      <c r="HBX79" s="24"/>
      <c r="HBY79" s="24"/>
      <c r="HBZ79" s="24"/>
      <c r="HCA79" s="24"/>
      <c r="HCB79" s="24"/>
      <c r="HCC79" s="24"/>
      <c r="HCD79" s="24"/>
      <c r="HCE79" s="24"/>
      <c r="HCF79" s="24"/>
      <c r="HCG79" s="24"/>
      <c r="HCH79" s="24"/>
      <c r="HCI79" s="24"/>
      <c r="HCJ79" s="24"/>
      <c r="HCK79" s="24"/>
      <c r="HCL79" s="24"/>
      <c r="HCM79" s="24"/>
      <c r="HCN79" s="24"/>
      <c r="HCO79" s="24"/>
      <c r="HCP79" s="24"/>
      <c r="HCQ79" s="24"/>
      <c r="HCR79" s="24"/>
      <c r="HCS79" s="24"/>
      <c r="HCT79" s="24"/>
      <c r="HCU79" s="24"/>
      <c r="HCV79" s="24"/>
      <c r="HCW79" s="24"/>
      <c r="HCX79" s="24"/>
      <c r="HCY79" s="24"/>
      <c r="HCZ79" s="24"/>
      <c r="HDA79" s="24"/>
      <c r="HDB79" s="24"/>
      <c r="HDC79" s="24"/>
      <c r="HDD79" s="24"/>
      <c r="HDE79" s="24"/>
      <c r="HDF79" s="24"/>
      <c r="HDG79" s="24"/>
      <c r="HDH79" s="24"/>
      <c r="HDI79" s="24"/>
      <c r="HDJ79" s="24"/>
      <c r="HDK79" s="24"/>
      <c r="HDL79" s="24"/>
      <c r="HDM79" s="24"/>
      <c r="HDN79" s="24"/>
      <c r="HDO79" s="24"/>
      <c r="HDP79" s="24"/>
      <c r="HDQ79" s="24"/>
      <c r="HDR79" s="24"/>
      <c r="HDS79" s="24"/>
      <c r="HDT79" s="24"/>
      <c r="HDU79" s="24"/>
      <c r="HDV79" s="24"/>
      <c r="HDW79" s="24"/>
      <c r="HDX79" s="24"/>
      <c r="HDY79" s="24"/>
      <c r="HDZ79" s="24"/>
      <c r="HEA79" s="24"/>
      <c r="HEB79" s="24"/>
      <c r="HEC79" s="24"/>
      <c r="HED79" s="24"/>
      <c r="HEE79" s="24"/>
      <c r="HEF79" s="24"/>
      <c r="HEG79" s="24"/>
      <c r="HEH79" s="24"/>
      <c r="HEI79" s="24"/>
      <c r="HEJ79" s="24"/>
      <c r="HEK79" s="24"/>
      <c r="HEL79" s="24"/>
      <c r="HEM79" s="24"/>
      <c r="HEN79" s="24"/>
      <c r="HEO79" s="24"/>
      <c r="HEP79" s="24"/>
      <c r="HEQ79" s="24"/>
      <c r="HER79" s="24"/>
      <c r="HES79" s="24"/>
      <c r="HET79" s="24"/>
      <c r="HEU79" s="24"/>
      <c r="HEV79" s="24"/>
      <c r="HEW79" s="24"/>
      <c r="HEX79" s="24"/>
      <c r="HEY79" s="24"/>
      <c r="HEZ79" s="24"/>
      <c r="HFA79" s="24"/>
      <c r="HFB79" s="24"/>
      <c r="HFC79" s="24"/>
      <c r="HFD79" s="24"/>
      <c r="HFE79" s="24"/>
      <c r="HFF79" s="24"/>
      <c r="HFG79" s="24"/>
      <c r="HFH79" s="24"/>
      <c r="HFI79" s="24"/>
      <c r="HFJ79" s="24"/>
      <c r="HFK79" s="24"/>
      <c r="HFL79" s="24"/>
      <c r="HFM79" s="24"/>
      <c r="HFN79" s="24"/>
      <c r="HFO79" s="24"/>
      <c r="HFP79" s="24"/>
      <c r="HFQ79" s="24"/>
      <c r="HFR79" s="24"/>
      <c r="HFS79" s="24"/>
      <c r="HFT79" s="24"/>
      <c r="HFU79" s="24"/>
      <c r="HFV79" s="24"/>
      <c r="HFW79" s="24"/>
      <c r="HFX79" s="24"/>
      <c r="HFY79" s="24"/>
      <c r="HFZ79" s="24"/>
      <c r="HGA79" s="24"/>
      <c r="HGB79" s="24"/>
      <c r="HGC79" s="24"/>
      <c r="HGD79" s="24"/>
      <c r="HGE79" s="24"/>
      <c r="HGF79" s="24"/>
      <c r="HGG79" s="24"/>
      <c r="HGH79" s="24"/>
      <c r="HGI79" s="24"/>
      <c r="HGJ79" s="24"/>
      <c r="HGK79" s="24"/>
      <c r="HGL79" s="24"/>
      <c r="HGM79" s="24"/>
      <c r="HGN79" s="24"/>
      <c r="HGO79" s="24"/>
      <c r="HGP79" s="24"/>
      <c r="HGQ79" s="24"/>
      <c r="HGR79" s="24"/>
      <c r="HGS79" s="24"/>
      <c r="HGT79" s="24"/>
      <c r="HGU79" s="24"/>
      <c r="HGV79" s="24"/>
      <c r="HGW79" s="24"/>
      <c r="HGX79" s="24"/>
      <c r="HGY79" s="24"/>
      <c r="HGZ79" s="24"/>
      <c r="HHA79" s="24"/>
      <c r="HHB79" s="24"/>
      <c r="HHC79" s="24"/>
      <c r="HHD79" s="24"/>
      <c r="HHE79" s="24"/>
      <c r="HHF79" s="24"/>
      <c r="HHG79" s="24"/>
      <c r="HHH79" s="24"/>
      <c r="HHI79" s="24"/>
      <c r="HHJ79" s="24"/>
      <c r="HHK79" s="24"/>
      <c r="HHL79" s="24"/>
      <c r="HHM79" s="24"/>
      <c r="HHN79" s="24"/>
      <c r="HHO79" s="24"/>
      <c r="HHP79" s="24"/>
      <c r="HHQ79" s="24"/>
      <c r="HHR79" s="24"/>
      <c r="HHS79" s="24"/>
      <c r="HHT79" s="24"/>
      <c r="HHU79" s="24"/>
      <c r="HHV79" s="24"/>
      <c r="HHW79" s="24"/>
      <c r="HHX79" s="24"/>
      <c r="HHY79" s="24"/>
      <c r="HHZ79" s="24"/>
      <c r="HIA79" s="24"/>
      <c r="HIB79" s="24"/>
      <c r="HIC79" s="24"/>
      <c r="HID79" s="24"/>
      <c r="HIE79" s="24"/>
      <c r="HIF79" s="24"/>
      <c r="HIG79" s="24"/>
      <c r="HIH79" s="24"/>
      <c r="HII79" s="24"/>
      <c r="HIJ79" s="24"/>
      <c r="HIK79" s="24"/>
      <c r="HIL79" s="24"/>
      <c r="HIM79" s="24"/>
      <c r="HIN79" s="24"/>
      <c r="HIO79" s="24"/>
      <c r="HIP79" s="24"/>
      <c r="HIQ79" s="24"/>
      <c r="HIR79" s="24"/>
      <c r="HIS79" s="24"/>
      <c r="HIT79" s="24"/>
      <c r="HIU79" s="24"/>
      <c r="HIV79" s="24"/>
      <c r="HIW79" s="24"/>
      <c r="HIX79" s="24"/>
      <c r="HIY79" s="24"/>
      <c r="HIZ79" s="24"/>
      <c r="HJA79" s="24"/>
      <c r="HJB79" s="24"/>
      <c r="HJC79" s="24"/>
      <c r="HJD79" s="24"/>
      <c r="HJE79" s="24"/>
      <c r="HJF79" s="24"/>
      <c r="HJG79" s="24"/>
      <c r="HJH79" s="24"/>
      <c r="HJI79" s="24"/>
      <c r="HJJ79" s="24"/>
      <c r="HJK79" s="24"/>
      <c r="HJL79" s="24"/>
      <c r="HJM79" s="24"/>
      <c r="HJN79" s="24"/>
      <c r="HJO79" s="24"/>
      <c r="HJP79" s="24"/>
      <c r="HJQ79" s="24"/>
      <c r="HJR79" s="24"/>
      <c r="HJS79" s="24"/>
      <c r="HJT79" s="24"/>
      <c r="HJU79" s="24"/>
      <c r="HJV79" s="24"/>
      <c r="HJW79" s="24"/>
      <c r="HJX79" s="24"/>
      <c r="HJY79" s="24"/>
      <c r="HJZ79" s="24"/>
      <c r="HKA79" s="24"/>
      <c r="HKB79" s="24"/>
      <c r="HKC79" s="24"/>
      <c r="HKD79" s="24"/>
      <c r="HKE79" s="24"/>
      <c r="HKF79" s="24"/>
      <c r="HKG79" s="24"/>
      <c r="HKH79" s="24"/>
      <c r="HKI79" s="24"/>
      <c r="HKJ79" s="24"/>
      <c r="HKK79" s="24"/>
      <c r="HKL79" s="24"/>
      <c r="HKM79" s="24"/>
      <c r="HKN79" s="24"/>
      <c r="HKO79" s="24"/>
      <c r="HKP79" s="24"/>
      <c r="HKQ79" s="24"/>
      <c r="HKR79" s="24"/>
      <c r="HKS79" s="24"/>
      <c r="HKT79" s="24"/>
      <c r="HKU79" s="24"/>
      <c r="HKV79" s="24"/>
      <c r="HKW79" s="24"/>
      <c r="HKX79" s="24"/>
      <c r="HKY79" s="24"/>
      <c r="HKZ79" s="24"/>
      <c r="HLA79" s="24"/>
      <c r="HLB79" s="24"/>
      <c r="HLC79" s="24"/>
      <c r="HLD79" s="24"/>
      <c r="HLE79" s="24"/>
      <c r="HLF79" s="24"/>
      <c r="HLG79" s="24"/>
      <c r="HLH79" s="24"/>
      <c r="HLI79" s="24"/>
      <c r="HLJ79" s="24"/>
      <c r="HLK79" s="24"/>
      <c r="HLL79" s="24"/>
      <c r="HLM79" s="24"/>
      <c r="HLN79" s="24"/>
      <c r="HLO79" s="24"/>
      <c r="HLP79" s="24"/>
      <c r="HLQ79" s="24"/>
      <c r="HLR79" s="24"/>
      <c r="HLS79" s="24"/>
      <c r="HLT79" s="24"/>
      <c r="HLU79" s="24"/>
      <c r="HLV79" s="24"/>
      <c r="HLW79" s="24"/>
      <c r="HLX79" s="24"/>
      <c r="HLY79" s="24"/>
      <c r="HLZ79" s="24"/>
      <c r="HMA79" s="24"/>
      <c r="HMB79" s="24"/>
      <c r="HMC79" s="24"/>
      <c r="HMD79" s="24"/>
      <c r="HME79" s="24"/>
      <c r="HMF79" s="24"/>
      <c r="HMG79" s="24"/>
      <c r="HMH79" s="24"/>
      <c r="HMI79" s="24"/>
      <c r="HMJ79" s="24"/>
      <c r="HMK79" s="24"/>
      <c r="HML79" s="24"/>
      <c r="HMM79" s="24"/>
      <c r="HMN79" s="24"/>
      <c r="HMO79" s="24"/>
      <c r="HMP79" s="24"/>
      <c r="HMQ79" s="24"/>
      <c r="HMR79" s="24"/>
      <c r="HMS79" s="24"/>
      <c r="HMT79" s="24"/>
      <c r="HMU79" s="24"/>
      <c r="HMV79" s="24"/>
      <c r="HMW79" s="24"/>
      <c r="HMX79" s="24"/>
      <c r="HMY79" s="24"/>
      <c r="HMZ79" s="24"/>
      <c r="HNA79" s="24"/>
      <c r="HNB79" s="24"/>
      <c r="HNC79" s="24"/>
      <c r="HND79" s="24"/>
      <c r="HNE79" s="24"/>
      <c r="HNF79" s="24"/>
      <c r="HNG79" s="24"/>
      <c r="HNH79" s="24"/>
      <c r="HNI79" s="24"/>
      <c r="HNJ79" s="24"/>
      <c r="HNK79" s="24"/>
      <c r="HNL79" s="24"/>
      <c r="HNM79" s="24"/>
      <c r="HNN79" s="24"/>
      <c r="HNO79" s="24"/>
      <c r="HNP79" s="24"/>
      <c r="HNQ79" s="24"/>
      <c r="HNR79" s="24"/>
      <c r="HNS79" s="24"/>
      <c r="HNT79" s="24"/>
      <c r="HNU79" s="24"/>
      <c r="HNV79" s="24"/>
      <c r="HNW79" s="24"/>
      <c r="HNX79" s="24"/>
      <c r="HNY79" s="24"/>
      <c r="HNZ79" s="24"/>
      <c r="HOA79" s="24"/>
      <c r="HOB79" s="24"/>
      <c r="HOC79" s="24"/>
      <c r="HOD79" s="24"/>
      <c r="HOE79" s="24"/>
      <c r="HOF79" s="24"/>
      <c r="HOG79" s="24"/>
      <c r="HOH79" s="24"/>
      <c r="HOI79" s="24"/>
      <c r="HOJ79" s="24"/>
      <c r="HOK79" s="24"/>
      <c r="HOL79" s="24"/>
      <c r="HOM79" s="24"/>
      <c r="HON79" s="24"/>
      <c r="HOO79" s="24"/>
      <c r="HOP79" s="24"/>
      <c r="HOQ79" s="24"/>
      <c r="HOR79" s="24"/>
      <c r="HOS79" s="24"/>
      <c r="HOT79" s="24"/>
      <c r="HOU79" s="24"/>
      <c r="HOV79" s="24"/>
      <c r="HOW79" s="24"/>
      <c r="HOX79" s="24"/>
      <c r="HOY79" s="24"/>
      <c r="HOZ79" s="24"/>
      <c r="HPA79" s="24"/>
      <c r="HPB79" s="24"/>
      <c r="HPC79" s="24"/>
      <c r="HPD79" s="24"/>
      <c r="HPE79" s="24"/>
      <c r="HPF79" s="24"/>
      <c r="HPG79" s="24"/>
      <c r="HPH79" s="24"/>
      <c r="HPI79" s="24"/>
      <c r="HPJ79" s="24"/>
      <c r="HPK79" s="24"/>
      <c r="HPL79" s="24"/>
      <c r="HPM79" s="24"/>
      <c r="HPN79" s="24"/>
      <c r="HPO79" s="24"/>
      <c r="HPP79" s="24"/>
      <c r="HPQ79" s="24"/>
      <c r="HPR79" s="24"/>
      <c r="HPS79" s="24"/>
      <c r="HPT79" s="24"/>
      <c r="HPU79" s="24"/>
      <c r="HPV79" s="24"/>
      <c r="HPW79" s="24"/>
      <c r="HPX79" s="24"/>
      <c r="HPY79" s="24"/>
      <c r="HPZ79" s="24"/>
      <c r="HQA79" s="24"/>
      <c r="HQB79" s="24"/>
      <c r="HQC79" s="24"/>
      <c r="HQD79" s="24"/>
      <c r="HQE79" s="24"/>
      <c r="HQF79" s="24"/>
      <c r="HQG79" s="24"/>
      <c r="HQH79" s="24"/>
      <c r="HQI79" s="24"/>
      <c r="HQJ79" s="24"/>
      <c r="HQK79" s="24"/>
      <c r="HQL79" s="24"/>
      <c r="HQM79" s="24"/>
      <c r="HQN79" s="24"/>
      <c r="HQO79" s="24"/>
      <c r="HQP79" s="24"/>
      <c r="HQQ79" s="24"/>
      <c r="HQR79" s="24"/>
      <c r="HQS79" s="24"/>
      <c r="HQT79" s="24"/>
      <c r="HQU79" s="24"/>
      <c r="HQV79" s="24"/>
      <c r="HQW79" s="24"/>
      <c r="HQX79" s="24"/>
      <c r="HQY79" s="24"/>
      <c r="HQZ79" s="24"/>
      <c r="HRA79" s="24"/>
      <c r="HRB79" s="24"/>
      <c r="HRC79" s="24"/>
      <c r="HRD79" s="24"/>
      <c r="HRE79" s="24"/>
      <c r="HRF79" s="24"/>
      <c r="HRG79" s="24"/>
      <c r="HRH79" s="24"/>
      <c r="HRI79" s="24"/>
      <c r="HRJ79" s="24"/>
      <c r="HRK79" s="24"/>
      <c r="HRL79" s="24"/>
      <c r="HRM79" s="24"/>
      <c r="HRN79" s="24"/>
      <c r="HRO79" s="24"/>
      <c r="HRP79" s="24"/>
      <c r="HRQ79" s="24"/>
      <c r="HRR79" s="24"/>
      <c r="HRS79" s="24"/>
      <c r="HRT79" s="24"/>
      <c r="HRU79" s="24"/>
      <c r="HRV79" s="24"/>
      <c r="HRW79" s="24"/>
      <c r="HRX79" s="24"/>
      <c r="HRY79" s="24"/>
      <c r="HRZ79" s="24"/>
      <c r="HSA79" s="24"/>
      <c r="HSB79" s="24"/>
      <c r="HSC79" s="24"/>
      <c r="HSD79" s="24"/>
      <c r="HSE79" s="24"/>
      <c r="HSF79" s="24"/>
      <c r="HSG79" s="24"/>
      <c r="HSH79" s="24"/>
      <c r="HSI79" s="24"/>
      <c r="HSJ79" s="24"/>
      <c r="HSK79" s="24"/>
      <c r="HSL79" s="24"/>
      <c r="HSM79" s="24"/>
      <c r="HSN79" s="24"/>
      <c r="HSO79" s="24"/>
      <c r="HSP79" s="24"/>
      <c r="HSQ79" s="24"/>
      <c r="HSR79" s="24"/>
      <c r="HSS79" s="24"/>
      <c r="HST79" s="24"/>
      <c r="HSU79" s="24"/>
      <c r="HSV79" s="24"/>
      <c r="HSW79" s="24"/>
      <c r="HSX79" s="24"/>
      <c r="HSY79" s="24"/>
      <c r="HSZ79" s="24"/>
      <c r="HTA79" s="24"/>
      <c r="HTB79" s="24"/>
      <c r="HTC79" s="24"/>
      <c r="HTD79" s="24"/>
      <c r="HTE79" s="24"/>
      <c r="HTF79" s="24"/>
      <c r="HTG79" s="24"/>
      <c r="HTH79" s="24"/>
      <c r="HTI79" s="24"/>
      <c r="HTJ79" s="24"/>
      <c r="HTK79" s="24"/>
      <c r="HTL79" s="24"/>
      <c r="HTM79" s="24"/>
      <c r="HTN79" s="24"/>
      <c r="HTO79" s="24"/>
      <c r="HTP79" s="24"/>
      <c r="HTQ79" s="24"/>
      <c r="HTR79" s="24"/>
      <c r="HTS79" s="24"/>
      <c r="HTT79" s="24"/>
      <c r="HTU79" s="24"/>
      <c r="HTV79" s="24"/>
      <c r="HTW79" s="24"/>
      <c r="HTX79" s="24"/>
      <c r="HTY79" s="24"/>
      <c r="HTZ79" s="24"/>
      <c r="HUA79" s="24"/>
      <c r="HUB79" s="24"/>
      <c r="HUC79" s="24"/>
      <c r="HUD79" s="24"/>
      <c r="HUE79" s="24"/>
      <c r="HUF79" s="24"/>
      <c r="HUG79" s="24"/>
      <c r="HUH79" s="24"/>
      <c r="HUI79" s="24"/>
      <c r="HUJ79" s="24"/>
      <c r="HUK79" s="24"/>
      <c r="HUL79" s="24"/>
      <c r="HUM79" s="24"/>
      <c r="HUN79" s="24"/>
      <c r="HUO79" s="24"/>
      <c r="HUP79" s="24"/>
      <c r="HUQ79" s="24"/>
      <c r="HUR79" s="24"/>
      <c r="HUS79" s="24"/>
      <c r="HUT79" s="24"/>
      <c r="HUU79" s="24"/>
      <c r="HUV79" s="24"/>
      <c r="HUW79" s="24"/>
      <c r="HUX79" s="24"/>
      <c r="HUY79" s="24"/>
      <c r="HUZ79" s="24"/>
      <c r="HVA79" s="24"/>
      <c r="HVB79" s="24"/>
      <c r="HVC79" s="24"/>
      <c r="HVD79" s="24"/>
      <c r="HVE79" s="24"/>
      <c r="HVF79" s="24"/>
      <c r="HVG79" s="24"/>
      <c r="HVH79" s="24"/>
      <c r="HVI79" s="24"/>
      <c r="HVJ79" s="24"/>
      <c r="HVK79" s="24"/>
      <c r="HVL79" s="24"/>
      <c r="HVM79" s="24"/>
      <c r="HVN79" s="24"/>
      <c r="HVO79" s="24"/>
      <c r="HVP79" s="24"/>
      <c r="HVQ79" s="24"/>
      <c r="HVR79" s="24"/>
      <c r="HVS79" s="24"/>
      <c r="HVT79" s="24"/>
      <c r="HVU79" s="24"/>
      <c r="HVV79" s="24"/>
      <c r="HVW79" s="24"/>
      <c r="HVX79" s="24"/>
      <c r="HVY79" s="24"/>
      <c r="HVZ79" s="24"/>
      <c r="HWA79" s="24"/>
      <c r="HWB79" s="24"/>
      <c r="HWC79" s="24"/>
      <c r="HWD79" s="24"/>
      <c r="HWE79" s="24"/>
      <c r="HWF79" s="24"/>
      <c r="HWG79" s="24"/>
      <c r="HWH79" s="24"/>
      <c r="HWI79" s="24"/>
      <c r="HWJ79" s="24"/>
      <c r="HWK79" s="24"/>
      <c r="HWL79" s="24"/>
      <c r="HWM79" s="24"/>
      <c r="HWN79" s="24"/>
      <c r="HWO79" s="24"/>
      <c r="HWP79" s="24"/>
      <c r="HWQ79" s="24"/>
      <c r="HWR79" s="24"/>
      <c r="HWS79" s="24"/>
      <c r="HWT79" s="24"/>
      <c r="HWU79" s="24"/>
      <c r="HWV79" s="24"/>
      <c r="HWW79" s="24"/>
      <c r="HWX79" s="24"/>
      <c r="HWY79" s="24"/>
      <c r="HWZ79" s="24"/>
      <c r="HXA79" s="24"/>
      <c r="HXB79" s="24"/>
      <c r="HXC79" s="24"/>
      <c r="HXD79" s="24"/>
      <c r="HXE79" s="24"/>
      <c r="HXF79" s="24"/>
      <c r="HXG79" s="24"/>
      <c r="HXH79" s="24"/>
      <c r="HXI79" s="24"/>
      <c r="HXJ79" s="24"/>
      <c r="HXK79" s="24"/>
      <c r="HXL79" s="24"/>
      <c r="HXM79" s="24"/>
      <c r="HXN79" s="24"/>
      <c r="HXO79" s="24"/>
      <c r="HXP79" s="24"/>
      <c r="HXQ79" s="24"/>
      <c r="HXR79" s="24"/>
      <c r="HXS79" s="24"/>
      <c r="HXT79" s="24"/>
      <c r="HXU79" s="24"/>
      <c r="HXV79" s="24"/>
      <c r="HXW79" s="24"/>
      <c r="HXX79" s="24"/>
      <c r="HXY79" s="24"/>
      <c r="HXZ79" s="24"/>
      <c r="HYA79" s="24"/>
      <c r="HYB79" s="24"/>
      <c r="HYC79" s="24"/>
      <c r="HYD79" s="24"/>
      <c r="HYE79" s="24"/>
      <c r="HYF79" s="24"/>
      <c r="HYG79" s="24"/>
      <c r="HYH79" s="24"/>
      <c r="HYI79" s="24"/>
      <c r="HYJ79" s="24"/>
      <c r="HYK79" s="24"/>
      <c r="HYL79" s="24"/>
      <c r="HYM79" s="24"/>
      <c r="HYN79" s="24"/>
      <c r="HYO79" s="24"/>
      <c r="HYP79" s="24"/>
      <c r="HYQ79" s="24"/>
      <c r="HYR79" s="24"/>
      <c r="HYS79" s="24"/>
      <c r="HYT79" s="24"/>
      <c r="HYU79" s="24"/>
      <c r="HYV79" s="24"/>
      <c r="HYW79" s="24"/>
      <c r="HYX79" s="24"/>
      <c r="HYY79" s="24"/>
      <c r="HYZ79" s="24"/>
      <c r="HZA79" s="24"/>
      <c r="HZB79" s="24"/>
      <c r="HZC79" s="24"/>
      <c r="HZD79" s="24"/>
      <c r="HZE79" s="24"/>
      <c r="HZF79" s="24"/>
      <c r="HZG79" s="24"/>
      <c r="HZH79" s="24"/>
      <c r="HZI79" s="24"/>
      <c r="HZJ79" s="24"/>
      <c r="HZK79" s="24"/>
      <c r="HZL79" s="24"/>
      <c r="HZM79" s="24"/>
      <c r="HZN79" s="24"/>
      <c r="HZO79" s="24"/>
      <c r="HZP79" s="24"/>
      <c r="HZQ79" s="24"/>
      <c r="HZR79" s="24"/>
      <c r="HZS79" s="24"/>
      <c r="HZT79" s="24"/>
      <c r="HZU79" s="24"/>
      <c r="HZV79" s="24"/>
      <c r="HZW79" s="24"/>
      <c r="HZX79" s="24"/>
      <c r="HZY79" s="24"/>
      <c r="HZZ79" s="24"/>
      <c r="IAA79" s="24"/>
      <c r="IAB79" s="24"/>
      <c r="IAC79" s="24"/>
      <c r="IAD79" s="24"/>
      <c r="IAE79" s="24"/>
      <c r="IAF79" s="24"/>
      <c r="IAG79" s="24"/>
      <c r="IAH79" s="24"/>
      <c r="IAI79" s="24"/>
      <c r="IAJ79" s="24"/>
      <c r="IAK79" s="24"/>
      <c r="IAL79" s="24"/>
      <c r="IAM79" s="24"/>
      <c r="IAN79" s="24"/>
      <c r="IAO79" s="24"/>
      <c r="IAP79" s="24"/>
      <c r="IAQ79" s="24"/>
      <c r="IAR79" s="24"/>
      <c r="IAS79" s="24"/>
      <c r="IAT79" s="24"/>
      <c r="IAU79" s="24"/>
      <c r="IAV79" s="24"/>
      <c r="IAW79" s="24"/>
      <c r="IAX79" s="24"/>
      <c r="IAY79" s="24"/>
      <c r="IAZ79" s="24"/>
      <c r="IBA79" s="24"/>
      <c r="IBB79" s="24"/>
      <c r="IBC79" s="24"/>
      <c r="IBD79" s="24"/>
      <c r="IBE79" s="24"/>
      <c r="IBF79" s="24"/>
      <c r="IBG79" s="24"/>
      <c r="IBH79" s="24"/>
      <c r="IBI79" s="24"/>
      <c r="IBJ79" s="24"/>
      <c r="IBK79" s="24"/>
      <c r="IBL79" s="24"/>
      <c r="IBM79" s="24"/>
      <c r="IBN79" s="24"/>
      <c r="IBO79" s="24"/>
      <c r="IBP79" s="24"/>
      <c r="IBQ79" s="24"/>
      <c r="IBR79" s="24"/>
      <c r="IBS79" s="24"/>
      <c r="IBT79" s="24"/>
      <c r="IBU79" s="24"/>
      <c r="IBV79" s="24"/>
      <c r="IBW79" s="24"/>
      <c r="IBX79" s="24"/>
      <c r="IBY79" s="24"/>
      <c r="IBZ79" s="24"/>
      <c r="ICA79" s="24"/>
      <c r="ICB79" s="24"/>
      <c r="ICC79" s="24"/>
      <c r="ICD79" s="24"/>
      <c r="ICE79" s="24"/>
      <c r="ICF79" s="24"/>
      <c r="ICG79" s="24"/>
      <c r="ICH79" s="24"/>
      <c r="ICI79" s="24"/>
      <c r="ICJ79" s="24"/>
      <c r="ICK79" s="24"/>
      <c r="ICL79" s="24"/>
      <c r="ICM79" s="24"/>
      <c r="ICN79" s="24"/>
      <c r="ICO79" s="24"/>
      <c r="ICP79" s="24"/>
      <c r="ICQ79" s="24"/>
      <c r="ICR79" s="24"/>
      <c r="ICS79" s="24"/>
      <c r="ICT79" s="24"/>
      <c r="ICU79" s="24"/>
      <c r="ICV79" s="24"/>
      <c r="ICW79" s="24"/>
      <c r="ICX79" s="24"/>
      <c r="ICY79" s="24"/>
      <c r="ICZ79" s="24"/>
      <c r="IDA79" s="24"/>
      <c r="IDB79" s="24"/>
      <c r="IDC79" s="24"/>
      <c r="IDD79" s="24"/>
      <c r="IDE79" s="24"/>
      <c r="IDF79" s="24"/>
      <c r="IDG79" s="24"/>
      <c r="IDH79" s="24"/>
      <c r="IDI79" s="24"/>
      <c r="IDJ79" s="24"/>
      <c r="IDK79" s="24"/>
      <c r="IDL79" s="24"/>
      <c r="IDM79" s="24"/>
      <c r="IDN79" s="24"/>
      <c r="IDO79" s="24"/>
      <c r="IDP79" s="24"/>
      <c r="IDQ79" s="24"/>
      <c r="IDR79" s="24"/>
      <c r="IDS79" s="24"/>
      <c r="IDT79" s="24"/>
      <c r="IDU79" s="24"/>
      <c r="IDV79" s="24"/>
      <c r="IDW79" s="24"/>
      <c r="IDX79" s="24"/>
      <c r="IDY79" s="24"/>
      <c r="IDZ79" s="24"/>
      <c r="IEA79" s="24"/>
      <c r="IEB79" s="24"/>
      <c r="IEC79" s="24"/>
      <c r="IED79" s="24"/>
      <c r="IEE79" s="24"/>
      <c r="IEF79" s="24"/>
      <c r="IEG79" s="24"/>
      <c r="IEH79" s="24"/>
      <c r="IEI79" s="24"/>
      <c r="IEJ79" s="24"/>
      <c r="IEK79" s="24"/>
      <c r="IEL79" s="24"/>
      <c r="IEM79" s="24"/>
      <c r="IEN79" s="24"/>
      <c r="IEO79" s="24"/>
      <c r="IEP79" s="24"/>
      <c r="IEQ79" s="24"/>
      <c r="IER79" s="24"/>
      <c r="IES79" s="24"/>
      <c r="IET79" s="24"/>
      <c r="IEU79" s="24"/>
      <c r="IEV79" s="24"/>
      <c r="IEW79" s="24"/>
      <c r="IEX79" s="24"/>
      <c r="IEY79" s="24"/>
      <c r="IEZ79" s="24"/>
      <c r="IFA79" s="24"/>
      <c r="IFB79" s="24"/>
      <c r="IFC79" s="24"/>
      <c r="IFD79" s="24"/>
      <c r="IFE79" s="24"/>
      <c r="IFF79" s="24"/>
      <c r="IFG79" s="24"/>
      <c r="IFH79" s="24"/>
      <c r="IFI79" s="24"/>
      <c r="IFJ79" s="24"/>
      <c r="IFK79" s="24"/>
      <c r="IFL79" s="24"/>
      <c r="IFM79" s="24"/>
      <c r="IFN79" s="24"/>
      <c r="IFO79" s="24"/>
      <c r="IFP79" s="24"/>
      <c r="IFQ79" s="24"/>
      <c r="IFR79" s="24"/>
      <c r="IFS79" s="24"/>
      <c r="IFT79" s="24"/>
      <c r="IFU79" s="24"/>
      <c r="IFV79" s="24"/>
      <c r="IFW79" s="24"/>
      <c r="IFX79" s="24"/>
      <c r="IFY79" s="24"/>
      <c r="IFZ79" s="24"/>
      <c r="IGA79" s="24"/>
      <c r="IGB79" s="24"/>
      <c r="IGC79" s="24"/>
      <c r="IGD79" s="24"/>
      <c r="IGE79" s="24"/>
      <c r="IGF79" s="24"/>
      <c r="IGG79" s="24"/>
      <c r="IGH79" s="24"/>
      <c r="IGI79" s="24"/>
      <c r="IGJ79" s="24"/>
      <c r="IGK79" s="24"/>
      <c r="IGL79" s="24"/>
      <c r="IGM79" s="24"/>
      <c r="IGN79" s="24"/>
      <c r="IGO79" s="24"/>
      <c r="IGP79" s="24"/>
      <c r="IGQ79" s="24"/>
      <c r="IGR79" s="24"/>
      <c r="IGS79" s="24"/>
      <c r="IGT79" s="24"/>
      <c r="IGU79" s="24"/>
      <c r="IGV79" s="24"/>
      <c r="IGW79" s="24"/>
      <c r="IGX79" s="24"/>
      <c r="IGY79" s="24"/>
      <c r="IGZ79" s="24"/>
      <c r="IHA79" s="24"/>
      <c r="IHB79" s="24"/>
      <c r="IHC79" s="24"/>
      <c r="IHD79" s="24"/>
      <c r="IHE79" s="24"/>
      <c r="IHF79" s="24"/>
      <c r="IHG79" s="24"/>
      <c r="IHH79" s="24"/>
      <c r="IHI79" s="24"/>
      <c r="IHJ79" s="24"/>
      <c r="IHK79" s="24"/>
      <c r="IHL79" s="24"/>
      <c r="IHM79" s="24"/>
      <c r="IHN79" s="24"/>
      <c r="IHO79" s="24"/>
      <c r="IHP79" s="24"/>
      <c r="IHQ79" s="24"/>
      <c r="IHR79" s="24"/>
      <c r="IHS79" s="24"/>
      <c r="IHT79" s="24"/>
      <c r="IHU79" s="24"/>
      <c r="IHV79" s="24"/>
      <c r="IHW79" s="24"/>
      <c r="IHX79" s="24"/>
      <c r="IHY79" s="24"/>
      <c r="IHZ79" s="24"/>
      <c r="IIA79" s="24"/>
      <c r="IIB79" s="24"/>
      <c r="IIC79" s="24"/>
      <c r="IID79" s="24"/>
      <c r="IIE79" s="24"/>
      <c r="IIF79" s="24"/>
      <c r="IIG79" s="24"/>
      <c r="IIH79" s="24"/>
      <c r="III79" s="24"/>
      <c r="IIJ79" s="24"/>
      <c r="IIK79" s="24"/>
      <c r="IIL79" s="24"/>
      <c r="IIM79" s="24"/>
      <c r="IIN79" s="24"/>
      <c r="IIO79" s="24"/>
      <c r="IIP79" s="24"/>
      <c r="IIQ79" s="24"/>
      <c r="IIR79" s="24"/>
      <c r="IIS79" s="24"/>
      <c r="IIT79" s="24"/>
      <c r="IIU79" s="24"/>
      <c r="IIV79" s="24"/>
      <c r="IIW79" s="24"/>
      <c r="IIX79" s="24"/>
      <c r="IIY79" s="24"/>
      <c r="IIZ79" s="24"/>
      <c r="IJA79" s="24"/>
      <c r="IJB79" s="24"/>
      <c r="IJC79" s="24"/>
      <c r="IJD79" s="24"/>
      <c r="IJE79" s="24"/>
      <c r="IJF79" s="24"/>
      <c r="IJG79" s="24"/>
      <c r="IJH79" s="24"/>
      <c r="IJI79" s="24"/>
      <c r="IJJ79" s="24"/>
      <c r="IJK79" s="24"/>
      <c r="IJL79" s="24"/>
      <c r="IJM79" s="24"/>
      <c r="IJN79" s="24"/>
      <c r="IJO79" s="24"/>
      <c r="IJP79" s="24"/>
      <c r="IJQ79" s="24"/>
      <c r="IJR79" s="24"/>
      <c r="IJS79" s="24"/>
      <c r="IJT79" s="24"/>
      <c r="IJU79" s="24"/>
      <c r="IJV79" s="24"/>
      <c r="IJW79" s="24"/>
      <c r="IJX79" s="24"/>
      <c r="IJY79" s="24"/>
      <c r="IJZ79" s="24"/>
      <c r="IKA79" s="24"/>
      <c r="IKB79" s="24"/>
      <c r="IKC79" s="24"/>
      <c r="IKD79" s="24"/>
      <c r="IKE79" s="24"/>
      <c r="IKF79" s="24"/>
      <c r="IKG79" s="24"/>
      <c r="IKH79" s="24"/>
      <c r="IKI79" s="24"/>
      <c r="IKJ79" s="24"/>
      <c r="IKK79" s="24"/>
      <c r="IKL79" s="24"/>
      <c r="IKM79" s="24"/>
      <c r="IKN79" s="24"/>
      <c r="IKO79" s="24"/>
      <c r="IKP79" s="24"/>
      <c r="IKQ79" s="24"/>
      <c r="IKR79" s="24"/>
      <c r="IKS79" s="24"/>
      <c r="IKT79" s="24"/>
      <c r="IKU79" s="24"/>
      <c r="IKV79" s="24"/>
      <c r="IKW79" s="24"/>
      <c r="IKX79" s="24"/>
      <c r="IKY79" s="24"/>
      <c r="IKZ79" s="24"/>
      <c r="ILA79" s="24"/>
      <c r="ILB79" s="24"/>
      <c r="ILC79" s="24"/>
      <c r="ILD79" s="24"/>
      <c r="ILE79" s="24"/>
      <c r="ILF79" s="24"/>
      <c r="ILG79" s="24"/>
      <c r="ILH79" s="24"/>
      <c r="ILI79" s="24"/>
      <c r="ILJ79" s="24"/>
      <c r="ILK79" s="24"/>
      <c r="ILL79" s="24"/>
      <c r="ILM79" s="24"/>
      <c r="ILN79" s="24"/>
      <c r="ILO79" s="24"/>
      <c r="ILP79" s="24"/>
      <c r="ILQ79" s="24"/>
      <c r="ILR79" s="24"/>
      <c r="ILS79" s="24"/>
      <c r="ILT79" s="24"/>
      <c r="ILU79" s="24"/>
      <c r="ILV79" s="24"/>
      <c r="ILW79" s="24"/>
      <c r="ILX79" s="24"/>
      <c r="ILY79" s="24"/>
      <c r="ILZ79" s="24"/>
      <c r="IMA79" s="24"/>
      <c r="IMB79" s="24"/>
      <c r="IMC79" s="24"/>
      <c r="IMD79" s="24"/>
      <c r="IME79" s="24"/>
      <c r="IMF79" s="24"/>
      <c r="IMG79" s="24"/>
      <c r="IMH79" s="24"/>
      <c r="IMI79" s="24"/>
      <c r="IMJ79" s="24"/>
      <c r="IMK79" s="24"/>
      <c r="IML79" s="24"/>
      <c r="IMM79" s="24"/>
      <c r="IMN79" s="24"/>
      <c r="IMO79" s="24"/>
      <c r="IMP79" s="24"/>
      <c r="IMQ79" s="24"/>
      <c r="IMR79" s="24"/>
      <c r="IMS79" s="24"/>
      <c r="IMT79" s="24"/>
      <c r="IMU79" s="24"/>
      <c r="IMV79" s="24"/>
      <c r="IMW79" s="24"/>
      <c r="IMX79" s="24"/>
      <c r="IMY79" s="24"/>
      <c r="IMZ79" s="24"/>
      <c r="INA79" s="24"/>
      <c r="INB79" s="24"/>
      <c r="INC79" s="24"/>
      <c r="IND79" s="24"/>
      <c r="INE79" s="24"/>
      <c r="INF79" s="24"/>
      <c r="ING79" s="24"/>
      <c r="INH79" s="24"/>
      <c r="INI79" s="24"/>
      <c r="INJ79" s="24"/>
      <c r="INK79" s="24"/>
      <c r="INL79" s="24"/>
      <c r="INM79" s="24"/>
      <c r="INN79" s="24"/>
      <c r="INO79" s="24"/>
      <c r="INP79" s="24"/>
      <c r="INQ79" s="24"/>
      <c r="INR79" s="24"/>
      <c r="INS79" s="24"/>
      <c r="INT79" s="24"/>
      <c r="INU79" s="24"/>
      <c r="INV79" s="24"/>
      <c r="INW79" s="24"/>
      <c r="INX79" s="24"/>
      <c r="INY79" s="24"/>
      <c r="INZ79" s="24"/>
      <c r="IOA79" s="24"/>
      <c r="IOB79" s="24"/>
      <c r="IOC79" s="24"/>
      <c r="IOD79" s="24"/>
      <c r="IOE79" s="24"/>
      <c r="IOF79" s="24"/>
      <c r="IOG79" s="24"/>
      <c r="IOH79" s="24"/>
      <c r="IOI79" s="24"/>
      <c r="IOJ79" s="24"/>
      <c r="IOK79" s="24"/>
      <c r="IOL79" s="24"/>
      <c r="IOM79" s="24"/>
      <c r="ION79" s="24"/>
      <c r="IOO79" s="24"/>
      <c r="IOP79" s="24"/>
      <c r="IOQ79" s="24"/>
      <c r="IOR79" s="24"/>
      <c r="IOS79" s="24"/>
      <c r="IOT79" s="24"/>
      <c r="IOU79" s="24"/>
      <c r="IOV79" s="24"/>
      <c r="IOW79" s="24"/>
      <c r="IOX79" s="24"/>
      <c r="IOY79" s="24"/>
      <c r="IOZ79" s="24"/>
      <c r="IPA79" s="24"/>
      <c r="IPB79" s="24"/>
      <c r="IPC79" s="24"/>
      <c r="IPD79" s="24"/>
      <c r="IPE79" s="24"/>
      <c r="IPF79" s="24"/>
      <c r="IPG79" s="24"/>
      <c r="IPH79" s="24"/>
      <c r="IPI79" s="24"/>
      <c r="IPJ79" s="24"/>
      <c r="IPK79" s="24"/>
      <c r="IPL79" s="24"/>
      <c r="IPM79" s="24"/>
      <c r="IPN79" s="24"/>
      <c r="IPO79" s="24"/>
      <c r="IPP79" s="24"/>
      <c r="IPQ79" s="24"/>
      <c r="IPR79" s="24"/>
      <c r="IPS79" s="24"/>
      <c r="IPT79" s="24"/>
      <c r="IPU79" s="24"/>
      <c r="IPV79" s="24"/>
      <c r="IPW79" s="24"/>
      <c r="IPX79" s="24"/>
      <c r="IPY79" s="24"/>
      <c r="IPZ79" s="24"/>
      <c r="IQA79" s="24"/>
      <c r="IQB79" s="24"/>
      <c r="IQC79" s="24"/>
      <c r="IQD79" s="24"/>
      <c r="IQE79" s="24"/>
      <c r="IQF79" s="24"/>
      <c r="IQG79" s="24"/>
      <c r="IQH79" s="24"/>
      <c r="IQI79" s="24"/>
      <c r="IQJ79" s="24"/>
      <c r="IQK79" s="24"/>
      <c r="IQL79" s="24"/>
      <c r="IQM79" s="24"/>
      <c r="IQN79" s="24"/>
      <c r="IQO79" s="24"/>
      <c r="IQP79" s="24"/>
      <c r="IQQ79" s="24"/>
      <c r="IQR79" s="24"/>
      <c r="IQS79" s="24"/>
      <c r="IQT79" s="24"/>
      <c r="IQU79" s="24"/>
      <c r="IQV79" s="24"/>
      <c r="IQW79" s="24"/>
      <c r="IQX79" s="24"/>
      <c r="IQY79" s="24"/>
      <c r="IQZ79" s="24"/>
      <c r="IRA79" s="24"/>
      <c r="IRB79" s="24"/>
      <c r="IRC79" s="24"/>
      <c r="IRD79" s="24"/>
      <c r="IRE79" s="24"/>
      <c r="IRF79" s="24"/>
      <c r="IRG79" s="24"/>
      <c r="IRH79" s="24"/>
      <c r="IRI79" s="24"/>
      <c r="IRJ79" s="24"/>
      <c r="IRK79" s="24"/>
      <c r="IRL79" s="24"/>
      <c r="IRM79" s="24"/>
      <c r="IRN79" s="24"/>
      <c r="IRO79" s="24"/>
      <c r="IRP79" s="24"/>
      <c r="IRQ79" s="24"/>
      <c r="IRR79" s="24"/>
      <c r="IRS79" s="24"/>
      <c r="IRT79" s="24"/>
      <c r="IRU79" s="24"/>
      <c r="IRV79" s="24"/>
      <c r="IRW79" s="24"/>
      <c r="IRX79" s="24"/>
      <c r="IRY79" s="24"/>
      <c r="IRZ79" s="24"/>
      <c r="ISA79" s="24"/>
      <c r="ISB79" s="24"/>
      <c r="ISC79" s="24"/>
      <c r="ISD79" s="24"/>
      <c r="ISE79" s="24"/>
      <c r="ISF79" s="24"/>
      <c r="ISG79" s="24"/>
      <c r="ISH79" s="24"/>
      <c r="ISI79" s="24"/>
      <c r="ISJ79" s="24"/>
      <c r="ISK79" s="24"/>
      <c r="ISL79" s="24"/>
      <c r="ISM79" s="24"/>
      <c r="ISN79" s="24"/>
      <c r="ISO79" s="24"/>
      <c r="ISP79" s="24"/>
      <c r="ISQ79" s="24"/>
      <c r="ISR79" s="24"/>
      <c r="ISS79" s="24"/>
      <c r="IST79" s="24"/>
      <c r="ISU79" s="24"/>
      <c r="ISV79" s="24"/>
      <c r="ISW79" s="24"/>
      <c r="ISX79" s="24"/>
      <c r="ISY79" s="24"/>
      <c r="ISZ79" s="24"/>
      <c r="ITA79" s="24"/>
      <c r="ITB79" s="24"/>
      <c r="ITC79" s="24"/>
      <c r="ITD79" s="24"/>
      <c r="ITE79" s="24"/>
      <c r="ITF79" s="24"/>
      <c r="ITG79" s="24"/>
      <c r="ITH79" s="24"/>
      <c r="ITI79" s="24"/>
      <c r="ITJ79" s="24"/>
      <c r="ITK79" s="24"/>
      <c r="ITL79" s="24"/>
      <c r="ITM79" s="24"/>
      <c r="ITN79" s="24"/>
      <c r="ITO79" s="24"/>
      <c r="ITP79" s="24"/>
      <c r="ITQ79" s="24"/>
      <c r="ITR79" s="24"/>
      <c r="ITS79" s="24"/>
      <c r="ITT79" s="24"/>
      <c r="ITU79" s="24"/>
      <c r="ITV79" s="24"/>
      <c r="ITW79" s="24"/>
      <c r="ITX79" s="24"/>
      <c r="ITY79" s="24"/>
      <c r="ITZ79" s="24"/>
      <c r="IUA79" s="24"/>
      <c r="IUB79" s="24"/>
      <c r="IUC79" s="24"/>
      <c r="IUD79" s="24"/>
      <c r="IUE79" s="24"/>
      <c r="IUF79" s="24"/>
      <c r="IUG79" s="24"/>
      <c r="IUH79" s="24"/>
      <c r="IUI79" s="24"/>
      <c r="IUJ79" s="24"/>
      <c r="IUK79" s="24"/>
      <c r="IUL79" s="24"/>
      <c r="IUM79" s="24"/>
      <c r="IUN79" s="24"/>
      <c r="IUO79" s="24"/>
      <c r="IUP79" s="24"/>
      <c r="IUQ79" s="24"/>
      <c r="IUR79" s="24"/>
      <c r="IUS79" s="24"/>
      <c r="IUT79" s="24"/>
      <c r="IUU79" s="24"/>
      <c r="IUV79" s="24"/>
      <c r="IUW79" s="24"/>
      <c r="IUX79" s="24"/>
      <c r="IUY79" s="24"/>
      <c r="IUZ79" s="24"/>
      <c r="IVA79" s="24"/>
      <c r="IVB79" s="24"/>
      <c r="IVC79" s="24"/>
      <c r="IVD79" s="24"/>
      <c r="IVE79" s="24"/>
      <c r="IVF79" s="24"/>
      <c r="IVG79" s="24"/>
      <c r="IVH79" s="24"/>
      <c r="IVI79" s="24"/>
      <c r="IVJ79" s="24"/>
      <c r="IVK79" s="24"/>
      <c r="IVL79" s="24"/>
      <c r="IVM79" s="24"/>
      <c r="IVN79" s="24"/>
      <c r="IVO79" s="24"/>
      <c r="IVP79" s="24"/>
      <c r="IVQ79" s="24"/>
      <c r="IVR79" s="24"/>
      <c r="IVS79" s="24"/>
      <c r="IVT79" s="24"/>
      <c r="IVU79" s="24"/>
      <c r="IVV79" s="24"/>
      <c r="IVW79" s="24"/>
      <c r="IVX79" s="24"/>
      <c r="IVY79" s="24"/>
      <c r="IVZ79" s="24"/>
      <c r="IWA79" s="24"/>
      <c r="IWB79" s="24"/>
      <c r="IWC79" s="24"/>
      <c r="IWD79" s="24"/>
      <c r="IWE79" s="24"/>
      <c r="IWF79" s="24"/>
      <c r="IWG79" s="24"/>
      <c r="IWH79" s="24"/>
      <c r="IWI79" s="24"/>
      <c r="IWJ79" s="24"/>
      <c r="IWK79" s="24"/>
      <c r="IWL79" s="24"/>
      <c r="IWM79" s="24"/>
      <c r="IWN79" s="24"/>
      <c r="IWO79" s="24"/>
      <c r="IWP79" s="24"/>
      <c r="IWQ79" s="24"/>
      <c r="IWR79" s="24"/>
      <c r="IWS79" s="24"/>
      <c r="IWT79" s="24"/>
      <c r="IWU79" s="24"/>
      <c r="IWV79" s="24"/>
      <c r="IWW79" s="24"/>
      <c r="IWX79" s="24"/>
      <c r="IWY79" s="24"/>
      <c r="IWZ79" s="24"/>
      <c r="IXA79" s="24"/>
      <c r="IXB79" s="24"/>
      <c r="IXC79" s="24"/>
      <c r="IXD79" s="24"/>
      <c r="IXE79" s="24"/>
      <c r="IXF79" s="24"/>
      <c r="IXG79" s="24"/>
      <c r="IXH79" s="24"/>
      <c r="IXI79" s="24"/>
      <c r="IXJ79" s="24"/>
      <c r="IXK79" s="24"/>
      <c r="IXL79" s="24"/>
      <c r="IXM79" s="24"/>
      <c r="IXN79" s="24"/>
      <c r="IXO79" s="24"/>
      <c r="IXP79" s="24"/>
      <c r="IXQ79" s="24"/>
      <c r="IXR79" s="24"/>
      <c r="IXS79" s="24"/>
      <c r="IXT79" s="24"/>
      <c r="IXU79" s="24"/>
      <c r="IXV79" s="24"/>
      <c r="IXW79" s="24"/>
      <c r="IXX79" s="24"/>
      <c r="IXY79" s="24"/>
      <c r="IXZ79" s="24"/>
      <c r="IYA79" s="24"/>
      <c r="IYB79" s="24"/>
      <c r="IYC79" s="24"/>
      <c r="IYD79" s="24"/>
      <c r="IYE79" s="24"/>
      <c r="IYF79" s="24"/>
      <c r="IYG79" s="24"/>
      <c r="IYH79" s="24"/>
      <c r="IYI79" s="24"/>
      <c r="IYJ79" s="24"/>
      <c r="IYK79" s="24"/>
      <c r="IYL79" s="24"/>
      <c r="IYM79" s="24"/>
      <c r="IYN79" s="24"/>
      <c r="IYO79" s="24"/>
      <c r="IYP79" s="24"/>
      <c r="IYQ79" s="24"/>
      <c r="IYR79" s="24"/>
      <c r="IYS79" s="24"/>
      <c r="IYT79" s="24"/>
      <c r="IYU79" s="24"/>
      <c r="IYV79" s="24"/>
      <c r="IYW79" s="24"/>
      <c r="IYX79" s="24"/>
      <c r="IYY79" s="24"/>
      <c r="IYZ79" s="24"/>
      <c r="IZA79" s="24"/>
      <c r="IZB79" s="24"/>
      <c r="IZC79" s="24"/>
      <c r="IZD79" s="24"/>
      <c r="IZE79" s="24"/>
      <c r="IZF79" s="24"/>
      <c r="IZG79" s="24"/>
      <c r="IZH79" s="24"/>
      <c r="IZI79" s="24"/>
      <c r="IZJ79" s="24"/>
      <c r="IZK79" s="24"/>
      <c r="IZL79" s="24"/>
      <c r="IZM79" s="24"/>
      <c r="IZN79" s="24"/>
      <c r="IZO79" s="24"/>
      <c r="IZP79" s="24"/>
      <c r="IZQ79" s="24"/>
      <c r="IZR79" s="24"/>
      <c r="IZS79" s="24"/>
      <c r="IZT79" s="24"/>
      <c r="IZU79" s="24"/>
      <c r="IZV79" s="24"/>
      <c r="IZW79" s="24"/>
      <c r="IZX79" s="24"/>
      <c r="IZY79" s="24"/>
      <c r="IZZ79" s="24"/>
      <c r="JAA79" s="24"/>
      <c r="JAB79" s="24"/>
      <c r="JAC79" s="24"/>
      <c r="JAD79" s="24"/>
      <c r="JAE79" s="24"/>
      <c r="JAF79" s="24"/>
      <c r="JAG79" s="24"/>
      <c r="JAH79" s="24"/>
      <c r="JAI79" s="24"/>
      <c r="JAJ79" s="24"/>
      <c r="JAK79" s="24"/>
      <c r="JAL79" s="24"/>
      <c r="JAM79" s="24"/>
      <c r="JAN79" s="24"/>
      <c r="JAO79" s="24"/>
      <c r="JAP79" s="24"/>
      <c r="JAQ79" s="24"/>
      <c r="JAR79" s="24"/>
      <c r="JAS79" s="24"/>
      <c r="JAT79" s="24"/>
      <c r="JAU79" s="24"/>
      <c r="JAV79" s="24"/>
      <c r="JAW79" s="24"/>
      <c r="JAX79" s="24"/>
      <c r="JAY79" s="24"/>
      <c r="JAZ79" s="24"/>
      <c r="JBA79" s="24"/>
      <c r="JBB79" s="24"/>
      <c r="JBC79" s="24"/>
      <c r="JBD79" s="24"/>
      <c r="JBE79" s="24"/>
      <c r="JBF79" s="24"/>
      <c r="JBG79" s="24"/>
      <c r="JBH79" s="24"/>
      <c r="JBI79" s="24"/>
      <c r="JBJ79" s="24"/>
      <c r="JBK79" s="24"/>
      <c r="JBL79" s="24"/>
      <c r="JBM79" s="24"/>
      <c r="JBN79" s="24"/>
      <c r="JBO79" s="24"/>
      <c r="JBP79" s="24"/>
      <c r="JBQ79" s="24"/>
      <c r="JBR79" s="24"/>
      <c r="JBS79" s="24"/>
      <c r="JBT79" s="24"/>
      <c r="JBU79" s="24"/>
      <c r="JBV79" s="24"/>
      <c r="JBW79" s="24"/>
      <c r="JBX79" s="24"/>
      <c r="JBY79" s="24"/>
      <c r="JBZ79" s="24"/>
      <c r="JCA79" s="24"/>
      <c r="JCB79" s="24"/>
      <c r="JCC79" s="24"/>
      <c r="JCD79" s="24"/>
      <c r="JCE79" s="24"/>
      <c r="JCF79" s="24"/>
      <c r="JCG79" s="24"/>
      <c r="JCH79" s="24"/>
      <c r="JCI79" s="24"/>
      <c r="JCJ79" s="24"/>
      <c r="JCK79" s="24"/>
      <c r="JCL79" s="24"/>
      <c r="JCM79" s="24"/>
      <c r="JCN79" s="24"/>
      <c r="JCO79" s="24"/>
      <c r="JCP79" s="24"/>
      <c r="JCQ79" s="24"/>
      <c r="JCR79" s="24"/>
      <c r="JCS79" s="24"/>
      <c r="JCT79" s="24"/>
      <c r="JCU79" s="24"/>
      <c r="JCV79" s="24"/>
      <c r="JCW79" s="24"/>
      <c r="JCX79" s="24"/>
      <c r="JCY79" s="24"/>
      <c r="JCZ79" s="24"/>
      <c r="JDA79" s="24"/>
      <c r="JDB79" s="24"/>
      <c r="JDC79" s="24"/>
      <c r="JDD79" s="24"/>
      <c r="JDE79" s="24"/>
      <c r="JDF79" s="24"/>
      <c r="JDG79" s="24"/>
      <c r="JDH79" s="24"/>
      <c r="JDI79" s="24"/>
      <c r="JDJ79" s="24"/>
      <c r="JDK79" s="24"/>
      <c r="JDL79" s="24"/>
      <c r="JDM79" s="24"/>
      <c r="JDN79" s="24"/>
      <c r="JDO79" s="24"/>
      <c r="JDP79" s="24"/>
      <c r="JDQ79" s="24"/>
      <c r="JDR79" s="24"/>
      <c r="JDS79" s="24"/>
      <c r="JDT79" s="24"/>
      <c r="JDU79" s="24"/>
      <c r="JDV79" s="24"/>
      <c r="JDW79" s="24"/>
      <c r="JDX79" s="24"/>
      <c r="JDY79" s="24"/>
      <c r="JDZ79" s="24"/>
      <c r="JEA79" s="24"/>
      <c r="JEB79" s="24"/>
      <c r="JEC79" s="24"/>
      <c r="JED79" s="24"/>
      <c r="JEE79" s="24"/>
      <c r="JEF79" s="24"/>
      <c r="JEG79" s="24"/>
      <c r="JEH79" s="24"/>
      <c r="JEI79" s="24"/>
      <c r="JEJ79" s="24"/>
      <c r="JEK79" s="24"/>
      <c r="JEL79" s="24"/>
      <c r="JEM79" s="24"/>
      <c r="JEN79" s="24"/>
      <c r="JEO79" s="24"/>
      <c r="JEP79" s="24"/>
      <c r="JEQ79" s="24"/>
      <c r="JER79" s="24"/>
      <c r="JES79" s="24"/>
      <c r="JET79" s="24"/>
      <c r="JEU79" s="24"/>
      <c r="JEV79" s="24"/>
      <c r="JEW79" s="24"/>
      <c r="JEX79" s="24"/>
      <c r="JEY79" s="24"/>
      <c r="JEZ79" s="24"/>
      <c r="JFA79" s="24"/>
      <c r="JFB79" s="24"/>
      <c r="JFC79" s="24"/>
      <c r="JFD79" s="24"/>
      <c r="JFE79" s="24"/>
      <c r="JFF79" s="24"/>
      <c r="JFG79" s="24"/>
      <c r="JFH79" s="24"/>
      <c r="JFI79" s="24"/>
      <c r="JFJ79" s="24"/>
      <c r="JFK79" s="24"/>
      <c r="JFL79" s="24"/>
      <c r="JFM79" s="24"/>
      <c r="JFN79" s="24"/>
      <c r="JFO79" s="24"/>
      <c r="JFP79" s="24"/>
      <c r="JFQ79" s="24"/>
      <c r="JFR79" s="24"/>
      <c r="JFS79" s="24"/>
      <c r="JFT79" s="24"/>
      <c r="JFU79" s="24"/>
      <c r="JFV79" s="24"/>
      <c r="JFW79" s="24"/>
      <c r="JFX79" s="24"/>
      <c r="JFY79" s="24"/>
      <c r="JFZ79" s="24"/>
      <c r="JGA79" s="24"/>
      <c r="JGB79" s="24"/>
      <c r="JGC79" s="24"/>
      <c r="JGD79" s="24"/>
      <c r="JGE79" s="24"/>
      <c r="JGF79" s="24"/>
      <c r="JGG79" s="24"/>
      <c r="JGH79" s="24"/>
      <c r="JGI79" s="24"/>
      <c r="JGJ79" s="24"/>
      <c r="JGK79" s="24"/>
      <c r="JGL79" s="24"/>
      <c r="JGM79" s="24"/>
      <c r="JGN79" s="24"/>
      <c r="JGO79" s="24"/>
      <c r="JGP79" s="24"/>
      <c r="JGQ79" s="24"/>
      <c r="JGR79" s="24"/>
      <c r="JGS79" s="24"/>
      <c r="JGT79" s="24"/>
      <c r="JGU79" s="24"/>
      <c r="JGV79" s="24"/>
      <c r="JGW79" s="24"/>
      <c r="JGX79" s="24"/>
      <c r="JGY79" s="24"/>
      <c r="JGZ79" s="24"/>
      <c r="JHA79" s="24"/>
      <c r="JHB79" s="24"/>
      <c r="JHC79" s="24"/>
      <c r="JHD79" s="24"/>
      <c r="JHE79" s="24"/>
      <c r="JHF79" s="24"/>
      <c r="JHG79" s="24"/>
      <c r="JHH79" s="24"/>
      <c r="JHI79" s="24"/>
      <c r="JHJ79" s="24"/>
      <c r="JHK79" s="24"/>
      <c r="JHL79" s="24"/>
      <c r="JHM79" s="24"/>
      <c r="JHN79" s="24"/>
      <c r="JHO79" s="24"/>
      <c r="JHP79" s="24"/>
      <c r="JHQ79" s="24"/>
      <c r="JHR79" s="24"/>
      <c r="JHS79" s="24"/>
      <c r="JHT79" s="24"/>
      <c r="JHU79" s="24"/>
      <c r="JHV79" s="24"/>
      <c r="JHW79" s="24"/>
      <c r="JHX79" s="24"/>
      <c r="JHY79" s="24"/>
      <c r="JHZ79" s="24"/>
      <c r="JIA79" s="24"/>
      <c r="JIB79" s="24"/>
      <c r="JIC79" s="24"/>
      <c r="JID79" s="24"/>
      <c r="JIE79" s="24"/>
      <c r="JIF79" s="24"/>
      <c r="JIG79" s="24"/>
      <c r="JIH79" s="24"/>
      <c r="JII79" s="24"/>
      <c r="JIJ79" s="24"/>
      <c r="JIK79" s="24"/>
      <c r="JIL79" s="24"/>
      <c r="JIM79" s="24"/>
      <c r="JIN79" s="24"/>
      <c r="JIO79" s="24"/>
      <c r="JIP79" s="24"/>
      <c r="JIQ79" s="24"/>
      <c r="JIR79" s="24"/>
      <c r="JIS79" s="24"/>
      <c r="JIT79" s="24"/>
      <c r="JIU79" s="24"/>
      <c r="JIV79" s="24"/>
      <c r="JIW79" s="24"/>
      <c r="JIX79" s="24"/>
      <c r="JIY79" s="24"/>
      <c r="JIZ79" s="24"/>
      <c r="JJA79" s="24"/>
      <c r="JJB79" s="24"/>
      <c r="JJC79" s="24"/>
      <c r="JJD79" s="24"/>
      <c r="JJE79" s="24"/>
      <c r="JJF79" s="24"/>
      <c r="JJG79" s="24"/>
      <c r="JJH79" s="24"/>
      <c r="JJI79" s="24"/>
      <c r="JJJ79" s="24"/>
      <c r="JJK79" s="24"/>
      <c r="JJL79" s="24"/>
      <c r="JJM79" s="24"/>
      <c r="JJN79" s="24"/>
      <c r="JJO79" s="24"/>
      <c r="JJP79" s="24"/>
      <c r="JJQ79" s="24"/>
      <c r="JJR79" s="24"/>
      <c r="JJS79" s="24"/>
      <c r="JJT79" s="24"/>
      <c r="JJU79" s="24"/>
      <c r="JJV79" s="24"/>
      <c r="JJW79" s="24"/>
      <c r="JJX79" s="24"/>
      <c r="JJY79" s="24"/>
      <c r="JJZ79" s="24"/>
      <c r="JKA79" s="24"/>
      <c r="JKB79" s="24"/>
      <c r="JKC79" s="24"/>
      <c r="JKD79" s="24"/>
      <c r="JKE79" s="24"/>
      <c r="JKF79" s="24"/>
      <c r="JKG79" s="24"/>
      <c r="JKH79" s="24"/>
      <c r="JKI79" s="24"/>
      <c r="JKJ79" s="24"/>
      <c r="JKK79" s="24"/>
      <c r="JKL79" s="24"/>
      <c r="JKM79" s="24"/>
      <c r="JKN79" s="24"/>
      <c r="JKO79" s="24"/>
      <c r="JKP79" s="24"/>
      <c r="JKQ79" s="24"/>
      <c r="JKR79" s="24"/>
      <c r="JKS79" s="24"/>
      <c r="JKT79" s="24"/>
      <c r="JKU79" s="24"/>
      <c r="JKV79" s="24"/>
      <c r="JKW79" s="24"/>
      <c r="JKX79" s="24"/>
      <c r="JKY79" s="24"/>
      <c r="JKZ79" s="24"/>
      <c r="JLA79" s="24"/>
      <c r="JLB79" s="24"/>
      <c r="JLC79" s="24"/>
      <c r="JLD79" s="24"/>
      <c r="JLE79" s="24"/>
      <c r="JLF79" s="24"/>
      <c r="JLG79" s="24"/>
      <c r="JLH79" s="24"/>
      <c r="JLI79" s="24"/>
      <c r="JLJ79" s="24"/>
      <c r="JLK79" s="24"/>
      <c r="JLL79" s="24"/>
      <c r="JLM79" s="24"/>
      <c r="JLN79" s="24"/>
      <c r="JLO79" s="24"/>
      <c r="JLP79" s="24"/>
      <c r="JLQ79" s="24"/>
      <c r="JLR79" s="24"/>
      <c r="JLS79" s="24"/>
      <c r="JLT79" s="24"/>
      <c r="JLU79" s="24"/>
      <c r="JLV79" s="24"/>
      <c r="JLW79" s="24"/>
      <c r="JLX79" s="24"/>
      <c r="JLY79" s="24"/>
      <c r="JLZ79" s="24"/>
      <c r="JMA79" s="24"/>
      <c r="JMB79" s="24"/>
      <c r="JMC79" s="24"/>
      <c r="JMD79" s="24"/>
      <c r="JME79" s="24"/>
      <c r="JMF79" s="24"/>
      <c r="JMG79" s="24"/>
      <c r="JMH79" s="24"/>
      <c r="JMI79" s="24"/>
      <c r="JMJ79" s="24"/>
      <c r="JMK79" s="24"/>
      <c r="JML79" s="24"/>
      <c r="JMM79" s="24"/>
      <c r="JMN79" s="24"/>
      <c r="JMO79" s="24"/>
      <c r="JMP79" s="24"/>
      <c r="JMQ79" s="24"/>
      <c r="JMR79" s="24"/>
      <c r="JMS79" s="24"/>
      <c r="JMT79" s="24"/>
      <c r="JMU79" s="24"/>
      <c r="JMV79" s="24"/>
      <c r="JMW79" s="24"/>
      <c r="JMX79" s="24"/>
      <c r="JMY79" s="24"/>
      <c r="JMZ79" s="24"/>
      <c r="JNA79" s="24"/>
      <c r="JNB79" s="24"/>
      <c r="JNC79" s="24"/>
      <c r="JND79" s="24"/>
      <c r="JNE79" s="24"/>
      <c r="JNF79" s="24"/>
      <c r="JNG79" s="24"/>
      <c r="JNH79" s="24"/>
      <c r="JNI79" s="24"/>
      <c r="JNJ79" s="24"/>
      <c r="JNK79" s="24"/>
      <c r="JNL79" s="24"/>
      <c r="JNM79" s="24"/>
      <c r="JNN79" s="24"/>
      <c r="JNO79" s="24"/>
      <c r="JNP79" s="24"/>
      <c r="JNQ79" s="24"/>
      <c r="JNR79" s="24"/>
      <c r="JNS79" s="24"/>
      <c r="JNT79" s="24"/>
      <c r="JNU79" s="24"/>
      <c r="JNV79" s="24"/>
      <c r="JNW79" s="24"/>
      <c r="JNX79" s="24"/>
      <c r="JNY79" s="24"/>
      <c r="JNZ79" s="24"/>
      <c r="JOA79" s="24"/>
      <c r="JOB79" s="24"/>
      <c r="JOC79" s="24"/>
      <c r="JOD79" s="24"/>
      <c r="JOE79" s="24"/>
      <c r="JOF79" s="24"/>
      <c r="JOG79" s="24"/>
      <c r="JOH79" s="24"/>
      <c r="JOI79" s="24"/>
      <c r="JOJ79" s="24"/>
      <c r="JOK79" s="24"/>
      <c r="JOL79" s="24"/>
      <c r="JOM79" s="24"/>
      <c r="JON79" s="24"/>
      <c r="JOO79" s="24"/>
      <c r="JOP79" s="24"/>
      <c r="JOQ79" s="24"/>
      <c r="JOR79" s="24"/>
      <c r="JOS79" s="24"/>
      <c r="JOT79" s="24"/>
      <c r="JOU79" s="24"/>
      <c r="JOV79" s="24"/>
      <c r="JOW79" s="24"/>
      <c r="JOX79" s="24"/>
      <c r="JOY79" s="24"/>
      <c r="JOZ79" s="24"/>
      <c r="JPA79" s="24"/>
      <c r="JPB79" s="24"/>
      <c r="JPC79" s="24"/>
      <c r="JPD79" s="24"/>
      <c r="JPE79" s="24"/>
      <c r="JPF79" s="24"/>
      <c r="JPG79" s="24"/>
      <c r="JPH79" s="24"/>
      <c r="JPI79" s="24"/>
      <c r="JPJ79" s="24"/>
      <c r="JPK79" s="24"/>
      <c r="JPL79" s="24"/>
      <c r="JPM79" s="24"/>
      <c r="JPN79" s="24"/>
      <c r="JPO79" s="24"/>
      <c r="JPP79" s="24"/>
      <c r="JPQ79" s="24"/>
      <c r="JPR79" s="24"/>
      <c r="JPS79" s="24"/>
      <c r="JPT79" s="24"/>
      <c r="JPU79" s="24"/>
      <c r="JPV79" s="24"/>
      <c r="JPW79" s="24"/>
      <c r="JPX79" s="24"/>
      <c r="JPY79" s="24"/>
      <c r="JPZ79" s="24"/>
      <c r="JQA79" s="24"/>
      <c r="JQB79" s="24"/>
      <c r="JQC79" s="24"/>
      <c r="JQD79" s="24"/>
      <c r="JQE79" s="24"/>
      <c r="JQF79" s="24"/>
      <c r="JQG79" s="24"/>
      <c r="JQH79" s="24"/>
      <c r="JQI79" s="24"/>
      <c r="JQJ79" s="24"/>
      <c r="JQK79" s="24"/>
      <c r="JQL79" s="24"/>
      <c r="JQM79" s="24"/>
      <c r="JQN79" s="24"/>
      <c r="JQO79" s="24"/>
      <c r="JQP79" s="24"/>
      <c r="JQQ79" s="24"/>
      <c r="JQR79" s="24"/>
      <c r="JQS79" s="24"/>
      <c r="JQT79" s="24"/>
      <c r="JQU79" s="24"/>
      <c r="JQV79" s="24"/>
      <c r="JQW79" s="24"/>
      <c r="JQX79" s="24"/>
      <c r="JQY79" s="24"/>
      <c r="JQZ79" s="24"/>
      <c r="JRA79" s="24"/>
      <c r="JRB79" s="24"/>
      <c r="JRC79" s="24"/>
      <c r="JRD79" s="24"/>
      <c r="JRE79" s="24"/>
      <c r="JRF79" s="24"/>
      <c r="JRG79" s="24"/>
      <c r="JRH79" s="24"/>
      <c r="JRI79" s="24"/>
      <c r="JRJ79" s="24"/>
      <c r="JRK79" s="24"/>
      <c r="JRL79" s="24"/>
      <c r="JRM79" s="24"/>
      <c r="JRN79" s="24"/>
      <c r="JRO79" s="24"/>
      <c r="JRP79" s="24"/>
      <c r="JRQ79" s="24"/>
      <c r="JRR79" s="24"/>
      <c r="JRS79" s="24"/>
      <c r="JRT79" s="24"/>
      <c r="JRU79" s="24"/>
      <c r="JRV79" s="24"/>
      <c r="JRW79" s="24"/>
      <c r="JRX79" s="24"/>
      <c r="JRY79" s="24"/>
      <c r="JRZ79" s="24"/>
      <c r="JSA79" s="24"/>
      <c r="JSB79" s="24"/>
      <c r="JSC79" s="24"/>
      <c r="JSD79" s="24"/>
      <c r="JSE79" s="24"/>
      <c r="JSF79" s="24"/>
      <c r="JSG79" s="24"/>
      <c r="JSH79" s="24"/>
      <c r="JSI79" s="24"/>
      <c r="JSJ79" s="24"/>
      <c r="JSK79" s="24"/>
      <c r="JSL79" s="24"/>
      <c r="JSM79" s="24"/>
      <c r="JSN79" s="24"/>
      <c r="JSO79" s="24"/>
      <c r="JSP79" s="24"/>
      <c r="JSQ79" s="24"/>
      <c r="JSR79" s="24"/>
      <c r="JSS79" s="24"/>
      <c r="JST79" s="24"/>
      <c r="JSU79" s="24"/>
      <c r="JSV79" s="24"/>
      <c r="JSW79" s="24"/>
      <c r="JSX79" s="24"/>
      <c r="JSY79" s="24"/>
      <c r="JSZ79" s="24"/>
      <c r="JTA79" s="24"/>
      <c r="JTB79" s="24"/>
      <c r="JTC79" s="24"/>
      <c r="JTD79" s="24"/>
      <c r="JTE79" s="24"/>
      <c r="JTF79" s="24"/>
      <c r="JTG79" s="24"/>
      <c r="JTH79" s="24"/>
      <c r="JTI79" s="24"/>
      <c r="JTJ79" s="24"/>
      <c r="JTK79" s="24"/>
      <c r="JTL79" s="24"/>
      <c r="JTM79" s="24"/>
      <c r="JTN79" s="24"/>
      <c r="JTO79" s="24"/>
      <c r="JTP79" s="24"/>
      <c r="JTQ79" s="24"/>
      <c r="JTR79" s="24"/>
      <c r="JTS79" s="24"/>
      <c r="JTT79" s="24"/>
      <c r="JTU79" s="24"/>
      <c r="JTV79" s="24"/>
      <c r="JTW79" s="24"/>
      <c r="JTX79" s="24"/>
      <c r="JTY79" s="24"/>
      <c r="JTZ79" s="24"/>
      <c r="JUA79" s="24"/>
      <c r="JUB79" s="24"/>
      <c r="JUC79" s="24"/>
      <c r="JUD79" s="24"/>
      <c r="JUE79" s="24"/>
      <c r="JUF79" s="24"/>
      <c r="JUG79" s="24"/>
      <c r="JUH79" s="24"/>
      <c r="JUI79" s="24"/>
      <c r="JUJ79" s="24"/>
      <c r="JUK79" s="24"/>
      <c r="JUL79" s="24"/>
      <c r="JUM79" s="24"/>
      <c r="JUN79" s="24"/>
      <c r="JUO79" s="24"/>
      <c r="JUP79" s="24"/>
      <c r="JUQ79" s="24"/>
      <c r="JUR79" s="24"/>
      <c r="JUS79" s="24"/>
      <c r="JUT79" s="24"/>
      <c r="JUU79" s="24"/>
      <c r="JUV79" s="24"/>
      <c r="JUW79" s="24"/>
      <c r="JUX79" s="24"/>
      <c r="JUY79" s="24"/>
      <c r="JUZ79" s="24"/>
      <c r="JVA79" s="24"/>
      <c r="JVB79" s="24"/>
      <c r="JVC79" s="24"/>
      <c r="JVD79" s="24"/>
      <c r="JVE79" s="24"/>
      <c r="JVF79" s="24"/>
      <c r="JVG79" s="24"/>
      <c r="JVH79" s="24"/>
      <c r="JVI79" s="24"/>
      <c r="JVJ79" s="24"/>
      <c r="JVK79" s="24"/>
      <c r="JVL79" s="24"/>
      <c r="JVM79" s="24"/>
      <c r="JVN79" s="24"/>
      <c r="JVO79" s="24"/>
      <c r="JVP79" s="24"/>
      <c r="JVQ79" s="24"/>
      <c r="JVR79" s="24"/>
      <c r="JVS79" s="24"/>
      <c r="JVT79" s="24"/>
      <c r="JVU79" s="24"/>
      <c r="JVV79" s="24"/>
      <c r="JVW79" s="24"/>
      <c r="JVX79" s="24"/>
      <c r="JVY79" s="24"/>
      <c r="JVZ79" s="24"/>
      <c r="JWA79" s="24"/>
      <c r="JWB79" s="24"/>
      <c r="JWC79" s="24"/>
      <c r="JWD79" s="24"/>
      <c r="JWE79" s="24"/>
      <c r="JWF79" s="24"/>
      <c r="JWG79" s="24"/>
      <c r="JWH79" s="24"/>
      <c r="JWI79" s="24"/>
      <c r="JWJ79" s="24"/>
      <c r="JWK79" s="24"/>
      <c r="JWL79" s="24"/>
      <c r="JWM79" s="24"/>
      <c r="JWN79" s="24"/>
      <c r="JWO79" s="24"/>
      <c r="JWP79" s="24"/>
      <c r="JWQ79" s="24"/>
      <c r="JWR79" s="24"/>
      <c r="JWS79" s="24"/>
      <c r="JWT79" s="24"/>
      <c r="JWU79" s="24"/>
      <c r="JWV79" s="24"/>
      <c r="JWW79" s="24"/>
      <c r="JWX79" s="24"/>
      <c r="JWY79" s="24"/>
      <c r="JWZ79" s="24"/>
      <c r="JXA79" s="24"/>
      <c r="JXB79" s="24"/>
      <c r="JXC79" s="24"/>
      <c r="JXD79" s="24"/>
      <c r="JXE79" s="24"/>
      <c r="JXF79" s="24"/>
      <c r="JXG79" s="24"/>
      <c r="JXH79" s="24"/>
      <c r="JXI79" s="24"/>
      <c r="JXJ79" s="24"/>
      <c r="JXK79" s="24"/>
      <c r="JXL79" s="24"/>
      <c r="JXM79" s="24"/>
      <c r="JXN79" s="24"/>
      <c r="JXO79" s="24"/>
      <c r="JXP79" s="24"/>
      <c r="JXQ79" s="24"/>
      <c r="JXR79" s="24"/>
      <c r="JXS79" s="24"/>
      <c r="JXT79" s="24"/>
      <c r="JXU79" s="24"/>
      <c r="JXV79" s="24"/>
      <c r="JXW79" s="24"/>
      <c r="JXX79" s="24"/>
      <c r="JXY79" s="24"/>
      <c r="JXZ79" s="24"/>
      <c r="JYA79" s="24"/>
      <c r="JYB79" s="24"/>
      <c r="JYC79" s="24"/>
      <c r="JYD79" s="24"/>
      <c r="JYE79" s="24"/>
      <c r="JYF79" s="24"/>
      <c r="JYG79" s="24"/>
      <c r="JYH79" s="24"/>
      <c r="JYI79" s="24"/>
      <c r="JYJ79" s="24"/>
      <c r="JYK79" s="24"/>
      <c r="JYL79" s="24"/>
      <c r="JYM79" s="24"/>
      <c r="JYN79" s="24"/>
      <c r="JYO79" s="24"/>
      <c r="JYP79" s="24"/>
      <c r="JYQ79" s="24"/>
      <c r="JYR79" s="24"/>
      <c r="JYS79" s="24"/>
      <c r="JYT79" s="24"/>
      <c r="JYU79" s="24"/>
      <c r="JYV79" s="24"/>
      <c r="JYW79" s="24"/>
      <c r="JYX79" s="24"/>
      <c r="JYY79" s="24"/>
      <c r="JYZ79" s="24"/>
      <c r="JZA79" s="24"/>
      <c r="JZB79" s="24"/>
      <c r="JZC79" s="24"/>
      <c r="JZD79" s="24"/>
      <c r="JZE79" s="24"/>
      <c r="JZF79" s="24"/>
      <c r="JZG79" s="24"/>
      <c r="JZH79" s="24"/>
      <c r="JZI79" s="24"/>
      <c r="JZJ79" s="24"/>
      <c r="JZK79" s="24"/>
      <c r="JZL79" s="24"/>
      <c r="JZM79" s="24"/>
      <c r="JZN79" s="24"/>
      <c r="JZO79" s="24"/>
      <c r="JZP79" s="24"/>
      <c r="JZQ79" s="24"/>
      <c r="JZR79" s="24"/>
      <c r="JZS79" s="24"/>
      <c r="JZT79" s="24"/>
      <c r="JZU79" s="24"/>
      <c r="JZV79" s="24"/>
      <c r="JZW79" s="24"/>
      <c r="JZX79" s="24"/>
      <c r="JZY79" s="24"/>
      <c r="JZZ79" s="24"/>
      <c r="KAA79" s="24"/>
      <c r="KAB79" s="24"/>
      <c r="KAC79" s="24"/>
      <c r="KAD79" s="24"/>
      <c r="KAE79" s="24"/>
      <c r="KAF79" s="24"/>
      <c r="KAG79" s="24"/>
      <c r="KAH79" s="24"/>
      <c r="KAI79" s="24"/>
      <c r="KAJ79" s="24"/>
      <c r="KAK79" s="24"/>
      <c r="KAL79" s="24"/>
      <c r="KAM79" s="24"/>
      <c r="KAN79" s="24"/>
      <c r="KAO79" s="24"/>
      <c r="KAP79" s="24"/>
      <c r="KAQ79" s="24"/>
      <c r="KAR79" s="24"/>
      <c r="KAS79" s="24"/>
      <c r="KAT79" s="24"/>
      <c r="KAU79" s="24"/>
      <c r="KAV79" s="24"/>
      <c r="KAW79" s="24"/>
      <c r="KAX79" s="24"/>
      <c r="KAY79" s="24"/>
      <c r="KAZ79" s="24"/>
      <c r="KBA79" s="24"/>
      <c r="KBB79" s="24"/>
      <c r="KBC79" s="24"/>
      <c r="KBD79" s="24"/>
      <c r="KBE79" s="24"/>
      <c r="KBF79" s="24"/>
      <c r="KBG79" s="24"/>
      <c r="KBH79" s="24"/>
      <c r="KBI79" s="24"/>
      <c r="KBJ79" s="24"/>
      <c r="KBK79" s="24"/>
      <c r="KBL79" s="24"/>
      <c r="KBM79" s="24"/>
      <c r="KBN79" s="24"/>
      <c r="KBO79" s="24"/>
      <c r="KBP79" s="24"/>
      <c r="KBQ79" s="24"/>
      <c r="KBR79" s="24"/>
      <c r="KBS79" s="24"/>
      <c r="KBT79" s="24"/>
      <c r="KBU79" s="24"/>
      <c r="KBV79" s="24"/>
      <c r="KBW79" s="24"/>
      <c r="KBX79" s="24"/>
      <c r="KBY79" s="24"/>
      <c r="KBZ79" s="24"/>
      <c r="KCA79" s="24"/>
      <c r="KCB79" s="24"/>
      <c r="KCC79" s="24"/>
      <c r="KCD79" s="24"/>
      <c r="KCE79" s="24"/>
      <c r="KCF79" s="24"/>
      <c r="KCG79" s="24"/>
      <c r="KCH79" s="24"/>
      <c r="KCI79" s="24"/>
      <c r="KCJ79" s="24"/>
      <c r="KCK79" s="24"/>
      <c r="KCL79" s="24"/>
      <c r="KCM79" s="24"/>
      <c r="KCN79" s="24"/>
      <c r="KCO79" s="24"/>
      <c r="KCP79" s="24"/>
      <c r="KCQ79" s="24"/>
      <c r="KCR79" s="24"/>
      <c r="KCS79" s="24"/>
      <c r="KCT79" s="24"/>
      <c r="KCU79" s="24"/>
      <c r="KCV79" s="24"/>
      <c r="KCW79" s="24"/>
      <c r="KCX79" s="24"/>
      <c r="KCY79" s="24"/>
      <c r="KCZ79" s="24"/>
      <c r="KDA79" s="24"/>
      <c r="KDB79" s="24"/>
      <c r="KDC79" s="24"/>
      <c r="KDD79" s="24"/>
      <c r="KDE79" s="24"/>
      <c r="KDF79" s="24"/>
      <c r="KDG79" s="24"/>
      <c r="KDH79" s="24"/>
      <c r="KDI79" s="24"/>
      <c r="KDJ79" s="24"/>
      <c r="KDK79" s="24"/>
      <c r="KDL79" s="24"/>
      <c r="KDM79" s="24"/>
      <c r="KDN79" s="24"/>
      <c r="KDO79" s="24"/>
      <c r="KDP79" s="24"/>
      <c r="KDQ79" s="24"/>
      <c r="KDR79" s="24"/>
      <c r="KDS79" s="24"/>
      <c r="KDT79" s="24"/>
      <c r="KDU79" s="24"/>
      <c r="KDV79" s="24"/>
      <c r="KDW79" s="24"/>
      <c r="KDX79" s="24"/>
      <c r="KDY79" s="24"/>
      <c r="KDZ79" s="24"/>
      <c r="KEA79" s="24"/>
      <c r="KEB79" s="24"/>
      <c r="KEC79" s="24"/>
      <c r="KED79" s="24"/>
      <c r="KEE79" s="24"/>
      <c r="KEF79" s="24"/>
      <c r="KEG79" s="24"/>
      <c r="KEH79" s="24"/>
      <c r="KEI79" s="24"/>
      <c r="KEJ79" s="24"/>
      <c r="KEK79" s="24"/>
      <c r="KEL79" s="24"/>
      <c r="KEM79" s="24"/>
      <c r="KEN79" s="24"/>
      <c r="KEO79" s="24"/>
      <c r="KEP79" s="24"/>
      <c r="KEQ79" s="24"/>
      <c r="KER79" s="24"/>
      <c r="KES79" s="24"/>
      <c r="KET79" s="24"/>
      <c r="KEU79" s="24"/>
      <c r="KEV79" s="24"/>
      <c r="KEW79" s="24"/>
      <c r="KEX79" s="24"/>
      <c r="KEY79" s="24"/>
      <c r="KEZ79" s="24"/>
      <c r="KFA79" s="24"/>
      <c r="KFB79" s="24"/>
      <c r="KFC79" s="24"/>
      <c r="KFD79" s="24"/>
      <c r="KFE79" s="24"/>
      <c r="KFF79" s="24"/>
      <c r="KFG79" s="24"/>
      <c r="KFH79" s="24"/>
      <c r="KFI79" s="24"/>
      <c r="KFJ79" s="24"/>
      <c r="KFK79" s="24"/>
      <c r="KFL79" s="24"/>
      <c r="KFM79" s="24"/>
      <c r="KFN79" s="24"/>
      <c r="KFO79" s="24"/>
      <c r="KFP79" s="24"/>
      <c r="KFQ79" s="24"/>
      <c r="KFR79" s="24"/>
      <c r="KFS79" s="24"/>
      <c r="KFT79" s="24"/>
      <c r="KFU79" s="24"/>
      <c r="KFV79" s="24"/>
      <c r="KFW79" s="24"/>
      <c r="KFX79" s="24"/>
      <c r="KFY79" s="24"/>
      <c r="KFZ79" s="24"/>
      <c r="KGA79" s="24"/>
      <c r="KGB79" s="24"/>
      <c r="KGC79" s="24"/>
      <c r="KGD79" s="24"/>
      <c r="KGE79" s="24"/>
      <c r="KGF79" s="24"/>
      <c r="KGG79" s="24"/>
      <c r="KGH79" s="24"/>
      <c r="KGI79" s="24"/>
      <c r="KGJ79" s="24"/>
      <c r="KGK79" s="24"/>
      <c r="KGL79" s="24"/>
      <c r="KGM79" s="24"/>
      <c r="KGN79" s="24"/>
      <c r="KGO79" s="24"/>
      <c r="KGP79" s="24"/>
      <c r="KGQ79" s="24"/>
      <c r="KGR79" s="24"/>
      <c r="KGS79" s="24"/>
      <c r="KGT79" s="24"/>
      <c r="KGU79" s="24"/>
      <c r="KGV79" s="24"/>
      <c r="KGW79" s="24"/>
      <c r="KGX79" s="24"/>
      <c r="KGY79" s="24"/>
      <c r="KGZ79" s="24"/>
      <c r="KHA79" s="24"/>
      <c r="KHB79" s="24"/>
      <c r="KHC79" s="24"/>
      <c r="KHD79" s="24"/>
      <c r="KHE79" s="24"/>
      <c r="KHF79" s="24"/>
      <c r="KHG79" s="24"/>
      <c r="KHH79" s="24"/>
      <c r="KHI79" s="24"/>
      <c r="KHJ79" s="24"/>
      <c r="KHK79" s="24"/>
      <c r="KHL79" s="24"/>
      <c r="KHM79" s="24"/>
      <c r="KHN79" s="24"/>
      <c r="KHO79" s="24"/>
      <c r="KHP79" s="24"/>
      <c r="KHQ79" s="24"/>
      <c r="KHR79" s="24"/>
      <c r="KHS79" s="24"/>
      <c r="KHT79" s="24"/>
      <c r="KHU79" s="24"/>
      <c r="KHV79" s="24"/>
      <c r="KHW79" s="24"/>
      <c r="KHX79" s="24"/>
      <c r="KHY79" s="24"/>
      <c r="KHZ79" s="24"/>
      <c r="KIA79" s="24"/>
      <c r="KIB79" s="24"/>
      <c r="KIC79" s="24"/>
      <c r="KID79" s="24"/>
      <c r="KIE79" s="24"/>
      <c r="KIF79" s="24"/>
      <c r="KIG79" s="24"/>
      <c r="KIH79" s="24"/>
      <c r="KII79" s="24"/>
      <c r="KIJ79" s="24"/>
      <c r="KIK79" s="24"/>
      <c r="KIL79" s="24"/>
      <c r="KIM79" s="24"/>
      <c r="KIN79" s="24"/>
      <c r="KIO79" s="24"/>
      <c r="KIP79" s="24"/>
      <c r="KIQ79" s="24"/>
      <c r="KIR79" s="24"/>
      <c r="KIS79" s="24"/>
      <c r="KIT79" s="24"/>
      <c r="KIU79" s="24"/>
      <c r="KIV79" s="24"/>
      <c r="KIW79" s="24"/>
      <c r="KIX79" s="24"/>
      <c r="KIY79" s="24"/>
      <c r="KIZ79" s="24"/>
      <c r="KJA79" s="24"/>
      <c r="KJB79" s="24"/>
      <c r="KJC79" s="24"/>
      <c r="KJD79" s="24"/>
      <c r="KJE79" s="24"/>
      <c r="KJF79" s="24"/>
      <c r="KJG79" s="24"/>
      <c r="KJH79" s="24"/>
      <c r="KJI79" s="24"/>
      <c r="KJJ79" s="24"/>
      <c r="KJK79" s="24"/>
      <c r="KJL79" s="24"/>
      <c r="KJM79" s="24"/>
      <c r="KJN79" s="24"/>
      <c r="KJO79" s="24"/>
      <c r="KJP79" s="24"/>
      <c r="KJQ79" s="24"/>
      <c r="KJR79" s="24"/>
      <c r="KJS79" s="24"/>
      <c r="KJT79" s="24"/>
      <c r="KJU79" s="24"/>
      <c r="KJV79" s="24"/>
      <c r="KJW79" s="24"/>
      <c r="KJX79" s="24"/>
      <c r="KJY79" s="24"/>
      <c r="KJZ79" s="24"/>
      <c r="KKA79" s="24"/>
      <c r="KKB79" s="24"/>
      <c r="KKC79" s="24"/>
      <c r="KKD79" s="24"/>
      <c r="KKE79" s="24"/>
      <c r="KKF79" s="24"/>
      <c r="KKG79" s="24"/>
      <c r="KKH79" s="24"/>
      <c r="KKI79" s="24"/>
      <c r="KKJ79" s="24"/>
      <c r="KKK79" s="24"/>
      <c r="KKL79" s="24"/>
      <c r="KKM79" s="24"/>
      <c r="KKN79" s="24"/>
      <c r="KKO79" s="24"/>
      <c r="KKP79" s="24"/>
      <c r="KKQ79" s="24"/>
      <c r="KKR79" s="24"/>
      <c r="KKS79" s="24"/>
      <c r="KKT79" s="24"/>
      <c r="KKU79" s="24"/>
      <c r="KKV79" s="24"/>
      <c r="KKW79" s="24"/>
      <c r="KKX79" s="24"/>
      <c r="KKY79" s="24"/>
      <c r="KKZ79" s="24"/>
      <c r="KLA79" s="24"/>
      <c r="KLB79" s="24"/>
      <c r="KLC79" s="24"/>
      <c r="KLD79" s="24"/>
      <c r="KLE79" s="24"/>
      <c r="KLF79" s="24"/>
      <c r="KLG79" s="24"/>
      <c r="KLH79" s="24"/>
      <c r="KLI79" s="24"/>
      <c r="KLJ79" s="24"/>
      <c r="KLK79" s="24"/>
      <c r="KLL79" s="24"/>
      <c r="KLM79" s="24"/>
      <c r="KLN79" s="24"/>
      <c r="KLO79" s="24"/>
      <c r="KLP79" s="24"/>
      <c r="KLQ79" s="24"/>
      <c r="KLR79" s="24"/>
      <c r="KLS79" s="24"/>
      <c r="KLT79" s="24"/>
      <c r="KLU79" s="24"/>
      <c r="KLV79" s="24"/>
      <c r="KLW79" s="24"/>
      <c r="KLX79" s="24"/>
      <c r="KLY79" s="24"/>
      <c r="KLZ79" s="24"/>
      <c r="KMA79" s="24"/>
      <c r="KMB79" s="24"/>
      <c r="KMC79" s="24"/>
      <c r="KMD79" s="24"/>
      <c r="KME79" s="24"/>
      <c r="KMF79" s="24"/>
      <c r="KMG79" s="24"/>
      <c r="KMH79" s="24"/>
      <c r="KMI79" s="24"/>
      <c r="KMJ79" s="24"/>
      <c r="KMK79" s="24"/>
      <c r="KML79" s="24"/>
      <c r="KMM79" s="24"/>
      <c r="KMN79" s="24"/>
      <c r="KMO79" s="24"/>
      <c r="KMP79" s="24"/>
      <c r="KMQ79" s="24"/>
      <c r="KMR79" s="24"/>
      <c r="KMS79" s="24"/>
      <c r="KMT79" s="24"/>
      <c r="KMU79" s="24"/>
      <c r="KMV79" s="24"/>
      <c r="KMW79" s="24"/>
      <c r="KMX79" s="24"/>
      <c r="KMY79" s="24"/>
      <c r="KMZ79" s="24"/>
      <c r="KNA79" s="24"/>
      <c r="KNB79" s="24"/>
      <c r="KNC79" s="24"/>
      <c r="KND79" s="24"/>
      <c r="KNE79" s="24"/>
      <c r="KNF79" s="24"/>
      <c r="KNG79" s="24"/>
      <c r="KNH79" s="24"/>
      <c r="KNI79" s="24"/>
      <c r="KNJ79" s="24"/>
      <c r="KNK79" s="24"/>
      <c r="KNL79" s="24"/>
      <c r="KNM79" s="24"/>
      <c r="KNN79" s="24"/>
      <c r="KNO79" s="24"/>
      <c r="KNP79" s="24"/>
      <c r="KNQ79" s="24"/>
      <c r="KNR79" s="24"/>
      <c r="KNS79" s="24"/>
      <c r="KNT79" s="24"/>
      <c r="KNU79" s="24"/>
      <c r="KNV79" s="24"/>
      <c r="KNW79" s="24"/>
      <c r="KNX79" s="24"/>
      <c r="KNY79" s="24"/>
      <c r="KNZ79" s="24"/>
      <c r="KOA79" s="24"/>
      <c r="KOB79" s="24"/>
      <c r="KOC79" s="24"/>
      <c r="KOD79" s="24"/>
      <c r="KOE79" s="24"/>
      <c r="KOF79" s="24"/>
      <c r="KOG79" s="24"/>
      <c r="KOH79" s="24"/>
      <c r="KOI79" s="24"/>
      <c r="KOJ79" s="24"/>
      <c r="KOK79" s="24"/>
      <c r="KOL79" s="24"/>
      <c r="KOM79" s="24"/>
      <c r="KON79" s="24"/>
      <c r="KOO79" s="24"/>
      <c r="KOP79" s="24"/>
      <c r="KOQ79" s="24"/>
      <c r="KOR79" s="24"/>
      <c r="KOS79" s="24"/>
      <c r="KOT79" s="24"/>
      <c r="KOU79" s="24"/>
      <c r="KOV79" s="24"/>
      <c r="KOW79" s="24"/>
      <c r="KOX79" s="24"/>
      <c r="KOY79" s="24"/>
      <c r="KOZ79" s="24"/>
      <c r="KPA79" s="24"/>
      <c r="KPB79" s="24"/>
      <c r="KPC79" s="24"/>
      <c r="KPD79" s="24"/>
      <c r="KPE79" s="24"/>
      <c r="KPF79" s="24"/>
      <c r="KPG79" s="24"/>
      <c r="KPH79" s="24"/>
      <c r="KPI79" s="24"/>
      <c r="KPJ79" s="24"/>
      <c r="KPK79" s="24"/>
      <c r="KPL79" s="24"/>
      <c r="KPM79" s="24"/>
      <c r="KPN79" s="24"/>
      <c r="KPO79" s="24"/>
      <c r="KPP79" s="24"/>
      <c r="KPQ79" s="24"/>
      <c r="KPR79" s="24"/>
      <c r="KPS79" s="24"/>
      <c r="KPT79" s="24"/>
      <c r="KPU79" s="24"/>
      <c r="KPV79" s="24"/>
      <c r="KPW79" s="24"/>
      <c r="KPX79" s="24"/>
      <c r="KPY79" s="24"/>
      <c r="KPZ79" s="24"/>
      <c r="KQA79" s="24"/>
      <c r="KQB79" s="24"/>
      <c r="KQC79" s="24"/>
      <c r="KQD79" s="24"/>
      <c r="KQE79" s="24"/>
      <c r="KQF79" s="24"/>
      <c r="KQG79" s="24"/>
      <c r="KQH79" s="24"/>
      <c r="KQI79" s="24"/>
      <c r="KQJ79" s="24"/>
      <c r="KQK79" s="24"/>
      <c r="KQL79" s="24"/>
      <c r="KQM79" s="24"/>
      <c r="KQN79" s="24"/>
      <c r="KQO79" s="24"/>
      <c r="KQP79" s="24"/>
      <c r="KQQ79" s="24"/>
      <c r="KQR79" s="24"/>
      <c r="KQS79" s="24"/>
      <c r="KQT79" s="24"/>
      <c r="KQU79" s="24"/>
      <c r="KQV79" s="24"/>
      <c r="KQW79" s="24"/>
      <c r="KQX79" s="24"/>
      <c r="KQY79" s="24"/>
      <c r="KQZ79" s="24"/>
      <c r="KRA79" s="24"/>
      <c r="KRB79" s="24"/>
      <c r="KRC79" s="24"/>
      <c r="KRD79" s="24"/>
      <c r="KRE79" s="24"/>
      <c r="KRF79" s="24"/>
      <c r="KRG79" s="24"/>
      <c r="KRH79" s="24"/>
      <c r="KRI79" s="24"/>
      <c r="KRJ79" s="24"/>
      <c r="KRK79" s="24"/>
      <c r="KRL79" s="24"/>
      <c r="KRM79" s="24"/>
      <c r="KRN79" s="24"/>
      <c r="KRO79" s="24"/>
      <c r="KRP79" s="24"/>
      <c r="KRQ79" s="24"/>
      <c r="KRR79" s="24"/>
      <c r="KRS79" s="24"/>
      <c r="KRT79" s="24"/>
      <c r="KRU79" s="24"/>
      <c r="KRV79" s="24"/>
      <c r="KRW79" s="24"/>
      <c r="KRX79" s="24"/>
      <c r="KRY79" s="24"/>
      <c r="KRZ79" s="24"/>
      <c r="KSA79" s="24"/>
      <c r="KSB79" s="24"/>
      <c r="KSC79" s="24"/>
      <c r="KSD79" s="24"/>
      <c r="KSE79" s="24"/>
      <c r="KSF79" s="24"/>
      <c r="KSG79" s="24"/>
      <c r="KSH79" s="24"/>
      <c r="KSI79" s="24"/>
      <c r="KSJ79" s="24"/>
      <c r="KSK79" s="24"/>
      <c r="KSL79" s="24"/>
      <c r="KSM79" s="24"/>
      <c r="KSN79" s="24"/>
      <c r="KSO79" s="24"/>
      <c r="KSP79" s="24"/>
      <c r="KSQ79" s="24"/>
      <c r="KSR79" s="24"/>
      <c r="KSS79" s="24"/>
      <c r="KST79" s="24"/>
      <c r="KSU79" s="24"/>
      <c r="KSV79" s="24"/>
      <c r="KSW79" s="24"/>
      <c r="KSX79" s="24"/>
      <c r="KSY79" s="24"/>
      <c r="KSZ79" s="24"/>
      <c r="KTA79" s="24"/>
      <c r="KTB79" s="24"/>
      <c r="KTC79" s="24"/>
      <c r="KTD79" s="24"/>
      <c r="KTE79" s="24"/>
      <c r="KTF79" s="24"/>
      <c r="KTG79" s="24"/>
      <c r="KTH79" s="24"/>
      <c r="KTI79" s="24"/>
      <c r="KTJ79" s="24"/>
      <c r="KTK79" s="24"/>
      <c r="KTL79" s="24"/>
      <c r="KTM79" s="24"/>
      <c r="KTN79" s="24"/>
      <c r="KTO79" s="24"/>
      <c r="KTP79" s="24"/>
      <c r="KTQ79" s="24"/>
      <c r="KTR79" s="24"/>
      <c r="KTS79" s="24"/>
      <c r="KTT79" s="24"/>
      <c r="KTU79" s="24"/>
      <c r="KTV79" s="24"/>
      <c r="KTW79" s="24"/>
      <c r="KTX79" s="24"/>
      <c r="KTY79" s="24"/>
      <c r="KTZ79" s="24"/>
      <c r="KUA79" s="24"/>
      <c r="KUB79" s="24"/>
      <c r="KUC79" s="24"/>
      <c r="KUD79" s="24"/>
      <c r="KUE79" s="24"/>
      <c r="KUF79" s="24"/>
      <c r="KUG79" s="24"/>
      <c r="KUH79" s="24"/>
      <c r="KUI79" s="24"/>
      <c r="KUJ79" s="24"/>
      <c r="KUK79" s="24"/>
      <c r="KUL79" s="24"/>
      <c r="KUM79" s="24"/>
      <c r="KUN79" s="24"/>
      <c r="KUO79" s="24"/>
      <c r="KUP79" s="24"/>
      <c r="KUQ79" s="24"/>
      <c r="KUR79" s="24"/>
      <c r="KUS79" s="24"/>
      <c r="KUT79" s="24"/>
      <c r="KUU79" s="24"/>
      <c r="KUV79" s="24"/>
      <c r="KUW79" s="24"/>
      <c r="KUX79" s="24"/>
      <c r="KUY79" s="24"/>
      <c r="KUZ79" s="24"/>
      <c r="KVA79" s="24"/>
      <c r="KVB79" s="24"/>
      <c r="KVC79" s="24"/>
      <c r="KVD79" s="24"/>
      <c r="KVE79" s="24"/>
      <c r="KVF79" s="24"/>
      <c r="KVG79" s="24"/>
      <c r="KVH79" s="24"/>
      <c r="KVI79" s="24"/>
      <c r="KVJ79" s="24"/>
      <c r="KVK79" s="24"/>
      <c r="KVL79" s="24"/>
      <c r="KVM79" s="24"/>
      <c r="KVN79" s="24"/>
      <c r="KVO79" s="24"/>
      <c r="KVP79" s="24"/>
      <c r="KVQ79" s="24"/>
      <c r="KVR79" s="24"/>
      <c r="KVS79" s="24"/>
      <c r="KVT79" s="24"/>
      <c r="KVU79" s="24"/>
      <c r="KVV79" s="24"/>
      <c r="KVW79" s="24"/>
      <c r="KVX79" s="24"/>
      <c r="KVY79" s="24"/>
      <c r="KVZ79" s="24"/>
      <c r="KWA79" s="24"/>
      <c r="KWB79" s="24"/>
      <c r="KWC79" s="24"/>
      <c r="KWD79" s="24"/>
      <c r="KWE79" s="24"/>
      <c r="KWF79" s="24"/>
      <c r="KWG79" s="24"/>
      <c r="KWH79" s="24"/>
      <c r="KWI79" s="24"/>
      <c r="KWJ79" s="24"/>
      <c r="KWK79" s="24"/>
      <c r="KWL79" s="24"/>
      <c r="KWM79" s="24"/>
      <c r="KWN79" s="24"/>
      <c r="KWO79" s="24"/>
      <c r="KWP79" s="24"/>
      <c r="KWQ79" s="24"/>
      <c r="KWR79" s="24"/>
      <c r="KWS79" s="24"/>
      <c r="KWT79" s="24"/>
      <c r="KWU79" s="24"/>
      <c r="KWV79" s="24"/>
      <c r="KWW79" s="24"/>
      <c r="KWX79" s="24"/>
      <c r="KWY79" s="24"/>
      <c r="KWZ79" s="24"/>
      <c r="KXA79" s="24"/>
      <c r="KXB79" s="24"/>
      <c r="KXC79" s="24"/>
      <c r="KXD79" s="24"/>
      <c r="KXE79" s="24"/>
      <c r="KXF79" s="24"/>
      <c r="KXG79" s="24"/>
      <c r="KXH79" s="24"/>
      <c r="KXI79" s="24"/>
      <c r="KXJ79" s="24"/>
      <c r="KXK79" s="24"/>
      <c r="KXL79" s="24"/>
      <c r="KXM79" s="24"/>
      <c r="KXN79" s="24"/>
      <c r="KXO79" s="24"/>
      <c r="KXP79" s="24"/>
      <c r="KXQ79" s="24"/>
      <c r="KXR79" s="24"/>
      <c r="KXS79" s="24"/>
      <c r="KXT79" s="24"/>
      <c r="KXU79" s="24"/>
      <c r="KXV79" s="24"/>
      <c r="KXW79" s="24"/>
      <c r="KXX79" s="24"/>
      <c r="KXY79" s="24"/>
      <c r="KXZ79" s="24"/>
      <c r="KYA79" s="24"/>
      <c r="KYB79" s="24"/>
      <c r="KYC79" s="24"/>
      <c r="KYD79" s="24"/>
      <c r="KYE79" s="24"/>
      <c r="KYF79" s="24"/>
      <c r="KYG79" s="24"/>
      <c r="KYH79" s="24"/>
      <c r="KYI79" s="24"/>
      <c r="KYJ79" s="24"/>
      <c r="KYK79" s="24"/>
      <c r="KYL79" s="24"/>
      <c r="KYM79" s="24"/>
      <c r="KYN79" s="24"/>
      <c r="KYO79" s="24"/>
      <c r="KYP79" s="24"/>
      <c r="KYQ79" s="24"/>
      <c r="KYR79" s="24"/>
      <c r="KYS79" s="24"/>
      <c r="KYT79" s="24"/>
      <c r="KYU79" s="24"/>
      <c r="KYV79" s="24"/>
      <c r="KYW79" s="24"/>
      <c r="KYX79" s="24"/>
      <c r="KYY79" s="24"/>
      <c r="KYZ79" s="24"/>
      <c r="KZA79" s="24"/>
      <c r="KZB79" s="24"/>
      <c r="KZC79" s="24"/>
      <c r="KZD79" s="24"/>
      <c r="KZE79" s="24"/>
      <c r="KZF79" s="24"/>
      <c r="KZG79" s="24"/>
      <c r="KZH79" s="24"/>
      <c r="KZI79" s="24"/>
      <c r="KZJ79" s="24"/>
      <c r="KZK79" s="24"/>
      <c r="KZL79" s="24"/>
      <c r="KZM79" s="24"/>
      <c r="KZN79" s="24"/>
      <c r="KZO79" s="24"/>
      <c r="KZP79" s="24"/>
      <c r="KZQ79" s="24"/>
      <c r="KZR79" s="24"/>
      <c r="KZS79" s="24"/>
      <c r="KZT79" s="24"/>
      <c r="KZU79" s="24"/>
      <c r="KZV79" s="24"/>
      <c r="KZW79" s="24"/>
      <c r="KZX79" s="24"/>
      <c r="KZY79" s="24"/>
      <c r="KZZ79" s="24"/>
      <c r="LAA79" s="24"/>
      <c r="LAB79" s="24"/>
      <c r="LAC79" s="24"/>
      <c r="LAD79" s="24"/>
      <c r="LAE79" s="24"/>
      <c r="LAF79" s="24"/>
      <c r="LAG79" s="24"/>
      <c r="LAH79" s="24"/>
      <c r="LAI79" s="24"/>
      <c r="LAJ79" s="24"/>
      <c r="LAK79" s="24"/>
      <c r="LAL79" s="24"/>
      <c r="LAM79" s="24"/>
      <c r="LAN79" s="24"/>
      <c r="LAO79" s="24"/>
      <c r="LAP79" s="24"/>
      <c r="LAQ79" s="24"/>
      <c r="LAR79" s="24"/>
      <c r="LAS79" s="24"/>
      <c r="LAT79" s="24"/>
      <c r="LAU79" s="24"/>
      <c r="LAV79" s="24"/>
      <c r="LAW79" s="24"/>
      <c r="LAX79" s="24"/>
      <c r="LAY79" s="24"/>
      <c r="LAZ79" s="24"/>
      <c r="LBA79" s="24"/>
      <c r="LBB79" s="24"/>
      <c r="LBC79" s="24"/>
      <c r="LBD79" s="24"/>
      <c r="LBE79" s="24"/>
      <c r="LBF79" s="24"/>
      <c r="LBG79" s="24"/>
      <c r="LBH79" s="24"/>
      <c r="LBI79" s="24"/>
      <c r="LBJ79" s="24"/>
      <c r="LBK79" s="24"/>
      <c r="LBL79" s="24"/>
      <c r="LBM79" s="24"/>
      <c r="LBN79" s="24"/>
      <c r="LBO79" s="24"/>
      <c r="LBP79" s="24"/>
      <c r="LBQ79" s="24"/>
      <c r="LBR79" s="24"/>
      <c r="LBS79" s="24"/>
      <c r="LBT79" s="24"/>
      <c r="LBU79" s="24"/>
      <c r="LBV79" s="24"/>
      <c r="LBW79" s="24"/>
      <c r="LBX79" s="24"/>
      <c r="LBY79" s="24"/>
      <c r="LBZ79" s="24"/>
      <c r="LCA79" s="24"/>
      <c r="LCB79" s="24"/>
      <c r="LCC79" s="24"/>
      <c r="LCD79" s="24"/>
      <c r="LCE79" s="24"/>
      <c r="LCF79" s="24"/>
      <c r="LCG79" s="24"/>
      <c r="LCH79" s="24"/>
      <c r="LCI79" s="24"/>
      <c r="LCJ79" s="24"/>
      <c r="LCK79" s="24"/>
      <c r="LCL79" s="24"/>
      <c r="LCM79" s="24"/>
      <c r="LCN79" s="24"/>
      <c r="LCO79" s="24"/>
      <c r="LCP79" s="24"/>
      <c r="LCQ79" s="24"/>
      <c r="LCR79" s="24"/>
      <c r="LCS79" s="24"/>
      <c r="LCT79" s="24"/>
      <c r="LCU79" s="24"/>
      <c r="LCV79" s="24"/>
      <c r="LCW79" s="24"/>
      <c r="LCX79" s="24"/>
      <c r="LCY79" s="24"/>
      <c r="LCZ79" s="24"/>
      <c r="LDA79" s="24"/>
      <c r="LDB79" s="24"/>
      <c r="LDC79" s="24"/>
      <c r="LDD79" s="24"/>
      <c r="LDE79" s="24"/>
      <c r="LDF79" s="24"/>
      <c r="LDG79" s="24"/>
      <c r="LDH79" s="24"/>
      <c r="LDI79" s="24"/>
      <c r="LDJ79" s="24"/>
      <c r="LDK79" s="24"/>
      <c r="LDL79" s="24"/>
      <c r="LDM79" s="24"/>
      <c r="LDN79" s="24"/>
      <c r="LDO79" s="24"/>
      <c r="LDP79" s="24"/>
      <c r="LDQ79" s="24"/>
      <c r="LDR79" s="24"/>
      <c r="LDS79" s="24"/>
      <c r="LDT79" s="24"/>
      <c r="LDU79" s="24"/>
      <c r="LDV79" s="24"/>
      <c r="LDW79" s="24"/>
      <c r="LDX79" s="24"/>
      <c r="LDY79" s="24"/>
      <c r="LDZ79" s="24"/>
      <c r="LEA79" s="24"/>
      <c r="LEB79" s="24"/>
      <c r="LEC79" s="24"/>
      <c r="LED79" s="24"/>
      <c r="LEE79" s="24"/>
      <c r="LEF79" s="24"/>
      <c r="LEG79" s="24"/>
      <c r="LEH79" s="24"/>
      <c r="LEI79" s="24"/>
      <c r="LEJ79" s="24"/>
      <c r="LEK79" s="24"/>
      <c r="LEL79" s="24"/>
      <c r="LEM79" s="24"/>
      <c r="LEN79" s="24"/>
      <c r="LEO79" s="24"/>
      <c r="LEP79" s="24"/>
      <c r="LEQ79" s="24"/>
      <c r="LER79" s="24"/>
      <c r="LES79" s="24"/>
      <c r="LET79" s="24"/>
      <c r="LEU79" s="24"/>
      <c r="LEV79" s="24"/>
      <c r="LEW79" s="24"/>
      <c r="LEX79" s="24"/>
      <c r="LEY79" s="24"/>
      <c r="LEZ79" s="24"/>
      <c r="LFA79" s="24"/>
      <c r="LFB79" s="24"/>
      <c r="LFC79" s="24"/>
      <c r="LFD79" s="24"/>
      <c r="LFE79" s="24"/>
      <c r="LFF79" s="24"/>
      <c r="LFG79" s="24"/>
      <c r="LFH79" s="24"/>
      <c r="LFI79" s="24"/>
      <c r="LFJ79" s="24"/>
      <c r="LFK79" s="24"/>
      <c r="LFL79" s="24"/>
      <c r="LFM79" s="24"/>
      <c r="LFN79" s="24"/>
      <c r="LFO79" s="24"/>
      <c r="LFP79" s="24"/>
      <c r="LFQ79" s="24"/>
      <c r="LFR79" s="24"/>
      <c r="LFS79" s="24"/>
      <c r="LFT79" s="24"/>
      <c r="LFU79" s="24"/>
      <c r="LFV79" s="24"/>
      <c r="LFW79" s="24"/>
      <c r="LFX79" s="24"/>
      <c r="LFY79" s="24"/>
      <c r="LFZ79" s="24"/>
      <c r="LGA79" s="24"/>
      <c r="LGB79" s="24"/>
      <c r="LGC79" s="24"/>
      <c r="LGD79" s="24"/>
      <c r="LGE79" s="24"/>
      <c r="LGF79" s="24"/>
      <c r="LGG79" s="24"/>
      <c r="LGH79" s="24"/>
      <c r="LGI79" s="24"/>
      <c r="LGJ79" s="24"/>
      <c r="LGK79" s="24"/>
      <c r="LGL79" s="24"/>
      <c r="LGM79" s="24"/>
      <c r="LGN79" s="24"/>
      <c r="LGO79" s="24"/>
      <c r="LGP79" s="24"/>
      <c r="LGQ79" s="24"/>
      <c r="LGR79" s="24"/>
      <c r="LGS79" s="24"/>
      <c r="LGT79" s="24"/>
      <c r="LGU79" s="24"/>
      <c r="LGV79" s="24"/>
      <c r="LGW79" s="24"/>
      <c r="LGX79" s="24"/>
      <c r="LGY79" s="24"/>
      <c r="LGZ79" s="24"/>
      <c r="LHA79" s="24"/>
      <c r="LHB79" s="24"/>
      <c r="LHC79" s="24"/>
      <c r="LHD79" s="24"/>
      <c r="LHE79" s="24"/>
      <c r="LHF79" s="24"/>
      <c r="LHG79" s="24"/>
      <c r="LHH79" s="24"/>
      <c r="LHI79" s="24"/>
      <c r="LHJ79" s="24"/>
      <c r="LHK79" s="24"/>
      <c r="LHL79" s="24"/>
      <c r="LHM79" s="24"/>
      <c r="LHN79" s="24"/>
      <c r="LHO79" s="24"/>
      <c r="LHP79" s="24"/>
      <c r="LHQ79" s="24"/>
      <c r="LHR79" s="24"/>
      <c r="LHS79" s="24"/>
      <c r="LHT79" s="24"/>
      <c r="LHU79" s="24"/>
      <c r="LHV79" s="24"/>
      <c r="LHW79" s="24"/>
      <c r="LHX79" s="24"/>
      <c r="LHY79" s="24"/>
      <c r="LHZ79" s="24"/>
      <c r="LIA79" s="24"/>
      <c r="LIB79" s="24"/>
      <c r="LIC79" s="24"/>
      <c r="LID79" s="24"/>
      <c r="LIE79" s="24"/>
      <c r="LIF79" s="24"/>
      <c r="LIG79" s="24"/>
      <c r="LIH79" s="24"/>
      <c r="LII79" s="24"/>
      <c r="LIJ79" s="24"/>
      <c r="LIK79" s="24"/>
      <c r="LIL79" s="24"/>
      <c r="LIM79" s="24"/>
      <c r="LIN79" s="24"/>
      <c r="LIO79" s="24"/>
      <c r="LIP79" s="24"/>
      <c r="LIQ79" s="24"/>
      <c r="LIR79" s="24"/>
      <c r="LIS79" s="24"/>
      <c r="LIT79" s="24"/>
      <c r="LIU79" s="24"/>
      <c r="LIV79" s="24"/>
      <c r="LIW79" s="24"/>
      <c r="LIX79" s="24"/>
      <c r="LIY79" s="24"/>
      <c r="LIZ79" s="24"/>
      <c r="LJA79" s="24"/>
      <c r="LJB79" s="24"/>
      <c r="LJC79" s="24"/>
      <c r="LJD79" s="24"/>
      <c r="LJE79" s="24"/>
      <c r="LJF79" s="24"/>
      <c r="LJG79" s="24"/>
      <c r="LJH79" s="24"/>
      <c r="LJI79" s="24"/>
      <c r="LJJ79" s="24"/>
      <c r="LJK79" s="24"/>
      <c r="LJL79" s="24"/>
      <c r="LJM79" s="24"/>
      <c r="LJN79" s="24"/>
      <c r="LJO79" s="24"/>
      <c r="LJP79" s="24"/>
      <c r="LJQ79" s="24"/>
      <c r="LJR79" s="24"/>
      <c r="LJS79" s="24"/>
      <c r="LJT79" s="24"/>
      <c r="LJU79" s="24"/>
      <c r="LJV79" s="24"/>
      <c r="LJW79" s="24"/>
      <c r="LJX79" s="24"/>
      <c r="LJY79" s="24"/>
      <c r="LJZ79" s="24"/>
      <c r="LKA79" s="24"/>
      <c r="LKB79" s="24"/>
      <c r="LKC79" s="24"/>
      <c r="LKD79" s="24"/>
      <c r="LKE79" s="24"/>
      <c r="LKF79" s="24"/>
      <c r="LKG79" s="24"/>
      <c r="LKH79" s="24"/>
      <c r="LKI79" s="24"/>
      <c r="LKJ79" s="24"/>
      <c r="LKK79" s="24"/>
      <c r="LKL79" s="24"/>
      <c r="LKM79" s="24"/>
      <c r="LKN79" s="24"/>
      <c r="LKO79" s="24"/>
      <c r="LKP79" s="24"/>
      <c r="LKQ79" s="24"/>
      <c r="LKR79" s="24"/>
      <c r="LKS79" s="24"/>
      <c r="LKT79" s="24"/>
      <c r="LKU79" s="24"/>
      <c r="LKV79" s="24"/>
      <c r="LKW79" s="24"/>
      <c r="LKX79" s="24"/>
      <c r="LKY79" s="24"/>
      <c r="LKZ79" s="24"/>
      <c r="LLA79" s="24"/>
      <c r="LLB79" s="24"/>
      <c r="LLC79" s="24"/>
      <c r="LLD79" s="24"/>
      <c r="LLE79" s="24"/>
      <c r="LLF79" s="24"/>
      <c r="LLG79" s="24"/>
      <c r="LLH79" s="24"/>
      <c r="LLI79" s="24"/>
      <c r="LLJ79" s="24"/>
      <c r="LLK79" s="24"/>
      <c r="LLL79" s="24"/>
      <c r="LLM79" s="24"/>
      <c r="LLN79" s="24"/>
      <c r="LLO79" s="24"/>
      <c r="LLP79" s="24"/>
      <c r="LLQ79" s="24"/>
      <c r="LLR79" s="24"/>
      <c r="LLS79" s="24"/>
      <c r="LLT79" s="24"/>
      <c r="LLU79" s="24"/>
      <c r="LLV79" s="24"/>
      <c r="LLW79" s="24"/>
      <c r="LLX79" s="24"/>
      <c r="LLY79" s="24"/>
      <c r="LLZ79" s="24"/>
      <c r="LMA79" s="24"/>
      <c r="LMB79" s="24"/>
      <c r="LMC79" s="24"/>
      <c r="LMD79" s="24"/>
      <c r="LME79" s="24"/>
      <c r="LMF79" s="24"/>
      <c r="LMG79" s="24"/>
      <c r="LMH79" s="24"/>
      <c r="LMI79" s="24"/>
      <c r="LMJ79" s="24"/>
      <c r="LMK79" s="24"/>
      <c r="LML79" s="24"/>
      <c r="LMM79" s="24"/>
      <c r="LMN79" s="24"/>
      <c r="LMO79" s="24"/>
      <c r="LMP79" s="24"/>
      <c r="LMQ79" s="24"/>
      <c r="LMR79" s="24"/>
      <c r="LMS79" s="24"/>
      <c r="LMT79" s="24"/>
      <c r="LMU79" s="24"/>
      <c r="LMV79" s="24"/>
      <c r="LMW79" s="24"/>
      <c r="LMX79" s="24"/>
      <c r="LMY79" s="24"/>
      <c r="LMZ79" s="24"/>
      <c r="LNA79" s="24"/>
      <c r="LNB79" s="24"/>
      <c r="LNC79" s="24"/>
      <c r="LND79" s="24"/>
      <c r="LNE79" s="24"/>
      <c r="LNF79" s="24"/>
      <c r="LNG79" s="24"/>
      <c r="LNH79" s="24"/>
      <c r="LNI79" s="24"/>
      <c r="LNJ79" s="24"/>
      <c r="LNK79" s="24"/>
      <c r="LNL79" s="24"/>
      <c r="LNM79" s="24"/>
      <c r="LNN79" s="24"/>
      <c r="LNO79" s="24"/>
      <c r="LNP79" s="24"/>
      <c r="LNQ79" s="24"/>
      <c r="LNR79" s="24"/>
      <c r="LNS79" s="24"/>
      <c r="LNT79" s="24"/>
      <c r="LNU79" s="24"/>
      <c r="LNV79" s="24"/>
      <c r="LNW79" s="24"/>
      <c r="LNX79" s="24"/>
      <c r="LNY79" s="24"/>
      <c r="LNZ79" s="24"/>
      <c r="LOA79" s="24"/>
      <c r="LOB79" s="24"/>
      <c r="LOC79" s="24"/>
      <c r="LOD79" s="24"/>
      <c r="LOE79" s="24"/>
      <c r="LOF79" s="24"/>
      <c r="LOG79" s="24"/>
      <c r="LOH79" s="24"/>
      <c r="LOI79" s="24"/>
      <c r="LOJ79" s="24"/>
      <c r="LOK79" s="24"/>
      <c r="LOL79" s="24"/>
      <c r="LOM79" s="24"/>
      <c r="LON79" s="24"/>
      <c r="LOO79" s="24"/>
      <c r="LOP79" s="24"/>
      <c r="LOQ79" s="24"/>
      <c r="LOR79" s="24"/>
      <c r="LOS79" s="24"/>
      <c r="LOT79" s="24"/>
      <c r="LOU79" s="24"/>
      <c r="LOV79" s="24"/>
      <c r="LOW79" s="24"/>
      <c r="LOX79" s="24"/>
      <c r="LOY79" s="24"/>
      <c r="LOZ79" s="24"/>
      <c r="LPA79" s="24"/>
      <c r="LPB79" s="24"/>
      <c r="LPC79" s="24"/>
      <c r="LPD79" s="24"/>
      <c r="LPE79" s="24"/>
      <c r="LPF79" s="24"/>
      <c r="LPG79" s="24"/>
      <c r="LPH79" s="24"/>
      <c r="LPI79" s="24"/>
      <c r="LPJ79" s="24"/>
      <c r="LPK79" s="24"/>
      <c r="LPL79" s="24"/>
      <c r="LPM79" s="24"/>
      <c r="LPN79" s="24"/>
      <c r="LPO79" s="24"/>
      <c r="LPP79" s="24"/>
      <c r="LPQ79" s="24"/>
      <c r="LPR79" s="24"/>
      <c r="LPS79" s="24"/>
      <c r="LPT79" s="24"/>
      <c r="LPU79" s="24"/>
      <c r="LPV79" s="24"/>
      <c r="LPW79" s="24"/>
      <c r="LPX79" s="24"/>
      <c r="LPY79" s="24"/>
      <c r="LPZ79" s="24"/>
      <c r="LQA79" s="24"/>
      <c r="LQB79" s="24"/>
      <c r="LQC79" s="24"/>
      <c r="LQD79" s="24"/>
      <c r="LQE79" s="24"/>
      <c r="LQF79" s="24"/>
      <c r="LQG79" s="24"/>
      <c r="LQH79" s="24"/>
      <c r="LQI79" s="24"/>
      <c r="LQJ79" s="24"/>
      <c r="LQK79" s="24"/>
      <c r="LQL79" s="24"/>
      <c r="LQM79" s="24"/>
      <c r="LQN79" s="24"/>
      <c r="LQO79" s="24"/>
      <c r="LQP79" s="24"/>
      <c r="LQQ79" s="24"/>
      <c r="LQR79" s="24"/>
      <c r="LQS79" s="24"/>
      <c r="LQT79" s="24"/>
      <c r="LQU79" s="24"/>
      <c r="LQV79" s="24"/>
      <c r="LQW79" s="24"/>
      <c r="LQX79" s="24"/>
      <c r="LQY79" s="24"/>
      <c r="LQZ79" s="24"/>
      <c r="LRA79" s="24"/>
      <c r="LRB79" s="24"/>
      <c r="LRC79" s="24"/>
      <c r="LRD79" s="24"/>
      <c r="LRE79" s="24"/>
      <c r="LRF79" s="24"/>
      <c r="LRG79" s="24"/>
      <c r="LRH79" s="24"/>
      <c r="LRI79" s="24"/>
      <c r="LRJ79" s="24"/>
      <c r="LRK79" s="24"/>
      <c r="LRL79" s="24"/>
      <c r="LRM79" s="24"/>
      <c r="LRN79" s="24"/>
      <c r="LRO79" s="24"/>
      <c r="LRP79" s="24"/>
      <c r="LRQ79" s="24"/>
      <c r="LRR79" s="24"/>
      <c r="LRS79" s="24"/>
      <c r="LRT79" s="24"/>
      <c r="LRU79" s="24"/>
      <c r="LRV79" s="24"/>
      <c r="LRW79" s="24"/>
      <c r="LRX79" s="24"/>
      <c r="LRY79" s="24"/>
      <c r="LRZ79" s="24"/>
      <c r="LSA79" s="24"/>
      <c r="LSB79" s="24"/>
      <c r="LSC79" s="24"/>
      <c r="LSD79" s="24"/>
      <c r="LSE79" s="24"/>
      <c r="LSF79" s="24"/>
      <c r="LSG79" s="24"/>
      <c r="LSH79" s="24"/>
      <c r="LSI79" s="24"/>
      <c r="LSJ79" s="24"/>
      <c r="LSK79" s="24"/>
      <c r="LSL79" s="24"/>
      <c r="LSM79" s="24"/>
      <c r="LSN79" s="24"/>
      <c r="LSO79" s="24"/>
      <c r="LSP79" s="24"/>
      <c r="LSQ79" s="24"/>
      <c r="LSR79" s="24"/>
      <c r="LSS79" s="24"/>
      <c r="LST79" s="24"/>
      <c r="LSU79" s="24"/>
      <c r="LSV79" s="24"/>
      <c r="LSW79" s="24"/>
      <c r="LSX79" s="24"/>
      <c r="LSY79" s="24"/>
      <c r="LSZ79" s="24"/>
      <c r="LTA79" s="24"/>
      <c r="LTB79" s="24"/>
      <c r="LTC79" s="24"/>
      <c r="LTD79" s="24"/>
      <c r="LTE79" s="24"/>
      <c r="LTF79" s="24"/>
      <c r="LTG79" s="24"/>
      <c r="LTH79" s="24"/>
      <c r="LTI79" s="24"/>
      <c r="LTJ79" s="24"/>
      <c r="LTK79" s="24"/>
      <c r="LTL79" s="24"/>
      <c r="LTM79" s="24"/>
      <c r="LTN79" s="24"/>
      <c r="LTO79" s="24"/>
      <c r="LTP79" s="24"/>
      <c r="LTQ79" s="24"/>
      <c r="LTR79" s="24"/>
      <c r="LTS79" s="24"/>
      <c r="LTT79" s="24"/>
      <c r="LTU79" s="24"/>
      <c r="LTV79" s="24"/>
      <c r="LTW79" s="24"/>
      <c r="LTX79" s="24"/>
      <c r="LTY79" s="24"/>
      <c r="LTZ79" s="24"/>
      <c r="LUA79" s="24"/>
      <c r="LUB79" s="24"/>
      <c r="LUC79" s="24"/>
      <c r="LUD79" s="24"/>
      <c r="LUE79" s="24"/>
      <c r="LUF79" s="24"/>
      <c r="LUG79" s="24"/>
      <c r="LUH79" s="24"/>
      <c r="LUI79" s="24"/>
      <c r="LUJ79" s="24"/>
      <c r="LUK79" s="24"/>
      <c r="LUL79" s="24"/>
      <c r="LUM79" s="24"/>
      <c r="LUN79" s="24"/>
      <c r="LUO79" s="24"/>
      <c r="LUP79" s="24"/>
      <c r="LUQ79" s="24"/>
      <c r="LUR79" s="24"/>
      <c r="LUS79" s="24"/>
      <c r="LUT79" s="24"/>
      <c r="LUU79" s="24"/>
      <c r="LUV79" s="24"/>
      <c r="LUW79" s="24"/>
      <c r="LUX79" s="24"/>
      <c r="LUY79" s="24"/>
      <c r="LUZ79" s="24"/>
      <c r="LVA79" s="24"/>
      <c r="LVB79" s="24"/>
      <c r="LVC79" s="24"/>
      <c r="LVD79" s="24"/>
      <c r="LVE79" s="24"/>
      <c r="LVF79" s="24"/>
      <c r="LVG79" s="24"/>
      <c r="LVH79" s="24"/>
      <c r="LVI79" s="24"/>
      <c r="LVJ79" s="24"/>
      <c r="LVK79" s="24"/>
      <c r="LVL79" s="24"/>
      <c r="LVM79" s="24"/>
      <c r="LVN79" s="24"/>
      <c r="LVO79" s="24"/>
      <c r="LVP79" s="24"/>
      <c r="LVQ79" s="24"/>
      <c r="LVR79" s="24"/>
      <c r="LVS79" s="24"/>
      <c r="LVT79" s="24"/>
      <c r="LVU79" s="24"/>
      <c r="LVV79" s="24"/>
      <c r="LVW79" s="24"/>
      <c r="LVX79" s="24"/>
      <c r="LVY79" s="24"/>
      <c r="LVZ79" s="24"/>
      <c r="LWA79" s="24"/>
      <c r="LWB79" s="24"/>
      <c r="LWC79" s="24"/>
      <c r="LWD79" s="24"/>
      <c r="LWE79" s="24"/>
      <c r="LWF79" s="24"/>
      <c r="LWG79" s="24"/>
      <c r="LWH79" s="24"/>
      <c r="LWI79" s="24"/>
      <c r="LWJ79" s="24"/>
      <c r="LWK79" s="24"/>
      <c r="LWL79" s="24"/>
      <c r="LWM79" s="24"/>
      <c r="LWN79" s="24"/>
      <c r="LWO79" s="24"/>
      <c r="LWP79" s="24"/>
      <c r="LWQ79" s="24"/>
      <c r="LWR79" s="24"/>
      <c r="LWS79" s="24"/>
      <c r="LWT79" s="24"/>
      <c r="LWU79" s="24"/>
      <c r="LWV79" s="24"/>
      <c r="LWW79" s="24"/>
      <c r="LWX79" s="24"/>
      <c r="LWY79" s="24"/>
      <c r="LWZ79" s="24"/>
      <c r="LXA79" s="24"/>
      <c r="LXB79" s="24"/>
      <c r="LXC79" s="24"/>
      <c r="LXD79" s="24"/>
      <c r="LXE79" s="24"/>
      <c r="LXF79" s="24"/>
      <c r="LXG79" s="24"/>
      <c r="LXH79" s="24"/>
      <c r="LXI79" s="24"/>
      <c r="LXJ79" s="24"/>
      <c r="LXK79" s="24"/>
      <c r="LXL79" s="24"/>
      <c r="LXM79" s="24"/>
      <c r="LXN79" s="24"/>
      <c r="LXO79" s="24"/>
      <c r="LXP79" s="24"/>
      <c r="LXQ79" s="24"/>
      <c r="LXR79" s="24"/>
      <c r="LXS79" s="24"/>
      <c r="LXT79" s="24"/>
      <c r="LXU79" s="24"/>
      <c r="LXV79" s="24"/>
      <c r="LXW79" s="24"/>
      <c r="LXX79" s="24"/>
      <c r="LXY79" s="24"/>
      <c r="LXZ79" s="24"/>
      <c r="LYA79" s="24"/>
      <c r="LYB79" s="24"/>
      <c r="LYC79" s="24"/>
      <c r="LYD79" s="24"/>
      <c r="LYE79" s="24"/>
      <c r="LYF79" s="24"/>
      <c r="LYG79" s="24"/>
      <c r="LYH79" s="24"/>
      <c r="LYI79" s="24"/>
      <c r="LYJ79" s="24"/>
      <c r="LYK79" s="24"/>
      <c r="LYL79" s="24"/>
      <c r="LYM79" s="24"/>
      <c r="LYN79" s="24"/>
      <c r="LYO79" s="24"/>
      <c r="LYP79" s="24"/>
      <c r="LYQ79" s="24"/>
      <c r="LYR79" s="24"/>
      <c r="LYS79" s="24"/>
      <c r="LYT79" s="24"/>
      <c r="LYU79" s="24"/>
      <c r="LYV79" s="24"/>
      <c r="LYW79" s="24"/>
      <c r="LYX79" s="24"/>
      <c r="LYY79" s="24"/>
      <c r="LYZ79" s="24"/>
      <c r="LZA79" s="24"/>
      <c r="LZB79" s="24"/>
      <c r="LZC79" s="24"/>
      <c r="LZD79" s="24"/>
      <c r="LZE79" s="24"/>
      <c r="LZF79" s="24"/>
      <c r="LZG79" s="24"/>
      <c r="LZH79" s="24"/>
      <c r="LZI79" s="24"/>
      <c r="LZJ79" s="24"/>
      <c r="LZK79" s="24"/>
      <c r="LZL79" s="24"/>
      <c r="LZM79" s="24"/>
      <c r="LZN79" s="24"/>
      <c r="LZO79" s="24"/>
      <c r="LZP79" s="24"/>
      <c r="LZQ79" s="24"/>
      <c r="LZR79" s="24"/>
      <c r="LZS79" s="24"/>
      <c r="LZT79" s="24"/>
      <c r="LZU79" s="24"/>
      <c r="LZV79" s="24"/>
      <c r="LZW79" s="24"/>
      <c r="LZX79" s="24"/>
      <c r="LZY79" s="24"/>
      <c r="LZZ79" s="24"/>
      <c r="MAA79" s="24"/>
      <c r="MAB79" s="24"/>
      <c r="MAC79" s="24"/>
      <c r="MAD79" s="24"/>
      <c r="MAE79" s="24"/>
      <c r="MAF79" s="24"/>
      <c r="MAG79" s="24"/>
      <c r="MAH79" s="24"/>
      <c r="MAI79" s="24"/>
      <c r="MAJ79" s="24"/>
      <c r="MAK79" s="24"/>
      <c r="MAL79" s="24"/>
      <c r="MAM79" s="24"/>
      <c r="MAN79" s="24"/>
      <c r="MAO79" s="24"/>
      <c r="MAP79" s="24"/>
      <c r="MAQ79" s="24"/>
      <c r="MAR79" s="24"/>
      <c r="MAS79" s="24"/>
      <c r="MAT79" s="24"/>
      <c r="MAU79" s="24"/>
      <c r="MAV79" s="24"/>
      <c r="MAW79" s="24"/>
      <c r="MAX79" s="24"/>
      <c r="MAY79" s="24"/>
      <c r="MAZ79" s="24"/>
      <c r="MBA79" s="24"/>
      <c r="MBB79" s="24"/>
      <c r="MBC79" s="24"/>
      <c r="MBD79" s="24"/>
      <c r="MBE79" s="24"/>
      <c r="MBF79" s="24"/>
      <c r="MBG79" s="24"/>
      <c r="MBH79" s="24"/>
      <c r="MBI79" s="24"/>
      <c r="MBJ79" s="24"/>
      <c r="MBK79" s="24"/>
      <c r="MBL79" s="24"/>
      <c r="MBM79" s="24"/>
      <c r="MBN79" s="24"/>
      <c r="MBO79" s="24"/>
      <c r="MBP79" s="24"/>
      <c r="MBQ79" s="24"/>
      <c r="MBR79" s="24"/>
      <c r="MBS79" s="24"/>
      <c r="MBT79" s="24"/>
      <c r="MBU79" s="24"/>
      <c r="MBV79" s="24"/>
      <c r="MBW79" s="24"/>
      <c r="MBX79" s="24"/>
      <c r="MBY79" s="24"/>
      <c r="MBZ79" s="24"/>
      <c r="MCA79" s="24"/>
      <c r="MCB79" s="24"/>
      <c r="MCC79" s="24"/>
      <c r="MCD79" s="24"/>
      <c r="MCE79" s="24"/>
      <c r="MCF79" s="24"/>
      <c r="MCG79" s="24"/>
      <c r="MCH79" s="24"/>
      <c r="MCI79" s="24"/>
      <c r="MCJ79" s="24"/>
      <c r="MCK79" s="24"/>
      <c r="MCL79" s="24"/>
      <c r="MCM79" s="24"/>
      <c r="MCN79" s="24"/>
      <c r="MCO79" s="24"/>
      <c r="MCP79" s="24"/>
      <c r="MCQ79" s="24"/>
      <c r="MCR79" s="24"/>
      <c r="MCS79" s="24"/>
      <c r="MCT79" s="24"/>
      <c r="MCU79" s="24"/>
      <c r="MCV79" s="24"/>
      <c r="MCW79" s="24"/>
      <c r="MCX79" s="24"/>
      <c r="MCY79" s="24"/>
      <c r="MCZ79" s="24"/>
      <c r="MDA79" s="24"/>
      <c r="MDB79" s="24"/>
      <c r="MDC79" s="24"/>
      <c r="MDD79" s="24"/>
      <c r="MDE79" s="24"/>
      <c r="MDF79" s="24"/>
      <c r="MDG79" s="24"/>
      <c r="MDH79" s="24"/>
      <c r="MDI79" s="24"/>
      <c r="MDJ79" s="24"/>
      <c r="MDK79" s="24"/>
      <c r="MDL79" s="24"/>
      <c r="MDM79" s="24"/>
      <c r="MDN79" s="24"/>
      <c r="MDO79" s="24"/>
      <c r="MDP79" s="24"/>
      <c r="MDQ79" s="24"/>
      <c r="MDR79" s="24"/>
      <c r="MDS79" s="24"/>
      <c r="MDT79" s="24"/>
      <c r="MDU79" s="24"/>
      <c r="MDV79" s="24"/>
      <c r="MDW79" s="24"/>
      <c r="MDX79" s="24"/>
      <c r="MDY79" s="24"/>
      <c r="MDZ79" s="24"/>
      <c r="MEA79" s="24"/>
      <c r="MEB79" s="24"/>
      <c r="MEC79" s="24"/>
      <c r="MED79" s="24"/>
      <c r="MEE79" s="24"/>
      <c r="MEF79" s="24"/>
      <c r="MEG79" s="24"/>
      <c r="MEH79" s="24"/>
      <c r="MEI79" s="24"/>
      <c r="MEJ79" s="24"/>
      <c r="MEK79" s="24"/>
      <c r="MEL79" s="24"/>
      <c r="MEM79" s="24"/>
      <c r="MEN79" s="24"/>
      <c r="MEO79" s="24"/>
      <c r="MEP79" s="24"/>
      <c r="MEQ79" s="24"/>
      <c r="MER79" s="24"/>
      <c r="MES79" s="24"/>
      <c r="MET79" s="24"/>
      <c r="MEU79" s="24"/>
      <c r="MEV79" s="24"/>
      <c r="MEW79" s="24"/>
      <c r="MEX79" s="24"/>
      <c r="MEY79" s="24"/>
      <c r="MEZ79" s="24"/>
      <c r="MFA79" s="24"/>
      <c r="MFB79" s="24"/>
      <c r="MFC79" s="24"/>
      <c r="MFD79" s="24"/>
      <c r="MFE79" s="24"/>
      <c r="MFF79" s="24"/>
      <c r="MFG79" s="24"/>
      <c r="MFH79" s="24"/>
      <c r="MFI79" s="24"/>
      <c r="MFJ79" s="24"/>
      <c r="MFK79" s="24"/>
      <c r="MFL79" s="24"/>
      <c r="MFM79" s="24"/>
      <c r="MFN79" s="24"/>
      <c r="MFO79" s="24"/>
      <c r="MFP79" s="24"/>
      <c r="MFQ79" s="24"/>
      <c r="MFR79" s="24"/>
      <c r="MFS79" s="24"/>
      <c r="MFT79" s="24"/>
      <c r="MFU79" s="24"/>
      <c r="MFV79" s="24"/>
      <c r="MFW79" s="24"/>
      <c r="MFX79" s="24"/>
      <c r="MFY79" s="24"/>
      <c r="MFZ79" s="24"/>
      <c r="MGA79" s="24"/>
      <c r="MGB79" s="24"/>
      <c r="MGC79" s="24"/>
      <c r="MGD79" s="24"/>
      <c r="MGE79" s="24"/>
      <c r="MGF79" s="24"/>
      <c r="MGG79" s="24"/>
      <c r="MGH79" s="24"/>
      <c r="MGI79" s="24"/>
      <c r="MGJ79" s="24"/>
      <c r="MGK79" s="24"/>
      <c r="MGL79" s="24"/>
      <c r="MGM79" s="24"/>
      <c r="MGN79" s="24"/>
      <c r="MGO79" s="24"/>
      <c r="MGP79" s="24"/>
      <c r="MGQ79" s="24"/>
      <c r="MGR79" s="24"/>
      <c r="MGS79" s="24"/>
      <c r="MGT79" s="24"/>
      <c r="MGU79" s="24"/>
      <c r="MGV79" s="24"/>
      <c r="MGW79" s="24"/>
      <c r="MGX79" s="24"/>
      <c r="MGY79" s="24"/>
      <c r="MGZ79" s="24"/>
      <c r="MHA79" s="24"/>
      <c r="MHB79" s="24"/>
      <c r="MHC79" s="24"/>
      <c r="MHD79" s="24"/>
      <c r="MHE79" s="24"/>
      <c r="MHF79" s="24"/>
      <c r="MHG79" s="24"/>
      <c r="MHH79" s="24"/>
      <c r="MHI79" s="24"/>
      <c r="MHJ79" s="24"/>
      <c r="MHK79" s="24"/>
      <c r="MHL79" s="24"/>
      <c r="MHM79" s="24"/>
      <c r="MHN79" s="24"/>
      <c r="MHO79" s="24"/>
      <c r="MHP79" s="24"/>
      <c r="MHQ79" s="24"/>
      <c r="MHR79" s="24"/>
      <c r="MHS79" s="24"/>
      <c r="MHT79" s="24"/>
      <c r="MHU79" s="24"/>
      <c r="MHV79" s="24"/>
      <c r="MHW79" s="24"/>
      <c r="MHX79" s="24"/>
      <c r="MHY79" s="24"/>
      <c r="MHZ79" s="24"/>
      <c r="MIA79" s="24"/>
      <c r="MIB79" s="24"/>
      <c r="MIC79" s="24"/>
      <c r="MID79" s="24"/>
      <c r="MIE79" s="24"/>
      <c r="MIF79" s="24"/>
      <c r="MIG79" s="24"/>
      <c r="MIH79" s="24"/>
      <c r="MII79" s="24"/>
      <c r="MIJ79" s="24"/>
      <c r="MIK79" s="24"/>
      <c r="MIL79" s="24"/>
      <c r="MIM79" s="24"/>
      <c r="MIN79" s="24"/>
      <c r="MIO79" s="24"/>
      <c r="MIP79" s="24"/>
      <c r="MIQ79" s="24"/>
      <c r="MIR79" s="24"/>
      <c r="MIS79" s="24"/>
      <c r="MIT79" s="24"/>
      <c r="MIU79" s="24"/>
      <c r="MIV79" s="24"/>
      <c r="MIW79" s="24"/>
      <c r="MIX79" s="24"/>
      <c r="MIY79" s="24"/>
      <c r="MIZ79" s="24"/>
      <c r="MJA79" s="24"/>
      <c r="MJB79" s="24"/>
      <c r="MJC79" s="24"/>
      <c r="MJD79" s="24"/>
      <c r="MJE79" s="24"/>
      <c r="MJF79" s="24"/>
      <c r="MJG79" s="24"/>
      <c r="MJH79" s="24"/>
      <c r="MJI79" s="24"/>
      <c r="MJJ79" s="24"/>
      <c r="MJK79" s="24"/>
      <c r="MJL79" s="24"/>
      <c r="MJM79" s="24"/>
      <c r="MJN79" s="24"/>
      <c r="MJO79" s="24"/>
      <c r="MJP79" s="24"/>
      <c r="MJQ79" s="24"/>
      <c r="MJR79" s="24"/>
      <c r="MJS79" s="24"/>
      <c r="MJT79" s="24"/>
      <c r="MJU79" s="24"/>
      <c r="MJV79" s="24"/>
      <c r="MJW79" s="24"/>
      <c r="MJX79" s="24"/>
      <c r="MJY79" s="24"/>
      <c r="MJZ79" s="24"/>
      <c r="MKA79" s="24"/>
      <c r="MKB79" s="24"/>
      <c r="MKC79" s="24"/>
      <c r="MKD79" s="24"/>
      <c r="MKE79" s="24"/>
      <c r="MKF79" s="24"/>
      <c r="MKG79" s="24"/>
      <c r="MKH79" s="24"/>
      <c r="MKI79" s="24"/>
      <c r="MKJ79" s="24"/>
      <c r="MKK79" s="24"/>
      <c r="MKL79" s="24"/>
      <c r="MKM79" s="24"/>
      <c r="MKN79" s="24"/>
      <c r="MKO79" s="24"/>
      <c r="MKP79" s="24"/>
      <c r="MKQ79" s="24"/>
      <c r="MKR79" s="24"/>
      <c r="MKS79" s="24"/>
      <c r="MKT79" s="24"/>
      <c r="MKU79" s="24"/>
      <c r="MKV79" s="24"/>
      <c r="MKW79" s="24"/>
      <c r="MKX79" s="24"/>
      <c r="MKY79" s="24"/>
      <c r="MKZ79" s="24"/>
      <c r="MLA79" s="24"/>
      <c r="MLB79" s="24"/>
      <c r="MLC79" s="24"/>
      <c r="MLD79" s="24"/>
      <c r="MLE79" s="24"/>
      <c r="MLF79" s="24"/>
      <c r="MLG79" s="24"/>
      <c r="MLH79" s="24"/>
      <c r="MLI79" s="24"/>
      <c r="MLJ79" s="24"/>
      <c r="MLK79" s="24"/>
      <c r="MLL79" s="24"/>
      <c r="MLM79" s="24"/>
      <c r="MLN79" s="24"/>
      <c r="MLO79" s="24"/>
      <c r="MLP79" s="24"/>
      <c r="MLQ79" s="24"/>
      <c r="MLR79" s="24"/>
      <c r="MLS79" s="24"/>
      <c r="MLT79" s="24"/>
      <c r="MLU79" s="24"/>
      <c r="MLV79" s="24"/>
      <c r="MLW79" s="24"/>
      <c r="MLX79" s="24"/>
      <c r="MLY79" s="24"/>
      <c r="MLZ79" s="24"/>
      <c r="MMA79" s="24"/>
      <c r="MMB79" s="24"/>
      <c r="MMC79" s="24"/>
      <c r="MMD79" s="24"/>
      <c r="MME79" s="24"/>
      <c r="MMF79" s="24"/>
      <c r="MMG79" s="24"/>
      <c r="MMH79" s="24"/>
      <c r="MMI79" s="24"/>
      <c r="MMJ79" s="24"/>
      <c r="MMK79" s="24"/>
      <c r="MML79" s="24"/>
      <c r="MMM79" s="24"/>
      <c r="MMN79" s="24"/>
      <c r="MMO79" s="24"/>
      <c r="MMP79" s="24"/>
      <c r="MMQ79" s="24"/>
      <c r="MMR79" s="24"/>
      <c r="MMS79" s="24"/>
      <c r="MMT79" s="24"/>
      <c r="MMU79" s="24"/>
      <c r="MMV79" s="24"/>
      <c r="MMW79" s="24"/>
      <c r="MMX79" s="24"/>
      <c r="MMY79" s="24"/>
      <c r="MMZ79" s="24"/>
      <c r="MNA79" s="24"/>
      <c r="MNB79" s="24"/>
      <c r="MNC79" s="24"/>
      <c r="MND79" s="24"/>
      <c r="MNE79" s="24"/>
      <c r="MNF79" s="24"/>
      <c r="MNG79" s="24"/>
      <c r="MNH79" s="24"/>
      <c r="MNI79" s="24"/>
      <c r="MNJ79" s="24"/>
      <c r="MNK79" s="24"/>
      <c r="MNL79" s="24"/>
      <c r="MNM79" s="24"/>
      <c r="MNN79" s="24"/>
      <c r="MNO79" s="24"/>
      <c r="MNP79" s="24"/>
      <c r="MNQ79" s="24"/>
      <c r="MNR79" s="24"/>
      <c r="MNS79" s="24"/>
      <c r="MNT79" s="24"/>
      <c r="MNU79" s="24"/>
      <c r="MNV79" s="24"/>
      <c r="MNW79" s="24"/>
      <c r="MNX79" s="24"/>
      <c r="MNY79" s="24"/>
      <c r="MNZ79" s="24"/>
      <c r="MOA79" s="24"/>
      <c r="MOB79" s="24"/>
      <c r="MOC79" s="24"/>
      <c r="MOD79" s="24"/>
      <c r="MOE79" s="24"/>
      <c r="MOF79" s="24"/>
      <c r="MOG79" s="24"/>
      <c r="MOH79" s="24"/>
      <c r="MOI79" s="24"/>
      <c r="MOJ79" s="24"/>
      <c r="MOK79" s="24"/>
      <c r="MOL79" s="24"/>
      <c r="MOM79" s="24"/>
      <c r="MON79" s="24"/>
      <c r="MOO79" s="24"/>
      <c r="MOP79" s="24"/>
      <c r="MOQ79" s="24"/>
      <c r="MOR79" s="24"/>
      <c r="MOS79" s="24"/>
      <c r="MOT79" s="24"/>
      <c r="MOU79" s="24"/>
      <c r="MOV79" s="24"/>
      <c r="MOW79" s="24"/>
      <c r="MOX79" s="24"/>
      <c r="MOY79" s="24"/>
      <c r="MOZ79" s="24"/>
      <c r="MPA79" s="24"/>
      <c r="MPB79" s="24"/>
      <c r="MPC79" s="24"/>
      <c r="MPD79" s="24"/>
      <c r="MPE79" s="24"/>
      <c r="MPF79" s="24"/>
      <c r="MPG79" s="24"/>
      <c r="MPH79" s="24"/>
      <c r="MPI79" s="24"/>
      <c r="MPJ79" s="24"/>
      <c r="MPK79" s="24"/>
      <c r="MPL79" s="24"/>
      <c r="MPM79" s="24"/>
      <c r="MPN79" s="24"/>
      <c r="MPO79" s="24"/>
      <c r="MPP79" s="24"/>
      <c r="MPQ79" s="24"/>
      <c r="MPR79" s="24"/>
      <c r="MPS79" s="24"/>
      <c r="MPT79" s="24"/>
      <c r="MPU79" s="24"/>
      <c r="MPV79" s="24"/>
      <c r="MPW79" s="24"/>
      <c r="MPX79" s="24"/>
      <c r="MPY79" s="24"/>
      <c r="MPZ79" s="24"/>
      <c r="MQA79" s="24"/>
      <c r="MQB79" s="24"/>
      <c r="MQC79" s="24"/>
      <c r="MQD79" s="24"/>
      <c r="MQE79" s="24"/>
      <c r="MQF79" s="24"/>
      <c r="MQG79" s="24"/>
      <c r="MQH79" s="24"/>
      <c r="MQI79" s="24"/>
      <c r="MQJ79" s="24"/>
      <c r="MQK79" s="24"/>
      <c r="MQL79" s="24"/>
      <c r="MQM79" s="24"/>
      <c r="MQN79" s="24"/>
      <c r="MQO79" s="24"/>
      <c r="MQP79" s="24"/>
      <c r="MQQ79" s="24"/>
      <c r="MQR79" s="24"/>
      <c r="MQS79" s="24"/>
      <c r="MQT79" s="24"/>
      <c r="MQU79" s="24"/>
      <c r="MQV79" s="24"/>
      <c r="MQW79" s="24"/>
      <c r="MQX79" s="24"/>
      <c r="MQY79" s="24"/>
      <c r="MQZ79" s="24"/>
      <c r="MRA79" s="24"/>
      <c r="MRB79" s="24"/>
      <c r="MRC79" s="24"/>
      <c r="MRD79" s="24"/>
      <c r="MRE79" s="24"/>
      <c r="MRF79" s="24"/>
      <c r="MRG79" s="24"/>
      <c r="MRH79" s="24"/>
      <c r="MRI79" s="24"/>
      <c r="MRJ79" s="24"/>
      <c r="MRK79" s="24"/>
      <c r="MRL79" s="24"/>
      <c r="MRM79" s="24"/>
      <c r="MRN79" s="24"/>
      <c r="MRO79" s="24"/>
      <c r="MRP79" s="24"/>
      <c r="MRQ79" s="24"/>
      <c r="MRR79" s="24"/>
      <c r="MRS79" s="24"/>
      <c r="MRT79" s="24"/>
      <c r="MRU79" s="24"/>
      <c r="MRV79" s="24"/>
      <c r="MRW79" s="24"/>
      <c r="MRX79" s="24"/>
      <c r="MRY79" s="24"/>
      <c r="MRZ79" s="24"/>
      <c r="MSA79" s="24"/>
      <c r="MSB79" s="24"/>
      <c r="MSC79" s="24"/>
      <c r="MSD79" s="24"/>
      <c r="MSE79" s="24"/>
      <c r="MSF79" s="24"/>
      <c r="MSG79" s="24"/>
      <c r="MSH79" s="24"/>
      <c r="MSI79" s="24"/>
      <c r="MSJ79" s="24"/>
      <c r="MSK79" s="24"/>
      <c r="MSL79" s="24"/>
      <c r="MSM79" s="24"/>
      <c r="MSN79" s="24"/>
      <c r="MSO79" s="24"/>
      <c r="MSP79" s="24"/>
      <c r="MSQ79" s="24"/>
      <c r="MSR79" s="24"/>
      <c r="MSS79" s="24"/>
      <c r="MST79" s="24"/>
      <c r="MSU79" s="24"/>
      <c r="MSV79" s="24"/>
      <c r="MSW79" s="24"/>
      <c r="MSX79" s="24"/>
      <c r="MSY79" s="24"/>
      <c r="MSZ79" s="24"/>
      <c r="MTA79" s="24"/>
      <c r="MTB79" s="24"/>
      <c r="MTC79" s="24"/>
      <c r="MTD79" s="24"/>
      <c r="MTE79" s="24"/>
      <c r="MTF79" s="24"/>
      <c r="MTG79" s="24"/>
      <c r="MTH79" s="24"/>
      <c r="MTI79" s="24"/>
      <c r="MTJ79" s="24"/>
      <c r="MTK79" s="24"/>
      <c r="MTL79" s="24"/>
      <c r="MTM79" s="24"/>
      <c r="MTN79" s="24"/>
      <c r="MTO79" s="24"/>
      <c r="MTP79" s="24"/>
      <c r="MTQ79" s="24"/>
      <c r="MTR79" s="24"/>
      <c r="MTS79" s="24"/>
      <c r="MTT79" s="24"/>
      <c r="MTU79" s="24"/>
      <c r="MTV79" s="24"/>
      <c r="MTW79" s="24"/>
      <c r="MTX79" s="24"/>
      <c r="MTY79" s="24"/>
      <c r="MTZ79" s="24"/>
      <c r="MUA79" s="24"/>
      <c r="MUB79" s="24"/>
      <c r="MUC79" s="24"/>
      <c r="MUD79" s="24"/>
      <c r="MUE79" s="24"/>
      <c r="MUF79" s="24"/>
      <c r="MUG79" s="24"/>
      <c r="MUH79" s="24"/>
      <c r="MUI79" s="24"/>
      <c r="MUJ79" s="24"/>
      <c r="MUK79" s="24"/>
      <c r="MUL79" s="24"/>
      <c r="MUM79" s="24"/>
      <c r="MUN79" s="24"/>
      <c r="MUO79" s="24"/>
      <c r="MUP79" s="24"/>
      <c r="MUQ79" s="24"/>
      <c r="MUR79" s="24"/>
      <c r="MUS79" s="24"/>
      <c r="MUT79" s="24"/>
      <c r="MUU79" s="24"/>
      <c r="MUV79" s="24"/>
      <c r="MUW79" s="24"/>
      <c r="MUX79" s="24"/>
      <c r="MUY79" s="24"/>
      <c r="MUZ79" s="24"/>
      <c r="MVA79" s="24"/>
      <c r="MVB79" s="24"/>
      <c r="MVC79" s="24"/>
      <c r="MVD79" s="24"/>
      <c r="MVE79" s="24"/>
      <c r="MVF79" s="24"/>
      <c r="MVG79" s="24"/>
      <c r="MVH79" s="24"/>
      <c r="MVI79" s="24"/>
      <c r="MVJ79" s="24"/>
      <c r="MVK79" s="24"/>
      <c r="MVL79" s="24"/>
      <c r="MVM79" s="24"/>
      <c r="MVN79" s="24"/>
      <c r="MVO79" s="24"/>
      <c r="MVP79" s="24"/>
      <c r="MVQ79" s="24"/>
      <c r="MVR79" s="24"/>
      <c r="MVS79" s="24"/>
      <c r="MVT79" s="24"/>
      <c r="MVU79" s="24"/>
      <c r="MVV79" s="24"/>
      <c r="MVW79" s="24"/>
      <c r="MVX79" s="24"/>
      <c r="MVY79" s="24"/>
      <c r="MVZ79" s="24"/>
      <c r="MWA79" s="24"/>
      <c r="MWB79" s="24"/>
      <c r="MWC79" s="24"/>
      <c r="MWD79" s="24"/>
      <c r="MWE79" s="24"/>
      <c r="MWF79" s="24"/>
      <c r="MWG79" s="24"/>
      <c r="MWH79" s="24"/>
      <c r="MWI79" s="24"/>
      <c r="MWJ79" s="24"/>
      <c r="MWK79" s="24"/>
      <c r="MWL79" s="24"/>
      <c r="MWM79" s="24"/>
      <c r="MWN79" s="24"/>
      <c r="MWO79" s="24"/>
      <c r="MWP79" s="24"/>
      <c r="MWQ79" s="24"/>
      <c r="MWR79" s="24"/>
      <c r="MWS79" s="24"/>
      <c r="MWT79" s="24"/>
      <c r="MWU79" s="24"/>
      <c r="MWV79" s="24"/>
      <c r="MWW79" s="24"/>
      <c r="MWX79" s="24"/>
      <c r="MWY79" s="24"/>
      <c r="MWZ79" s="24"/>
      <c r="MXA79" s="24"/>
      <c r="MXB79" s="24"/>
      <c r="MXC79" s="24"/>
      <c r="MXD79" s="24"/>
      <c r="MXE79" s="24"/>
      <c r="MXF79" s="24"/>
      <c r="MXG79" s="24"/>
      <c r="MXH79" s="24"/>
      <c r="MXI79" s="24"/>
      <c r="MXJ79" s="24"/>
      <c r="MXK79" s="24"/>
      <c r="MXL79" s="24"/>
      <c r="MXM79" s="24"/>
      <c r="MXN79" s="24"/>
      <c r="MXO79" s="24"/>
      <c r="MXP79" s="24"/>
      <c r="MXQ79" s="24"/>
      <c r="MXR79" s="24"/>
      <c r="MXS79" s="24"/>
      <c r="MXT79" s="24"/>
      <c r="MXU79" s="24"/>
      <c r="MXV79" s="24"/>
      <c r="MXW79" s="24"/>
      <c r="MXX79" s="24"/>
      <c r="MXY79" s="24"/>
      <c r="MXZ79" s="24"/>
      <c r="MYA79" s="24"/>
      <c r="MYB79" s="24"/>
      <c r="MYC79" s="24"/>
      <c r="MYD79" s="24"/>
      <c r="MYE79" s="24"/>
      <c r="MYF79" s="24"/>
      <c r="MYG79" s="24"/>
      <c r="MYH79" s="24"/>
      <c r="MYI79" s="24"/>
      <c r="MYJ79" s="24"/>
      <c r="MYK79" s="24"/>
      <c r="MYL79" s="24"/>
      <c r="MYM79" s="24"/>
      <c r="MYN79" s="24"/>
      <c r="MYO79" s="24"/>
      <c r="MYP79" s="24"/>
      <c r="MYQ79" s="24"/>
      <c r="MYR79" s="24"/>
      <c r="MYS79" s="24"/>
      <c r="MYT79" s="24"/>
      <c r="MYU79" s="24"/>
      <c r="MYV79" s="24"/>
      <c r="MYW79" s="24"/>
      <c r="MYX79" s="24"/>
      <c r="MYY79" s="24"/>
      <c r="MYZ79" s="24"/>
      <c r="MZA79" s="24"/>
      <c r="MZB79" s="24"/>
      <c r="MZC79" s="24"/>
      <c r="MZD79" s="24"/>
      <c r="MZE79" s="24"/>
      <c r="MZF79" s="24"/>
      <c r="MZG79" s="24"/>
      <c r="MZH79" s="24"/>
      <c r="MZI79" s="24"/>
      <c r="MZJ79" s="24"/>
      <c r="MZK79" s="24"/>
      <c r="MZL79" s="24"/>
      <c r="MZM79" s="24"/>
      <c r="MZN79" s="24"/>
      <c r="MZO79" s="24"/>
      <c r="MZP79" s="24"/>
      <c r="MZQ79" s="24"/>
      <c r="MZR79" s="24"/>
      <c r="MZS79" s="24"/>
      <c r="MZT79" s="24"/>
      <c r="MZU79" s="24"/>
      <c r="MZV79" s="24"/>
      <c r="MZW79" s="24"/>
      <c r="MZX79" s="24"/>
      <c r="MZY79" s="24"/>
      <c r="MZZ79" s="24"/>
      <c r="NAA79" s="24"/>
      <c r="NAB79" s="24"/>
      <c r="NAC79" s="24"/>
      <c r="NAD79" s="24"/>
      <c r="NAE79" s="24"/>
      <c r="NAF79" s="24"/>
      <c r="NAG79" s="24"/>
      <c r="NAH79" s="24"/>
      <c r="NAI79" s="24"/>
      <c r="NAJ79" s="24"/>
      <c r="NAK79" s="24"/>
      <c r="NAL79" s="24"/>
      <c r="NAM79" s="24"/>
      <c r="NAN79" s="24"/>
      <c r="NAO79" s="24"/>
      <c r="NAP79" s="24"/>
      <c r="NAQ79" s="24"/>
      <c r="NAR79" s="24"/>
      <c r="NAS79" s="24"/>
      <c r="NAT79" s="24"/>
      <c r="NAU79" s="24"/>
      <c r="NAV79" s="24"/>
      <c r="NAW79" s="24"/>
      <c r="NAX79" s="24"/>
      <c r="NAY79" s="24"/>
      <c r="NAZ79" s="24"/>
      <c r="NBA79" s="24"/>
      <c r="NBB79" s="24"/>
      <c r="NBC79" s="24"/>
      <c r="NBD79" s="24"/>
      <c r="NBE79" s="24"/>
      <c r="NBF79" s="24"/>
      <c r="NBG79" s="24"/>
      <c r="NBH79" s="24"/>
      <c r="NBI79" s="24"/>
      <c r="NBJ79" s="24"/>
      <c r="NBK79" s="24"/>
      <c r="NBL79" s="24"/>
      <c r="NBM79" s="24"/>
      <c r="NBN79" s="24"/>
      <c r="NBO79" s="24"/>
      <c r="NBP79" s="24"/>
      <c r="NBQ79" s="24"/>
      <c r="NBR79" s="24"/>
      <c r="NBS79" s="24"/>
      <c r="NBT79" s="24"/>
      <c r="NBU79" s="24"/>
      <c r="NBV79" s="24"/>
      <c r="NBW79" s="24"/>
      <c r="NBX79" s="24"/>
      <c r="NBY79" s="24"/>
      <c r="NBZ79" s="24"/>
      <c r="NCA79" s="24"/>
      <c r="NCB79" s="24"/>
      <c r="NCC79" s="24"/>
      <c r="NCD79" s="24"/>
      <c r="NCE79" s="24"/>
      <c r="NCF79" s="24"/>
      <c r="NCG79" s="24"/>
      <c r="NCH79" s="24"/>
      <c r="NCI79" s="24"/>
      <c r="NCJ79" s="24"/>
      <c r="NCK79" s="24"/>
      <c r="NCL79" s="24"/>
      <c r="NCM79" s="24"/>
      <c r="NCN79" s="24"/>
      <c r="NCO79" s="24"/>
      <c r="NCP79" s="24"/>
      <c r="NCQ79" s="24"/>
      <c r="NCR79" s="24"/>
      <c r="NCS79" s="24"/>
      <c r="NCT79" s="24"/>
      <c r="NCU79" s="24"/>
      <c r="NCV79" s="24"/>
      <c r="NCW79" s="24"/>
      <c r="NCX79" s="24"/>
      <c r="NCY79" s="24"/>
      <c r="NCZ79" s="24"/>
      <c r="NDA79" s="24"/>
      <c r="NDB79" s="24"/>
      <c r="NDC79" s="24"/>
      <c r="NDD79" s="24"/>
      <c r="NDE79" s="24"/>
      <c r="NDF79" s="24"/>
      <c r="NDG79" s="24"/>
      <c r="NDH79" s="24"/>
      <c r="NDI79" s="24"/>
      <c r="NDJ79" s="24"/>
      <c r="NDK79" s="24"/>
      <c r="NDL79" s="24"/>
      <c r="NDM79" s="24"/>
      <c r="NDN79" s="24"/>
      <c r="NDO79" s="24"/>
      <c r="NDP79" s="24"/>
      <c r="NDQ79" s="24"/>
      <c r="NDR79" s="24"/>
      <c r="NDS79" s="24"/>
      <c r="NDT79" s="24"/>
      <c r="NDU79" s="24"/>
      <c r="NDV79" s="24"/>
      <c r="NDW79" s="24"/>
      <c r="NDX79" s="24"/>
      <c r="NDY79" s="24"/>
      <c r="NDZ79" s="24"/>
      <c r="NEA79" s="24"/>
      <c r="NEB79" s="24"/>
      <c r="NEC79" s="24"/>
      <c r="NED79" s="24"/>
      <c r="NEE79" s="24"/>
      <c r="NEF79" s="24"/>
      <c r="NEG79" s="24"/>
      <c r="NEH79" s="24"/>
      <c r="NEI79" s="24"/>
      <c r="NEJ79" s="24"/>
      <c r="NEK79" s="24"/>
      <c r="NEL79" s="24"/>
      <c r="NEM79" s="24"/>
      <c r="NEN79" s="24"/>
      <c r="NEO79" s="24"/>
      <c r="NEP79" s="24"/>
      <c r="NEQ79" s="24"/>
      <c r="NER79" s="24"/>
      <c r="NES79" s="24"/>
      <c r="NET79" s="24"/>
      <c r="NEU79" s="24"/>
      <c r="NEV79" s="24"/>
      <c r="NEW79" s="24"/>
      <c r="NEX79" s="24"/>
      <c r="NEY79" s="24"/>
      <c r="NEZ79" s="24"/>
      <c r="NFA79" s="24"/>
      <c r="NFB79" s="24"/>
      <c r="NFC79" s="24"/>
      <c r="NFD79" s="24"/>
      <c r="NFE79" s="24"/>
      <c r="NFF79" s="24"/>
      <c r="NFG79" s="24"/>
      <c r="NFH79" s="24"/>
      <c r="NFI79" s="24"/>
      <c r="NFJ79" s="24"/>
      <c r="NFK79" s="24"/>
      <c r="NFL79" s="24"/>
      <c r="NFM79" s="24"/>
      <c r="NFN79" s="24"/>
      <c r="NFO79" s="24"/>
      <c r="NFP79" s="24"/>
      <c r="NFQ79" s="24"/>
      <c r="NFR79" s="24"/>
      <c r="NFS79" s="24"/>
      <c r="NFT79" s="24"/>
      <c r="NFU79" s="24"/>
      <c r="NFV79" s="24"/>
      <c r="NFW79" s="24"/>
      <c r="NFX79" s="24"/>
      <c r="NFY79" s="24"/>
      <c r="NFZ79" s="24"/>
      <c r="NGA79" s="24"/>
      <c r="NGB79" s="24"/>
      <c r="NGC79" s="24"/>
      <c r="NGD79" s="24"/>
      <c r="NGE79" s="24"/>
      <c r="NGF79" s="24"/>
      <c r="NGG79" s="24"/>
      <c r="NGH79" s="24"/>
      <c r="NGI79" s="24"/>
      <c r="NGJ79" s="24"/>
      <c r="NGK79" s="24"/>
      <c r="NGL79" s="24"/>
      <c r="NGM79" s="24"/>
      <c r="NGN79" s="24"/>
      <c r="NGO79" s="24"/>
      <c r="NGP79" s="24"/>
      <c r="NGQ79" s="24"/>
      <c r="NGR79" s="24"/>
      <c r="NGS79" s="24"/>
      <c r="NGT79" s="24"/>
      <c r="NGU79" s="24"/>
      <c r="NGV79" s="24"/>
      <c r="NGW79" s="24"/>
      <c r="NGX79" s="24"/>
      <c r="NGY79" s="24"/>
      <c r="NGZ79" s="24"/>
      <c r="NHA79" s="24"/>
      <c r="NHB79" s="24"/>
      <c r="NHC79" s="24"/>
      <c r="NHD79" s="24"/>
      <c r="NHE79" s="24"/>
      <c r="NHF79" s="24"/>
      <c r="NHG79" s="24"/>
      <c r="NHH79" s="24"/>
      <c r="NHI79" s="24"/>
      <c r="NHJ79" s="24"/>
      <c r="NHK79" s="24"/>
      <c r="NHL79" s="24"/>
      <c r="NHM79" s="24"/>
      <c r="NHN79" s="24"/>
      <c r="NHO79" s="24"/>
      <c r="NHP79" s="24"/>
      <c r="NHQ79" s="24"/>
      <c r="NHR79" s="24"/>
      <c r="NHS79" s="24"/>
      <c r="NHT79" s="24"/>
      <c r="NHU79" s="24"/>
      <c r="NHV79" s="24"/>
      <c r="NHW79" s="24"/>
      <c r="NHX79" s="24"/>
      <c r="NHY79" s="24"/>
      <c r="NHZ79" s="24"/>
      <c r="NIA79" s="24"/>
      <c r="NIB79" s="24"/>
      <c r="NIC79" s="24"/>
      <c r="NID79" s="24"/>
      <c r="NIE79" s="24"/>
      <c r="NIF79" s="24"/>
      <c r="NIG79" s="24"/>
      <c r="NIH79" s="24"/>
      <c r="NII79" s="24"/>
      <c r="NIJ79" s="24"/>
      <c r="NIK79" s="24"/>
      <c r="NIL79" s="24"/>
      <c r="NIM79" s="24"/>
      <c r="NIN79" s="24"/>
      <c r="NIO79" s="24"/>
      <c r="NIP79" s="24"/>
      <c r="NIQ79" s="24"/>
      <c r="NIR79" s="24"/>
      <c r="NIS79" s="24"/>
      <c r="NIT79" s="24"/>
      <c r="NIU79" s="24"/>
      <c r="NIV79" s="24"/>
      <c r="NIW79" s="24"/>
      <c r="NIX79" s="24"/>
      <c r="NIY79" s="24"/>
      <c r="NIZ79" s="24"/>
      <c r="NJA79" s="24"/>
      <c r="NJB79" s="24"/>
      <c r="NJC79" s="24"/>
      <c r="NJD79" s="24"/>
      <c r="NJE79" s="24"/>
      <c r="NJF79" s="24"/>
      <c r="NJG79" s="24"/>
      <c r="NJH79" s="24"/>
      <c r="NJI79" s="24"/>
      <c r="NJJ79" s="24"/>
      <c r="NJK79" s="24"/>
      <c r="NJL79" s="24"/>
      <c r="NJM79" s="24"/>
      <c r="NJN79" s="24"/>
      <c r="NJO79" s="24"/>
      <c r="NJP79" s="24"/>
      <c r="NJQ79" s="24"/>
      <c r="NJR79" s="24"/>
      <c r="NJS79" s="24"/>
      <c r="NJT79" s="24"/>
      <c r="NJU79" s="24"/>
      <c r="NJV79" s="24"/>
      <c r="NJW79" s="24"/>
      <c r="NJX79" s="24"/>
      <c r="NJY79" s="24"/>
      <c r="NJZ79" s="24"/>
      <c r="NKA79" s="24"/>
      <c r="NKB79" s="24"/>
      <c r="NKC79" s="24"/>
      <c r="NKD79" s="24"/>
      <c r="NKE79" s="24"/>
      <c r="NKF79" s="24"/>
      <c r="NKG79" s="24"/>
      <c r="NKH79" s="24"/>
      <c r="NKI79" s="24"/>
      <c r="NKJ79" s="24"/>
      <c r="NKK79" s="24"/>
      <c r="NKL79" s="24"/>
      <c r="NKM79" s="24"/>
      <c r="NKN79" s="24"/>
      <c r="NKO79" s="24"/>
      <c r="NKP79" s="24"/>
      <c r="NKQ79" s="24"/>
      <c r="NKR79" s="24"/>
      <c r="NKS79" s="24"/>
      <c r="NKT79" s="24"/>
      <c r="NKU79" s="24"/>
      <c r="NKV79" s="24"/>
      <c r="NKW79" s="24"/>
      <c r="NKX79" s="24"/>
      <c r="NKY79" s="24"/>
      <c r="NKZ79" s="24"/>
      <c r="NLA79" s="24"/>
      <c r="NLB79" s="24"/>
      <c r="NLC79" s="24"/>
      <c r="NLD79" s="24"/>
      <c r="NLE79" s="24"/>
      <c r="NLF79" s="24"/>
      <c r="NLG79" s="24"/>
      <c r="NLH79" s="24"/>
      <c r="NLI79" s="24"/>
      <c r="NLJ79" s="24"/>
      <c r="NLK79" s="24"/>
      <c r="NLL79" s="24"/>
      <c r="NLM79" s="24"/>
      <c r="NLN79" s="24"/>
      <c r="NLO79" s="24"/>
      <c r="NLP79" s="24"/>
      <c r="NLQ79" s="24"/>
      <c r="NLR79" s="24"/>
      <c r="NLS79" s="24"/>
      <c r="NLT79" s="24"/>
      <c r="NLU79" s="24"/>
      <c r="NLV79" s="24"/>
      <c r="NLW79" s="24"/>
      <c r="NLX79" s="24"/>
      <c r="NLY79" s="24"/>
      <c r="NLZ79" s="24"/>
      <c r="NMA79" s="24"/>
      <c r="NMB79" s="24"/>
      <c r="NMC79" s="24"/>
      <c r="NMD79" s="24"/>
      <c r="NME79" s="24"/>
      <c r="NMF79" s="24"/>
      <c r="NMG79" s="24"/>
      <c r="NMH79" s="24"/>
      <c r="NMI79" s="24"/>
      <c r="NMJ79" s="24"/>
      <c r="NMK79" s="24"/>
      <c r="NML79" s="24"/>
      <c r="NMM79" s="24"/>
      <c r="NMN79" s="24"/>
      <c r="NMO79" s="24"/>
      <c r="NMP79" s="24"/>
      <c r="NMQ79" s="24"/>
      <c r="NMR79" s="24"/>
      <c r="NMS79" s="24"/>
      <c r="NMT79" s="24"/>
      <c r="NMU79" s="24"/>
      <c r="NMV79" s="24"/>
      <c r="NMW79" s="24"/>
      <c r="NMX79" s="24"/>
      <c r="NMY79" s="24"/>
      <c r="NMZ79" s="24"/>
      <c r="NNA79" s="24"/>
      <c r="NNB79" s="24"/>
      <c r="NNC79" s="24"/>
      <c r="NND79" s="24"/>
      <c r="NNE79" s="24"/>
      <c r="NNF79" s="24"/>
      <c r="NNG79" s="24"/>
      <c r="NNH79" s="24"/>
      <c r="NNI79" s="24"/>
      <c r="NNJ79" s="24"/>
      <c r="NNK79" s="24"/>
      <c r="NNL79" s="24"/>
      <c r="NNM79" s="24"/>
      <c r="NNN79" s="24"/>
      <c r="NNO79" s="24"/>
      <c r="NNP79" s="24"/>
      <c r="NNQ79" s="24"/>
      <c r="NNR79" s="24"/>
      <c r="NNS79" s="24"/>
      <c r="NNT79" s="24"/>
      <c r="NNU79" s="24"/>
      <c r="NNV79" s="24"/>
      <c r="NNW79" s="24"/>
      <c r="NNX79" s="24"/>
      <c r="NNY79" s="24"/>
      <c r="NNZ79" s="24"/>
      <c r="NOA79" s="24"/>
      <c r="NOB79" s="24"/>
      <c r="NOC79" s="24"/>
      <c r="NOD79" s="24"/>
      <c r="NOE79" s="24"/>
      <c r="NOF79" s="24"/>
      <c r="NOG79" s="24"/>
      <c r="NOH79" s="24"/>
      <c r="NOI79" s="24"/>
      <c r="NOJ79" s="24"/>
      <c r="NOK79" s="24"/>
      <c r="NOL79" s="24"/>
      <c r="NOM79" s="24"/>
      <c r="NON79" s="24"/>
      <c r="NOO79" s="24"/>
      <c r="NOP79" s="24"/>
      <c r="NOQ79" s="24"/>
      <c r="NOR79" s="24"/>
      <c r="NOS79" s="24"/>
      <c r="NOT79" s="24"/>
      <c r="NOU79" s="24"/>
      <c r="NOV79" s="24"/>
      <c r="NOW79" s="24"/>
      <c r="NOX79" s="24"/>
      <c r="NOY79" s="24"/>
      <c r="NOZ79" s="24"/>
      <c r="NPA79" s="24"/>
      <c r="NPB79" s="24"/>
      <c r="NPC79" s="24"/>
      <c r="NPD79" s="24"/>
      <c r="NPE79" s="24"/>
      <c r="NPF79" s="24"/>
      <c r="NPG79" s="24"/>
      <c r="NPH79" s="24"/>
      <c r="NPI79" s="24"/>
      <c r="NPJ79" s="24"/>
      <c r="NPK79" s="24"/>
      <c r="NPL79" s="24"/>
      <c r="NPM79" s="24"/>
      <c r="NPN79" s="24"/>
      <c r="NPO79" s="24"/>
      <c r="NPP79" s="24"/>
      <c r="NPQ79" s="24"/>
      <c r="NPR79" s="24"/>
      <c r="NPS79" s="24"/>
      <c r="NPT79" s="24"/>
      <c r="NPU79" s="24"/>
      <c r="NPV79" s="24"/>
      <c r="NPW79" s="24"/>
      <c r="NPX79" s="24"/>
      <c r="NPY79" s="24"/>
      <c r="NPZ79" s="24"/>
      <c r="NQA79" s="24"/>
      <c r="NQB79" s="24"/>
      <c r="NQC79" s="24"/>
      <c r="NQD79" s="24"/>
      <c r="NQE79" s="24"/>
      <c r="NQF79" s="24"/>
      <c r="NQG79" s="24"/>
      <c r="NQH79" s="24"/>
      <c r="NQI79" s="24"/>
      <c r="NQJ79" s="24"/>
      <c r="NQK79" s="24"/>
      <c r="NQL79" s="24"/>
      <c r="NQM79" s="24"/>
      <c r="NQN79" s="24"/>
      <c r="NQO79" s="24"/>
      <c r="NQP79" s="24"/>
      <c r="NQQ79" s="24"/>
      <c r="NQR79" s="24"/>
      <c r="NQS79" s="24"/>
      <c r="NQT79" s="24"/>
      <c r="NQU79" s="24"/>
      <c r="NQV79" s="24"/>
      <c r="NQW79" s="24"/>
      <c r="NQX79" s="24"/>
      <c r="NQY79" s="24"/>
      <c r="NQZ79" s="24"/>
      <c r="NRA79" s="24"/>
      <c r="NRB79" s="24"/>
      <c r="NRC79" s="24"/>
      <c r="NRD79" s="24"/>
      <c r="NRE79" s="24"/>
      <c r="NRF79" s="24"/>
      <c r="NRG79" s="24"/>
      <c r="NRH79" s="24"/>
      <c r="NRI79" s="24"/>
      <c r="NRJ79" s="24"/>
      <c r="NRK79" s="24"/>
      <c r="NRL79" s="24"/>
      <c r="NRM79" s="24"/>
      <c r="NRN79" s="24"/>
      <c r="NRO79" s="24"/>
      <c r="NRP79" s="24"/>
      <c r="NRQ79" s="24"/>
      <c r="NRR79" s="24"/>
      <c r="NRS79" s="24"/>
      <c r="NRT79" s="24"/>
      <c r="NRU79" s="24"/>
      <c r="NRV79" s="24"/>
      <c r="NRW79" s="24"/>
      <c r="NRX79" s="24"/>
      <c r="NRY79" s="24"/>
      <c r="NRZ79" s="24"/>
      <c r="NSA79" s="24"/>
      <c r="NSB79" s="24"/>
      <c r="NSC79" s="24"/>
      <c r="NSD79" s="24"/>
      <c r="NSE79" s="24"/>
      <c r="NSF79" s="24"/>
      <c r="NSG79" s="24"/>
      <c r="NSH79" s="24"/>
      <c r="NSI79" s="24"/>
      <c r="NSJ79" s="24"/>
      <c r="NSK79" s="24"/>
      <c r="NSL79" s="24"/>
      <c r="NSM79" s="24"/>
      <c r="NSN79" s="24"/>
      <c r="NSO79" s="24"/>
      <c r="NSP79" s="24"/>
      <c r="NSQ79" s="24"/>
      <c r="NSR79" s="24"/>
      <c r="NSS79" s="24"/>
      <c r="NST79" s="24"/>
      <c r="NSU79" s="24"/>
      <c r="NSV79" s="24"/>
      <c r="NSW79" s="24"/>
      <c r="NSX79" s="24"/>
      <c r="NSY79" s="24"/>
      <c r="NSZ79" s="24"/>
      <c r="NTA79" s="24"/>
      <c r="NTB79" s="24"/>
      <c r="NTC79" s="24"/>
      <c r="NTD79" s="24"/>
      <c r="NTE79" s="24"/>
      <c r="NTF79" s="24"/>
      <c r="NTG79" s="24"/>
      <c r="NTH79" s="24"/>
      <c r="NTI79" s="24"/>
      <c r="NTJ79" s="24"/>
      <c r="NTK79" s="24"/>
      <c r="NTL79" s="24"/>
      <c r="NTM79" s="24"/>
      <c r="NTN79" s="24"/>
      <c r="NTO79" s="24"/>
      <c r="NTP79" s="24"/>
      <c r="NTQ79" s="24"/>
      <c r="NTR79" s="24"/>
      <c r="NTS79" s="24"/>
      <c r="NTT79" s="24"/>
      <c r="NTU79" s="24"/>
      <c r="NTV79" s="24"/>
      <c r="NTW79" s="24"/>
      <c r="NTX79" s="24"/>
      <c r="NTY79" s="24"/>
      <c r="NTZ79" s="24"/>
      <c r="NUA79" s="24"/>
      <c r="NUB79" s="24"/>
      <c r="NUC79" s="24"/>
      <c r="NUD79" s="24"/>
      <c r="NUE79" s="24"/>
      <c r="NUF79" s="24"/>
      <c r="NUG79" s="24"/>
      <c r="NUH79" s="24"/>
      <c r="NUI79" s="24"/>
      <c r="NUJ79" s="24"/>
      <c r="NUK79" s="24"/>
      <c r="NUL79" s="24"/>
      <c r="NUM79" s="24"/>
      <c r="NUN79" s="24"/>
      <c r="NUO79" s="24"/>
      <c r="NUP79" s="24"/>
      <c r="NUQ79" s="24"/>
      <c r="NUR79" s="24"/>
      <c r="NUS79" s="24"/>
      <c r="NUT79" s="24"/>
      <c r="NUU79" s="24"/>
      <c r="NUV79" s="24"/>
      <c r="NUW79" s="24"/>
      <c r="NUX79" s="24"/>
      <c r="NUY79" s="24"/>
      <c r="NUZ79" s="24"/>
      <c r="NVA79" s="24"/>
      <c r="NVB79" s="24"/>
      <c r="NVC79" s="24"/>
      <c r="NVD79" s="24"/>
      <c r="NVE79" s="24"/>
      <c r="NVF79" s="24"/>
      <c r="NVG79" s="24"/>
      <c r="NVH79" s="24"/>
      <c r="NVI79" s="24"/>
      <c r="NVJ79" s="24"/>
      <c r="NVK79" s="24"/>
      <c r="NVL79" s="24"/>
      <c r="NVM79" s="24"/>
      <c r="NVN79" s="24"/>
      <c r="NVO79" s="24"/>
      <c r="NVP79" s="24"/>
      <c r="NVQ79" s="24"/>
      <c r="NVR79" s="24"/>
      <c r="NVS79" s="24"/>
      <c r="NVT79" s="24"/>
      <c r="NVU79" s="24"/>
      <c r="NVV79" s="24"/>
      <c r="NVW79" s="24"/>
      <c r="NVX79" s="24"/>
      <c r="NVY79" s="24"/>
      <c r="NVZ79" s="24"/>
      <c r="NWA79" s="24"/>
      <c r="NWB79" s="24"/>
      <c r="NWC79" s="24"/>
      <c r="NWD79" s="24"/>
      <c r="NWE79" s="24"/>
      <c r="NWF79" s="24"/>
      <c r="NWG79" s="24"/>
      <c r="NWH79" s="24"/>
      <c r="NWI79" s="24"/>
      <c r="NWJ79" s="24"/>
      <c r="NWK79" s="24"/>
      <c r="NWL79" s="24"/>
      <c r="NWM79" s="24"/>
      <c r="NWN79" s="24"/>
      <c r="NWO79" s="24"/>
      <c r="NWP79" s="24"/>
      <c r="NWQ79" s="24"/>
      <c r="NWR79" s="24"/>
      <c r="NWS79" s="24"/>
      <c r="NWT79" s="24"/>
      <c r="NWU79" s="24"/>
      <c r="NWV79" s="24"/>
      <c r="NWW79" s="24"/>
      <c r="NWX79" s="24"/>
      <c r="NWY79" s="24"/>
      <c r="NWZ79" s="24"/>
      <c r="NXA79" s="24"/>
      <c r="NXB79" s="24"/>
      <c r="NXC79" s="24"/>
      <c r="NXD79" s="24"/>
      <c r="NXE79" s="24"/>
      <c r="NXF79" s="24"/>
      <c r="NXG79" s="24"/>
      <c r="NXH79" s="24"/>
      <c r="NXI79" s="24"/>
      <c r="NXJ79" s="24"/>
      <c r="NXK79" s="24"/>
      <c r="NXL79" s="24"/>
      <c r="NXM79" s="24"/>
      <c r="NXN79" s="24"/>
      <c r="NXO79" s="24"/>
      <c r="NXP79" s="24"/>
      <c r="NXQ79" s="24"/>
      <c r="NXR79" s="24"/>
      <c r="NXS79" s="24"/>
      <c r="NXT79" s="24"/>
      <c r="NXU79" s="24"/>
      <c r="NXV79" s="24"/>
      <c r="NXW79" s="24"/>
      <c r="NXX79" s="24"/>
      <c r="NXY79" s="24"/>
      <c r="NXZ79" s="24"/>
      <c r="NYA79" s="24"/>
      <c r="NYB79" s="24"/>
      <c r="NYC79" s="24"/>
      <c r="NYD79" s="24"/>
      <c r="NYE79" s="24"/>
      <c r="NYF79" s="24"/>
      <c r="NYG79" s="24"/>
      <c r="NYH79" s="24"/>
      <c r="NYI79" s="24"/>
      <c r="NYJ79" s="24"/>
      <c r="NYK79" s="24"/>
      <c r="NYL79" s="24"/>
      <c r="NYM79" s="24"/>
      <c r="NYN79" s="24"/>
      <c r="NYO79" s="24"/>
      <c r="NYP79" s="24"/>
      <c r="NYQ79" s="24"/>
      <c r="NYR79" s="24"/>
      <c r="NYS79" s="24"/>
      <c r="NYT79" s="24"/>
      <c r="NYU79" s="24"/>
      <c r="NYV79" s="24"/>
      <c r="NYW79" s="24"/>
      <c r="NYX79" s="24"/>
      <c r="NYY79" s="24"/>
      <c r="NYZ79" s="24"/>
      <c r="NZA79" s="24"/>
      <c r="NZB79" s="24"/>
      <c r="NZC79" s="24"/>
      <c r="NZD79" s="24"/>
      <c r="NZE79" s="24"/>
      <c r="NZF79" s="24"/>
      <c r="NZG79" s="24"/>
      <c r="NZH79" s="24"/>
      <c r="NZI79" s="24"/>
      <c r="NZJ79" s="24"/>
      <c r="NZK79" s="24"/>
      <c r="NZL79" s="24"/>
      <c r="NZM79" s="24"/>
      <c r="NZN79" s="24"/>
      <c r="NZO79" s="24"/>
      <c r="NZP79" s="24"/>
      <c r="NZQ79" s="24"/>
      <c r="NZR79" s="24"/>
      <c r="NZS79" s="24"/>
      <c r="NZT79" s="24"/>
      <c r="NZU79" s="24"/>
      <c r="NZV79" s="24"/>
      <c r="NZW79" s="24"/>
      <c r="NZX79" s="24"/>
      <c r="NZY79" s="24"/>
      <c r="NZZ79" s="24"/>
      <c r="OAA79" s="24"/>
      <c r="OAB79" s="24"/>
      <c r="OAC79" s="24"/>
      <c r="OAD79" s="24"/>
      <c r="OAE79" s="24"/>
      <c r="OAF79" s="24"/>
      <c r="OAG79" s="24"/>
      <c r="OAH79" s="24"/>
      <c r="OAI79" s="24"/>
      <c r="OAJ79" s="24"/>
      <c r="OAK79" s="24"/>
      <c r="OAL79" s="24"/>
      <c r="OAM79" s="24"/>
      <c r="OAN79" s="24"/>
      <c r="OAO79" s="24"/>
      <c r="OAP79" s="24"/>
      <c r="OAQ79" s="24"/>
      <c r="OAR79" s="24"/>
      <c r="OAS79" s="24"/>
      <c r="OAT79" s="24"/>
      <c r="OAU79" s="24"/>
      <c r="OAV79" s="24"/>
      <c r="OAW79" s="24"/>
      <c r="OAX79" s="24"/>
      <c r="OAY79" s="24"/>
      <c r="OAZ79" s="24"/>
      <c r="OBA79" s="24"/>
      <c r="OBB79" s="24"/>
      <c r="OBC79" s="24"/>
      <c r="OBD79" s="24"/>
      <c r="OBE79" s="24"/>
      <c r="OBF79" s="24"/>
      <c r="OBG79" s="24"/>
      <c r="OBH79" s="24"/>
      <c r="OBI79" s="24"/>
      <c r="OBJ79" s="24"/>
      <c r="OBK79" s="24"/>
      <c r="OBL79" s="24"/>
      <c r="OBM79" s="24"/>
      <c r="OBN79" s="24"/>
      <c r="OBO79" s="24"/>
      <c r="OBP79" s="24"/>
      <c r="OBQ79" s="24"/>
      <c r="OBR79" s="24"/>
      <c r="OBS79" s="24"/>
      <c r="OBT79" s="24"/>
      <c r="OBU79" s="24"/>
      <c r="OBV79" s="24"/>
      <c r="OBW79" s="24"/>
      <c r="OBX79" s="24"/>
      <c r="OBY79" s="24"/>
      <c r="OBZ79" s="24"/>
      <c r="OCA79" s="24"/>
      <c r="OCB79" s="24"/>
      <c r="OCC79" s="24"/>
      <c r="OCD79" s="24"/>
      <c r="OCE79" s="24"/>
      <c r="OCF79" s="24"/>
      <c r="OCG79" s="24"/>
      <c r="OCH79" s="24"/>
      <c r="OCI79" s="24"/>
      <c r="OCJ79" s="24"/>
      <c r="OCK79" s="24"/>
      <c r="OCL79" s="24"/>
      <c r="OCM79" s="24"/>
      <c r="OCN79" s="24"/>
      <c r="OCO79" s="24"/>
      <c r="OCP79" s="24"/>
      <c r="OCQ79" s="24"/>
      <c r="OCR79" s="24"/>
      <c r="OCS79" s="24"/>
      <c r="OCT79" s="24"/>
      <c r="OCU79" s="24"/>
      <c r="OCV79" s="24"/>
      <c r="OCW79" s="24"/>
      <c r="OCX79" s="24"/>
      <c r="OCY79" s="24"/>
      <c r="OCZ79" s="24"/>
      <c r="ODA79" s="24"/>
      <c r="ODB79" s="24"/>
      <c r="ODC79" s="24"/>
      <c r="ODD79" s="24"/>
      <c r="ODE79" s="24"/>
      <c r="ODF79" s="24"/>
      <c r="ODG79" s="24"/>
      <c r="ODH79" s="24"/>
      <c r="ODI79" s="24"/>
      <c r="ODJ79" s="24"/>
      <c r="ODK79" s="24"/>
      <c r="ODL79" s="24"/>
      <c r="ODM79" s="24"/>
      <c r="ODN79" s="24"/>
      <c r="ODO79" s="24"/>
      <c r="ODP79" s="24"/>
      <c r="ODQ79" s="24"/>
      <c r="ODR79" s="24"/>
      <c r="ODS79" s="24"/>
      <c r="ODT79" s="24"/>
      <c r="ODU79" s="24"/>
      <c r="ODV79" s="24"/>
      <c r="ODW79" s="24"/>
      <c r="ODX79" s="24"/>
      <c r="ODY79" s="24"/>
      <c r="ODZ79" s="24"/>
      <c r="OEA79" s="24"/>
      <c r="OEB79" s="24"/>
      <c r="OEC79" s="24"/>
      <c r="OED79" s="24"/>
      <c r="OEE79" s="24"/>
      <c r="OEF79" s="24"/>
      <c r="OEG79" s="24"/>
      <c r="OEH79" s="24"/>
      <c r="OEI79" s="24"/>
      <c r="OEJ79" s="24"/>
      <c r="OEK79" s="24"/>
      <c r="OEL79" s="24"/>
      <c r="OEM79" s="24"/>
      <c r="OEN79" s="24"/>
      <c r="OEO79" s="24"/>
      <c r="OEP79" s="24"/>
      <c r="OEQ79" s="24"/>
      <c r="OER79" s="24"/>
      <c r="OES79" s="24"/>
      <c r="OET79" s="24"/>
      <c r="OEU79" s="24"/>
      <c r="OEV79" s="24"/>
      <c r="OEW79" s="24"/>
      <c r="OEX79" s="24"/>
      <c r="OEY79" s="24"/>
      <c r="OEZ79" s="24"/>
      <c r="OFA79" s="24"/>
      <c r="OFB79" s="24"/>
      <c r="OFC79" s="24"/>
      <c r="OFD79" s="24"/>
      <c r="OFE79" s="24"/>
      <c r="OFF79" s="24"/>
      <c r="OFG79" s="24"/>
      <c r="OFH79" s="24"/>
      <c r="OFI79" s="24"/>
      <c r="OFJ79" s="24"/>
      <c r="OFK79" s="24"/>
      <c r="OFL79" s="24"/>
      <c r="OFM79" s="24"/>
      <c r="OFN79" s="24"/>
      <c r="OFO79" s="24"/>
      <c r="OFP79" s="24"/>
      <c r="OFQ79" s="24"/>
      <c r="OFR79" s="24"/>
      <c r="OFS79" s="24"/>
      <c r="OFT79" s="24"/>
      <c r="OFU79" s="24"/>
      <c r="OFV79" s="24"/>
      <c r="OFW79" s="24"/>
      <c r="OFX79" s="24"/>
      <c r="OFY79" s="24"/>
      <c r="OFZ79" s="24"/>
      <c r="OGA79" s="24"/>
      <c r="OGB79" s="24"/>
      <c r="OGC79" s="24"/>
      <c r="OGD79" s="24"/>
      <c r="OGE79" s="24"/>
      <c r="OGF79" s="24"/>
      <c r="OGG79" s="24"/>
      <c r="OGH79" s="24"/>
      <c r="OGI79" s="24"/>
      <c r="OGJ79" s="24"/>
      <c r="OGK79" s="24"/>
      <c r="OGL79" s="24"/>
      <c r="OGM79" s="24"/>
      <c r="OGN79" s="24"/>
      <c r="OGO79" s="24"/>
      <c r="OGP79" s="24"/>
      <c r="OGQ79" s="24"/>
      <c r="OGR79" s="24"/>
      <c r="OGS79" s="24"/>
      <c r="OGT79" s="24"/>
      <c r="OGU79" s="24"/>
      <c r="OGV79" s="24"/>
      <c r="OGW79" s="24"/>
      <c r="OGX79" s="24"/>
      <c r="OGY79" s="24"/>
      <c r="OGZ79" s="24"/>
      <c r="OHA79" s="24"/>
      <c r="OHB79" s="24"/>
      <c r="OHC79" s="24"/>
      <c r="OHD79" s="24"/>
      <c r="OHE79" s="24"/>
      <c r="OHF79" s="24"/>
      <c r="OHG79" s="24"/>
      <c r="OHH79" s="24"/>
      <c r="OHI79" s="24"/>
      <c r="OHJ79" s="24"/>
      <c r="OHK79" s="24"/>
      <c r="OHL79" s="24"/>
      <c r="OHM79" s="24"/>
      <c r="OHN79" s="24"/>
      <c r="OHO79" s="24"/>
      <c r="OHP79" s="24"/>
      <c r="OHQ79" s="24"/>
      <c r="OHR79" s="24"/>
      <c r="OHS79" s="24"/>
      <c r="OHT79" s="24"/>
      <c r="OHU79" s="24"/>
      <c r="OHV79" s="24"/>
      <c r="OHW79" s="24"/>
      <c r="OHX79" s="24"/>
      <c r="OHY79" s="24"/>
      <c r="OHZ79" s="24"/>
      <c r="OIA79" s="24"/>
      <c r="OIB79" s="24"/>
      <c r="OIC79" s="24"/>
      <c r="OID79" s="24"/>
      <c r="OIE79" s="24"/>
      <c r="OIF79" s="24"/>
      <c r="OIG79" s="24"/>
      <c r="OIH79" s="24"/>
      <c r="OII79" s="24"/>
      <c r="OIJ79" s="24"/>
      <c r="OIK79" s="24"/>
      <c r="OIL79" s="24"/>
      <c r="OIM79" s="24"/>
      <c r="OIN79" s="24"/>
      <c r="OIO79" s="24"/>
      <c r="OIP79" s="24"/>
      <c r="OIQ79" s="24"/>
      <c r="OIR79" s="24"/>
      <c r="OIS79" s="24"/>
      <c r="OIT79" s="24"/>
      <c r="OIU79" s="24"/>
      <c r="OIV79" s="24"/>
      <c r="OIW79" s="24"/>
      <c r="OIX79" s="24"/>
      <c r="OIY79" s="24"/>
      <c r="OIZ79" s="24"/>
      <c r="OJA79" s="24"/>
      <c r="OJB79" s="24"/>
      <c r="OJC79" s="24"/>
      <c r="OJD79" s="24"/>
      <c r="OJE79" s="24"/>
      <c r="OJF79" s="24"/>
      <c r="OJG79" s="24"/>
      <c r="OJH79" s="24"/>
      <c r="OJI79" s="24"/>
      <c r="OJJ79" s="24"/>
      <c r="OJK79" s="24"/>
      <c r="OJL79" s="24"/>
      <c r="OJM79" s="24"/>
      <c r="OJN79" s="24"/>
      <c r="OJO79" s="24"/>
      <c r="OJP79" s="24"/>
      <c r="OJQ79" s="24"/>
      <c r="OJR79" s="24"/>
      <c r="OJS79" s="24"/>
      <c r="OJT79" s="24"/>
      <c r="OJU79" s="24"/>
      <c r="OJV79" s="24"/>
      <c r="OJW79" s="24"/>
      <c r="OJX79" s="24"/>
      <c r="OJY79" s="24"/>
      <c r="OJZ79" s="24"/>
      <c r="OKA79" s="24"/>
      <c r="OKB79" s="24"/>
      <c r="OKC79" s="24"/>
      <c r="OKD79" s="24"/>
      <c r="OKE79" s="24"/>
      <c r="OKF79" s="24"/>
      <c r="OKG79" s="24"/>
      <c r="OKH79" s="24"/>
      <c r="OKI79" s="24"/>
      <c r="OKJ79" s="24"/>
      <c r="OKK79" s="24"/>
      <c r="OKL79" s="24"/>
      <c r="OKM79" s="24"/>
      <c r="OKN79" s="24"/>
      <c r="OKO79" s="24"/>
      <c r="OKP79" s="24"/>
      <c r="OKQ79" s="24"/>
      <c r="OKR79" s="24"/>
      <c r="OKS79" s="24"/>
      <c r="OKT79" s="24"/>
      <c r="OKU79" s="24"/>
      <c r="OKV79" s="24"/>
      <c r="OKW79" s="24"/>
      <c r="OKX79" s="24"/>
      <c r="OKY79" s="24"/>
      <c r="OKZ79" s="24"/>
      <c r="OLA79" s="24"/>
      <c r="OLB79" s="24"/>
      <c r="OLC79" s="24"/>
      <c r="OLD79" s="24"/>
      <c r="OLE79" s="24"/>
      <c r="OLF79" s="24"/>
      <c r="OLG79" s="24"/>
      <c r="OLH79" s="24"/>
      <c r="OLI79" s="24"/>
      <c r="OLJ79" s="24"/>
      <c r="OLK79" s="24"/>
      <c r="OLL79" s="24"/>
      <c r="OLM79" s="24"/>
      <c r="OLN79" s="24"/>
      <c r="OLO79" s="24"/>
      <c r="OLP79" s="24"/>
      <c r="OLQ79" s="24"/>
      <c r="OLR79" s="24"/>
      <c r="OLS79" s="24"/>
      <c r="OLT79" s="24"/>
      <c r="OLU79" s="24"/>
      <c r="OLV79" s="24"/>
      <c r="OLW79" s="24"/>
      <c r="OLX79" s="24"/>
      <c r="OLY79" s="24"/>
      <c r="OLZ79" s="24"/>
      <c r="OMA79" s="24"/>
      <c r="OMB79" s="24"/>
      <c r="OMC79" s="24"/>
      <c r="OMD79" s="24"/>
      <c r="OME79" s="24"/>
      <c r="OMF79" s="24"/>
      <c r="OMG79" s="24"/>
      <c r="OMH79" s="24"/>
      <c r="OMI79" s="24"/>
      <c r="OMJ79" s="24"/>
      <c r="OMK79" s="24"/>
      <c r="OML79" s="24"/>
      <c r="OMM79" s="24"/>
      <c r="OMN79" s="24"/>
      <c r="OMO79" s="24"/>
      <c r="OMP79" s="24"/>
      <c r="OMQ79" s="24"/>
      <c r="OMR79" s="24"/>
      <c r="OMS79" s="24"/>
      <c r="OMT79" s="24"/>
      <c r="OMU79" s="24"/>
      <c r="OMV79" s="24"/>
      <c r="OMW79" s="24"/>
      <c r="OMX79" s="24"/>
      <c r="OMY79" s="24"/>
      <c r="OMZ79" s="24"/>
      <c r="ONA79" s="24"/>
      <c r="ONB79" s="24"/>
      <c r="ONC79" s="24"/>
      <c r="OND79" s="24"/>
      <c r="ONE79" s="24"/>
      <c r="ONF79" s="24"/>
      <c r="ONG79" s="24"/>
      <c r="ONH79" s="24"/>
      <c r="ONI79" s="24"/>
      <c r="ONJ79" s="24"/>
      <c r="ONK79" s="24"/>
      <c r="ONL79" s="24"/>
      <c r="ONM79" s="24"/>
      <c r="ONN79" s="24"/>
      <c r="ONO79" s="24"/>
      <c r="ONP79" s="24"/>
      <c r="ONQ79" s="24"/>
      <c r="ONR79" s="24"/>
      <c r="ONS79" s="24"/>
      <c r="ONT79" s="24"/>
      <c r="ONU79" s="24"/>
      <c r="ONV79" s="24"/>
      <c r="ONW79" s="24"/>
      <c r="ONX79" s="24"/>
      <c r="ONY79" s="24"/>
      <c r="ONZ79" s="24"/>
      <c r="OOA79" s="24"/>
      <c r="OOB79" s="24"/>
      <c r="OOC79" s="24"/>
      <c r="OOD79" s="24"/>
      <c r="OOE79" s="24"/>
      <c r="OOF79" s="24"/>
      <c r="OOG79" s="24"/>
      <c r="OOH79" s="24"/>
      <c r="OOI79" s="24"/>
      <c r="OOJ79" s="24"/>
      <c r="OOK79" s="24"/>
      <c r="OOL79" s="24"/>
      <c r="OOM79" s="24"/>
      <c r="OON79" s="24"/>
      <c r="OOO79" s="24"/>
      <c r="OOP79" s="24"/>
      <c r="OOQ79" s="24"/>
      <c r="OOR79" s="24"/>
      <c r="OOS79" s="24"/>
      <c r="OOT79" s="24"/>
      <c r="OOU79" s="24"/>
      <c r="OOV79" s="24"/>
      <c r="OOW79" s="24"/>
      <c r="OOX79" s="24"/>
      <c r="OOY79" s="24"/>
      <c r="OOZ79" s="24"/>
      <c r="OPA79" s="24"/>
      <c r="OPB79" s="24"/>
      <c r="OPC79" s="24"/>
      <c r="OPD79" s="24"/>
      <c r="OPE79" s="24"/>
      <c r="OPF79" s="24"/>
      <c r="OPG79" s="24"/>
      <c r="OPH79" s="24"/>
      <c r="OPI79" s="24"/>
      <c r="OPJ79" s="24"/>
      <c r="OPK79" s="24"/>
      <c r="OPL79" s="24"/>
      <c r="OPM79" s="24"/>
      <c r="OPN79" s="24"/>
      <c r="OPO79" s="24"/>
      <c r="OPP79" s="24"/>
      <c r="OPQ79" s="24"/>
      <c r="OPR79" s="24"/>
      <c r="OPS79" s="24"/>
      <c r="OPT79" s="24"/>
      <c r="OPU79" s="24"/>
      <c r="OPV79" s="24"/>
      <c r="OPW79" s="24"/>
      <c r="OPX79" s="24"/>
      <c r="OPY79" s="24"/>
      <c r="OPZ79" s="24"/>
      <c r="OQA79" s="24"/>
      <c r="OQB79" s="24"/>
      <c r="OQC79" s="24"/>
      <c r="OQD79" s="24"/>
      <c r="OQE79" s="24"/>
      <c r="OQF79" s="24"/>
      <c r="OQG79" s="24"/>
      <c r="OQH79" s="24"/>
      <c r="OQI79" s="24"/>
      <c r="OQJ79" s="24"/>
      <c r="OQK79" s="24"/>
      <c r="OQL79" s="24"/>
      <c r="OQM79" s="24"/>
      <c r="OQN79" s="24"/>
      <c r="OQO79" s="24"/>
      <c r="OQP79" s="24"/>
      <c r="OQQ79" s="24"/>
      <c r="OQR79" s="24"/>
      <c r="OQS79" s="24"/>
      <c r="OQT79" s="24"/>
      <c r="OQU79" s="24"/>
      <c r="OQV79" s="24"/>
      <c r="OQW79" s="24"/>
      <c r="OQX79" s="24"/>
      <c r="OQY79" s="24"/>
      <c r="OQZ79" s="24"/>
      <c r="ORA79" s="24"/>
      <c r="ORB79" s="24"/>
      <c r="ORC79" s="24"/>
      <c r="ORD79" s="24"/>
      <c r="ORE79" s="24"/>
      <c r="ORF79" s="24"/>
      <c r="ORG79" s="24"/>
      <c r="ORH79" s="24"/>
      <c r="ORI79" s="24"/>
      <c r="ORJ79" s="24"/>
      <c r="ORK79" s="24"/>
      <c r="ORL79" s="24"/>
      <c r="ORM79" s="24"/>
      <c r="ORN79" s="24"/>
      <c r="ORO79" s="24"/>
      <c r="ORP79" s="24"/>
      <c r="ORQ79" s="24"/>
      <c r="ORR79" s="24"/>
      <c r="ORS79" s="24"/>
      <c r="ORT79" s="24"/>
      <c r="ORU79" s="24"/>
      <c r="ORV79" s="24"/>
      <c r="ORW79" s="24"/>
      <c r="ORX79" s="24"/>
      <c r="ORY79" s="24"/>
      <c r="ORZ79" s="24"/>
      <c r="OSA79" s="24"/>
      <c r="OSB79" s="24"/>
      <c r="OSC79" s="24"/>
      <c r="OSD79" s="24"/>
      <c r="OSE79" s="24"/>
      <c r="OSF79" s="24"/>
      <c r="OSG79" s="24"/>
      <c r="OSH79" s="24"/>
      <c r="OSI79" s="24"/>
      <c r="OSJ79" s="24"/>
      <c r="OSK79" s="24"/>
      <c r="OSL79" s="24"/>
      <c r="OSM79" s="24"/>
      <c r="OSN79" s="24"/>
      <c r="OSO79" s="24"/>
      <c r="OSP79" s="24"/>
      <c r="OSQ79" s="24"/>
      <c r="OSR79" s="24"/>
      <c r="OSS79" s="24"/>
      <c r="OST79" s="24"/>
      <c r="OSU79" s="24"/>
      <c r="OSV79" s="24"/>
      <c r="OSW79" s="24"/>
      <c r="OSX79" s="24"/>
      <c r="OSY79" s="24"/>
      <c r="OSZ79" s="24"/>
      <c r="OTA79" s="24"/>
      <c r="OTB79" s="24"/>
      <c r="OTC79" s="24"/>
      <c r="OTD79" s="24"/>
      <c r="OTE79" s="24"/>
      <c r="OTF79" s="24"/>
      <c r="OTG79" s="24"/>
      <c r="OTH79" s="24"/>
      <c r="OTI79" s="24"/>
      <c r="OTJ79" s="24"/>
      <c r="OTK79" s="24"/>
      <c r="OTL79" s="24"/>
      <c r="OTM79" s="24"/>
      <c r="OTN79" s="24"/>
      <c r="OTO79" s="24"/>
      <c r="OTP79" s="24"/>
      <c r="OTQ79" s="24"/>
      <c r="OTR79" s="24"/>
      <c r="OTS79" s="24"/>
      <c r="OTT79" s="24"/>
      <c r="OTU79" s="24"/>
      <c r="OTV79" s="24"/>
      <c r="OTW79" s="24"/>
      <c r="OTX79" s="24"/>
      <c r="OTY79" s="24"/>
      <c r="OTZ79" s="24"/>
      <c r="OUA79" s="24"/>
      <c r="OUB79" s="24"/>
      <c r="OUC79" s="24"/>
      <c r="OUD79" s="24"/>
      <c r="OUE79" s="24"/>
      <c r="OUF79" s="24"/>
      <c r="OUG79" s="24"/>
      <c r="OUH79" s="24"/>
      <c r="OUI79" s="24"/>
      <c r="OUJ79" s="24"/>
      <c r="OUK79" s="24"/>
      <c r="OUL79" s="24"/>
      <c r="OUM79" s="24"/>
      <c r="OUN79" s="24"/>
      <c r="OUO79" s="24"/>
      <c r="OUP79" s="24"/>
      <c r="OUQ79" s="24"/>
      <c r="OUR79" s="24"/>
      <c r="OUS79" s="24"/>
      <c r="OUT79" s="24"/>
      <c r="OUU79" s="24"/>
      <c r="OUV79" s="24"/>
      <c r="OUW79" s="24"/>
      <c r="OUX79" s="24"/>
      <c r="OUY79" s="24"/>
      <c r="OUZ79" s="24"/>
      <c r="OVA79" s="24"/>
      <c r="OVB79" s="24"/>
      <c r="OVC79" s="24"/>
      <c r="OVD79" s="24"/>
      <c r="OVE79" s="24"/>
      <c r="OVF79" s="24"/>
      <c r="OVG79" s="24"/>
      <c r="OVH79" s="24"/>
      <c r="OVI79" s="24"/>
      <c r="OVJ79" s="24"/>
      <c r="OVK79" s="24"/>
      <c r="OVL79" s="24"/>
      <c r="OVM79" s="24"/>
      <c r="OVN79" s="24"/>
      <c r="OVO79" s="24"/>
      <c r="OVP79" s="24"/>
      <c r="OVQ79" s="24"/>
      <c r="OVR79" s="24"/>
      <c r="OVS79" s="24"/>
      <c r="OVT79" s="24"/>
      <c r="OVU79" s="24"/>
      <c r="OVV79" s="24"/>
      <c r="OVW79" s="24"/>
      <c r="OVX79" s="24"/>
      <c r="OVY79" s="24"/>
      <c r="OVZ79" s="24"/>
      <c r="OWA79" s="24"/>
      <c r="OWB79" s="24"/>
      <c r="OWC79" s="24"/>
      <c r="OWD79" s="24"/>
      <c r="OWE79" s="24"/>
      <c r="OWF79" s="24"/>
      <c r="OWG79" s="24"/>
      <c r="OWH79" s="24"/>
      <c r="OWI79" s="24"/>
      <c r="OWJ79" s="24"/>
      <c r="OWK79" s="24"/>
      <c r="OWL79" s="24"/>
      <c r="OWM79" s="24"/>
      <c r="OWN79" s="24"/>
      <c r="OWO79" s="24"/>
      <c r="OWP79" s="24"/>
      <c r="OWQ79" s="24"/>
      <c r="OWR79" s="24"/>
      <c r="OWS79" s="24"/>
      <c r="OWT79" s="24"/>
      <c r="OWU79" s="24"/>
      <c r="OWV79" s="24"/>
      <c r="OWW79" s="24"/>
      <c r="OWX79" s="24"/>
      <c r="OWY79" s="24"/>
      <c r="OWZ79" s="24"/>
      <c r="OXA79" s="24"/>
      <c r="OXB79" s="24"/>
      <c r="OXC79" s="24"/>
      <c r="OXD79" s="24"/>
      <c r="OXE79" s="24"/>
      <c r="OXF79" s="24"/>
      <c r="OXG79" s="24"/>
      <c r="OXH79" s="24"/>
      <c r="OXI79" s="24"/>
      <c r="OXJ79" s="24"/>
      <c r="OXK79" s="24"/>
      <c r="OXL79" s="24"/>
      <c r="OXM79" s="24"/>
      <c r="OXN79" s="24"/>
      <c r="OXO79" s="24"/>
      <c r="OXP79" s="24"/>
      <c r="OXQ79" s="24"/>
      <c r="OXR79" s="24"/>
      <c r="OXS79" s="24"/>
      <c r="OXT79" s="24"/>
      <c r="OXU79" s="24"/>
      <c r="OXV79" s="24"/>
      <c r="OXW79" s="24"/>
      <c r="OXX79" s="24"/>
      <c r="OXY79" s="24"/>
      <c r="OXZ79" s="24"/>
      <c r="OYA79" s="24"/>
      <c r="OYB79" s="24"/>
      <c r="OYC79" s="24"/>
      <c r="OYD79" s="24"/>
      <c r="OYE79" s="24"/>
      <c r="OYF79" s="24"/>
      <c r="OYG79" s="24"/>
      <c r="OYH79" s="24"/>
      <c r="OYI79" s="24"/>
      <c r="OYJ79" s="24"/>
      <c r="OYK79" s="24"/>
      <c r="OYL79" s="24"/>
      <c r="OYM79" s="24"/>
      <c r="OYN79" s="24"/>
      <c r="OYO79" s="24"/>
      <c r="OYP79" s="24"/>
      <c r="OYQ79" s="24"/>
      <c r="OYR79" s="24"/>
      <c r="OYS79" s="24"/>
      <c r="OYT79" s="24"/>
      <c r="OYU79" s="24"/>
      <c r="OYV79" s="24"/>
      <c r="OYW79" s="24"/>
      <c r="OYX79" s="24"/>
      <c r="OYY79" s="24"/>
      <c r="OYZ79" s="24"/>
      <c r="OZA79" s="24"/>
      <c r="OZB79" s="24"/>
      <c r="OZC79" s="24"/>
      <c r="OZD79" s="24"/>
      <c r="OZE79" s="24"/>
      <c r="OZF79" s="24"/>
      <c r="OZG79" s="24"/>
      <c r="OZH79" s="24"/>
      <c r="OZI79" s="24"/>
      <c r="OZJ79" s="24"/>
      <c r="OZK79" s="24"/>
      <c r="OZL79" s="24"/>
      <c r="OZM79" s="24"/>
      <c r="OZN79" s="24"/>
      <c r="OZO79" s="24"/>
      <c r="OZP79" s="24"/>
      <c r="OZQ79" s="24"/>
      <c r="OZR79" s="24"/>
      <c r="OZS79" s="24"/>
      <c r="OZT79" s="24"/>
      <c r="OZU79" s="24"/>
      <c r="OZV79" s="24"/>
      <c r="OZW79" s="24"/>
      <c r="OZX79" s="24"/>
      <c r="OZY79" s="24"/>
      <c r="OZZ79" s="24"/>
      <c r="PAA79" s="24"/>
      <c r="PAB79" s="24"/>
      <c r="PAC79" s="24"/>
      <c r="PAD79" s="24"/>
      <c r="PAE79" s="24"/>
      <c r="PAF79" s="24"/>
      <c r="PAG79" s="24"/>
      <c r="PAH79" s="24"/>
      <c r="PAI79" s="24"/>
      <c r="PAJ79" s="24"/>
      <c r="PAK79" s="24"/>
      <c r="PAL79" s="24"/>
      <c r="PAM79" s="24"/>
      <c r="PAN79" s="24"/>
      <c r="PAO79" s="24"/>
      <c r="PAP79" s="24"/>
      <c r="PAQ79" s="24"/>
      <c r="PAR79" s="24"/>
      <c r="PAS79" s="24"/>
      <c r="PAT79" s="24"/>
      <c r="PAU79" s="24"/>
      <c r="PAV79" s="24"/>
      <c r="PAW79" s="24"/>
      <c r="PAX79" s="24"/>
      <c r="PAY79" s="24"/>
      <c r="PAZ79" s="24"/>
      <c r="PBA79" s="24"/>
      <c r="PBB79" s="24"/>
      <c r="PBC79" s="24"/>
      <c r="PBD79" s="24"/>
      <c r="PBE79" s="24"/>
      <c r="PBF79" s="24"/>
      <c r="PBG79" s="24"/>
      <c r="PBH79" s="24"/>
      <c r="PBI79" s="24"/>
      <c r="PBJ79" s="24"/>
      <c r="PBK79" s="24"/>
      <c r="PBL79" s="24"/>
      <c r="PBM79" s="24"/>
      <c r="PBN79" s="24"/>
      <c r="PBO79" s="24"/>
      <c r="PBP79" s="24"/>
      <c r="PBQ79" s="24"/>
      <c r="PBR79" s="24"/>
      <c r="PBS79" s="24"/>
      <c r="PBT79" s="24"/>
      <c r="PBU79" s="24"/>
      <c r="PBV79" s="24"/>
      <c r="PBW79" s="24"/>
      <c r="PBX79" s="24"/>
      <c r="PBY79" s="24"/>
      <c r="PBZ79" s="24"/>
      <c r="PCA79" s="24"/>
      <c r="PCB79" s="24"/>
      <c r="PCC79" s="24"/>
      <c r="PCD79" s="24"/>
      <c r="PCE79" s="24"/>
      <c r="PCF79" s="24"/>
      <c r="PCG79" s="24"/>
      <c r="PCH79" s="24"/>
      <c r="PCI79" s="24"/>
      <c r="PCJ79" s="24"/>
      <c r="PCK79" s="24"/>
      <c r="PCL79" s="24"/>
      <c r="PCM79" s="24"/>
      <c r="PCN79" s="24"/>
      <c r="PCO79" s="24"/>
      <c r="PCP79" s="24"/>
      <c r="PCQ79" s="24"/>
      <c r="PCR79" s="24"/>
      <c r="PCS79" s="24"/>
      <c r="PCT79" s="24"/>
      <c r="PCU79" s="24"/>
      <c r="PCV79" s="24"/>
      <c r="PCW79" s="24"/>
      <c r="PCX79" s="24"/>
      <c r="PCY79" s="24"/>
      <c r="PCZ79" s="24"/>
      <c r="PDA79" s="24"/>
      <c r="PDB79" s="24"/>
      <c r="PDC79" s="24"/>
      <c r="PDD79" s="24"/>
      <c r="PDE79" s="24"/>
      <c r="PDF79" s="24"/>
      <c r="PDG79" s="24"/>
      <c r="PDH79" s="24"/>
      <c r="PDI79" s="24"/>
      <c r="PDJ79" s="24"/>
      <c r="PDK79" s="24"/>
      <c r="PDL79" s="24"/>
      <c r="PDM79" s="24"/>
      <c r="PDN79" s="24"/>
      <c r="PDO79" s="24"/>
      <c r="PDP79" s="24"/>
      <c r="PDQ79" s="24"/>
      <c r="PDR79" s="24"/>
      <c r="PDS79" s="24"/>
      <c r="PDT79" s="24"/>
      <c r="PDU79" s="24"/>
      <c r="PDV79" s="24"/>
      <c r="PDW79" s="24"/>
      <c r="PDX79" s="24"/>
      <c r="PDY79" s="24"/>
      <c r="PDZ79" s="24"/>
      <c r="PEA79" s="24"/>
      <c r="PEB79" s="24"/>
      <c r="PEC79" s="24"/>
      <c r="PED79" s="24"/>
      <c r="PEE79" s="24"/>
      <c r="PEF79" s="24"/>
      <c r="PEG79" s="24"/>
      <c r="PEH79" s="24"/>
      <c r="PEI79" s="24"/>
      <c r="PEJ79" s="24"/>
      <c r="PEK79" s="24"/>
      <c r="PEL79" s="24"/>
      <c r="PEM79" s="24"/>
      <c r="PEN79" s="24"/>
      <c r="PEO79" s="24"/>
      <c r="PEP79" s="24"/>
      <c r="PEQ79" s="24"/>
      <c r="PER79" s="24"/>
      <c r="PES79" s="24"/>
      <c r="PET79" s="24"/>
      <c r="PEU79" s="24"/>
      <c r="PEV79" s="24"/>
      <c r="PEW79" s="24"/>
      <c r="PEX79" s="24"/>
      <c r="PEY79" s="24"/>
      <c r="PEZ79" s="24"/>
      <c r="PFA79" s="24"/>
      <c r="PFB79" s="24"/>
      <c r="PFC79" s="24"/>
      <c r="PFD79" s="24"/>
      <c r="PFE79" s="24"/>
      <c r="PFF79" s="24"/>
      <c r="PFG79" s="24"/>
      <c r="PFH79" s="24"/>
      <c r="PFI79" s="24"/>
      <c r="PFJ79" s="24"/>
      <c r="PFK79" s="24"/>
      <c r="PFL79" s="24"/>
      <c r="PFM79" s="24"/>
      <c r="PFN79" s="24"/>
      <c r="PFO79" s="24"/>
      <c r="PFP79" s="24"/>
      <c r="PFQ79" s="24"/>
      <c r="PFR79" s="24"/>
      <c r="PFS79" s="24"/>
      <c r="PFT79" s="24"/>
      <c r="PFU79" s="24"/>
      <c r="PFV79" s="24"/>
      <c r="PFW79" s="24"/>
      <c r="PFX79" s="24"/>
      <c r="PFY79" s="24"/>
      <c r="PFZ79" s="24"/>
      <c r="PGA79" s="24"/>
      <c r="PGB79" s="24"/>
      <c r="PGC79" s="24"/>
      <c r="PGD79" s="24"/>
      <c r="PGE79" s="24"/>
      <c r="PGF79" s="24"/>
      <c r="PGG79" s="24"/>
      <c r="PGH79" s="24"/>
      <c r="PGI79" s="24"/>
      <c r="PGJ79" s="24"/>
      <c r="PGK79" s="24"/>
      <c r="PGL79" s="24"/>
      <c r="PGM79" s="24"/>
      <c r="PGN79" s="24"/>
      <c r="PGO79" s="24"/>
      <c r="PGP79" s="24"/>
      <c r="PGQ79" s="24"/>
      <c r="PGR79" s="24"/>
      <c r="PGS79" s="24"/>
      <c r="PGT79" s="24"/>
      <c r="PGU79" s="24"/>
      <c r="PGV79" s="24"/>
      <c r="PGW79" s="24"/>
      <c r="PGX79" s="24"/>
      <c r="PGY79" s="24"/>
      <c r="PGZ79" s="24"/>
      <c r="PHA79" s="24"/>
      <c r="PHB79" s="24"/>
      <c r="PHC79" s="24"/>
      <c r="PHD79" s="24"/>
      <c r="PHE79" s="24"/>
      <c r="PHF79" s="24"/>
      <c r="PHG79" s="24"/>
      <c r="PHH79" s="24"/>
      <c r="PHI79" s="24"/>
      <c r="PHJ79" s="24"/>
      <c r="PHK79" s="24"/>
      <c r="PHL79" s="24"/>
      <c r="PHM79" s="24"/>
      <c r="PHN79" s="24"/>
      <c r="PHO79" s="24"/>
      <c r="PHP79" s="24"/>
      <c r="PHQ79" s="24"/>
      <c r="PHR79" s="24"/>
      <c r="PHS79" s="24"/>
      <c r="PHT79" s="24"/>
      <c r="PHU79" s="24"/>
      <c r="PHV79" s="24"/>
      <c r="PHW79" s="24"/>
      <c r="PHX79" s="24"/>
      <c r="PHY79" s="24"/>
      <c r="PHZ79" s="24"/>
      <c r="PIA79" s="24"/>
      <c r="PIB79" s="24"/>
      <c r="PIC79" s="24"/>
      <c r="PID79" s="24"/>
      <c r="PIE79" s="24"/>
      <c r="PIF79" s="24"/>
      <c r="PIG79" s="24"/>
      <c r="PIH79" s="24"/>
      <c r="PII79" s="24"/>
      <c r="PIJ79" s="24"/>
      <c r="PIK79" s="24"/>
      <c r="PIL79" s="24"/>
      <c r="PIM79" s="24"/>
      <c r="PIN79" s="24"/>
      <c r="PIO79" s="24"/>
      <c r="PIP79" s="24"/>
      <c r="PIQ79" s="24"/>
      <c r="PIR79" s="24"/>
      <c r="PIS79" s="24"/>
      <c r="PIT79" s="24"/>
      <c r="PIU79" s="24"/>
      <c r="PIV79" s="24"/>
      <c r="PIW79" s="24"/>
      <c r="PIX79" s="24"/>
      <c r="PIY79" s="24"/>
      <c r="PIZ79" s="24"/>
      <c r="PJA79" s="24"/>
      <c r="PJB79" s="24"/>
      <c r="PJC79" s="24"/>
      <c r="PJD79" s="24"/>
      <c r="PJE79" s="24"/>
      <c r="PJF79" s="24"/>
      <c r="PJG79" s="24"/>
      <c r="PJH79" s="24"/>
      <c r="PJI79" s="24"/>
      <c r="PJJ79" s="24"/>
      <c r="PJK79" s="24"/>
      <c r="PJL79" s="24"/>
      <c r="PJM79" s="24"/>
      <c r="PJN79" s="24"/>
      <c r="PJO79" s="24"/>
      <c r="PJP79" s="24"/>
      <c r="PJQ79" s="24"/>
      <c r="PJR79" s="24"/>
      <c r="PJS79" s="24"/>
      <c r="PJT79" s="24"/>
      <c r="PJU79" s="24"/>
      <c r="PJV79" s="24"/>
      <c r="PJW79" s="24"/>
      <c r="PJX79" s="24"/>
      <c r="PJY79" s="24"/>
      <c r="PJZ79" s="24"/>
      <c r="PKA79" s="24"/>
      <c r="PKB79" s="24"/>
      <c r="PKC79" s="24"/>
      <c r="PKD79" s="24"/>
      <c r="PKE79" s="24"/>
      <c r="PKF79" s="24"/>
      <c r="PKG79" s="24"/>
      <c r="PKH79" s="24"/>
      <c r="PKI79" s="24"/>
      <c r="PKJ79" s="24"/>
      <c r="PKK79" s="24"/>
      <c r="PKL79" s="24"/>
      <c r="PKM79" s="24"/>
      <c r="PKN79" s="24"/>
      <c r="PKO79" s="24"/>
      <c r="PKP79" s="24"/>
      <c r="PKQ79" s="24"/>
      <c r="PKR79" s="24"/>
      <c r="PKS79" s="24"/>
      <c r="PKT79" s="24"/>
      <c r="PKU79" s="24"/>
      <c r="PKV79" s="24"/>
      <c r="PKW79" s="24"/>
      <c r="PKX79" s="24"/>
      <c r="PKY79" s="24"/>
      <c r="PKZ79" s="24"/>
      <c r="PLA79" s="24"/>
      <c r="PLB79" s="24"/>
      <c r="PLC79" s="24"/>
      <c r="PLD79" s="24"/>
      <c r="PLE79" s="24"/>
      <c r="PLF79" s="24"/>
      <c r="PLG79" s="24"/>
      <c r="PLH79" s="24"/>
      <c r="PLI79" s="24"/>
      <c r="PLJ79" s="24"/>
      <c r="PLK79" s="24"/>
      <c r="PLL79" s="24"/>
      <c r="PLM79" s="24"/>
      <c r="PLN79" s="24"/>
      <c r="PLO79" s="24"/>
      <c r="PLP79" s="24"/>
      <c r="PLQ79" s="24"/>
      <c r="PLR79" s="24"/>
      <c r="PLS79" s="24"/>
      <c r="PLT79" s="24"/>
      <c r="PLU79" s="24"/>
      <c r="PLV79" s="24"/>
      <c r="PLW79" s="24"/>
      <c r="PLX79" s="24"/>
      <c r="PLY79" s="24"/>
      <c r="PLZ79" s="24"/>
      <c r="PMA79" s="24"/>
      <c r="PMB79" s="24"/>
      <c r="PMC79" s="24"/>
      <c r="PMD79" s="24"/>
      <c r="PME79" s="24"/>
      <c r="PMF79" s="24"/>
      <c r="PMG79" s="24"/>
      <c r="PMH79" s="24"/>
      <c r="PMI79" s="24"/>
      <c r="PMJ79" s="24"/>
      <c r="PMK79" s="24"/>
      <c r="PML79" s="24"/>
      <c r="PMM79" s="24"/>
      <c r="PMN79" s="24"/>
      <c r="PMO79" s="24"/>
      <c r="PMP79" s="24"/>
      <c r="PMQ79" s="24"/>
      <c r="PMR79" s="24"/>
      <c r="PMS79" s="24"/>
      <c r="PMT79" s="24"/>
      <c r="PMU79" s="24"/>
      <c r="PMV79" s="24"/>
      <c r="PMW79" s="24"/>
      <c r="PMX79" s="24"/>
      <c r="PMY79" s="24"/>
      <c r="PMZ79" s="24"/>
      <c r="PNA79" s="24"/>
      <c r="PNB79" s="24"/>
      <c r="PNC79" s="24"/>
      <c r="PND79" s="24"/>
      <c r="PNE79" s="24"/>
      <c r="PNF79" s="24"/>
      <c r="PNG79" s="24"/>
      <c r="PNH79" s="24"/>
      <c r="PNI79" s="24"/>
      <c r="PNJ79" s="24"/>
      <c r="PNK79" s="24"/>
      <c r="PNL79" s="24"/>
      <c r="PNM79" s="24"/>
      <c r="PNN79" s="24"/>
      <c r="PNO79" s="24"/>
      <c r="PNP79" s="24"/>
      <c r="PNQ79" s="24"/>
      <c r="PNR79" s="24"/>
      <c r="PNS79" s="24"/>
      <c r="PNT79" s="24"/>
      <c r="PNU79" s="24"/>
      <c r="PNV79" s="24"/>
      <c r="PNW79" s="24"/>
      <c r="PNX79" s="24"/>
      <c r="PNY79" s="24"/>
      <c r="PNZ79" s="24"/>
      <c r="POA79" s="24"/>
      <c r="POB79" s="24"/>
      <c r="POC79" s="24"/>
      <c r="POD79" s="24"/>
      <c r="POE79" s="24"/>
      <c r="POF79" s="24"/>
      <c r="POG79" s="24"/>
      <c r="POH79" s="24"/>
      <c r="POI79" s="24"/>
      <c r="POJ79" s="24"/>
      <c r="POK79" s="24"/>
      <c r="POL79" s="24"/>
      <c r="POM79" s="24"/>
      <c r="PON79" s="24"/>
      <c r="POO79" s="24"/>
      <c r="POP79" s="24"/>
      <c r="POQ79" s="24"/>
      <c r="POR79" s="24"/>
      <c r="POS79" s="24"/>
      <c r="POT79" s="24"/>
      <c r="POU79" s="24"/>
      <c r="POV79" s="24"/>
      <c r="POW79" s="24"/>
      <c r="POX79" s="24"/>
      <c r="POY79" s="24"/>
      <c r="POZ79" s="24"/>
      <c r="PPA79" s="24"/>
      <c r="PPB79" s="24"/>
      <c r="PPC79" s="24"/>
      <c r="PPD79" s="24"/>
      <c r="PPE79" s="24"/>
      <c r="PPF79" s="24"/>
      <c r="PPG79" s="24"/>
      <c r="PPH79" s="24"/>
      <c r="PPI79" s="24"/>
      <c r="PPJ79" s="24"/>
      <c r="PPK79" s="24"/>
      <c r="PPL79" s="24"/>
      <c r="PPM79" s="24"/>
      <c r="PPN79" s="24"/>
      <c r="PPO79" s="24"/>
      <c r="PPP79" s="24"/>
      <c r="PPQ79" s="24"/>
      <c r="PPR79" s="24"/>
      <c r="PPS79" s="24"/>
      <c r="PPT79" s="24"/>
      <c r="PPU79" s="24"/>
      <c r="PPV79" s="24"/>
      <c r="PPW79" s="24"/>
      <c r="PPX79" s="24"/>
      <c r="PPY79" s="24"/>
      <c r="PPZ79" s="24"/>
      <c r="PQA79" s="24"/>
      <c r="PQB79" s="24"/>
      <c r="PQC79" s="24"/>
      <c r="PQD79" s="24"/>
      <c r="PQE79" s="24"/>
      <c r="PQF79" s="24"/>
      <c r="PQG79" s="24"/>
      <c r="PQH79" s="24"/>
      <c r="PQI79" s="24"/>
      <c r="PQJ79" s="24"/>
      <c r="PQK79" s="24"/>
      <c r="PQL79" s="24"/>
      <c r="PQM79" s="24"/>
      <c r="PQN79" s="24"/>
      <c r="PQO79" s="24"/>
      <c r="PQP79" s="24"/>
      <c r="PQQ79" s="24"/>
      <c r="PQR79" s="24"/>
      <c r="PQS79" s="24"/>
      <c r="PQT79" s="24"/>
      <c r="PQU79" s="24"/>
      <c r="PQV79" s="24"/>
      <c r="PQW79" s="24"/>
      <c r="PQX79" s="24"/>
      <c r="PQY79" s="24"/>
      <c r="PQZ79" s="24"/>
      <c r="PRA79" s="24"/>
      <c r="PRB79" s="24"/>
      <c r="PRC79" s="24"/>
      <c r="PRD79" s="24"/>
      <c r="PRE79" s="24"/>
      <c r="PRF79" s="24"/>
      <c r="PRG79" s="24"/>
      <c r="PRH79" s="24"/>
      <c r="PRI79" s="24"/>
      <c r="PRJ79" s="24"/>
      <c r="PRK79" s="24"/>
      <c r="PRL79" s="24"/>
      <c r="PRM79" s="24"/>
      <c r="PRN79" s="24"/>
      <c r="PRO79" s="24"/>
      <c r="PRP79" s="24"/>
      <c r="PRQ79" s="24"/>
      <c r="PRR79" s="24"/>
      <c r="PRS79" s="24"/>
      <c r="PRT79" s="24"/>
      <c r="PRU79" s="24"/>
      <c r="PRV79" s="24"/>
      <c r="PRW79" s="24"/>
      <c r="PRX79" s="24"/>
      <c r="PRY79" s="24"/>
      <c r="PRZ79" s="24"/>
      <c r="PSA79" s="24"/>
      <c r="PSB79" s="24"/>
      <c r="PSC79" s="24"/>
      <c r="PSD79" s="24"/>
      <c r="PSE79" s="24"/>
      <c r="PSF79" s="24"/>
      <c r="PSG79" s="24"/>
      <c r="PSH79" s="24"/>
      <c r="PSI79" s="24"/>
      <c r="PSJ79" s="24"/>
      <c r="PSK79" s="24"/>
      <c r="PSL79" s="24"/>
      <c r="PSM79" s="24"/>
      <c r="PSN79" s="24"/>
      <c r="PSO79" s="24"/>
      <c r="PSP79" s="24"/>
      <c r="PSQ79" s="24"/>
      <c r="PSR79" s="24"/>
      <c r="PSS79" s="24"/>
      <c r="PST79" s="24"/>
      <c r="PSU79" s="24"/>
      <c r="PSV79" s="24"/>
      <c r="PSW79" s="24"/>
      <c r="PSX79" s="24"/>
      <c r="PSY79" s="24"/>
      <c r="PSZ79" s="24"/>
      <c r="PTA79" s="24"/>
      <c r="PTB79" s="24"/>
      <c r="PTC79" s="24"/>
      <c r="PTD79" s="24"/>
      <c r="PTE79" s="24"/>
      <c r="PTF79" s="24"/>
      <c r="PTG79" s="24"/>
      <c r="PTH79" s="24"/>
      <c r="PTI79" s="24"/>
      <c r="PTJ79" s="24"/>
      <c r="PTK79" s="24"/>
      <c r="PTL79" s="24"/>
      <c r="PTM79" s="24"/>
      <c r="PTN79" s="24"/>
      <c r="PTO79" s="24"/>
      <c r="PTP79" s="24"/>
      <c r="PTQ79" s="24"/>
      <c r="PTR79" s="24"/>
      <c r="PTS79" s="24"/>
      <c r="PTT79" s="24"/>
      <c r="PTU79" s="24"/>
      <c r="PTV79" s="24"/>
      <c r="PTW79" s="24"/>
      <c r="PTX79" s="24"/>
      <c r="PTY79" s="24"/>
      <c r="PTZ79" s="24"/>
      <c r="PUA79" s="24"/>
      <c r="PUB79" s="24"/>
      <c r="PUC79" s="24"/>
      <c r="PUD79" s="24"/>
      <c r="PUE79" s="24"/>
      <c r="PUF79" s="24"/>
      <c r="PUG79" s="24"/>
      <c r="PUH79" s="24"/>
      <c r="PUI79" s="24"/>
      <c r="PUJ79" s="24"/>
      <c r="PUK79" s="24"/>
      <c r="PUL79" s="24"/>
      <c r="PUM79" s="24"/>
      <c r="PUN79" s="24"/>
      <c r="PUO79" s="24"/>
      <c r="PUP79" s="24"/>
      <c r="PUQ79" s="24"/>
      <c r="PUR79" s="24"/>
      <c r="PUS79" s="24"/>
      <c r="PUT79" s="24"/>
      <c r="PUU79" s="24"/>
      <c r="PUV79" s="24"/>
      <c r="PUW79" s="24"/>
      <c r="PUX79" s="24"/>
      <c r="PUY79" s="24"/>
      <c r="PUZ79" s="24"/>
      <c r="PVA79" s="24"/>
      <c r="PVB79" s="24"/>
      <c r="PVC79" s="24"/>
      <c r="PVD79" s="24"/>
      <c r="PVE79" s="24"/>
      <c r="PVF79" s="24"/>
      <c r="PVG79" s="24"/>
      <c r="PVH79" s="24"/>
      <c r="PVI79" s="24"/>
      <c r="PVJ79" s="24"/>
      <c r="PVK79" s="24"/>
      <c r="PVL79" s="24"/>
      <c r="PVM79" s="24"/>
      <c r="PVN79" s="24"/>
      <c r="PVO79" s="24"/>
      <c r="PVP79" s="24"/>
      <c r="PVQ79" s="24"/>
      <c r="PVR79" s="24"/>
      <c r="PVS79" s="24"/>
      <c r="PVT79" s="24"/>
      <c r="PVU79" s="24"/>
      <c r="PVV79" s="24"/>
      <c r="PVW79" s="24"/>
      <c r="PVX79" s="24"/>
      <c r="PVY79" s="24"/>
      <c r="PVZ79" s="24"/>
      <c r="PWA79" s="24"/>
      <c r="PWB79" s="24"/>
      <c r="PWC79" s="24"/>
      <c r="PWD79" s="24"/>
      <c r="PWE79" s="24"/>
      <c r="PWF79" s="24"/>
      <c r="PWG79" s="24"/>
      <c r="PWH79" s="24"/>
      <c r="PWI79" s="24"/>
      <c r="PWJ79" s="24"/>
      <c r="PWK79" s="24"/>
      <c r="PWL79" s="24"/>
      <c r="PWM79" s="24"/>
      <c r="PWN79" s="24"/>
      <c r="PWO79" s="24"/>
      <c r="PWP79" s="24"/>
      <c r="PWQ79" s="24"/>
      <c r="PWR79" s="24"/>
      <c r="PWS79" s="24"/>
      <c r="PWT79" s="24"/>
      <c r="PWU79" s="24"/>
      <c r="PWV79" s="24"/>
      <c r="PWW79" s="24"/>
      <c r="PWX79" s="24"/>
      <c r="PWY79" s="24"/>
      <c r="PWZ79" s="24"/>
      <c r="PXA79" s="24"/>
      <c r="PXB79" s="24"/>
      <c r="PXC79" s="24"/>
      <c r="PXD79" s="24"/>
      <c r="PXE79" s="24"/>
      <c r="PXF79" s="24"/>
      <c r="PXG79" s="24"/>
      <c r="PXH79" s="24"/>
      <c r="PXI79" s="24"/>
      <c r="PXJ79" s="24"/>
      <c r="PXK79" s="24"/>
      <c r="PXL79" s="24"/>
      <c r="PXM79" s="24"/>
      <c r="PXN79" s="24"/>
      <c r="PXO79" s="24"/>
      <c r="PXP79" s="24"/>
      <c r="PXQ79" s="24"/>
      <c r="PXR79" s="24"/>
      <c r="PXS79" s="24"/>
      <c r="PXT79" s="24"/>
      <c r="PXU79" s="24"/>
      <c r="PXV79" s="24"/>
      <c r="PXW79" s="24"/>
      <c r="PXX79" s="24"/>
      <c r="PXY79" s="24"/>
      <c r="PXZ79" s="24"/>
      <c r="PYA79" s="24"/>
      <c r="PYB79" s="24"/>
      <c r="PYC79" s="24"/>
      <c r="PYD79" s="24"/>
      <c r="PYE79" s="24"/>
      <c r="PYF79" s="24"/>
      <c r="PYG79" s="24"/>
      <c r="PYH79" s="24"/>
      <c r="PYI79" s="24"/>
      <c r="PYJ79" s="24"/>
      <c r="PYK79" s="24"/>
      <c r="PYL79" s="24"/>
      <c r="PYM79" s="24"/>
      <c r="PYN79" s="24"/>
      <c r="PYO79" s="24"/>
      <c r="PYP79" s="24"/>
      <c r="PYQ79" s="24"/>
      <c r="PYR79" s="24"/>
      <c r="PYS79" s="24"/>
      <c r="PYT79" s="24"/>
      <c r="PYU79" s="24"/>
      <c r="PYV79" s="24"/>
      <c r="PYW79" s="24"/>
      <c r="PYX79" s="24"/>
      <c r="PYY79" s="24"/>
      <c r="PYZ79" s="24"/>
      <c r="PZA79" s="24"/>
      <c r="PZB79" s="24"/>
      <c r="PZC79" s="24"/>
      <c r="PZD79" s="24"/>
      <c r="PZE79" s="24"/>
      <c r="PZF79" s="24"/>
      <c r="PZG79" s="24"/>
      <c r="PZH79" s="24"/>
      <c r="PZI79" s="24"/>
      <c r="PZJ79" s="24"/>
      <c r="PZK79" s="24"/>
      <c r="PZL79" s="24"/>
      <c r="PZM79" s="24"/>
      <c r="PZN79" s="24"/>
      <c r="PZO79" s="24"/>
      <c r="PZP79" s="24"/>
      <c r="PZQ79" s="24"/>
      <c r="PZR79" s="24"/>
      <c r="PZS79" s="24"/>
      <c r="PZT79" s="24"/>
      <c r="PZU79" s="24"/>
      <c r="PZV79" s="24"/>
      <c r="PZW79" s="24"/>
      <c r="PZX79" s="24"/>
      <c r="PZY79" s="24"/>
      <c r="PZZ79" s="24"/>
      <c r="QAA79" s="24"/>
      <c r="QAB79" s="24"/>
      <c r="QAC79" s="24"/>
      <c r="QAD79" s="24"/>
      <c r="QAE79" s="24"/>
      <c r="QAF79" s="24"/>
      <c r="QAG79" s="24"/>
      <c r="QAH79" s="24"/>
      <c r="QAI79" s="24"/>
      <c r="QAJ79" s="24"/>
      <c r="QAK79" s="24"/>
      <c r="QAL79" s="24"/>
      <c r="QAM79" s="24"/>
      <c r="QAN79" s="24"/>
      <c r="QAO79" s="24"/>
      <c r="QAP79" s="24"/>
      <c r="QAQ79" s="24"/>
      <c r="QAR79" s="24"/>
      <c r="QAS79" s="24"/>
      <c r="QAT79" s="24"/>
      <c r="QAU79" s="24"/>
      <c r="QAV79" s="24"/>
      <c r="QAW79" s="24"/>
      <c r="QAX79" s="24"/>
      <c r="QAY79" s="24"/>
      <c r="QAZ79" s="24"/>
      <c r="QBA79" s="24"/>
      <c r="QBB79" s="24"/>
      <c r="QBC79" s="24"/>
      <c r="QBD79" s="24"/>
      <c r="QBE79" s="24"/>
      <c r="QBF79" s="24"/>
      <c r="QBG79" s="24"/>
      <c r="QBH79" s="24"/>
      <c r="QBI79" s="24"/>
      <c r="QBJ79" s="24"/>
      <c r="QBK79" s="24"/>
      <c r="QBL79" s="24"/>
      <c r="QBM79" s="24"/>
      <c r="QBN79" s="24"/>
      <c r="QBO79" s="24"/>
      <c r="QBP79" s="24"/>
      <c r="QBQ79" s="24"/>
      <c r="QBR79" s="24"/>
      <c r="QBS79" s="24"/>
      <c r="QBT79" s="24"/>
      <c r="QBU79" s="24"/>
      <c r="QBV79" s="24"/>
      <c r="QBW79" s="24"/>
      <c r="QBX79" s="24"/>
      <c r="QBY79" s="24"/>
      <c r="QBZ79" s="24"/>
      <c r="QCA79" s="24"/>
      <c r="QCB79" s="24"/>
      <c r="QCC79" s="24"/>
      <c r="QCD79" s="24"/>
      <c r="QCE79" s="24"/>
      <c r="QCF79" s="24"/>
      <c r="QCG79" s="24"/>
      <c r="QCH79" s="24"/>
      <c r="QCI79" s="24"/>
      <c r="QCJ79" s="24"/>
      <c r="QCK79" s="24"/>
      <c r="QCL79" s="24"/>
      <c r="QCM79" s="24"/>
      <c r="QCN79" s="24"/>
      <c r="QCO79" s="24"/>
      <c r="QCP79" s="24"/>
      <c r="QCQ79" s="24"/>
      <c r="QCR79" s="24"/>
      <c r="QCS79" s="24"/>
      <c r="QCT79" s="24"/>
      <c r="QCU79" s="24"/>
      <c r="QCV79" s="24"/>
      <c r="QCW79" s="24"/>
      <c r="QCX79" s="24"/>
      <c r="QCY79" s="24"/>
      <c r="QCZ79" s="24"/>
      <c r="QDA79" s="24"/>
      <c r="QDB79" s="24"/>
      <c r="QDC79" s="24"/>
      <c r="QDD79" s="24"/>
      <c r="QDE79" s="24"/>
      <c r="QDF79" s="24"/>
      <c r="QDG79" s="24"/>
      <c r="QDH79" s="24"/>
      <c r="QDI79" s="24"/>
      <c r="QDJ79" s="24"/>
      <c r="QDK79" s="24"/>
      <c r="QDL79" s="24"/>
      <c r="QDM79" s="24"/>
      <c r="QDN79" s="24"/>
      <c r="QDO79" s="24"/>
      <c r="QDP79" s="24"/>
      <c r="QDQ79" s="24"/>
      <c r="QDR79" s="24"/>
      <c r="QDS79" s="24"/>
      <c r="QDT79" s="24"/>
      <c r="QDU79" s="24"/>
      <c r="QDV79" s="24"/>
      <c r="QDW79" s="24"/>
      <c r="QDX79" s="24"/>
      <c r="QDY79" s="24"/>
      <c r="QDZ79" s="24"/>
      <c r="QEA79" s="24"/>
      <c r="QEB79" s="24"/>
      <c r="QEC79" s="24"/>
      <c r="QED79" s="24"/>
      <c r="QEE79" s="24"/>
      <c r="QEF79" s="24"/>
      <c r="QEG79" s="24"/>
      <c r="QEH79" s="24"/>
      <c r="QEI79" s="24"/>
      <c r="QEJ79" s="24"/>
      <c r="QEK79" s="24"/>
      <c r="QEL79" s="24"/>
      <c r="QEM79" s="24"/>
      <c r="QEN79" s="24"/>
      <c r="QEO79" s="24"/>
      <c r="QEP79" s="24"/>
      <c r="QEQ79" s="24"/>
      <c r="QER79" s="24"/>
      <c r="QES79" s="24"/>
      <c r="QET79" s="24"/>
      <c r="QEU79" s="24"/>
      <c r="QEV79" s="24"/>
      <c r="QEW79" s="24"/>
      <c r="QEX79" s="24"/>
      <c r="QEY79" s="24"/>
      <c r="QEZ79" s="24"/>
      <c r="QFA79" s="24"/>
      <c r="QFB79" s="24"/>
      <c r="QFC79" s="24"/>
      <c r="QFD79" s="24"/>
      <c r="QFE79" s="24"/>
      <c r="QFF79" s="24"/>
      <c r="QFG79" s="24"/>
      <c r="QFH79" s="24"/>
      <c r="QFI79" s="24"/>
      <c r="QFJ79" s="24"/>
      <c r="QFK79" s="24"/>
      <c r="QFL79" s="24"/>
      <c r="QFM79" s="24"/>
      <c r="QFN79" s="24"/>
      <c r="QFO79" s="24"/>
      <c r="QFP79" s="24"/>
      <c r="QFQ79" s="24"/>
      <c r="QFR79" s="24"/>
      <c r="QFS79" s="24"/>
      <c r="QFT79" s="24"/>
      <c r="QFU79" s="24"/>
      <c r="QFV79" s="24"/>
      <c r="QFW79" s="24"/>
      <c r="QFX79" s="24"/>
      <c r="QFY79" s="24"/>
      <c r="QFZ79" s="24"/>
      <c r="QGA79" s="24"/>
      <c r="QGB79" s="24"/>
      <c r="QGC79" s="24"/>
      <c r="QGD79" s="24"/>
      <c r="QGE79" s="24"/>
      <c r="QGF79" s="24"/>
      <c r="QGG79" s="24"/>
      <c r="QGH79" s="24"/>
      <c r="QGI79" s="24"/>
      <c r="QGJ79" s="24"/>
      <c r="QGK79" s="24"/>
      <c r="QGL79" s="24"/>
      <c r="QGM79" s="24"/>
      <c r="QGN79" s="24"/>
      <c r="QGO79" s="24"/>
      <c r="QGP79" s="24"/>
      <c r="QGQ79" s="24"/>
      <c r="QGR79" s="24"/>
      <c r="QGS79" s="24"/>
      <c r="QGT79" s="24"/>
      <c r="QGU79" s="24"/>
      <c r="QGV79" s="24"/>
      <c r="QGW79" s="24"/>
      <c r="QGX79" s="24"/>
      <c r="QGY79" s="24"/>
      <c r="QGZ79" s="24"/>
      <c r="QHA79" s="24"/>
      <c r="QHB79" s="24"/>
      <c r="QHC79" s="24"/>
      <c r="QHD79" s="24"/>
      <c r="QHE79" s="24"/>
      <c r="QHF79" s="24"/>
      <c r="QHG79" s="24"/>
      <c r="QHH79" s="24"/>
      <c r="QHI79" s="24"/>
      <c r="QHJ79" s="24"/>
      <c r="QHK79" s="24"/>
      <c r="QHL79" s="24"/>
      <c r="QHM79" s="24"/>
      <c r="QHN79" s="24"/>
      <c r="QHO79" s="24"/>
      <c r="QHP79" s="24"/>
      <c r="QHQ79" s="24"/>
      <c r="QHR79" s="24"/>
      <c r="QHS79" s="24"/>
      <c r="QHT79" s="24"/>
      <c r="QHU79" s="24"/>
      <c r="QHV79" s="24"/>
      <c r="QHW79" s="24"/>
      <c r="QHX79" s="24"/>
      <c r="QHY79" s="24"/>
      <c r="QHZ79" s="24"/>
      <c r="QIA79" s="24"/>
      <c r="QIB79" s="24"/>
      <c r="QIC79" s="24"/>
      <c r="QID79" s="24"/>
      <c r="QIE79" s="24"/>
      <c r="QIF79" s="24"/>
      <c r="QIG79" s="24"/>
      <c r="QIH79" s="24"/>
      <c r="QII79" s="24"/>
      <c r="QIJ79" s="24"/>
      <c r="QIK79" s="24"/>
      <c r="QIL79" s="24"/>
      <c r="QIM79" s="24"/>
      <c r="QIN79" s="24"/>
      <c r="QIO79" s="24"/>
      <c r="QIP79" s="24"/>
      <c r="QIQ79" s="24"/>
      <c r="QIR79" s="24"/>
      <c r="QIS79" s="24"/>
      <c r="QIT79" s="24"/>
      <c r="QIU79" s="24"/>
      <c r="QIV79" s="24"/>
      <c r="QIW79" s="24"/>
      <c r="QIX79" s="24"/>
      <c r="QIY79" s="24"/>
      <c r="QIZ79" s="24"/>
      <c r="QJA79" s="24"/>
      <c r="QJB79" s="24"/>
      <c r="QJC79" s="24"/>
      <c r="QJD79" s="24"/>
      <c r="QJE79" s="24"/>
      <c r="QJF79" s="24"/>
      <c r="QJG79" s="24"/>
      <c r="QJH79" s="24"/>
      <c r="QJI79" s="24"/>
      <c r="QJJ79" s="24"/>
      <c r="QJK79" s="24"/>
      <c r="QJL79" s="24"/>
      <c r="QJM79" s="24"/>
      <c r="QJN79" s="24"/>
      <c r="QJO79" s="24"/>
      <c r="QJP79" s="24"/>
      <c r="QJQ79" s="24"/>
      <c r="QJR79" s="24"/>
      <c r="QJS79" s="24"/>
      <c r="QJT79" s="24"/>
      <c r="QJU79" s="24"/>
      <c r="QJV79" s="24"/>
      <c r="QJW79" s="24"/>
      <c r="QJX79" s="24"/>
      <c r="QJY79" s="24"/>
      <c r="QJZ79" s="24"/>
      <c r="QKA79" s="24"/>
      <c r="QKB79" s="24"/>
      <c r="QKC79" s="24"/>
      <c r="QKD79" s="24"/>
      <c r="QKE79" s="24"/>
      <c r="QKF79" s="24"/>
      <c r="QKG79" s="24"/>
      <c r="QKH79" s="24"/>
      <c r="QKI79" s="24"/>
      <c r="QKJ79" s="24"/>
      <c r="QKK79" s="24"/>
      <c r="QKL79" s="24"/>
      <c r="QKM79" s="24"/>
      <c r="QKN79" s="24"/>
      <c r="QKO79" s="24"/>
      <c r="QKP79" s="24"/>
      <c r="QKQ79" s="24"/>
      <c r="QKR79" s="24"/>
      <c r="QKS79" s="24"/>
      <c r="QKT79" s="24"/>
      <c r="QKU79" s="24"/>
      <c r="QKV79" s="24"/>
      <c r="QKW79" s="24"/>
      <c r="QKX79" s="24"/>
      <c r="QKY79" s="24"/>
      <c r="QKZ79" s="24"/>
      <c r="QLA79" s="24"/>
      <c r="QLB79" s="24"/>
      <c r="QLC79" s="24"/>
      <c r="QLD79" s="24"/>
      <c r="QLE79" s="24"/>
      <c r="QLF79" s="24"/>
      <c r="QLG79" s="24"/>
      <c r="QLH79" s="24"/>
      <c r="QLI79" s="24"/>
      <c r="QLJ79" s="24"/>
      <c r="QLK79" s="24"/>
      <c r="QLL79" s="24"/>
      <c r="QLM79" s="24"/>
      <c r="QLN79" s="24"/>
      <c r="QLO79" s="24"/>
      <c r="QLP79" s="24"/>
      <c r="QLQ79" s="24"/>
      <c r="QLR79" s="24"/>
      <c r="QLS79" s="24"/>
      <c r="QLT79" s="24"/>
      <c r="QLU79" s="24"/>
      <c r="QLV79" s="24"/>
      <c r="QLW79" s="24"/>
      <c r="QLX79" s="24"/>
      <c r="QLY79" s="24"/>
      <c r="QLZ79" s="24"/>
      <c r="QMA79" s="24"/>
      <c r="QMB79" s="24"/>
      <c r="QMC79" s="24"/>
      <c r="QMD79" s="24"/>
      <c r="QME79" s="24"/>
      <c r="QMF79" s="24"/>
      <c r="QMG79" s="24"/>
      <c r="QMH79" s="24"/>
      <c r="QMI79" s="24"/>
      <c r="QMJ79" s="24"/>
      <c r="QMK79" s="24"/>
      <c r="QML79" s="24"/>
      <c r="QMM79" s="24"/>
      <c r="QMN79" s="24"/>
      <c r="QMO79" s="24"/>
      <c r="QMP79" s="24"/>
      <c r="QMQ79" s="24"/>
      <c r="QMR79" s="24"/>
      <c r="QMS79" s="24"/>
      <c r="QMT79" s="24"/>
      <c r="QMU79" s="24"/>
      <c r="QMV79" s="24"/>
      <c r="QMW79" s="24"/>
      <c r="QMX79" s="24"/>
      <c r="QMY79" s="24"/>
      <c r="QMZ79" s="24"/>
      <c r="QNA79" s="24"/>
      <c r="QNB79" s="24"/>
      <c r="QNC79" s="24"/>
      <c r="QND79" s="24"/>
      <c r="QNE79" s="24"/>
      <c r="QNF79" s="24"/>
      <c r="QNG79" s="24"/>
      <c r="QNH79" s="24"/>
      <c r="QNI79" s="24"/>
      <c r="QNJ79" s="24"/>
      <c r="QNK79" s="24"/>
      <c r="QNL79" s="24"/>
      <c r="QNM79" s="24"/>
      <c r="QNN79" s="24"/>
      <c r="QNO79" s="24"/>
      <c r="QNP79" s="24"/>
      <c r="QNQ79" s="24"/>
      <c r="QNR79" s="24"/>
      <c r="QNS79" s="24"/>
      <c r="QNT79" s="24"/>
      <c r="QNU79" s="24"/>
      <c r="QNV79" s="24"/>
      <c r="QNW79" s="24"/>
      <c r="QNX79" s="24"/>
      <c r="QNY79" s="24"/>
      <c r="QNZ79" s="24"/>
      <c r="QOA79" s="24"/>
      <c r="QOB79" s="24"/>
      <c r="QOC79" s="24"/>
      <c r="QOD79" s="24"/>
      <c r="QOE79" s="24"/>
      <c r="QOF79" s="24"/>
      <c r="QOG79" s="24"/>
      <c r="QOH79" s="24"/>
      <c r="QOI79" s="24"/>
      <c r="QOJ79" s="24"/>
      <c r="QOK79" s="24"/>
      <c r="QOL79" s="24"/>
      <c r="QOM79" s="24"/>
      <c r="QON79" s="24"/>
      <c r="QOO79" s="24"/>
      <c r="QOP79" s="24"/>
      <c r="QOQ79" s="24"/>
      <c r="QOR79" s="24"/>
      <c r="QOS79" s="24"/>
      <c r="QOT79" s="24"/>
      <c r="QOU79" s="24"/>
      <c r="QOV79" s="24"/>
      <c r="QOW79" s="24"/>
      <c r="QOX79" s="24"/>
      <c r="QOY79" s="24"/>
      <c r="QOZ79" s="24"/>
      <c r="QPA79" s="24"/>
      <c r="QPB79" s="24"/>
      <c r="QPC79" s="24"/>
      <c r="QPD79" s="24"/>
      <c r="QPE79" s="24"/>
      <c r="QPF79" s="24"/>
      <c r="QPG79" s="24"/>
      <c r="QPH79" s="24"/>
      <c r="QPI79" s="24"/>
      <c r="QPJ79" s="24"/>
      <c r="QPK79" s="24"/>
      <c r="QPL79" s="24"/>
      <c r="QPM79" s="24"/>
      <c r="QPN79" s="24"/>
      <c r="QPO79" s="24"/>
      <c r="QPP79" s="24"/>
      <c r="QPQ79" s="24"/>
      <c r="QPR79" s="24"/>
      <c r="QPS79" s="24"/>
      <c r="QPT79" s="24"/>
      <c r="QPU79" s="24"/>
      <c r="QPV79" s="24"/>
      <c r="QPW79" s="24"/>
      <c r="QPX79" s="24"/>
      <c r="QPY79" s="24"/>
      <c r="QPZ79" s="24"/>
      <c r="QQA79" s="24"/>
      <c r="QQB79" s="24"/>
      <c r="QQC79" s="24"/>
      <c r="QQD79" s="24"/>
      <c r="QQE79" s="24"/>
      <c r="QQF79" s="24"/>
      <c r="QQG79" s="24"/>
      <c r="QQH79" s="24"/>
      <c r="QQI79" s="24"/>
      <c r="QQJ79" s="24"/>
      <c r="QQK79" s="24"/>
      <c r="QQL79" s="24"/>
      <c r="QQM79" s="24"/>
      <c r="QQN79" s="24"/>
      <c r="QQO79" s="24"/>
      <c r="QQP79" s="24"/>
      <c r="QQQ79" s="24"/>
      <c r="QQR79" s="24"/>
      <c r="QQS79" s="24"/>
      <c r="QQT79" s="24"/>
      <c r="QQU79" s="24"/>
      <c r="QQV79" s="24"/>
      <c r="QQW79" s="24"/>
      <c r="QQX79" s="24"/>
      <c r="QQY79" s="24"/>
      <c r="QQZ79" s="24"/>
      <c r="QRA79" s="24"/>
      <c r="QRB79" s="24"/>
      <c r="QRC79" s="24"/>
      <c r="QRD79" s="24"/>
      <c r="QRE79" s="24"/>
      <c r="QRF79" s="24"/>
      <c r="QRG79" s="24"/>
      <c r="QRH79" s="24"/>
      <c r="QRI79" s="24"/>
      <c r="QRJ79" s="24"/>
      <c r="QRK79" s="24"/>
      <c r="QRL79" s="24"/>
      <c r="QRM79" s="24"/>
      <c r="QRN79" s="24"/>
      <c r="QRO79" s="24"/>
      <c r="QRP79" s="24"/>
      <c r="QRQ79" s="24"/>
      <c r="QRR79" s="24"/>
      <c r="QRS79" s="24"/>
      <c r="QRT79" s="24"/>
      <c r="QRU79" s="24"/>
      <c r="QRV79" s="24"/>
      <c r="QRW79" s="24"/>
      <c r="QRX79" s="24"/>
      <c r="QRY79" s="24"/>
      <c r="QRZ79" s="24"/>
      <c r="QSA79" s="24"/>
      <c r="QSB79" s="24"/>
      <c r="QSC79" s="24"/>
      <c r="QSD79" s="24"/>
      <c r="QSE79" s="24"/>
      <c r="QSF79" s="24"/>
      <c r="QSG79" s="24"/>
      <c r="QSH79" s="24"/>
      <c r="QSI79" s="24"/>
      <c r="QSJ79" s="24"/>
      <c r="QSK79" s="24"/>
      <c r="QSL79" s="24"/>
      <c r="QSM79" s="24"/>
      <c r="QSN79" s="24"/>
      <c r="QSO79" s="24"/>
      <c r="QSP79" s="24"/>
      <c r="QSQ79" s="24"/>
      <c r="QSR79" s="24"/>
      <c r="QSS79" s="24"/>
      <c r="QST79" s="24"/>
      <c r="QSU79" s="24"/>
      <c r="QSV79" s="24"/>
      <c r="QSW79" s="24"/>
      <c r="QSX79" s="24"/>
      <c r="QSY79" s="24"/>
      <c r="QSZ79" s="24"/>
      <c r="QTA79" s="24"/>
      <c r="QTB79" s="24"/>
      <c r="QTC79" s="24"/>
      <c r="QTD79" s="24"/>
      <c r="QTE79" s="24"/>
      <c r="QTF79" s="24"/>
      <c r="QTG79" s="24"/>
      <c r="QTH79" s="24"/>
      <c r="QTI79" s="24"/>
      <c r="QTJ79" s="24"/>
      <c r="QTK79" s="24"/>
      <c r="QTL79" s="24"/>
      <c r="QTM79" s="24"/>
      <c r="QTN79" s="24"/>
      <c r="QTO79" s="24"/>
      <c r="QTP79" s="24"/>
      <c r="QTQ79" s="24"/>
      <c r="QTR79" s="24"/>
      <c r="QTS79" s="24"/>
      <c r="QTT79" s="24"/>
      <c r="QTU79" s="24"/>
      <c r="QTV79" s="24"/>
      <c r="QTW79" s="24"/>
      <c r="QTX79" s="24"/>
      <c r="QTY79" s="24"/>
      <c r="QTZ79" s="24"/>
      <c r="QUA79" s="24"/>
      <c r="QUB79" s="24"/>
      <c r="QUC79" s="24"/>
      <c r="QUD79" s="24"/>
      <c r="QUE79" s="24"/>
      <c r="QUF79" s="24"/>
      <c r="QUG79" s="24"/>
      <c r="QUH79" s="24"/>
      <c r="QUI79" s="24"/>
      <c r="QUJ79" s="24"/>
      <c r="QUK79" s="24"/>
      <c r="QUL79" s="24"/>
      <c r="QUM79" s="24"/>
      <c r="QUN79" s="24"/>
      <c r="QUO79" s="24"/>
      <c r="QUP79" s="24"/>
      <c r="QUQ79" s="24"/>
      <c r="QUR79" s="24"/>
      <c r="QUS79" s="24"/>
      <c r="QUT79" s="24"/>
      <c r="QUU79" s="24"/>
      <c r="QUV79" s="24"/>
      <c r="QUW79" s="24"/>
      <c r="QUX79" s="24"/>
      <c r="QUY79" s="24"/>
      <c r="QUZ79" s="24"/>
      <c r="QVA79" s="24"/>
      <c r="QVB79" s="24"/>
      <c r="QVC79" s="24"/>
      <c r="QVD79" s="24"/>
      <c r="QVE79" s="24"/>
      <c r="QVF79" s="24"/>
      <c r="QVG79" s="24"/>
      <c r="QVH79" s="24"/>
      <c r="QVI79" s="24"/>
      <c r="QVJ79" s="24"/>
      <c r="QVK79" s="24"/>
      <c r="QVL79" s="24"/>
      <c r="QVM79" s="24"/>
      <c r="QVN79" s="24"/>
      <c r="QVO79" s="24"/>
      <c r="QVP79" s="24"/>
      <c r="QVQ79" s="24"/>
      <c r="QVR79" s="24"/>
      <c r="QVS79" s="24"/>
      <c r="QVT79" s="24"/>
      <c r="QVU79" s="24"/>
      <c r="QVV79" s="24"/>
      <c r="QVW79" s="24"/>
      <c r="QVX79" s="24"/>
      <c r="QVY79" s="24"/>
      <c r="QVZ79" s="24"/>
      <c r="QWA79" s="24"/>
      <c r="QWB79" s="24"/>
      <c r="QWC79" s="24"/>
      <c r="QWD79" s="24"/>
      <c r="QWE79" s="24"/>
      <c r="QWF79" s="24"/>
      <c r="QWG79" s="24"/>
      <c r="QWH79" s="24"/>
      <c r="QWI79" s="24"/>
      <c r="QWJ79" s="24"/>
      <c r="QWK79" s="24"/>
      <c r="QWL79" s="24"/>
      <c r="QWM79" s="24"/>
      <c r="QWN79" s="24"/>
      <c r="QWO79" s="24"/>
      <c r="QWP79" s="24"/>
      <c r="QWQ79" s="24"/>
      <c r="QWR79" s="24"/>
      <c r="QWS79" s="24"/>
      <c r="QWT79" s="24"/>
      <c r="QWU79" s="24"/>
      <c r="QWV79" s="24"/>
      <c r="QWW79" s="24"/>
      <c r="QWX79" s="24"/>
      <c r="QWY79" s="24"/>
      <c r="QWZ79" s="24"/>
      <c r="QXA79" s="24"/>
      <c r="QXB79" s="24"/>
      <c r="QXC79" s="24"/>
      <c r="QXD79" s="24"/>
      <c r="QXE79" s="24"/>
      <c r="QXF79" s="24"/>
      <c r="QXG79" s="24"/>
      <c r="QXH79" s="24"/>
      <c r="QXI79" s="24"/>
      <c r="QXJ79" s="24"/>
      <c r="QXK79" s="24"/>
      <c r="QXL79" s="24"/>
      <c r="QXM79" s="24"/>
      <c r="QXN79" s="24"/>
      <c r="QXO79" s="24"/>
      <c r="QXP79" s="24"/>
      <c r="QXQ79" s="24"/>
      <c r="QXR79" s="24"/>
      <c r="QXS79" s="24"/>
      <c r="QXT79" s="24"/>
      <c r="QXU79" s="24"/>
      <c r="QXV79" s="24"/>
      <c r="QXW79" s="24"/>
      <c r="QXX79" s="24"/>
      <c r="QXY79" s="24"/>
      <c r="QXZ79" s="24"/>
      <c r="QYA79" s="24"/>
      <c r="QYB79" s="24"/>
      <c r="QYC79" s="24"/>
      <c r="QYD79" s="24"/>
      <c r="QYE79" s="24"/>
      <c r="QYF79" s="24"/>
      <c r="QYG79" s="24"/>
      <c r="QYH79" s="24"/>
      <c r="QYI79" s="24"/>
      <c r="QYJ79" s="24"/>
      <c r="QYK79" s="24"/>
      <c r="QYL79" s="24"/>
      <c r="QYM79" s="24"/>
      <c r="QYN79" s="24"/>
      <c r="QYO79" s="24"/>
      <c r="QYP79" s="24"/>
      <c r="QYQ79" s="24"/>
      <c r="QYR79" s="24"/>
      <c r="QYS79" s="24"/>
      <c r="QYT79" s="24"/>
      <c r="QYU79" s="24"/>
      <c r="QYV79" s="24"/>
      <c r="QYW79" s="24"/>
      <c r="QYX79" s="24"/>
      <c r="QYY79" s="24"/>
      <c r="QYZ79" s="24"/>
      <c r="QZA79" s="24"/>
      <c r="QZB79" s="24"/>
      <c r="QZC79" s="24"/>
      <c r="QZD79" s="24"/>
      <c r="QZE79" s="24"/>
      <c r="QZF79" s="24"/>
      <c r="QZG79" s="24"/>
      <c r="QZH79" s="24"/>
      <c r="QZI79" s="24"/>
      <c r="QZJ79" s="24"/>
      <c r="QZK79" s="24"/>
      <c r="QZL79" s="24"/>
      <c r="QZM79" s="24"/>
      <c r="QZN79" s="24"/>
      <c r="QZO79" s="24"/>
      <c r="QZP79" s="24"/>
      <c r="QZQ79" s="24"/>
      <c r="QZR79" s="24"/>
      <c r="QZS79" s="24"/>
      <c r="QZT79" s="24"/>
      <c r="QZU79" s="24"/>
      <c r="QZV79" s="24"/>
      <c r="QZW79" s="24"/>
      <c r="QZX79" s="24"/>
      <c r="QZY79" s="24"/>
      <c r="QZZ79" s="24"/>
      <c r="RAA79" s="24"/>
      <c r="RAB79" s="24"/>
      <c r="RAC79" s="24"/>
      <c r="RAD79" s="24"/>
      <c r="RAE79" s="24"/>
      <c r="RAF79" s="24"/>
      <c r="RAG79" s="24"/>
      <c r="RAH79" s="24"/>
      <c r="RAI79" s="24"/>
      <c r="RAJ79" s="24"/>
      <c r="RAK79" s="24"/>
      <c r="RAL79" s="24"/>
      <c r="RAM79" s="24"/>
      <c r="RAN79" s="24"/>
      <c r="RAO79" s="24"/>
      <c r="RAP79" s="24"/>
      <c r="RAQ79" s="24"/>
      <c r="RAR79" s="24"/>
      <c r="RAS79" s="24"/>
      <c r="RAT79" s="24"/>
      <c r="RAU79" s="24"/>
      <c r="RAV79" s="24"/>
      <c r="RAW79" s="24"/>
      <c r="RAX79" s="24"/>
      <c r="RAY79" s="24"/>
      <c r="RAZ79" s="24"/>
      <c r="RBA79" s="24"/>
      <c r="RBB79" s="24"/>
      <c r="RBC79" s="24"/>
      <c r="RBD79" s="24"/>
      <c r="RBE79" s="24"/>
      <c r="RBF79" s="24"/>
      <c r="RBG79" s="24"/>
      <c r="RBH79" s="24"/>
      <c r="RBI79" s="24"/>
      <c r="RBJ79" s="24"/>
      <c r="RBK79" s="24"/>
      <c r="RBL79" s="24"/>
      <c r="RBM79" s="24"/>
      <c r="RBN79" s="24"/>
      <c r="RBO79" s="24"/>
      <c r="RBP79" s="24"/>
      <c r="RBQ79" s="24"/>
      <c r="RBR79" s="24"/>
      <c r="RBS79" s="24"/>
      <c r="RBT79" s="24"/>
      <c r="RBU79" s="24"/>
      <c r="RBV79" s="24"/>
      <c r="RBW79" s="24"/>
      <c r="RBX79" s="24"/>
      <c r="RBY79" s="24"/>
      <c r="RBZ79" s="24"/>
      <c r="RCA79" s="24"/>
      <c r="RCB79" s="24"/>
      <c r="RCC79" s="24"/>
      <c r="RCD79" s="24"/>
      <c r="RCE79" s="24"/>
      <c r="RCF79" s="24"/>
      <c r="RCG79" s="24"/>
      <c r="RCH79" s="24"/>
      <c r="RCI79" s="24"/>
      <c r="RCJ79" s="24"/>
      <c r="RCK79" s="24"/>
      <c r="RCL79" s="24"/>
      <c r="RCM79" s="24"/>
      <c r="RCN79" s="24"/>
      <c r="RCO79" s="24"/>
      <c r="RCP79" s="24"/>
      <c r="RCQ79" s="24"/>
      <c r="RCR79" s="24"/>
      <c r="RCS79" s="24"/>
      <c r="RCT79" s="24"/>
      <c r="RCU79" s="24"/>
      <c r="RCV79" s="24"/>
      <c r="RCW79" s="24"/>
      <c r="RCX79" s="24"/>
      <c r="RCY79" s="24"/>
      <c r="RCZ79" s="24"/>
      <c r="RDA79" s="24"/>
      <c r="RDB79" s="24"/>
      <c r="RDC79" s="24"/>
      <c r="RDD79" s="24"/>
      <c r="RDE79" s="24"/>
      <c r="RDF79" s="24"/>
      <c r="RDG79" s="24"/>
      <c r="RDH79" s="24"/>
      <c r="RDI79" s="24"/>
      <c r="RDJ79" s="24"/>
      <c r="RDK79" s="24"/>
      <c r="RDL79" s="24"/>
      <c r="RDM79" s="24"/>
      <c r="RDN79" s="24"/>
      <c r="RDO79" s="24"/>
      <c r="RDP79" s="24"/>
      <c r="RDQ79" s="24"/>
      <c r="RDR79" s="24"/>
      <c r="RDS79" s="24"/>
      <c r="RDT79" s="24"/>
      <c r="RDU79" s="24"/>
      <c r="RDV79" s="24"/>
      <c r="RDW79" s="24"/>
      <c r="RDX79" s="24"/>
      <c r="RDY79" s="24"/>
      <c r="RDZ79" s="24"/>
      <c r="REA79" s="24"/>
      <c r="REB79" s="24"/>
      <c r="REC79" s="24"/>
      <c r="RED79" s="24"/>
      <c r="REE79" s="24"/>
      <c r="REF79" s="24"/>
      <c r="REG79" s="24"/>
      <c r="REH79" s="24"/>
      <c r="REI79" s="24"/>
      <c r="REJ79" s="24"/>
      <c r="REK79" s="24"/>
      <c r="REL79" s="24"/>
      <c r="REM79" s="24"/>
      <c r="REN79" s="24"/>
      <c r="REO79" s="24"/>
      <c r="REP79" s="24"/>
      <c r="REQ79" s="24"/>
      <c r="RER79" s="24"/>
      <c r="RES79" s="24"/>
      <c r="RET79" s="24"/>
      <c r="REU79" s="24"/>
      <c r="REV79" s="24"/>
      <c r="REW79" s="24"/>
      <c r="REX79" s="24"/>
      <c r="REY79" s="24"/>
      <c r="REZ79" s="24"/>
      <c r="RFA79" s="24"/>
      <c r="RFB79" s="24"/>
      <c r="RFC79" s="24"/>
      <c r="RFD79" s="24"/>
      <c r="RFE79" s="24"/>
      <c r="RFF79" s="24"/>
      <c r="RFG79" s="24"/>
      <c r="RFH79" s="24"/>
      <c r="RFI79" s="24"/>
      <c r="RFJ79" s="24"/>
      <c r="RFK79" s="24"/>
      <c r="RFL79" s="24"/>
      <c r="RFM79" s="24"/>
      <c r="RFN79" s="24"/>
      <c r="RFO79" s="24"/>
      <c r="RFP79" s="24"/>
      <c r="RFQ79" s="24"/>
      <c r="RFR79" s="24"/>
      <c r="RFS79" s="24"/>
      <c r="RFT79" s="24"/>
      <c r="RFU79" s="24"/>
      <c r="RFV79" s="24"/>
      <c r="RFW79" s="24"/>
      <c r="RFX79" s="24"/>
      <c r="RFY79" s="24"/>
      <c r="RFZ79" s="24"/>
      <c r="RGA79" s="24"/>
      <c r="RGB79" s="24"/>
      <c r="RGC79" s="24"/>
      <c r="RGD79" s="24"/>
      <c r="RGE79" s="24"/>
      <c r="RGF79" s="24"/>
      <c r="RGG79" s="24"/>
      <c r="RGH79" s="24"/>
      <c r="RGI79" s="24"/>
      <c r="RGJ79" s="24"/>
      <c r="RGK79" s="24"/>
      <c r="RGL79" s="24"/>
      <c r="RGM79" s="24"/>
      <c r="RGN79" s="24"/>
      <c r="RGO79" s="24"/>
      <c r="RGP79" s="24"/>
      <c r="RGQ79" s="24"/>
      <c r="RGR79" s="24"/>
      <c r="RGS79" s="24"/>
      <c r="RGT79" s="24"/>
      <c r="RGU79" s="24"/>
      <c r="RGV79" s="24"/>
      <c r="RGW79" s="24"/>
      <c r="RGX79" s="24"/>
      <c r="RGY79" s="24"/>
      <c r="RGZ79" s="24"/>
      <c r="RHA79" s="24"/>
      <c r="RHB79" s="24"/>
      <c r="RHC79" s="24"/>
      <c r="RHD79" s="24"/>
      <c r="RHE79" s="24"/>
      <c r="RHF79" s="24"/>
      <c r="RHG79" s="24"/>
      <c r="RHH79" s="24"/>
      <c r="RHI79" s="24"/>
      <c r="RHJ79" s="24"/>
      <c r="RHK79" s="24"/>
      <c r="RHL79" s="24"/>
      <c r="RHM79" s="24"/>
      <c r="RHN79" s="24"/>
      <c r="RHO79" s="24"/>
      <c r="RHP79" s="24"/>
      <c r="RHQ79" s="24"/>
      <c r="RHR79" s="24"/>
      <c r="RHS79" s="24"/>
      <c r="RHT79" s="24"/>
      <c r="RHU79" s="24"/>
      <c r="RHV79" s="24"/>
      <c r="RHW79" s="24"/>
      <c r="RHX79" s="24"/>
      <c r="RHY79" s="24"/>
      <c r="RHZ79" s="24"/>
      <c r="RIA79" s="24"/>
      <c r="RIB79" s="24"/>
      <c r="RIC79" s="24"/>
      <c r="RID79" s="24"/>
      <c r="RIE79" s="24"/>
      <c r="RIF79" s="24"/>
      <c r="RIG79" s="24"/>
      <c r="RIH79" s="24"/>
      <c r="RII79" s="24"/>
      <c r="RIJ79" s="24"/>
      <c r="RIK79" s="24"/>
      <c r="RIL79" s="24"/>
      <c r="RIM79" s="24"/>
      <c r="RIN79" s="24"/>
      <c r="RIO79" s="24"/>
      <c r="RIP79" s="24"/>
      <c r="RIQ79" s="24"/>
      <c r="RIR79" s="24"/>
      <c r="RIS79" s="24"/>
      <c r="RIT79" s="24"/>
      <c r="RIU79" s="24"/>
      <c r="RIV79" s="24"/>
      <c r="RIW79" s="24"/>
      <c r="RIX79" s="24"/>
      <c r="RIY79" s="24"/>
      <c r="RIZ79" s="24"/>
      <c r="RJA79" s="24"/>
      <c r="RJB79" s="24"/>
      <c r="RJC79" s="24"/>
      <c r="RJD79" s="24"/>
      <c r="RJE79" s="24"/>
      <c r="RJF79" s="24"/>
      <c r="RJG79" s="24"/>
      <c r="RJH79" s="24"/>
      <c r="RJI79" s="24"/>
      <c r="RJJ79" s="24"/>
      <c r="RJK79" s="24"/>
      <c r="RJL79" s="24"/>
      <c r="RJM79" s="24"/>
      <c r="RJN79" s="24"/>
      <c r="RJO79" s="24"/>
      <c r="RJP79" s="24"/>
      <c r="RJQ79" s="24"/>
      <c r="RJR79" s="24"/>
      <c r="RJS79" s="24"/>
      <c r="RJT79" s="24"/>
      <c r="RJU79" s="24"/>
      <c r="RJV79" s="24"/>
      <c r="RJW79" s="24"/>
      <c r="RJX79" s="24"/>
      <c r="RJY79" s="24"/>
      <c r="RJZ79" s="24"/>
      <c r="RKA79" s="24"/>
      <c r="RKB79" s="24"/>
      <c r="RKC79" s="24"/>
      <c r="RKD79" s="24"/>
      <c r="RKE79" s="24"/>
      <c r="RKF79" s="24"/>
      <c r="RKG79" s="24"/>
      <c r="RKH79" s="24"/>
      <c r="RKI79" s="24"/>
      <c r="RKJ79" s="24"/>
      <c r="RKK79" s="24"/>
      <c r="RKL79" s="24"/>
      <c r="RKM79" s="24"/>
      <c r="RKN79" s="24"/>
      <c r="RKO79" s="24"/>
      <c r="RKP79" s="24"/>
      <c r="RKQ79" s="24"/>
      <c r="RKR79" s="24"/>
      <c r="RKS79" s="24"/>
      <c r="RKT79" s="24"/>
      <c r="RKU79" s="24"/>
      <c r="RKV79" s="24"/>
      <c r="RKW79" s="24"/>
      <c r="RKX79" s="24"/>
      <c r="RKY79" s="24"/>
      <c r="RKZ79" s="24"/>
      <c r="RLA79" s="24"/>
      <c r="RLB79" s="24"/>
      <c r="RLC79" s="24"/>
      <c r="RLD79" s="24"/>
      <c r="RLE79" s="24"/>
      <c r="RLF79" s="24"/>
      <c r="RLG79" s="24"/>
      <c r="RLH79" s="24"/>
      <c r="RLI79" s="24"/>
      <c r="RLJ79" s="24"/>
      <c r="RLK79" s="24"/>
      <c r="RLL79" s="24"/>
      <c r="RLM79" s="24"/>
      <c r="RLN79" s="24"/>
      <c r="RLO79" s="24"/>
      <c r="RLP79" s="24"/>
      <c r="RLQ79" s="24"/>
      <c r="RLR79" s="24"/>
      <c r="RLS79" s="24"/>
      <c r="RLT79" s="24"/>
      <c r="RLU79" s="24"/>
      <c r="RLV79" s="24"/>
      <c r="RLW79" s="24"/>
      <c r="RLX79" s="24"/>
      <c r="RLY79" s="24"/>
      <c r="RLZ79" s="24"/>
      <c r="RMA79" s="24"/>
      <c r="RMB79" s="24"/>
      <c r="RMC79" s="24"/>
      <c r="RMD79" s="24"/>
      <c r="RME79" s="24"/>
      <c r="RMF79" s="24"/>
      <c r="RMG79" s="24"/>
      <c r="RMH79" s="24"/>
      <c r="RMI79" s="24"/>
      <c r="RMJ79" s="24"/>
      <c r="RMK79" s="24"/>
      <c r="RML79" s="24"/>
      <c r="RMM79" s="24"/>
      <c r="RMN79" s="24"/>
      <c r="RMO79" s="24"/>
      <c r="RMP79" s="24"/>
      <c r="RMQ79" s="24"/>
      <c r="RMR79" s="24"/>
      <c r="RMS79" s="24"/>
      <c r="RMT79" s="24"/>
      <c r="RMU79" s="24"/>
      <c r="RMV79" s="24"/>
      <c r="RMW79" s="24"/>
      <c r="RMX79" s="24"/>
      <c r="RMY79" s="24"/>
      <c r="RMZ79" s="24"/>
      <c r="RNA79" s="24"/>
      <c r="RNB79" s="24"/>
      <c r="RNC79" s="24"/>
      <c r="RND79" s="24"/>
      <c r="RNE79" s="24"/>
      <c r="RNF79" s="24"/>
      <c r="RNG79" s="24"/>
      <c r="RNH79" s="24"/>
      <c r="RNI79" s="24"/>
      <c r="RNJ79" s="24"/>
      <c r="RNK79" s="24"/>
      <c r="RNL79" s="24"/>
      <c r="RNM79" s="24"/>
      <c r="RNN79" s="24"/>
      <c r="RNO79" s="24"/>
      <c r="RNP79" s="24"/>
      <c r="RNQ79" s="24"/>
      <c r="RNR79" s="24"/>
      <c r="RNS79" s="24"/>
      <c r="RNT79" s="24"/>
      <c r="RNU79" s="24"/>
      <c r="RNV79" s="24"/>
      <c r="RNW79" s="24"/>
      <c r="RNX79" s="24"/>
      <c r="RNY79" s="24"/>
      <c r="RNZ79" s="24"/>
      <c r="ROA79" s="24"/>
      <c r="ROB79" s="24"/>
      <c r="ROC79" s="24"/>
      <c r="ROD79" s="24"/>
      <c r="ROE79" s="24"/>
      <c r="ROF79" s="24"/>
      <c r="ROG79" s="24"/>
      <c r="ROH79" s="24"/>
      <c r="ROI79" s="24"/>
      <c r="ROJ79" s="24"/>
      <c r="ROK79" s="24"/>
      <c r="ROL79" s="24"/>
      <c r="ROM79" s="24"/>
      <c r="RON79" s="24"/>
      <c r="ROO79" s="24"/>
      <c r="ROP79" s="24"/>
      <c r="ROQ79" s="24"/>
      <c r="ROR79" s="24"/>
      <c r="ROS79" s="24"/>
      <c r="ROT79" s="24"/>
      <c r="ROU79" s="24"/>
      <c r="ROV79" s="24"/>
      <c r="ROW79" s="24"/>
      <c r="ROX79" s="24"/>
      <c r="ROY79" s="24"/>
      <c r="ROZ79" s="24"/>
      <c r="RPA79" s="24"/>
      <c r="RPB79" s="24"/>
      <c r="RPC79" s="24"/>
      <c r="RPD79" s="24"/>
      <c r="RPE79" s="24"/>
      <c r="RPF79" s="24"/>
      <c r="RPG79" s="24"/>
      <c r="RPH79" s="24"/>
      <c r="RPI79" s="24"/>
      <c r="RPJ79" s="24"/>
      <c r="RPK79" s="24"/>
      <c r="RPL79" s="24"/>
      <c r="RPM79" s="24"/>
      <c r="RPN79" s="24"/>
      <c r="RPO79" s="24"/>
      <c r="RPP79" s="24"/>
      <c r="RPQ79" s="24"/>
      <c r="RPR79" s="24"/>
      <c r="RPS79" s="24"/>
      <c r="RPT79" s="24"/>
      <c r="RPU79" s="24"/>
      <c r="RPV79" s="24"/>
      <c r="RPW79" s="24"/>
      <c r="RPX79" s="24"/>
      <c r="RPY79" s="24"/>
      <c r="RPZ79" s="24"/>
      <c r="RQA79" s="24"/>
      <c r="RQB79" s="24"/>
      <c r="RQC79" s="24"/>
      <c r="RQD79" s="24"/>
      <c r="RQE79" s="24"/>
      <c r="RQF79" s="24"/>
      <c r="RQG79" s="24"/>
      <c r="RQH79" s="24"/>
      <c r="RQI79" s="24"/>
      <c r="RQJ79" s="24"/>
      <c r="RQK79" s="24"/>
      <c r="RQL79" s="24"/>
      <c r="RQM79" s="24"/>
      <c r="RQN79" s="24"/>
      <c r="RQO79" s="24"/>
      <c r="RQP79" s="24"/>
      <c r="RQQ79" s="24"/>
      <c r="RQR79" s="24"/>
      <c r="RQS79" s="24"/>
      <c r="RQT79" s="24"/>
      <c r="RQU79" s="24"/>
      <c r="RQV79" s="24"/>
      <c r="RQW79" s="24"/>
      <c r="RQX79" s="24"/>
      <c r="RQY79" s="24"/>
      <c r="RQZ79" s="24"/>
      <c r="RRA79" s="24"/>
      <c r="RRB79" s="24"/>
      <c r="RRC79" s="24"/>
      <c r="RRD79" s="24"/>
      <c r="RRE79" s="24"/>
      <c r="RRF79" s="24"/>
      <c r="RRG79" s="24"/>
      <c r="RRH79" s="24"/>
      <c r="RRI79" s="24"/>
      <c r="RRJ79" s="24"/>
      <c r="RRK79" s="24"/>
      <c r="RRL79" s="24"/>
      <c r="RRM79" s="24"/>
      <c r="RRN79" s="24"/>
      <c r="RRO79" s="24"/>
      <c r="RRP79" s="24"/>
      <c r="RRQ79" s="24"/>
      <c r="RRR79" s="24"/>
      <c r="RRS79" s="24"/>
      <c r="RRT79" s="24"/>
      <c r="RRU79" s="24"/>
      <c r="RRV79" s="24"/>
      <c r="RRW79" s="24"/>
      <c r="RRX79" s="24"/>
      <c r="RRY79" s="24"/>
      <c r="RRZ79" s="24"/>
      <c r="RSA79" s="24"/>
      <c r="RSB79" s="24"/>
      <c r="RSC79" s="24"/>
      <c r="RSD79" s="24"/>
      <c r="RSE79" s="24"/>
      <c r="RSF79" s="24"/>
      <c r="RSG79" s="24"/>
      <c r="RSH79" s="24"/>
      <c r="RSI79" s="24"/>
      <c r="RSJ79" s="24"/>
      <c r="RSK79" s="24"/>
      <c r="RSL79" s="24"/>
      <c r="RSM79" s="24"/>
      <c r="RSN79" s="24"/>
      <c r="RSO79" s="24"/>
      <c r="RSP79" s="24"/>
      <c r="RSQ79" s="24"/>
      <c r="RSR79" s="24"/>
      <c r="RSS79" s="24"/>
      <c r="RST79" s="24"/>
      <c r="RSU79" s="24"/>
      <c r="RSV79" s="24"/>
      <c r="RSW79" s="24"/>
      <c r="RSX79" s="24"/>
      <c r="RSY79" s="24"/>
      <c r="RSZ79" s="24"/>
      <c r="RTA79" s="24"/>
      <c r="RTB79" s="24"/>
      <c r="RTC79" s="24"/>
      <c r="RTD79" s="24"/>
      <c r="RTE79" s="24"/>
      <c r="RTF79" s="24"/>
      <c r="RTG79" s="24"/>
      <c r="RTH79" s="24"/>
      <c r="RTI79" s="24"/>
      <c r="RTJ79" s="24"/>
      <c r="RTK79" s="24"/>
      <c r="RTL79" s="24"/>
      <c r="RTM79" s="24"/>
      <c r="RTN79" s="24"/>
      <c r="RTO79" s="24"/>
      <c r="RTP79" s="24"/>
      <c r="RTQ79" s="24"/>
      <c r="RTR79" s="24"/>
      <c r="RTS79" s="24"/>
      <c r="RTT79" s="24"/>
      <c r="RTU79" s="24"/>
      <c r="RTV79" s="24"/>
      <c r="RTW79" s="24"/>
      <c r="RTX79" s="24"/>
      <c r="RTY79" s="24"/>
      <c r="RTZ79" s="24"/>
      <c r="RUA79" s="24"/>
      <c r="RUB79" s="24"/>
      <c r="RUC79" s="24"/>
      <c r="RUD79" s="24"/>
      <c r="RUE79" s="24"/>
      <c r="RUF79" s="24"/>
      <c r="RUG79" s="24"/>
      <c r="RUH79" s="24"/>
      <c r="RUI79" s="24"/>
      <c r="RUJ79" s="24"/>
      <c r="RUK79" s="24"/>
      <c r="RUL79" s="24"/>
      <c r="RUM79" s="24"/>
      <c r="RUN79" s="24"/>
      <c r="RUO79" s="24"/>
      <c r="RUP79" s="24"/>
      <c r="RUQ79" s="24"/>
      <c r="RUR79" s="24"/>
      <c r="RUS79" s="24"/>
      <c r="RUT79" s="24"/>
      <c r="RUU79" s="24"/>
      <c r="RUV79" s="24"/>
      <c r="RUW79" s="24"/>
      <c r="RUX79" s="24"/>
      <c r="RUY79" s="24"/>
      <c r="RUZ79" s="24"/>
      <c r="RVA79" s="24"/>
      <c r="RVB79" s="24"/>
      <c r="RVC79" s="24"/>
      <c r="RVD79" s="24"/>
      <c r="RVE79" s="24"/>
      <c r="RVF79" s="24"/>
      <c r="RVG79" s="24"/>
      <c r="RVH79" s="24"/>
      <c r="RVI79" s="24"/>
      <c r="RVJ79" s="24"/>
      <c r="RVK79" s="24"/>
      <c r="RVL79" s="24"/>
      <c r="RVM79" s="24"/>
      <c r="RVN79" s="24"/>
      <c r="RVO79" s="24"/>
      <c r="RVP79" s="24"/>
      <c r="RVQ79" s="24"/>
      <c r="RVR79" s="24"/>
      <c r="RVS79" s="24"/>
      <c r="RVT79" s="24"/>
      <c r="RVU79" s="24"/>
      <c r="RVV79" s="24"/>
      <c r="RVW79" s="24"/>
      <c r="RVX79" s="24"/>
      <c r="RVY79" s="24"/>
      <c r="RVZ79" s="24"/>
      <c r="RWA79" s="24"/>
      <c r="RWB79" s="24"/>
      <c r="RWC79" s="24"/>
      <c r="RWD79" s="24"/>
      <c r="RWE79" s="24"/>
      <c r="RWF79" s="24"/>
      <c r="RWG79" s="24"/>
      <c r="RWH79" s="24"/>
      <c r="RWI79" s="24"/>
      <c r="RWJ79" s="24"/>
      <c r="RWK79" s="24"/>
      <c r="RWL79" s="24"/>
      <c r="RWM79" s="24"/>
      <c r="RWN79" s="24"/>
      <c r="RWO79" s="24"/>
      <c r="RWP79" s="24"/>
      <c r="RWQ79" s="24"/>
      <c r="RWR79" s="24"/>
      <c r="RWS79" s="24"/>
      <c r="RWT79" s="24"/>
      <c r="RWU79" s="24"/>
      <c r="RWV79" s="24"/>
      <c r="RWW79" s="24"/>
      <c r="RWX79" s="24"/>
      <c r="RWY79" s="24"/>
      <c r="RWZ79" s="24"/>
      <c r="RXA79" s="24"/>
      <c r="RXB79" s="24"/>
      <c r="RXC79" s="24"/>
      <c r="RXD79" s="24"/>
      <c r="RXE79" s="24"/>
      <c r="RXF79" s="24"/>
      <c r="RXG79" s="24"/>
      <c r="RXH79" s="24"/>
      <c r="RXI79" s="24"/>
      <c r="RXJ79" s="24"/>
      <c r="RXK79" s="24"/>
      <c r="RXL79" s="24"/>
      <c r="RXM79" s="24"/>
      <c r="RXN79" s="24"/>
      <c r="RXO79" s="24"/>
      <c r="RXP79" s="24"/>
      <c r="RXQ79" s="24"/>
      <c r="RXR79" s="24"/>
      <c r="RXS79" s="24"/>
      <c r="RXT79" s="24"/>
      <c r="RXU79" s="24"/>
      <c r="RXV79" s="24"/>
      <c r="RXW79" s="24"/>
      <c r="RXX79" s="24"/>
      <c r="RXY79" s="24"/>
      <c r="RXZ79" s="24"/>
      <c r="RYA79" s="24"/>
      <c r="RYB79" s="24"/>
      <c r="RYC79" s="24"/>
      <c r="RYD79" s="24"/>
      <c r="RYE79" s="24"/>
      <c r="RYF79" s="24"/>
      <c r="RYG79" s="24"/>
      <c r="RYH79" s="24"/>
      <c r="RYI79" s="24"/>
      <c r="RYJ79" s="24"/>
      <c r="RYK79" s="24"/>
      <c r="RYL79" s="24"/>
      <c r="RYM79" s="24"/>
      <c r="RYN79" s="24"/>
      <c r="RYO79" s="24"/>
      <c r="RYP79" s="24"/>
      <c r="RYQ79" s="24"/>
      <c r="RYR79" s="24"/>
      <c r="RYS79" s="24"/>
      <c r="RYT79" s="24"/>
      <c r="RYU79" s="24"/>
      <c r="RYV79" s="24"/>
      <c r="RYW79" s="24"/>
      <c r="RYX79" s="24"/>
      <c r="RYY79" s="24"/>
      <c r="RYZ79" s="24"/>
      <c r="RZA79" s="24"/>
      <c r="RZB79" s="24"/>
      <c r="RZC79" s="24"/>
      <c r="RZD79" s="24"/>
      <c r="RZE79" s="24"/>
      <c r="RZF79" s="24"/>
      <c r="RZG79" s="24"/>
      <c r="RZH79" s="24"/>
      <c r="RZI79" s="24"/>
      <c r="RZJ79" s="24"/>
      <c r="RZK79" s="24"/>
      <c r="RZL79" s="24"/>
      <c r="RZM79" s="24"/>
      <c r="RZN79" s="24"/>
      <c r="RZO79" s="24"/>
      <c r="RZP79" s="24"/>
      <c r="RZQ79" s="24"/>
      <c r="RZR79" s="24"/>
      <c r="RZS79" s="24"/>
      <c r="RZT79" s="24"/>
      <c r="RZU79" s="24"/>
      <c r="RZV79" s="24"/>
      <c r="RZW79" s="24"/>
      <c r="RZX79" s="24"/>
      <c r="RZY79" s="24"/>
      <c r="RZZ79" s="24"/>
      <c r="SAA79" s="24"/>
      <c r="SAB79" s="24"/>
      <c r="SAC79" s="24"/>
      <c r="SAD79" s="24"/>
      <c r="SAE79" s="24"/>
      <c r="SAF79" s="24"/>
      <c r="SAG79" s="24"/>
      <c r="SAH79" s="24"/>
      <c r="SAI79" s="24"/>
      <c r="SAJ79" s="24"/>
      <c r="SAK79" s="24"/>
      <c r="SAL79" s="24"/>
      <c r="SAM79" s="24"/>
      <c r="SAN79" s="24"/>
      <c r="SAO79" s="24"/>
      <c r="SAP79" s="24"/>
      <c r="SAQ79" s="24"/>
      <c r="SAR79" s="24"/>
      <c r="SAS79" s="24"/>
      <c r="SAT79" s="24"/>
      <c r="SAU79" s="24"/>
      <c r="SAV79" s="24"/>
      <c r="SAW79" s="24"/>
      <c r="SAX79" s="24"/>
      <c r="SAY79" s="24"/>
      <c r="SAZ79" s="24"/>
      <c r="SBA79" s="24"/>
      <c r="SBB79" s="24"/>
      <c r="SBC79" s="24"/>
      <c r="SBD79" s="24"/>
      <c r="SBE79" s="24"/>
      <c r="SBF79" s="24"/>
      <c r="SBG79" s="24"/>
      <c r="SBH79" s="24"/>
      <c r="SBI79" s="24"/>
      <c r="SBJ79" s="24"/>
      <c r="SBK79" s="24"/>
      <c r="SBL79" s="24"/>
      <c r="SBM79" s="24"/>
      <c r="SBN79" s="24"/>
      <c r="SBO79" s="24"/>
      <c r="SBP79" s="24"/>
      <c r="SBQ79" s="24"/>
      <c r="SBR79" s="24"/>
      <c r="SBS79" s="24"/>
      <c r="SBT79" s="24"/>
      <c r="SBU79" s="24"/>
      <c r="SBV79" s="24"/>
      <c r="SBW79" s="24"/>
      <c r="SBX79" s="24"/>
      <c r="SBY79" s="24"/>
      <c r="SBZ79" s="24"/>
      <c r="SCA79" s="24"/>
      <c r="SCB79" s="24"/>
      <c r="SCC79" s="24"/>
      <c r="SCD79" s="24"/>
      <c r="SCE79" s="24"/>
      <c r="SCF79" s="24"/>
      <c r="SCG79" s="24"/>
      <c r="SCH79" s="24"/>
      <c r="SCI79" s="24"/>
      <c r="SCJ79" s="24"/>
      <c r="SCK79" s="24"/>
      <c r="SCL79" s="24"/>
      <c r="SCM79" s="24"/>
      <c r="SCN79" s="24"/>
      <c r="SCO79" s="24"/>
      <c r="SCP79" s="24"/>
      <c r="SCQ79" s="24"/>
      <c r="SCR79" s="24"/>
      <c r="SCS79" s="24"/>
      <c r="SCT79" s="24"/>
      <c r="SCU79" s="24"/>
      <c r="SCV79" s="24"/>
      <c r="SCW79" s="24"/>
      <c r="SCX79" s="24"/>
      <c r="SCY79" s="24"/>
      <c r="SCZ79" s="24"/>
      <c r="SDA79" s="24"/>
      <c r="SDB79" s="24"/>
      <c r="SDC79" s="24"/>
      <c r="SDD79" s="24"/>
      <c r="SDE79" s="24"/>
      <c r="SDF79" s="24"/>
      <c r="SDG79" s="24"/>
      <c r="SDH79" s="24"/>
      <c r="SDI79" s="24"/>
      <c r="SDJ79" s="24"/>
      <c r="SDK79" s="24"/>
      <c r="SDL79" s="24"/>
      <c r="SDM79" s="24"/>
      <c r="SDN79" s="24"/>
      <c r="SDO79" s="24"/>
      <c r="SDP79" s="24"/>
      <c r="SDQ79" s="24"/>
      <c r="SDR79" s="24"/>
      <c r="SDS79" s="24"/>
      <c r="SDT79" s="24"/>
      <c r="SDU79" s="24"/>
      <c r="SDV79" s="24"/>
      <c r="SDW79" s="24"/>
      <c r="SDX79" s="24"/>
      <c r="SDY79" s="24"/>
      <c r="SDZ79" s="24"/>
      <c r="SEA79" s="24"/>
      <c r="SEB79" s="24"/>
      <c r="SEC79" s="24"/>
      <c r="SED79" s="24"/>
      <c r="SEE79" s="24"/>
      <c r="SEF79" s="24"/>
      <c r="SEG79" s="24"/>
      <c r="SEH79" s="24"/>
      <c r="SEI79" s="24"/>
      <c r="SEJ79" s="24"/>
      <c r="SEK79" s="24"/>
      <c r="SEL79" s="24"/>
      <c r="SEM79" s="24"/>
      <c r="SEN79" s="24"/>
      <c r="SEO79" s="24"/>
      <c r="SEP79" s="24"/>
      <c r="SEQ79" s="24"/>
      <c r="SER79" s="24"/>
      <c r="SES79" s="24"/>
      <c r="SET79" s="24"/>
      <c r="SEU79" s="24"/>
      <c r="SEV79" s="24"/>
      <c r="SEW79" s="24"/>
      <c r="SEX79" s="24"/>
      <c r="SEY79" s="24"/>
      <c r="SEZ79" s="24"/>
      <c r="SFA79" s="24"/>
      <c r="SFB79" s="24"/>
      <c r="SFC79" s="24"/>
      <c r="SFD79" s="24"/>
      <c r="SFE79" s="24"/>
      <c r="SFF79" s="24"/>
      <c r="SFG79" s="24"/>
      <c r="SFH79" s="24"/>
      <c r="SFI79" s="24"/>
      <c r="SFJ79" s="24"/>
      <c r="SFK79" s="24"/>
      <c r="SFL79" s="24"/>
      <c r="SFM79" s="24"/>
      <c r="SFN79" s="24"/>
      <c r="SFO79" s="24"/>
      <c r="SFP79" s="24"/>
      <c r="SFQ79" s="24"/>
      <c r="SFR79" s="24"/>
      <c r="SFS79" s="24"/>
      <c r="SFT79" s="24"/>
      <c r="SFU79" s="24"/>
      <c r="SFV79" s="24"/>
      <c r="SFW79" s="24"/>
      <c r="SFX79" s="24"/>
      <c r="SFY79" s="24"/>
      <c r="SFZ79" s="24"/>
      <c r="SGA79" s="24"/>
      <c r="SGB79" s="24"/>
      <c r="SGC79" s="24"/>
      <c r="SGD79" s="24"/>
      <c r="SGE79" s="24"/>
      <c r="SGF79" s="24"/>
      <c r="SGG79" s="24"/>
      <c r="SGH79" s="24"/>
      <c r="SGI79" s="24"/>
      <c r="SGJ79" s="24"/>
      <c r="SGK79" s="24"/>
      <c r="SGL79" s="24"/>
      <c r="SGM79" s="24"/>
      <c r="SGN79" s="24"/>
      <c r="SGO79" s="24"/>
      <c r="SGP79" s="24"/>
      <c r="SGQ79" s="24"/>
      <c r="SGR79" s="24"/>
      <c r="SGS79" s="24"/>
      <c r="SGT79" s="24"/>
      <c r="SGU79" s="24"/>
      <c r="SGV79" s="24"/>
      <c r="SGW79" s="24"/>
      <c r="SGX79" s="24"/>
      <c r="SGY79" s="24"/>
      <c r="SGZ79" s="24"/>
      <c r="SHA79" s="24"/>
      <c r="SHB79" s="24"/>
      <c r="SHC79" s="24"/>
      <c r="SHD79" s="24"/>
      <c r="SHE79" s="24"/>
      <c r="SHF79" s="24"/>
      <c r="SHG79" s="24"/>
      <c r="SHH79" s="24"/>
      <c r="SHI79" s="24"/>
      <c r="SHJ79" s="24"/>
      <c r="SHK79" s="24"/>
      <c r="SHL79" s="24"/>
      <c r="SHM79" s="24"/>
      <c r="SHN79" s="24"/>
      <c r="SHO79" s="24"/>
      <c r="SHP79" s="24"/>
      <c r="SHQ79" s="24"/>
      <c r="SHR79" s="24"/>
      <c r="SHS79" s="24"/>
      <c r="SHT79" s="24"/>
      <c r="SHU79" s="24"/>
      <c r="SHV79" s="24"/>
      <c r="SHW79" s="24"/>
      <c r="SHX79" s="24"/>
      <c r="SHY79" s="24"/>
      <c r="SHZ79" s="24"/>
      <c r="SIA79" s="24"/>
      <c r="SIB79" s="24"/>
      <c r="SIC79" s="24"/>
      <c r="SID79" s="24"/>
      <c r="SIE79" s="24"/>
      <c r="SIF79" s="24"/>
      <c r="SIG79" s="24"/>
      <c r="SIH79" s="24"/>
      <c r="SII79" s="24"/>
      <c r="SIJ79" s="24"/>
      <c r="SIK79" s="24"/>
      <c r="SIL79" s="24"/>
      <c r="SIM79" s="24"/>
      <c r="SIN79" s="24"/>
      <c r="SIO79" s="24"/>
      <c r="SIP79" s="24"/>
      <c r="SIQ79" s="24"/>
      <c r="SIR79" s="24"/>
      <c r="SIS79" s="24"/>
      <c r="SIT79" s="24"/>
      <c r="SIU79" s="24"/>
      <c r="SIV79" s="24"/>
      <c r="SIW79" s="24"/>
      <c r="SIX79" s="24"/>
      <c r="SIY79" s="24"/>
      <c r="SIZ79" s="24"/>
      <c r="SJA79" s="24"/>
      <c r="SJB79" s="24"/>
      <c r="SJC79" s="24"/>
      <c r="SJD79" s="24"/>
      <c r="SJE79" s="24"/>
      <c r="SJF79" s="24"/>
      <c r="SJG79" s="24"/>
      <c r="SJH79" s="24"/>
      <c r="SJI79" s="24"/>
      <c r="SJJ79" s="24"/>
      <c r="SJK79" s="24"/>
      <c r="SJL79" s="24"/>
      <c r="SJM79" s="24"/>
      <c r="SJN79" s="24"/>
      <c r="SJO79" s="24"/>
      <c r="SJP79" s="24"/>
      <c r="SJQ79" s="24"/>
      <c r="SJR79" s="24"/>
      <c r="SJS79" s="24"/>
      <c r="SJT79" s="24"/>
      <c r="SJU79" s="24"/>
      <c r="SJV79" s="24"/>
      <c r="SJW79" s="24"/>
      <c r="SJX79" s="24"/>
      <c r="SJY79" s="24"/>
      <c r="SJZ79" s="24"/>
      <c r="SKA79" s="24"/>
      <c r="SKB79" s="24"/>
      <c r="SKC79" s="24"/>
      <c r="SKD79" s="24"/>
      <c r="SKE79" s="24"/>
      <c r="SKF79" s="24"/>
      <c r="SKG79" s="24"/>
      <c r="SKH79" s="24"/>
      <c r="SKI79" s="24"/>
      <c r="SKJ79" s="24"/>
      <c r="SKK79" s="24"/>
      <c r="SKL79" s="24"/>
      <c r="SKM79" s="24"/>
      <c r="SKN79" s="24"/>
      <c r="SKO79" s="24"/>
      <c r="SKP79" s="24"/>
      <c r="SKQ79" s="24"/>
      <c r="SKR79" s="24"/>
      <c r="SKS79" s="24"/>
      <c r="SKT79" s="24"/>
      <c r="SKU79" s="24"/>
      <c r="SKV79" s="24"/>
      <c r="SKW79" s="24"/>
      <c r="SKX79" s="24"/>
      <c r="SKY79" s="24"/>
      <c r="SKZ79" s="24"/>
      <c r="SLA79" s="24"/>
      <c r="SLB79" s="24"/>
      <c r="SLC79" s="24"/>
      <c r="SLD79" s="24"/>
      <c r="SLE79" s="24"/>
      <c r="SLF79" s="24"/>
      <c r="SLG79" s="24"/>
      <c r="SLH79" s="24"/>
      <c r="SLI79" s="24"/>
      <c r="SLJ79" s="24"/>
      <c r="SLK79" s="24"/>
      <c r="SLL79" s="24"/>
      <c r="SLM79" s="24"/>
      <c r="SLN79" s="24"/>
      <c r="SLO79" s="24"/>
      <c r="SLP79" s="24"/>
      <c r="SLQ79" s="24"/>
      <c r="SLR79" s="24"/>
      <c r="SLS79" s="24"/>
      <c r="SLT79" s="24"/>
      <c r="SLU79" s="24"/>
      <c r="SLV79" s="24"/>
      <c r="SLW79" s="24"/>
      <c r="SLX79" s="24"/>
      <c r="SLY79" s="24"/>
      <c r="SLZ79" s="24"/>
      <c r="SMA79" s="24"/>
      <c r="SMB79" s="24"/>
      <c r="SMC79" s="24"/>
      <c r="SMD79" s="24"/>
      <c r="SME79" s="24"/>
      <c r="SMF79" s="24"/>
      <c r="SMG79" s="24"/>
      <c r="SMH79" s="24"/>
      <c r="SMI79" s="24"/>
      <c r="SMJ79" s="24"/>
      <c r="SMK79" s="24"/>
      <c r="SML79" s="24"/>
      <c r="SMM79" s="24"/>
      <c r="SMN79" s="24"/>
      <c r="SMO79" s="24"/>
      <c r="SMP79" s="24"/>
      <c r="SMQ79" s="24"/>
      <c r="SMR79" s="24"/>
      <c r="SMS79" s="24"/>
      <c r="SMT79" s="24"/>
      <c r="SMU79" s="24"/>
      <c r="SMV79" s="24"/>
      <c r="SMW79" s="24"/>
      <c r="SMX79" s="24"/>
      <c r="SMY79" s="24"/>
      <c r="SMZ79" s="24"/>
      <c r="SNA79" s="24"/>
      <c r="SNB79" s="24"/>
      <c r="SNC79" s="24"/>
      <c r="SND79" s="24"/>
      <c r="SNE79" s="24"/>
      <c r="SNF79" s="24"/>
      <c r="SNG79" s="24"/>
      <c r="SNH79" s="24"/>
      <c r="SNI79" s="24"/>
      <c r="SNJ79" s="24"/>
      <c r="SNK79" s="24"/>
      <c r="SNL79" s="24"/>
      <c r="SNM79" s="24"/>
      <c r="SNN79" s="24"/>
      <c r="SNO79" s="24"/>
      <c r="SNP79" s="24"/>
      <c r="SNQ79" s="24"/>
      <c r="SNR79" s="24"/>
      <c r="SNS79" s="24"/>
      <c r="SNT79" s="24"/>
      <c r="SNU79" s="24"/>
      <c r="SNV79" s="24"/>
      <c r="SNW79" s="24"/>
      <c r="SNX79" s="24"/>
      <c r="SNY79" s="24"/>
      <c r="SNZ79" s="24"/>
      <c r="SOA79" s="24"/>
      <c r="SOB79" s="24"/>
      <c r="SOC79" s="24"/>
      <c r="SOD79" s="24"/>
      <c r="SOE79" s="24"/>
      <c r="SOF79" s="24"/>
      <c r="SOG79" s="24"/>
      <c r="SOH79" s="24"/>
      <c r="SOI79" s="24"/>
      <c r="SOJ79" s="24"/>
      <c r="SOK79" s="24"/>
      <c r="SOL79" s="24"/>
      <c r="SOM79" s="24"/>
      <c r="SON79" s="24"/>
      <c r="SOO79" s="24"/>
      <c r="SOP79" s="24"/>
      <c r="SOQ79" s="24"/>
      <c r="SOR79" s="24"/>
      <c r="SOS79" s="24"/>
      <c r="SOT79" s="24"/>
      <c r="SOU79" s="24"/>
      <c r="SOV79" s="24"/>
      <c r="SOW79" s="24"/>
      <c r="SOX79" s="24"/>
      <c r="SOY79" s="24"/>
      <c r="SOZ79" s="24"/>
      <c r="SPA79" s="24"/>
      <c r="SPB79" s="24"/>
      <c r="SPC79" s="24"/>
      <c r="SPD79" s="24"/>
      <c r="SPE79" s="24"/>
      <c r="SPF79" s="24"/>
      <c r="SPG79" s="24"/>
      <c r="SPH79" s="24"/>
      <c r="SPI79" s="24"/>
      <c r="SPJ79" s="24"/>
      <c r="SPK79" s="24"/>
      <c r="SPL79" s="24"/>
      <c r="SPM79" s="24"/>
      <c r="SPN79" s="24"/>
      <c r="SPO79" s="24"/>
      <c r="SPP79" s="24"/>
      <c r="SPQ79" s="24"/>
      <c r="SPR79" s="24"/>
      <c r="SPS79" s="24"/>
      <c r="SPT79" s="24"/>
      <c r="SPU79" s="24"/>
      <c r="SPV79" s="24"/>
      <c r="SPW79" s="24"/>
      <c r="SPX79" s="24"/>
      <c r="SPY79" s="24"/>
      <c r="SPZ79" s="24"/>
      <c r="SQA79" s="24"/>
      <c r="SQB79" s="24"/>
      <c r="SQC79" s="24"/>
      <c r="SQD79" s="24"/>
      <c r="SQE79" s="24"/>
      <c r="SQF79" s="24"/>
      <c r="SQG79" s="24"/>
      <c r="SQH79" s="24"/>
      <c r="SQI79" s="24"/>
      <c r="SQJ79" s="24"/>
      <c r="SQK79" s="24"/>
      <c r="SQL79" s="24"/>
      <c r="SQM79" s="24"/>
      <c r="SQN79" s="24"/>
      <c r="SQO79" s="24"/>
      <c r="SQP79" s="24"/>
      <c r="SQQ79" s="24"/>
      <c r="SQR79" s="24"/>
      <c r="SQS79" s="24"/>
      <c r="SQT79" s="24"/>
      <c r="SQU79" s="24"/>
      <c r="SQV79" s="24"/>
      <c r="SQW79" s="24"/>
      <c r="SQX79" s="24"/>
      <c r="SQY79" s="24"/>
      <c r="SQZ79" s="24"/>
      <c r="SRA79" s="24"/>
      <c r="SRB79" s="24"/>
      <c r="SRC79" s="24"/>
      <c r="SRD79" s="24"/>
      <c r="SRE79" s="24"/>
      <c r="SRF79" s="24"/>
      <c r="SRG79" s="24"/>
      <c r="SRH79" s="24"/>
      <c r="SRI79" s="24"/>
      <c r="SRJ79" s="24"/>
      <c r="SRK79" s="24"/>
      <c r="SRL79" s="24"/>
      <c r="SRM79" s="24"/>
      <c r="SRN79" s="24"/>
      <c r="SRO79" s="24"/>
      <c r="SRP79" s="24"/>
      <c r="SRQ79" s="24"/>
      <c r="SRR79" s="24"/>
      <c r="SRS79" s="24"/>
      <c r="SRT79" s="24"/>
      <c r="SRU79" s="24"/>
      <c r="SRV79" s="24"/>
      <c r="SRW79" s="24"/>
      <c r="SRX79" s="24"/>
      <c r="SRY79" s="24"/>
      <c r="SRZ79" s="24"/>
      <c r="SSA79" s="24"/>
      <c r="SSB79" s="24"/>
      <c r="SSC79" s="24"/>
      <c r="SSD79" s="24"/>
      <c r="SSE79" s="24"/>
      <c r="SSF79" s="24"/>
      <c r="SSG79" s="24"/>
      <c r="SSH79" s="24"/>
      <c r="SSI79" s="24"/>
      <c r="SSJ79" s="24"/>
      <c r="SSK79" s="24"/>
      <c r="SSL79" s="24"/>
      <c r="SSM79" s="24"/>
      <c r="SSN79" s="24"/>
      <c r="SSO79" s="24"/>
      <c r="SSP79" s="24"/>
      <c r="SSQ79" s="24"/>
      <c r="SSR79" s="24"/>
      <c r="SSS79" s="24"/>
      <c r="SST79" s="24"/>
      <c r="SSU79" s="24"/>
      <c r="SSV79" s="24"/>
      <c r="SSW79" s="24"/>
      <c r="SSX79" s="24"/>
      <c r="SSY79" s="24"/>
      <c r="SSZ79" s="24"/>
      <c r="STA79" s="24"/>
      <c r="STB79" s="24"/>
      <c r="STC79" s="24"/>
      <c r="STD79" s="24"/>
      <c r="STE79" s="24"/>
      <c r="STF79" s="24"/>
      <c r="STG79" s="24"/>
      <c r="STH79" s="24"/>
      <c r="STI79" s="24"/>
      <c r="STJ79" s="24"/>
      <c r="STK79" s="24"/>
      <c r="STL79" s="24"/>
      <c r="STM79" s="24"/>
      <c r="STN79" s="24"/>
      <c r="STO79" s="24"/>
      <c r="STP79" s="24"/>
      <c r="STQ79" s="24"/>
      <c r="STR79" s="24"/>
      <c r="STS79" s="24"/>
      <c r="STT79" s="24"/>
      <c r="STU79" s="24"/>
      <c r="STV79" s="24"/>
      <c r="STW79" s="24"/>
      <c r="STX79" s="24"/>
      <c r="STY79" s="24"/>
      <c r="STZ79" s="24"/>
      <c r="SUA79" s="24"/>
      <c r="SUB79" s="24"/>
      <c r="SUC79" s="24"/>
      <c r="SUD79" s="24"/>
      <c r="SUE79" s="24"/>
      <c r="SUF79" s="24"/>
      <c r="SUG79" s="24"/>
      <c r="SUH79" s="24"/>
      <c r="SUI79" s="24"/>
      <c r="SUJ79" s="24"/>
      <c r="SUK79" s="24"/>
      <c r="SUL79" s="24"/>
      <c r="SUM79" s="24"/>
      <c r="SUN79" s="24"/>
      <c r="SUO79" s="24"/>
      <c r="SUP79" s="24"/>
      <c r="SUQ79" s="24"/>
      <c r="SUR79" s="24"/>
      <c r="SUS79" s="24"/>
      <c r="SUT79" s="24"/>
      <c r="SUU79" s="24"/>
      <c r="SUV79" s="24"/>
      <c r="SUW79" s="24"/>
      <c r="SUX79" s="24"/>
      <c r="SUY79" s="24"/>
      <c r="SUZ79" s="24"/>
      <c r="SVA79" s="24"/>
      <c r="SVB79" s="24"/>
      <c r="SVC79" s="24"/>
      <c r="SVD79" s="24"/>
      <c r="SVE79" s="24"/>
      <c r="SVF79" s="24"/>
      <c r="SVG79" s="24"/>
      <c r="SVH79" s="24"/>
      <c r="SVI79" s="24"/>
      <c r="SVJ79" s="24"/>
      <c r="SVK79" s="24"/>
      <c r="SVL79" s="24"/>
      <c r="SVM79" s="24"/>
      <c r="SVN79" s="24"/>
      <c r="SVO79" s="24"/>
      <c r="SVP79" s="24"/>
      <c r="SVQ79" s="24"/>
      <c r="SVR79" s="24"/>
      <c r="SVS79" s="24"/>
      <c r="SVT79" s="24"/>
      <c r="SVU79" s="24"/>
      <c r="SVV79" s="24"/>
      <c r="SVW79" s="24"/>
      <c r="SVX79" s="24"/>
      <c r="SVY79" s="24"/>
      <c r="SVZ79" s="24"/>
      <c r="SWA79" s="24"/>
      <c r="SWB79" s="24"/>
      <c r="SWC79" s="24"/>
      <c r="SWD79" s="24"/>
      <c r="SWE79" s="24"/>
      <c r="SWF79" s="24"/>
      <c r="SWG79" s="24"/>
      <c r="SWH79" s="24"/>
      <c r="SWI79" s="24"/>
      <c r="SWJ79" s="24"/>
      <c r="SWK79" s="24"/>
      <c r="SWL79" s="24"/>
      <c r="SWM79" s="24"/>
      <c r="SWN79" s="24"/>
      <c r="SWO79" s="24"/>
      <c r="SWP79" s="24"/>
      <c r="SWQ79" s="24"/>
      <c r="SWR79" s="24"/>
      <c r="SWS79" s="24"/>
      <c r="SWT79" s="24"/>
      <c r="SWU79" s="24"/>
      <c r="SWV79" s="24"/>
      <c r="SWW79" s="24"/>
      <c r="SWX79" s="24"/>
      <c r="SWY79" s="24"/>
      <c r="SWZ79" s="24"/>
      <c r="SXA79" s="24"/>
      <c r="SXB79" s="24"/>
      <c r="SXC79" s="24"/>
      <c r="SXD79" s="24"/>
      <c r="SXE79" s="24"/>
      <c r="SXF79" s="24"/>
      <c r="SXG79" s="24"/>
      <c r="SXH79" s="24"/>
      <c r="SXI79" s="24"/>
      <c r="SXJ79" s="24"/>
      <c r="SXK79" s="24"/>
      <c r="SXL79" s="24"/>
      <c r="SXM79" s="24"/>
      <c r="SXN79" s="24"/>
      <c r="SXO79" s="24"/>
      <c r="SXP79" s="24"/>
      <c r="SXQ79" s="24"/>
      <c r="SXR79" s="24"/>
      <c r="SXS79" s="24"/>
      <c r="SXT79" s="24"/>
      <c r="SXU79" s="24"/>
      <c r="SXV79" s="24"/>
      <c r="SXW79" s="24"/>
      <c r="SXX79" s="24"/>
      <c r="SXY79" s="24"/>
      <c r="SXZ79" s="24"/>
      <c r="SYA79" s="24"/>
      <c r="SYB79" s="24"/>
      <c r="SYC79" s="24"/>
      <c r="SYD79" s="24"/>
      <c r="SYE79" s="24"/>
      <c r="SYF79" s="24"/>
      <c r="SYG79" s="24"/>
      <c r="SYH79" s="24"/>
      <c r="SYI79" s="24"/>
      <c r="SYJ79" s="24"/>
      <c r="SYK79" s="24"/>
      <c r="SYL79" s="24"/>
      <c r="SYM79" s="24"/>
      <c r="SYN79" s="24"/>
      <c r="SYO79" s="24"/>
      <c r="SYP79" s="24"/>
      <c r="SYQ79" s="24"/>
      <c r="SYR79" s="24"/>
      <c r="SYS79" s="24"/>
      <c r="SYT79" s="24"/>
      <c r="SYU79" s="24"/>
      <c r="SYV79" s="24"/>
      <c r="SYW79" s="24"/>
      <c r="SYX79" s="24"/>
      <c r="SYY79" s="24"/>
      <c r="SYZ79" s="24"/>
      <c r="SZA79" s="24"/>
      <c r="SZB79" s="24"/>
      <c r="SZC79" s="24"/>
      <c r="SZD79" s="24"/>
      <c r="SZE79" s="24"/>
      <c r="SZF79" s="24"/>
      <c r="SZG79" s="24"/>
      <c r="SZH79" s="24"/>
      <c r="SZI79" s="24"/>
      <c r="SZJ79" s="24"/>
      <c r="SZK79" s="24"/>
      <c r="SZL79" s="24"/>
      <c r="SZM79" s="24"/>
      <c r="SZN79" s="24"/>
      <c r="SZO79" s="24"/>
      <c r="SZP79" s="24"/>
      <c r="SZQ79" s="24"/>
      <c r="SZR79" s="24"/>
      <c r="SZS79" s="24"/>
      <c r="SZT79" s="24"/>
      <c r="SZU79" s="24"/>
      <c r="SZV79" s="24"/>
      <c r="SZW79" s="24"/>
      <c r="SZX79" s="24"/>
      <c r="SZY79" s="24"/>
      <c r="SZZ79" s="24"/>
      <c r="TAA79" s="24"/>
      <c r="TAB79" s="24"/>
      <c r="TAC79" s="24"/>
      <c r="TAD79" s="24"/>
      <c r="TAE79" s="24"/>
      <c r="TAF79" s="24"/>
      <c r="TAG79" s="24"/>
      <c r="TAH79" s="24"/>
      <c r="TAI79" s="24"/>
      <c r="TAJ79" s="24"/>
      <c r="TAK79" s="24"/>
      <c r="TAL79" s="24"/>
      <c r="TAM79" s="24"/>
      <c r="TAN79" s="24"/>
      <c r="TAO79" s="24"/>
      <c r="TAP79" s="24"/>
      <c r="TAQ79" s="24"/>
      <c r="TAR79" s="24"/>
      <c r="TAS79" s="24"/>
      <c r="TAT79" s="24"/>
      <c r="TAU79" s="24"/>
      <c r="TAV79" s="24"/>
      <c r="TAW79" s="24"/>
      <c r="TAX79" s="24"/>
      <c r="TAY79" s="24"/>
      <c r="TAZ79" s="24"/>
      <c r="TBA79" s="24"/>
      <c r="TBB79" s="24"/>
      <c r="TBC79" s="24"/>
      <c r="TBD79" s="24"/>
      <c r="TBE79" s="24"/>
      <c r="TBF79" s="24"/>
      <c r="TBG79" s="24"/>
      <c r="TBH79" s="24"/>
      <c r="TBI79" s="24"/>
      <c r="TBJ79" s="24"/>
      <c r="TBK79" s="24"/>
      <c r="TBL79" s="24"/>
      <c r="TBM79" s="24"/>
      <c r="TBN79" s="24"/>
      <c r="TBO79" s="24"/>
      <c r="TBP79" s="24"/>
      <c r="TBQ79" s="24"/>
      <c r="TBR79" s="24"/>
      <c r="TBS79" s="24"/>
      <c r="TBT79" s="24"/>
      <c r="TBU79" s="24"/>
      <c r="TBV79" s="24"/>
      <c r="TBW79" s="24"/>
      <c r="TBX79" s="24"/>
      <c r="TBY79" s="24"/>
      <c r="TBZ79" s="24"/>
      <c r="TCA79" s="24"/>
      <c r="TCB79" s="24"/>
      <c r="TCC79" s="24"/>
      <c r="TCD79" s="24"/>
      <c r="TCE79" s="24"/>
      <c r="TCF79" s="24"/>
      <c r="TCG79" s="24"/>
      <c r="TCH79" s="24"/>
      <c r="TCI79" s="24"/>
      <c r="TCJ79" s="24"/>
      <c r="TCK79" s="24"/>
      <c r="TCL79" s="24"/>
      <c r="TCM79" s="24"/>
      <c r="TCN79" s="24"/>
      <c r="TCO79" s="24"/>
      <c r="TCP79" s="24"/>
      <c r="TCQ79" s="24"/>
      <c r="TCR79" s="24"/>
      <c r="TCS79" s="24"/>
      <c r="TCT79" s="24"/>
      <c r="TCU79" s="24"/>
      <c r="TCV79" s="24"/>
      <c r="TCW79" s="24"/>
      <c r="TCX79" s="24"/>
      <c r="TCY79" s="24"/>
      <c r="TCZ79" s="24"/>
      <c r="TDA79" s="24"/>
      <c r="TDB79" s="24"/>
      <c r="TDC79" s="24"/>
      <c r="TDD79" s="24"/>
      <c r="TDE79" s="24"/>
      <c r="TDF79" s="24"/>
      <c r="TDG79" s="24"/>
      <c r="TDH79" s="24"/>
      <c r="TDI79" s="24"/>
      <c r="TDJ79" s="24"/>
      <c r="TDK79" s="24"/>
      <c r="TDL79" s="24"/>
      <c r="TDM79" s="24"/>
      <c r="TDN79" s="24"/>
      <c r="TDO79" s="24"/>
      <c r="TDP79" s="24"/>
      <c r="TDQ79" s="24"/>
      <c r="TDR79" s="24"/>
      <c r="TDS79" s="24"/>
      <c r="TDT79" s="24"/>
      <c r="TDU79" s="24"/>
      <c r="TDV79" s="24"/>
      <c r="TDW79" s="24"/>
      <c r="TDX79" s="24"/>
      <c r="TDY79" s="24"/>
      <c r="TDZ79" s="24"/>
      <c r="TEA79" s="24"/>
      <c r="TEB79" s="24"/>
      <c r="TEC79" s="24"/>
      <c r="TED79" s="24"/>
      <c r="TEE79" s="24"/>
      <c r="TEF79" s="24"/>
      <c r="TEG79" s="24"/>
      <c r="TEH79" s="24"/>
      <c r="TEI79" s="24"/>
      <c r="TEJ79" s="24"/>
      <c r="TEK79" s="24"/>
      <c r="TEL79" s="24"/>
      <c r="TEM79" s="24"/>
      <c r="TEN79" s="24"/>
      <c r="TEO79" s="24"/>
      <c r="TEP79" s="24"/>
      <c r="TEQ79" s="24"/>
      <c r="TER79" s="24"/>
      <c r="TES79" s="24"/>
      <c r="TET79" s="24"/>
      <c r="TEU79" s="24"/>
      <c r="TEV79" s="24"/>
      <c r="TEW79" s="24"/>
      <c r="TEX79" s="24"/>
      <c r="TEY79" s="24"/>
      <c r="TEZ79" s="24"/>
      <c r="TFA79" s="24"/>
      <c r="TFB79" s="24"/>
      <c r="TFC79" s="24"/>
      <c r="TFD79" s="24"/>
      <c r="TFE79" s="24"/>
      <c r="TFF79" s="24"/>
      <c r="TFG79" s="24"/>
      <c r="TFH79" s="24"/>
      <c r="TFI79" s="24"/>
      <c r="TFJ79" s="24"/>
      <c r="TFK79" s="24"/>
      <c r="TFL79" s="24"/>
      <c r="TFM79" s="24"/>
      <c r="TFN79" s="24"/>
      <c r="TFO79" s="24"/>
      <c r="TFP79" s="24"/>
      <c r="TFQ79" s="24"/>
      <c r="TFR79" s="24"/>
      <c r="TFS79" s="24"/>
      <c r="TFT79" s="24"/>
      <c r="TFU79" s="24"/>
      <c r="TFV79" s="24"/>
      <c r="TFW79" s="24"/>
      <c r="TFX79" s="24"/>
      <c r="TFY79" s="24"/>
      <c r="TFZ79" s="24"/>
      <c r="TGA79" s="24"/>
      <c r="TGB79" s="24"/>
      <c r="TGC79" s="24"/>
      <c r="TGD79" s="24"/>
      <c r="TGE79" s="24"/>
      <c r="TGF79" s="24"/>
      <c r="TGG79" s="24"/>
      <c r="TGH79" s="24"/>
      <c r="TGI79" s="24"/>
      <c r="TGJ79" s="24"/>
      <c r="TGK79" s="24"/>
      <c r="TGL79" s="24"/>
      <c r="TGM79" s="24"/>
      <c r="TGN79" s="24"/>
      <c r="TGO79" s="24"/>
      <c r="TGP79" s="24"/>
      <c r="TGQ79" s="24"/>
      <c r="TGR79" s="24"/>
      <c r="TGS79" s="24"/>
      <c r="TGT79" s="24"/>
      <c r="TGU79" s="24"/>
      <c r="TGV79" s="24"/>
      <c r="TGW79" s="24"/>
      <c r="TGX79" s="24"/>
      <c r="TGY79" s="24"/>
      <c r="TGZ79" s="24"/>
      <c r="THA79" s="24"/>
      <c r="THB79" s="24"/>
      <c r="THC79" s="24"/>
      <c r="THD79" s="24"/>
      <c r="THE79" s="24"/>
      <c r="THF79" s="24"/>
      <c r="THG79" s="24"/>
      <c r="THH79" s="24"/>
      <c r="THI79" s="24"/>
      <c r="THJ79" s="24"/>
      <c r="THK79" s="24"/>
      <c r="THL79" s="24"/>
      <c r="THM79" s="24"/>
      <c r="THN79" s="24"/>
      <c r="THO79" s="24"/>
      <c r="THP79" s="24"/>
      <c r="THQ79" s="24"/>
      <c r="THR79" s="24"/>
      <c r="THS79" s="24"/>
      <c r="THT79" s="24"/>
      <c r="THU79" s="24"/>
      <c r="THV79" s="24"/>
      <c r="THW79" s="24"/>
      <c r="THX79" s="24"/>
      <c r="THY79" s="24"/>
      <c r="THZ79" s="24"/>
      <c r="TIA79" s="24"/>
      <c r="TIB79" s="24"/>
      <c r="TIC79" s="24"/>
      <c r="TID79" s="24"/>
      <c r="TIE79" s="24"/>
      <c r="TIF79" s="24"/>
      <c r="TIG79" s="24"/>
      <c r="TIH79" s="24"/>
      <c r="TII79" s="24"/>
      <c r="TIJ79" s="24"/>
      <c r="TIK79" s="24"/>
      <c r="TIL79" s="24"/>
      <c r="TIM79" s="24"/>
      <c r="TIN79" s="24"/>
      <c r="TIO79" s="24"/>
      <c r="TIP79" s="24"/>
      <c r="TIQ79" s="24"/>
      <c r="TIR79" s="24"/>
      <c r="TIS79" s="24"/>
      <c r="TIT79" s="24"/>
      <c r="TIU79" s="24"/>
      <c r="TIV79" s="24"/>
      <c r="TIW79" s="24"/>
      <c r="TIX79" s="24"/>
      <c r="TIY79" s="24"/>
      <c r="TIZ79" s="24"/>
      <c r="TJA79" s="24"/>
      <c r="TJB79" s="24"/>
      <c r="TJC79" s="24"/>
      <c r="TJD79" s="24"/>
      <c r="TJE79" s="24"/>
      <c r="TJF79" s="24"/>
      <c r="TJG79" s="24"/>
      <c r="TJH79" s="24"/>
      <c r="TJI79" s="24"/>
      <c r="TJJ79" s="24"/>
      <c r="TJK79" s="24"/>
      <c r="TJL79" s="24"/>
      <c r="TJM79" s="24"/>
      <c r="TJN79" s="24"/>
      <c r="TJO79" s="24"/>
      <c r="TJP79" s="24"/>
      <c r="TJQ79" s="24"/>
      <c r="TJR79" s="24"/>
      <c r="TJS79" s="24"/>
      <c r="TJT79" s="24"/>
      <c r="TJU79" s="24"/>
      <c r="TJV79" s="24"/>
      <c r="TJW79" s="24"/>
      <c r="TJX79" s="24"/>
      <c r="TJY79" s="24"/>
      <c r="TJZ79" s="24"/>
      <c r="TKA79" s="24"/>
      <c r="TKB79" s="24"/>
      <c r="TKC79" s="24"/>
      <c r="TKD79" s="24"/>
      <c r="TKE79" s="24"/>
      <c r="TKF79" s="24"/>
      <c r="TKG79" s="24"/>
      <c r="TKH79" s="24"/>
      <c r="TKI79" s="24"/>
      <c r="TKJ79" s="24"/>
      <c r="TKK79" s="24"/>
      <c r="TKL79" s="24"/>
      <c r="TKM79" s="24"/>
      <c r="TKN79" s="24"/>
      <c r="TKO79" s="24"/>
      <c r="TKP79" s="24"/>
      <c r="TKQ79" s="24"/>
      <c r="TKR79" s="24"/>
      <c r="TKS79" s="24"/>
      <c r="TKT79" s="24"/>
      <c r="TKU79" s="24"/>
      <c r="TKV79" s="24"/>
      <c r="TKW79" s="24"/>
      <c r="TKX79" s="24"/>
      <c r="TKY79" s="24"/>
      <c r="TKZ79" s="24"/>
      <c r="TLA79" s="24"/>
      <c r="TLB79" s="24"/>
      <c r="TLC79" s="24"/>
      <c r="TLD79" s="24"/>
      <c r="TLE79" s="24"/>
      <c r="TLF79" s="24"/>
      <c r="TLG79" s="24"/>
      <c r="TLH79" s="24"/>
      <c r="TLI79" s="24"/>
      <c r="TLJ79" s="24"/>
      <c r="TLK79" s="24"/>
      <c r="TLL79" s="24"/>
      <c r="TLM79" s="24"/>
      <c r="TLN79" s="24"/>
      <c r="TLO79" s="24"/>
      <c r="TLP79" s="24"/>
      <c r="TLQ79" s="24"/>
      <c r="TLR79" s="24"/>
      <c r="TLS79" s="24"/>
      <c r="TLT79" s="24"/>
      <c r="TLU79" s="24"/>
      <c r="TLV79" s="24"/>
      <c r="TLW79" s="24"/>
      <c r="TLX79" s="24"/>
      <c r="TLY79" s="24"/>
      <c r="TLZ79" s="24"/>
      <c r="TMA79" s="24"/>
      <c r="TMB79" s="24"/>
      <c r="TMC79" s="24"/>
      <c r="TMD79" s="24"/>
      <c r="TME79" s="24"/>
      <c r="TMF79" s="24"/>
      <c r="TMG79" s="24"/>
      <c r="TMH79" s="24"/>
      <c r="TMI79" s="24"/>
      <c r="TMJ79" s="24"/>
      <c r="TMK79" s="24"/>
      <c r="TML79" s="24"/>
      <c r="TMM79" s="24"/>
      <c r="TMN79" s="24"/>
      <c r="TMO79" s="24"/>
      <c r="TMP79" s="24"/>
      <c r="TMQ79" s="24"/>
      <c r="TMR79" s="24"/>
      <c r="TMS79" s="24"/>
      <c r="TMT79" s="24"/>
      <c r="TMU79" s="24"/>
      <c r="TMV79" s="24"/>
      <c r="TMW79" s="24"/>
      <c r="TMX79" s="24"/>
      <c r="TMY79" s="24"/>
      <c r="TMZ79" s="24"/>
      <c r="TNA79" s="24"/>
      <c r="TNB79" s="24"/>
      <c r="TNC79" s="24"/>
      <c r="TND79" s="24"/>
      <c r="TNE79" s="24"/>
      <c r="TNF79" s="24"/>
      <c r="TNG79" s="24"/>
      <c r="TNH79" s="24"/>
      <c r="TNI79" s="24"/>
      <c r="TNJ79" s="24"/>
      <c r="TNK79" s="24"/>
      <c r="TNL79" s="24"/>
      <c r="TNM79" s="24"/>
      <c r="TNN79" s="24"/>
      <c r="TNO79" s="24"/>
      <c r="TNP79" s="24"/>
      <c r="TNQ79" s="24"/>
      <c r="TNR79" s="24"/>
      <c r="TNS79" s="24"/>
      <c r="TNT79" s="24"/>
      <c r="TNU79" s="24"/>
      <c r="TNV79" s="24"/>
      <c r="TNW79" s="24"/>
      <c r="TNX79" s="24"/>
      <c r="TNY79" s="24"/>
      <c r="TNZ79" s="24"/>
      <c r="TOA79" s="24"/>
      <c r="TOB79" s="24"/>
      <c r="TOC79" s="24"/>
      <c r="TOD79" s="24"/>
      <c r="TOE79" s="24"/>
      <c r="TOF79" s="24"/>
      <c r="TOG79" s="24"/>
      <c r="TOH79" s="24"/>
      <c r="TOI79" s="24"/>
      <c r="TOJ79" s="24"/>
      <c r="TOK79" s="24"/>
      <c r="TOL79" s="24"/>
      <c r="TOM79" s="24"/>
      <c r="TON79" s="24"/>
      <c r="TOO79" s="24"/>
      <c r="TOP79" s="24"/>
      <c r="TOQ79" s="24"/>
      <c r="TOR79" s="24"/>
      <c r="TOS79" s="24"/>
      <c r="TOT79" s="24"/>
      <c r="TOU79" s="24"/>
      <c r="TOV79" s="24"/>
      <c r="TOW79" s="24"/>
      <c r="TOX79" s="24"/>
      <c r="TOY79" s="24"/>
      <c r="TOZ79" s="24"/>
      <c r="TPA79" s="24"/>
      <c r="TPB79" s="24"/>
      <c r="TPC79" s="24"/>
      <c r="TPD79" s="24"/>
      <c r="TPE79" s="24"/>
      <c r="TPF79" s="24"/>
      <c r="TPG79" s="24"/>
      <c r="TPH79" s="24"/>
      <c r="TPI79" s="24"/>
      <c r="TPJ79" s="24"/>
      <c r="TPK79" s="24"/>
      <c r="TPL79" s="24"/>
      <c r="TPM79" s="24"/>
      <c r="TPN79" s="24"/>
      <c r="TPO79" s="24"/>
      <c r="TPP79" s="24"/>
      <c r="TPQ79" s="24"/>
      <c r="TPR79" s="24"/>
      <c r="TPS79" s="24"/>
      <c r="TPT79" s="24"/>
      <c r="TPU79" s="24"/>
      <c r="TPV79" s="24"/>
      <c r="TPW79" s="24"/>
      <c r="TPX79" s="24"/>
      <c r="TPY79" s="24"/>
      <c r="TPZ79" s="24"/>
      <c r="TQA79" s="24"/>
      <c r="TQB79" s="24"/>
      <c r="TQC79" s="24"/>
      <c r="TQD79" s="24"/>
      <c r="TQE79" s="24"/>
      <c r="TQF79" s="24"/>
      <c r="TQG79" s="24"/>
      <c r="TQH79" s="24"/>
      <c r="TQI79" s="24"/>
      <c r="TQJ79" s="24"/>
      <c r="TQK79" s="24"/>
      <c r="TQL79" s="24"/>
      <c r="TQM79" s="24"/>
      <c r="TQN79" s="24"/>
      <c r="TQO79" s="24"/>
      <c r="TQP79" s="24"/>
      <c r="TQQ79" s="24"/>
      <c r="TQR79" s="24"/>
      <c r="TQS79" s="24"/>
      <c r="TQT79" s="24"/>
      <c r="TQU79" s="24"/>
      <c r="TQV79" s="24"/>
      <c r="TQW79" s="24"/>
      <c r="TQX79" s="24"/>
      <c r="TQY79" s="24"/>
      <c r="TQZ79" s="24"/>
      <c r="TRA79" s="24"/>
      <c r="TRB79" s="24"/>
      <c r="TRC79" s="24"/>
      <c r="TRD79" s="24"/>
      <c r="TRE79" s="24"/>
      <c r="TRF79" s="24"/>
      <c r="TRG79" s="24"/>
      <c r="TRH79" s="24"/>
      <c r="TRI79" s="24"/>
      <c r="TRJ79" s="24"/>
      <c r="TRK79" s="24"/>
      <c r="TRL79" s="24"/>
      <c r="TRM79" s="24"/>
      <c r="TRN79" s="24"/>
      <c r="TRO79" s="24"/>
      <c r="TRP79" s="24"/>
      <c r="TRQ79" s="24"/>
      <c r="TRR79" s="24"/>
      <c r="TRS79" s="24"/>
      <c r="TRT79" s="24"/>
      <c r="TRU79" s="24"/>
      <c r="TRV79" s="24"/>
      <c r="TRW79" s="24"/>
      <c r="TRX79" s="24"/>
      <c r="TRY79" s="24"/>
      <c r="TRZ79" s="24"/>
      <c r="TSA79" s="24"/>
      <c r="TSB79" s="24"/>
      <c r="TSC79" s="24"/>
      <c r="TSD79" s="24"/>
      <c r="TSE79" s="24"/>
      <c r="TSF79" s="24"/>
      <c r="TSG79" s="24"/>
      <c r="TSH79" s="24"/>
      <c r="TSI79" s="24"/>
      <c r="TSJ79" s="24"/>
      <c r="TSK79" s="24"/>
      <c r="TSL79" s="24"/>
      <c r="TSM79" s="24"/>
      <c r="TSN79" s="24"/>
      <c r="TSO79" s="24"/>
      <c r="TSP79" s="24"/>
      <c r="TSQ79" s="24"/>
      <c r="TSR79" s="24"/>
      <c r="TSS79" s="24"/>
      <c r="TST79" s="24"/>
      <c r="TSU79" s="24"/>
      <c r="TSV79" s="24"/>
      <c r="TSW79" s="24"/>
      <c r="TSX79" s="24"/>
      <c r="TSY79" s="24"/>
      <c r="TSZ79" s="24"/>
      <c r="TTA79" s="24"/>
      <c r="TTB79" s="24"/>
      <c r="TTC79" s="24"/>
      <c r="TTD79" s="24"/>
      <c r="TTE79" s="24"/>
      <c r="TTF79" s="24"/>
      <c r="TTG79" s="24"/>
      <c r="TTH79" s="24"/>
      <c r="TTI79" s="24"/>
      <c r="TTJ79" s="24"/>
      <c r="TTK79" s="24"/>
      <c r="TTL79" s="24"/>
      <c r="TTM79" s="24"/>
      <c r="TTN79" s="24"/>
      <c r="TTO79" s="24"/>
      <c r="TTP79" s="24"/>
      <c r="TTQ79" s="24"/>
      <c r="TTR79" s="24"/>
      <c r="TTS79" s="24"/>
      <c r="TTT79" s="24"/>
      <c r="TTU79" s="24"/>
      <c r="TTV79" s="24"/>
      <c r="TTW79" s="24"/>
      <c r="TTX79" s="24"/>
      <c r="TTY79" s="24"/>
      <c r="TTZ79" s="24"/>
      <c r="TUA79" s="24"/>
      <c r="TUB79" s="24"/>
      <c r="TUC79" s="24"/>
      <c r="TUD79" s="24"/>
      <c r="TUE79" s="24"/>
      <c r="TUF79" s="24"/>
      <c r="TUG79" s="24"/>
      <c r="TUH79" s="24"/>
      <c r="TUI79" s="24"/>
      <c r="TUJ79" s="24"/>
      <c r="TUK79" s="24"/>
      <c r="TUL79" s="24"/>
      <c r="TUM79" s="24"/>
      <c r="TUN79" s="24"/>
      <c r="TUO79" s="24"/>
      <c r="TUP79" s="24"/>
      <c r="TUQ79" s="24"/>
      <c r="TUR79" s="24"/>
      <c r="TUS79" s="24"/>
      <c r="TUT79" s="24"/>
      <c r="TUU79" s="24"/>
      <c r="TUV79" s="24"/>
      <c r="TUW79" s="24"/>
      <c r="TUX79" s="24"/>
      <c r="TUY79" s="24"/>
      <c r="TUZ79" s="24"/>
      <c r="TVA79" s="24"/>
      <c r="TVB79" s="24"/>
      <c r="TVC79" s="24"/>
      <c r="TVD79" s="24"/>
      <c r="TVE79" s="24"/>
      <c r="TVF79" s="24"/>
      <c r="TVG79" s="24"/>
      <c r="TVH79" s="24"/>
      <c r="TVI79" s="24"/>
      <c r="TVJ79" s="24"/>
      <c r="TVK79" s="24"/>
      <c r="TVL79" s="24"/>
      <c r="TVM79" s="24"/>
      <c r="TVN79" s="24"/>
      <c r="TVO79" s="24"/>
      <c r="TVP79" s="24"/>
      <c r="TVQ79" s="24"/>
      <c r="TVR79" s="24"/>
      <c r="TVS79" s="24"/>
      <c r="TVT79" s="24"/>
      <c r="TVU79" s="24"/>
      <c r="TVV79" s="24"/>
      <c r="TVW79" s="24"/>
      <c r="TVX79" s="24"/>
      <c r="TVY79" s="24"/>
      <c r="TVZ79" s="24"/>
      <c r="TWA79" s="24"/>
      <c r="TWB79" s="24"/>
      <c r="TWC79" s="24"/>
      <c r="TWD79" s="24"/>
      <c r="TWE79" s="24"/>
      <c r="TWF79" s="24"/>
      <c r="TWG79" s="24"/>
      <c r="TWH79" s="24"/>
      <c r="TWI79" s="24"/>
      <c r="TWJ79" s="24"/>
      <c r="TWK79" s="24"/>
      <c r="TWL79" s="24"/>
      <c r="TWM79" s="24"/>
      <c r="TWN79" s="24"/>
      <c r="TWO79" s="24"/>
      <c r="TWP79" s="24"/>
      <c r="TWQ79" s="24"/>
      <c r="TWR79" s="24"/>
      <c r="TWS79" s="24"/>
      <c r="TWT79" s="24"/>
      <c r="TWU79" s="24"/>
      <c r="TWV79" s="24"/>
      <c r="TWW79" s="24"/>
      <c r="TWX79" s="24"/>
      <c r="TWY79" s="24"/>
      <c r="TWZ79" s="24"/>
      <c r="TXA79" s="24"/>
      <c r="TXB79" s="24"/>
      <c r="TXC79" s="24"/>
      <c r="TXD79" s="24"/>
      <c r="TXE79" s="24"/>
      <c r="TXF79" s="24"/>
      <c r="TXG79" s="24"/>
      <c r="TXH79" s="24"/>
      <c r="TXI79" s="24"/>
      <c r="TXJ79" s="24"/>
      <c r="TXK79" s="24"/>
      <c r="TXL79" s="24"/>
      <c r="TXM79" s="24"/>
      <c r="TXN79" s="24"/>
      <c r="TXO79" s="24"/>
      <c r="TXP79" s="24"/>
      <c r="TXQ79" s="24"/>
      <c r="TXR79" s="24"/>
      <c r="TXS79" s="24"/>
      <c r="TXT79" s="24"/>
      <c r="TXU79" s="24"/>
      <c r="TXV79" s="24"/>
      <c r="TXW79" s="24"/>
      <c r="TXX79" s="24"/>
      <c r="TXY79" s="24"/>
      <c r="TXZ79" s="24"/>
      <c r="TYA79" s="24"/>
      <c r="TYB79" s="24"/>
      <c r="TYC79" s="24"/>
      <c r="TYD79" s="24"/>
      <c r="TYE79" s="24"/>
      <c r="TYF79" s="24"/>
      <c r="TYG79" s="24"/>
      <c r="TYH79" s="24"/>
      <c r="TYI79" s="24"/>
      <c r="TYJ79" s="24"/>
      <c r="TYK79" s="24"/>
      <c r="TYL79" s="24"/>
      <c r="TYM79" s="24"/>
      <c r="TYN79" s="24"/>
      <c r="TYO79" s="24"/>
      <c r="TYP79" s="24"/>
      <c r="TYQ79" s="24"/>
      <c r="TYR79" s="24"/>
      <c r="TYS79" s="24"/>
      <c r="TYT79" s="24"/>
      <c r="TYU79" s="24"/>
      <c r="TYV79" s="24"/>
      <c r="TYW79" s="24"/>
      <c r="TYX79" s="24"/>
      <c r="TYY79" s="24"/>
      <c r="TYZ79" s="24"/>
      <c r="TZA79" s="24"/>
      <c r="TZB79" s="24"/>
      <c r="TZC79" s="24"/>
      <c r="TZD79" s="24"/>
      <c r="TZE79" s="24"/>
      <c r="TZF79" s="24"/>
      <c r="TZG79" s="24"/>
      <c r="TZH79" s="24"/>
      <c r="TZI79" s="24"/>
      <c r="TZJ79" s="24"/>
      <c r="TZK79" s="24"/>
      <c r="TZL79" s="24"/>
      <c r="TZM79" s="24"/>
      <c r="TZN79" s="24"/>
      <c r="TZO79" s="24"/>
      <c r="TZP79" s="24"/>
      <c r="TZQ79" s="24"/>
      <c r="TZR79" s="24"/>
      <c r="TZS79" s="24"/>
      <c r="TZT79" s="24"/>
      <c r="TZU79" s="24"/>
      <c r="TZV79" s="24"/>
      <c r="TZW79" s="24"/>
      <c r="TZX79" s="24"/>
      <c r="TZY79" s="24"/>
      <c r="TZZ79" s="24"/>
      <c r="UAA79" s="24"/>
      <c r="UAB79" s="24"/>
      <c r="UAC79" s="24"/>
      <c r="UAD79" s="24"/>
      <c r="UAE79" s="24"/>
      <c r="UAF79" s="24"/>
      <c r="UAG79" s="24"/>
      <c r="UAH79" s="24"/>
      <c r="UAI79" s="24"/>
      <c r="UAJ79" s="24"/>
      <c r="UAK79" s="24"/>
      <c r="UAL79" s="24"/>
      <c r="UAM79" s="24"/>
      <c r="UAN79" s="24"/>
      <c r="UAO79" s="24"/>
      <c r="UAP79" s="24"/>
      <c r="UAQ79" s="24"/>
      <c r="UAR79" s="24"/>
      <c r="UAS79" s="24"/>
      <c r="UAT79" s="24"/>
      <c r="UAU79" s="24"/>
      <c r="UAV79" s="24"/>
      <c r="UAW79" s="24"/>
      <c r="UAX79" s="24"/>
      <c r="UAY79" s="24"/>
      <c r="UAZ79" s="24"/>
      <c r="UBA79" s="24"/>
      <c r="UBB79" s="24"/>
      <c r="UBC79" s="24"/>
      <c r="UBD79" s="24"/>
      <c r="UBE79" s="24"/>
      <c r="UBF79" s="24"/>
      <c r="UBG79" s="24"/>
      <c r="UBH79" s="24"/>
      <c r="UBI79" s="24"/>
      <c r="UBJ79" s="24"/>
      <c r="UBK79" s="24"/>
      <c r="UBL79" s="24"/>
      <c r="UBM79" s="24"/>
      <c r="UBN79" s="24"/>
      <c r="UBO79" s="24"/>
      <c r="UBP79" s="24"/>
      <c r="UBQ79" s="24"/>
      <c r="UBR79" s="24"/>
      <c r="UBS79" s="24"/>
      <c r="UBT79" s="24"/>
      <c r="UBU79" s="24"/>
      <c r="UBV79" s="24"/>
      <c r="UBW79" s="24"/>
      <c r="UBX79" s="24"/>
      <c r="UBY79" s="24"/>
      <c r="UBZ79" s="24"/>
      <c r="UCA79" s="24"/>
      <c r="UCB79" s="24"/>
      <c r="UCC79" s="24"/>
      <c r="UCD79" s="24"/>
      <c r="UCE79" s="24"/>
      <c r="UCF79" s="24"/>
      <c r="UCG79" s="24"/>
      <c r="UCH79" s="24"/>
      <c r="UCI79" s="24"/>
      <c r="UCJ79" s="24"/>
      <c r="UCK79" s="24"/>
      <c r="UCL79" s="24"/>
      <c r="UCM79" s="24"/>
      <c r="UCN79" s="24"/>
      <c r="UCO79" s="24"/>
      <c r="UCP79" s="24"/>
      <c r="UCQ79" s="24"/>
      <c r="UCR79" s="24"/>
      <c r="UCS79" s="24"/>
      <c r="UCT79" s="24"/>
      <c r="UCU79" s="24"/>
      <c r="UCV79" s="24"/>
      <c r="UCW79" s="24"/>
      <c r="UCX79" s="24"/>
      <c r="UCY79" s="24"/>
      <c r="UCZ79" s="24"/>
      <c r="UDA79" s="24"/>
      <c r="UDB79" s="24"/>
      <c r="UDC79" s="24"/>
      <c r="UDD79" s="24"/>
      <c r="UDE79" s="24"/>
      <c r="UDF79" s="24"/>
      <c r="UDG79" s="24"/>
      <c r="UDH79" s="24"/>
      <c r="UDI79" s="24"/>
      <c r="UDJ79" s="24"/>
      <c r="UDK79" s="24"/>
      <c r="UDL79" s="24"/>
      <c r="UDM79" s="24"/>
      <c r="UDN79" s="24"/>
      <c r="UDO79" s="24"/>
      <c r="UDP79" s="24"/>
      <c r="UDQ79" s="24"/>
      <c r="UDR79" s="24"/>
      <c r="UDS79" s="24"/>
      <c r="UDT79" s="24"/>
      <c r="UDU79" s="24"/>
      <c r="UDV79" s="24"/>
      <c r="UDW79" s="24"/>
      <c r="UDX79" s="24"/>
      <c r="UDY79" s="24"/>
      <c r="UDZ79" s="24"/>
      <c r="UEA79" s="24"/>
      <c r="UEB79" s="24"/>
      <c r="UEC79" s="24"/>
      <c r="UED79" s="24"/>
      <c r="UEE79" s="24"/>
      <c r="UEF79" s="24"/>
      <c r="UEG79" s="24"/>
      <c r="UEH79" s="24"/>
      <c r="UEI79" s="24"/>
      <c r="UEJ79" s="24"/>
      <c r="UEK79" s="24"/>
      <c r="UEL79" s="24"/>
      <c r="UEM79" s="24"/>
      <c r="UEN79" s="24"/>
      <c r="UEO79" s="24"/>
      <c r="UEP79" s="24"/>
      <c r="UEQ79" s="24"/>
      <c r="UER79" s="24"/>
      <c r="UES79" s="24"/>
      <c r="UET79" s="24"/>
      <c r="UEU79" s="24"/>
      <c r="UEV79" s="24"/>
      <c r="UEW79" s="24"/>
      <c r="UEX79" s="24"/>
      <c r="UEY79" s="24"/>
      <c r="UEZ79" s="24"/>
      <c r="UFA79" s="24"/>
      <c r="UFB79" s="24"/>
      <c r="UFC79" s="24"/>
      <c r="UFD79" s="24"/>
      <c r="UFE79" s="24"/>
      <c r="UFF79" s="24"/>
      <c r="UFG79" s="24"/>
      <c r="UFH79" s="24"/>
      <c r="UFI79" s="24"/>
      <c r="UFJ79" s="24"/>
      <c r="UFK79" s="24"/>
      <c r="UFL79" s="24"/>
      <c r="UFM79" s="24"/>
      <c r="UFN79" s="24"/>
      <c r="UFO79" s="24"/>
      <c r="UFP79" s="24"/>
      <c r="UFQ79" s="24"/>
      <c r="UFR79" s="24"/>
      <c r="UFS79" s="24"/>
      <c r="UFT79" s="24"/>
      <c r="UFU79" s="24"/>
      <c r="UFV79" s="24"/>
      <c r="UFW79" s="24"/>
      <c r="UFX79" s="24"/>
      <c r="UFY79" s="24"/>
      <c r="UFZ79" s="24"/>
      <c r="UGA79" s="24"/>
      <c r="UGB79" s="24"/>
      <c r="UGC79" s="24"/>
      <c r="UGD79" s="24"/>
      <c r="UGE79" s="24"/>
      <c r="UGF79" s="24"/>
      <c r="UGG79" s="24"/>
      <c r="UGH79" s="24"/>
      <c r="UGI79" s="24"/>
      <c r="UGJ79" s="24"/>
      <c r="UGK79" s="24"/>
      <c r="UGL79" s="24"/>
      <c r="UGM79" s="24"/>
      <c r="UGN79" s="24"/>
      <c r="UGO79" s="24"/>
      <c r="UGP79" s="24"/>
      <c r="UGQ79" s="24"/>
      <c r="UGR79" s="24"/>
      <c r="UGS79" s="24"/>
      <c r="UGT79" s="24"/>
      <c r="UGU79" s="24"/>
      <c r="UGV79" s="24"/>
      <c r="UGW79" s="24"/>
      <c r="UGX79" s="24"/>
      <c r="UGY79" s="24"/>
      <c r="UGZ79" s="24"/>
      <c r="UHA79" s="24"/>
      <c r="UHB79" s="24"/>
      <c r="UHC79" s="24"/>
      <c r="UHD79" s="24"/>
      <c r="UHE79" s="24"/>
      <c r="UHF79" s="24"/>
      <c r="UHG79" s="24"/>
      <c r="UHH79" s="24"/>
      <c r="UHI79" s="24"/>
      <c r="UHJ79" s="24"/>
      <c r="UHK79" s="24"/>
      <c r="UHL79" s="24"/>
      <c r="UHM79" s="24"/>
      <c r="UHN79" s="24"/>
      <c r="UHO79" s="24"/>
      <c r="UHP79" s="24"/>
      <c r="UHQ79" s="24"/>
      <c r="UHR79" s="24"/>
      <c r="UHS79" s="24"/>
      <c r="UHT79" s="24"/>
      <c r="UHU79" s="24"/>
      <c r="UHV79" s="24"/>
      <c r="UHW79" s="24"/>
      <c r="UHX79" s="24"/>
      <c r="UHY79" s="24"/>
      <c r="UHZ79" s="24"/>
      <c r="UIA79" s="24"/>
      <c r="UIB79" s="24"/>
      <c r="UIC79" s="24"/>
      <c r="UID79" s="24"/>
      <c r="UIE79" s="24"/>
      <c r="UIF79" s="24"/>
      <c r="UIG79" s="24"/>
      <c r="UIH79" s="24"/>
      <c r="UII79" s="24"/>
      <c r="UIJ79" s="24"/>
      <c r="UIK79" s="24"/>
      <c r="UIL79" s="24"/>
      <c r="UIM79" s="24"/>
      <c r="UIN79" s="24"/>
      <c r="UIO79" s="24"/>
      <c r="UIP79" s="24"/>
      <c r="UIQ79" s="24"/>
      <c r="UIR79" s="24"/>
      <c r="UIS79" s="24"/>
      <c r="UIT79" s="24"/>
      <c r="UIU79" s="24"/>
      <c r="UIV79" s="24"/>
      <c r="UIW79" s="24"/>
      <c r="UIX79" s="24"/>
      <c r="UIY79" s="24"/>
      <c r="UIZ79" s="24"/>
      <c r="UJA79" s="24"/>
      <c r="UJB79" s="24"/>
      <c r="UJC79" s="24"/>
      <c r="UJD79" s="24"/>
      <c r="UJE79" s="24"/>
      <c r="UJF79" s="24"/>
      <c r="UJG79" s="24"/>
      <c r="UJH79" s="24"/>
      <c r="UJI79" s="24"/>
      <c r="UJJ79" s="24"/>
      <c r="UJK79" s="24"/>
      <c r="UJL79" s="24"/>
      <c r="UJM79" s="24"/>
      <c r="UJN79" s="24"/>
      <c r="UJO79" s="24"/>
      <c r="UJP79" s="24"/>
      <c r="UJQ79" s="24"/>
      <c r="UJR79" s="24"/>
      <c r="UJS79" s="24"/>
      <c r="UJT79" s="24"/>
      <c r="UJU79" s="24"/>
      <c r="UJV79" s="24"/>
      <c r="UJW79" s="24"/>
      <c r="UJX79" s="24"/>
      <c r="UJY79" s="24"/>
      <c r="UJZ79" s="24"/>
      <c r="UKA79" s="24"/>
      <c r="UKB79" s="24"/>
      <c r="UKC79" s="24"/>
      <c r="UKD79" s="24"/>
      <c r="UKE79" s="24"/>
      <c r="UKF79" s="24"/>
      <c r="UKG79" s="24"/>
      <c r="UKH79" s="24"/>
      <c r="UKI79" s="24"/>
      <c r="UKJ79" s="24"/>
      <c r="UKK79" s="24"/>
      <c r="UKL79" s="24"/>
      <c r="UKM79" s="24"/>
      <c r="UKN79" s="24"/>
      <c r="UKO79" s="24"/>
      <c r="UKP79" s="24"/>
      <c r="UKQ79" s="24"/>
      <c r="UKR79" s="24"/>
      <c r="UKS79" s="24"/>
      <c r="UKT79" s="24"/>
      <c r="UKU79" s="24"/>
      <c r="UKV79" s="24"/>
      <c r="UKW79" s="24"/>
      <c r="UKX79" s="24"/>
      <c r="UKY79" s="24"/>
      <c r="UKZ79" s="24"/>
      <c r="ULA79" s="24"/>
      <c r="ULB79" s="24"/>
      <c r="ULC79" s="24"/>
      <c r="ULD79" s="24"/>
      <c r="ULE79" s="24"/>
      <c r="ULF79" s="24"/>
      <c r="ULG79" s="24"/>
      <c r="ULH79" s="24"/>
      <c r="ULI79" s="24"/>
      <c r="ULJ79" s="24"/>
      <c r="ULK79" s="24"/>
      <c r="ULL79" s="24"/>
      <c r="ULM79" s="24"/>
      <c r="ULN79" s="24"/>
      <c r="ULO79" s="24"/>
      <c r="ULP79" s="24"/>
      <c r="ULQ79" s="24"/>
      <c r="ULR79" s="24"/>
      <c r="ULS79" s="24"/>
      <c r="ULT79" s="24"/>
      <c r="ULU79" s="24"/>
      <c r="ULV79" s="24"/>
      <c r="ULW79" s="24"/>
      <c r="ULX79" s="24"/>
      <c r="ULY79" s="24"/>
      <c r="ULZ79" s="24"/>
      <c r="UMA79" s="24"/>
      <c r="UMB79" s="24"/>
      <c r="UMC79" s="24"/>
      <c r="UMD79" s="24"/>
      <c r="UME79" s="24"/>
      <c r="UMF79" s="24"/>
      <c r="UMG79" s="24"/>
      <c r="UMH79" s="24"/>
      <c r="UMI79" s="24"/>
      <c r="UMJ79" s="24"/>
      <c r="UMK79" s="24"/>
      <c r="UML79" s="24"/>
      <c r="UMM79" s="24"/>
      <c r="UMN79" s="24"/>
      <c r="UMO79" s="24"/>
      <c r="UMP79" s="24"/>
      <c r="UMQ79" s="24"/>
      <c r="UMR79" s="24"/>
      <c r="UMS79" s="24"/>
      <c r="UMT79" s="24"/>
      <c r="UMU79" s="24"/>
      <c r="UMV79" s="24"/>
      <c r="UMW79" s="24"/>
      <c r="UMX79" s="24"/>
      <c r="UMY79" s="24"/>
      <c r="UMZ79" s="24"/>
      <c r="UNA79" s="24"/>
      <c r="UNB79" s="24"/>
      <c r="UNC79" s="24"/>
      <c r="UND79" s="24"/>
      <c r="UNE79" s="24"/>
      <c r="UNF79" s="24"/>
      <c r="UNG79" s="24"/>
      <c r="UNH79" s="24"/>
      <c r="UNI79" s="24"/>
      <c r="UNJ79" s="24"/>
      <c r="UNK79" s="24"/>
      <c r="UNL79" s="24"/>
      <c r="UNM79" s="24"/>
      <c r="UNN79" s="24"/>
      <c r="UNO79" s="24"/>
      <c r="UNP79" s="24"/>
      <c r="UNQ79" s="24"/>
      <c r="UNR79" s="24"/>
      <c r="UNS79" s="24"/>
      <c r="UNT79" s="24"/>
      <c r="UNU79" s="24"/>
      <c r="UNV79" s="24"/>
      <c r="UNW79" s="24"/>
      <c r="UNX79" s="24"/>
      <c r="UNY79" s="24"/>
      <c r="UNZ79" s="24"/>
      <c r="UOA79" s="24"/>
      <c r="UOB79" s="24"/>
      <c r="UOC79" s="24"/>
      <c r="UOD79" s="24"/>
      <c r="UOE79" s="24"/>
      <c r="UOF79" s="24"/>
      <c r="UOG79" s="24"/>
      <c r="UOH79" s="24"/>
      <c r="UOI79" s="24"/>
      <c r="UOJ79" s="24"/>
      <c r="UOK79" s="24"/>
      <c r="UOL79" s="24"/>
      <c r="UOM79" s="24"/>
      <c r="UON79" s="24"/>
      <c r="UOO79" s="24"/>
      <c r="UOP79" s="24"/>
      <c r="UOQ79" s="24"/>
      <c r="UOR79" s="24"/>
      <c r="UOS79" s="24"/>
      <c r="UOT79" s="24"/>
      <c r="UOU79" s="24"/>
      <c r="UOV79" s="24"/>
      <c r="UOW79" s="24"/>
      <c r="UOX79" s="24"/>
      <c r="UOY79" s="24"/>
      <c r="UOZ79" s="24"/>
      <c r="UPA79" s="24"/>
      <c r="UPB79" s="24"/>
      <c r="UPC79" s="24"/>
      <c r="UPD79" s="24"/>
      <c r="UPE79" s="24"/>
      <c r="UPF79" s="24"/>
      <c r="UPG79" s="24"/>
      <c r="UPH79" s="24"/>
      <c r="UPI79" s="24"/>
      <c r="UPJ79" s="24"/>
      <c r="UPK79" s="24"/>
      <c r="UPL79" s="24"/>
      <c r="UPM79" s="24"/>
      <c r="UPN79" s="24"/>
      <c r="UPO79" s="24"/>
      <c r="UPP79" s="24"/>
      <c r="UPQ79" s="24"/>
      <c r="UPR79" s="24"/>
      <c r="UPS79" s="24"/>
      <c r="UPT79" s="24"/>
      <c r="UPU79" s="24"/>
      <c r="UPV79" s="24"/>
      <c r="UPW79" s="24"/>
      <c r="UPX79" s="24"/>
      <c r="UPY79" s="24"/>
      <c r="UPZ79" s="24"/>
      <c r="UQA79" s="24"/>
      <c r="UQB79" s="24"/>
      <c r="UQC79" s="24"/>
      <c r="UQD79" s="24"/>
      <c r="UQE79" s="24"/>
      <c r="UQF79" s="24"/>
      <c r="UQG79" s="24"/>
      <c r="UQH79" s="24"/>
      <c r="UQI79" s="24"/>
      <c r="UQJ79" s="24"/>
      <c r="UQK79" s="24"/>
      <c r="UQL79" s="24"/>
      <c r="UQM79" s="24"/>
      <c r="UQN79" s="24"/>
      <c r="UQO79" s="24"/>
      <c r="UQP79" s="24"/>
      <c r="UQQ79" s="24"/>
      <c r="UQR79" s="24"/>
      <c r="UQS79" s="24"/>
      <c r="UQT79" s="24"/>
      <c r="UQU79" s="24"/>
      <c r="UQV79" s="24"/>
      <c r="UQW79" s="24"/>
      <c r="UQX79" s="24"/>
      <c r="UQY79" s="24"/>
      <c r="UQZ79" s="24"/>
      <c r="URA79" s="24"/>
      <c r="URB79" s="24"/>
      <c r="URC79" s="24"/>
      <c r="URD79" s="24"/>
      <c r="URE79" s="24"/>
      <c r="URF79" s="24"/>
      <c r="URG79" s="24"/>
      <c r="URH79" s="24"/>
      <c r="URI79" s="24"/>
      <c r="URJ79" s="24"/>
      <c r="URK79" s="24"/>
      <c r="URL79" s="24"/>
      <c r="URM79" s="24"/>
      <c r="URN79" s="24"/>
      <c r="URO79" s="24"/>
      <c r="URP79" s="24"/>
      <c r="URQ79" s="24"/>
      <c r="URR79" s="24"/>
      <c r="URS79" s="24"/>
      <c r="URT79" s="24"/>
      <c r="URU79" s="24"/>
      <c r="URV79" s="24"/>
      <c r="URW79" s="24"/>
      <c r="URX79" s="24"/>
      <c r="URY79" s="24"/>
      <c r="URZ79" s="24"/>
      <c r="USA79" s="24"/>
      <c r="USB79" s="24"/>
      <c r="USC79" s="24"/>
      <c r="USD79" s="24"/>
      <c r="USE79" s="24"/>
      <c r="USF79" s="24"/>
      <c r="USG79" s="24"/>
      <c r="USH79" s="24"/>
      <c r="USI79" s="24"/>
      <c r="USJ79" s="24"/>
      <c r="USK79" s="24"/>
      <c r="USL79" s="24"/>
      <c r="USM79" s="24"/>
      <c r="USN79" s="24"/>
      <c r="USO79" s="24"/>
      <c r="USP79" s="24"/>
      <c r="USQ79" s="24"/>
      <c r="USR79" s="24"/>
      <c r="USS79" s="24"/>
      <c r="UST79" s="24"/>
      <c r="USU79" s="24"/>
      <c r="USV79" s="24"/>
      <c r="USW79" s="24"/>
      <c r="USX79" s="24"/>
      <c r="USY79" s="24"/>
      <c r="USZ79" s="24"/>
      <c r="UTA79" s="24"/>
      <c r="UTB79" s="24"/>
      <c r="UTC79" s="24"/>
      <c r="UTD79" s="24"/>
      <c r="UTE79" s="24"/>
      <c r="UTF79" s="24"/>
      <c r="UTG79" s="24"/>
      <c r="UTH79" s="24"/>
      <c r="UTI79" s="24"/>
      <c r="UTJ79" s="24"/>
      <c r="UTK79" s="24"/>
      <c r="UTL79" s="24"/>
      <c r="UTM79" s="24"/>
      <c r="UTN79" s="24"/>
      <c r="UTO79" s="24"/>
      <c r="UTP79" s="24"/>
      <c r="UTQ79" s="24"/>
      <c r="UTR79" s="24"/>
      <c r="UTS79" s="24"/>
      <c r="UTT79" s="24"/>
      <c r="UTU79" s="24"/>
      <c r="UTV79" s="24"/>
      <c r="UTW79" s="24"/>
      <c r="UTX79" s="24"/>
      <c r="UTY79" s="24"/>
      <c r="UTZ79" s="24"/>
      <c r="UUA79" s="24"/>
      <c r="UUB79" s="24"/>
      <c r="UUC79" s="24"/>
      <c r="UUD79" s="24"/>
      <c r="UUE79" s="24"/>
      <c r="UUF79" s="24"/>
      <c r="UUG79" s="24"/>
      <c r="UUH79" s="24"/>
      <c r="UUI79" s="24"/>
      <c r="UUJ79" s="24"/>
      <c r="UUK79" s="24"/>
      <c r="UUL79" s="24"/>
      <c r="UUM79" s="24"/>
      <c r="UUN79" s="24"/>
      <c r="UUO79" s="24"/>
      <c r="UUP79" s="24"/>
      <c r="UUQ79" s="24"/>
      <c r="UUR79" s="24"/>
      <c r="UUS79" s="24"/>
      <c r="UUT79" s="24"/>
      <c r="UUU79" s="24"/>
      <c r="UUV79" s="24"/>
      <c r="UUW79" s="24"/>
      <c r="UUX79" s="24"/>
      <c r="UUY79" s="24"/>
      <c r="UUZ79" s="24"/>
      <c r="UVA79" s="24"/>
      <c r="UVB79" s="24"/>
      <c r="UVC79" s="24"/>
      <c r="UVD79" s="24"/>
      <c r="UVE79" s="24"/>
      <c r="UVF79" s="24"/>
      <c r="UVG79" s="24"/>
      <c r="UVH79" s="24"/>
      <c r="UVI79" s="24"/>
      <c r="UVJ79" s="24"/>
      <c r="UVK79" s="24"/>
      <c r="UVL79" s="24"/>
      <c r="UVM79" s="24"/>
      <c r="UVN79" s="24"/>
      <c r="UVO79" s="24"/>
      <c r="UVP79" s="24"/>
      <c r="UVQ79" s="24"/>
      <c r="UVR79" s="24"/>
      <c r="UVS79" s="24"/>
      <c r="UVT79" s="24"/>
      <c r="UVU79" s="24"/>
      <c r="UVV79" s="24"/>
      <c r="UVW79" s="24"/>
      <c r="UVX79" s="24"/>
      <c r="UVY79" s="24"/>
      <c r="UVZ79" s="24"/>
      <c r="UWA79" s="24"/>
      <c r="UWB79" s="24"/>
      <c r="UWC79" s="24"/>
      <c r="UWD79" s="24"/>
      <c r="UWE79" s="24"/>
      <c r="UWF79" s="24"/>
      <c r="UWG79" s="24"/>
      <c r="UWH79" s="24"/>
      <c r="UWI79" s="24"/>
      <c r="UWJ79" s="24"/>
      <c r="UWK79" s="24"/>
      <c r="UWL79" s="24"/>
      <c r="UWM79" s="24"/>
      <c r="UWN79" s="24"/>
      <c r="UWO79" s="24"/>
      <c r="UWP79" s="24"/>
      <c r="UWQ79" s="24"/>
      <c r="UWR79" s="24"/>
      <c r="UWS79" s="24"/>
      <c r="UWT79" s="24"/>
      <c r="UWU79" s="24"/>
      <c r="UWV79" s="24"/>
      <c r="UWW79" s="24"/>
      <c r="UWX79" s="24"/>
      <c r="UWY79" s="24"/>
      <c r="UWZ79" s="24"/>
      <c r="UXA79" s="24"/>
      <c r="UXB79" s="24"/>
      <c r="UXC79" s="24"/>
      <c r="UXD79" s="24"/>
      <c r="UXE79" s="24"/>
      <c r="UXF79" s="24"/>
      <c r="UXG79" s="24"/>
      <c r="UXH79" s="24"/>
      <c r="UXI79" s="24"/>
      <c r="UXJ79" s="24"/>
      <c r="UXK79" s="24"/>
      <c r="UXL79" s="24"/>
      <c r="UXM79" s="24"/>
      <c r="UXN79" s="24"/>
      <c r="UXO79" s="24"/>
      <c r="UXP79" s="24"/>
      <c r="UXQ79" s="24"/>
      <c r="UXR79" s="24"/>
      <c r="UXS79" s="24"/>
      <c r="UXT79" s="24"/>
      <c r="UXU79" s="24"/>
      <c r="UXV79" s="24"/>
      <c r="UXW79" s="24"/>
      <c r="UXX79" s="24"/>
      <c r="UXY79" s="24"/>
      <c r="UXZ79" s="24"/>
      <c r="UYA79" s="24"/>
      <c r="UYB79" s="24"/>
      <c r="UYC79" s="24"/>
      <c r="UYD79" s="24"/>
      <c r="UYE79" s="24"/>
      <c r="UYF79" s="24"/>
      <c r="UYG79" s="24"/>
      <c r="UYH79" s="24"/>
      <c r="UYI79" s="24"/>
      <c r="UYJ79" s="24"/>
      <c r="UYK79" s="24"/>
      <c r="UYL79" s="24"/>
      <c r="UYM79" s="24"/>
      <c r="UYN79" s="24"/>
      <c r="UYO79" s="24"/>
      <c r="UYP79" s="24"/>
      <c r="UYQ79" s="24"/>
      <c r="UYR79" s="24"/>
      <c r="UYS79" s="24"/>
      <c r="UYT79" s="24"/>
      <c r="UYU79" s="24"/>
      <c r="UYV79" s="24"/>
      <c r="UYW79" s="24"/>
      <c r="UYX79" s="24"/>
      <c r="UYY79" s="24"/>
      <c r="UYZ79" s="24"/>
      <c r="UZA79" s="24"/>
      <c r="UZB79" s="24"/>
      <c r="UZC79" s="24"/>
      <c r="UZD79" s="24"/>
      <c r="UZE79" s="24"/>
      <c r="UZF79" s="24"/>
      <c r="UZG79" s="24"/>
      <c r="UZH79" s="24"/>
      <c r="UZI79" s="24"/>
      <c r="UZJ79" s="24"/>
      <c r="UZK79" s="24"/>
      <c r="UZL79" s="24"/>
      <c r="UZM79" s="24"/>
      <c r="UZN79" s="24"/>
      <c r="UZO79" s="24"/>
      <c r="UZP79" s="24"/>
      <c r="UZQ79" s="24"/>
      <c r="UZR79" s="24"/>
      <c r="UZS79" s="24"/>
      <c r="UZT79" s="24"/>
      <c r="UZU79" s="24"/>
      <c r="UZV79" s="24"/>
      <c r="UZW79" s="24"/>
      <c r="UZX79" s="24"/>
      <c r="UZY79" s="24"/>
      <c r="UZZ79" s="24"/>
      <c r="VAA79" s="24"/>
      <c r="VAB79" s="24"/>
      <c r="VAC79" s="24"/>
      <c r="VAD79" s="24"/>
      <c r="VAE79" s="24"/>
      <c r="VAF79" s="24"/>
      <c r="VAG79" s="24"/>
      <c r="VAH79" s="24"/>
      <c r="VAI79" s="24"/>
      <c r="VAJ79" s="24"/>
      <c r="VAK79" s="24"/>
      <c r="VAL79" s="24"/>
      <c r="VAM79" s="24"/>
      <c r="VAN79" s="24"/>
      <c r="VAO79" s="24"/>
      <c r="VAP79" s="24"/>
      <c r="VAQ79" s="24"/>
      <c r="VAR79" s="24"/>
      <c r="VAS79" s="24"/>
      <c r="VAT79" s="24"/>
      <c r="VAU79" s="24"/>
      <c r="VAV79" s="24"/>
      <c r="VAW79" s="24"/>
      <c r="VAX79" s="24"/>
      <c r="VAY79" s="24"/>
      <c r="VAZ79" s="24"/>
      <c r="VBA79" s="24"/>
      <c r="VBB79" s="24"/>
      <c r="VBC79" s="24"/>
      <c r="VBD79" s="24"/>
      <c r="VBE79" s="24"/>
      <c r="VBF79" s="24"/>
      <c r="VBG79" s="24"/>
      <c r="VBH79" s="24"/>
      <c r="VBI79" s="24"/>
      <c r="VBJ79" s="24"/>
      <c r="VBK79" s="24"/>
      <c r="VBL79" s="24"/>
      <c r="VBM79" s="24"/>
      <c r="VBN79" s="24"/>
      <c r="VBO79" s="24"/>
      <c r="VBP79" s="24"/>
      <c r="VBQ79" s="24"/>
      <c r="VBR79" s="24"/>
      <c r="VBS79" s="24"/>
      <c r="VBT79" s="24"/>
      <c r="VBU79" s="24"/>
      <c r="VBV79" s="24"/>
      <c r="VBW79" s="24"/>
      <c r="VBX79" s="24"/>
      <c r="VBY79" s="24"/>
      <c r="VBZ79" s="24"/>
      <c r="VCA79" s="24"/>
      <c r="VCB79" s="24"/>
      <c r="VCC79" s="24"/>
      <c r="VCD79" s="24"/>
      <c r="VCE79" s="24"/>
      <c r="VCF79" s="24"/>
      <c r="VCG79" s="24"/>
      <c r="VCH79" s="24"/>
      <c r="VCI79" s="24"/>
      <c r="VCJ79" s="24"/>
      <c r="VCK79" s="24"/>
      <c r="VCL79" s="24"/>
      <c r="VCM79" s="24"/>
      <c r="VCN79" s="24"/>
      <c r="VCO79" s="24"/>
      <c r="VCP79" s="24"/>
      <c r="VCQ79" s="24"/>
      <c r="VCR79" s="24"/>
      <c r="VCS79" s="24"/>
      <c r="VCT79" s="24"/>
      <c r="VCU79" s="24"/>
      <c r="VCV79" s="24"/>
      <c r="VCW79" s="24"/>
      <c r="VCX79" s="24"/>
      <c r="VCY79" s="24"/>
      <c r="VCZ79" s="24"/>
      <c r="VDA79" s="24"/>
      <c r="VDB79" s="24"/>
      <c r="VDC79" s="24"/>
      <c r="VDD79" s="24"/>
      <c r="VDE79" s="24"/>
      <c r="VDF79" s="24"/>
      <c r="VDG79" s="24"/>
      <c r="VDH79" s="24"/>
      <c r="VDI79" s="24"/>
      <c r="VDJ79" s="24"/>
      <c r="VDK79" s="24"/>
      <c r="VDL79" s="24"/>
      <c r="VDM79" s="24"/>
      <c r="VDN79" s="24"/>
      <c r="VDO79" s="24"/>
      <c r="VDP79" s="24"/>
      <c r="VDQ79" s="24"/>
      <c r="VDR79" s="24"/>
      <c r="VDS79" s="24"/>
      <c r="VDT79" s="24"/>
      <c r="VDU79" s="24"/>
      <c r="VDV79" s="24"/>
      <c r="VDW79" s="24"/>
      <c r="VDX79" s="24"/>
      <c r="VDY79" s="24"/>
      <c r="VDZ79" s="24"/>
      <c r="VEA79" s="24"/>
      <c r="VEB79" s="24"/>
      <c r="VEC79" s="24"/>
      <c r="VED79" s="24"/>
      <c r="VEE79" s="24"/>
      <c r="VEF79" s="24"/>
      <c r="VEG79" s="24"/>
      <c r="VEH79" s="24"/>
      <c r="VEI79" s="24"/>
      <c r="VEJ79" s="24"/>
      <c r="VEK79" s="24"/>
      <c r="VEL79" s="24"/>
      <c r="VEM79" s="24"/>
      <c r="VEN79" s="24"/>
      <c r="VEO79" s="24"/>
      <c r="VEP79" s="24"/>
      <c r="VEQ79" s="24"/>
      <c r="VER79" s="24"/>
      <c r="VES79" s="24"/>
      <c r="VET79" s="24"/>
      <c r="VEU79" s="24"/>
      <c r="VEV79" s="24"/>
      <c r="VEW79" s="24"/>
      <c r="VEX79" s="24"/>
      <c r="VEY79" s="24"/>
      <c r="VEZ79" s="24"/>
      <c r="VFA79" s="24"/>
      <c r="VFB79" s="24"/>
      <c r="VFC79" s="24"/>
      <c r="VFD79" s="24"/>
      <c r="VFE79" s="24"/>
      <c r="VFF79" s="24"/>
      <c r="VFG79" s="24"/>
      <c r="VFH79" s="24"/>
      <c r="VFI79" s="24"/>
      <c r="VFJ79" s="24"/>
      <c r="VFK79" s="24"/>
      <c r="VFL79" s="24"/>
      <c r="VFM79" s="24"/>
      <c r="VFN79" s="24"/>
      <c r="VFO79" s="24"/>
      <c r="VFP79" s="24"/>
      <c r="VFQ79" s="24"/>
      <c r="VFR79" s="24"/>
      <c r="VFS79" s="24"/>
      <c r="VFT79" s="24"/>
      <c r="VFU79" s="24"/>
      <c r="VFV79" s="24"/>
      <c r="VFW79" s="24"/>
      <c r="VFX79" s="24"/>
      <c r="VFY79" s="24"/>
      <c r="VFZ79" s="24"/>
      <c r="VGA79" s="24"/>
      <c r="VGB79" s="24"/>
      <c r="VGC79" s="24"/>
      <c r="VGD79" s="24"/>
      <c r="VGE79" s="24"/>
      <c r="VGF79" s="24"/>
      <c r="VGG79" s="24"/>
      <c r="VGH79" s="24"/>
      <c r="VGI79" s="24"/>
      <c r="VGJ79" s="24"/>
      <c r="VGK79" s="24"/>
      <c r="VGL79" s="24"/>
      <c r="VGM79" s="24"/>
      <c r="VGN79" s="24"/>
      <c r="VGO79" s="24"/>
      <c r="VGP79" s="24"/>
      <c r="VGQ79" s="24"/>
      <c r="VGR79" s="24"/>
      <c r="VGS79" s="24"/>
      <c r="VGT79" s="24"/>
      <c r="VGU79" s="24"/>
      <c r="VGV79" s="24"/>
      <c r="VGW79" s="24"/>
      <c r="VGX79" s="24"/>
      <c r="VGY79" s="24"/>
      <c r="VGZ79" s="24"/>
      <c r="VHA79" s="24"/>
      <c r="VHB79" s="24"/>
      <c r="VHC79" s="24"/>
      <c r="VHD79" s="24"/>
      <c r="VHE79" s="24"/>
      <c r="VHF79" s="24"/>
      <c r="VHG79" s="24"/>
      <c r="VHH79" s="24"/>
      <c r="VHI79" s="24"/>
      <c r="VHJ79" s="24"/>
      <c r="VHK79" s="24"/>
      <c r="VHL79" s="24"/>
      <c r="VHM79" s="24"/>
      <c r="VHN79" s="24"/>
      <c r="VHO79" s="24"/>
      <c r="VHP79" s="24"/>
      <c r="VHQ79" s="24"/>
      <c r="VHR79" s="24"/>
      <c r="VHS79" s="24"/>
      <c r="VHT79" s="24"/>
      <c r="VHU79" s="24"/>
      <c r="VHV79" s="24"/>
      <c r="VHW79" s="24"/>
      <c r="VHX79" s="24"/>
      <c r="VHY79" s="24"/>
      <c r="VHZ79" s="24"/>
      <c r="VIA79" s="24"/>
      <c r="VIB79" s="24"/>
      <c r="VIC79" s="24"/>
      <c r="VID79" s="24"/>
      <c r="VIE79" s="24"/>
      <c r="VIF79" s="24"/>
      <c r="VIG79" s="24"/>
      <c r="VIH79" s="24"/>
      <c r="VII79" s="24"/>
      <c r="VIJ79" s="24"/>
      <c r="VIK79" s="24"/>
      <c r="VIL79" s="24"/>
      <c r="VIM79" s="24"/>
      <c r="VIN79" s="24"/>
      <c r="VIO79" s="24"/>
      <c r="VIP79" s="24"/>
      <c r="VIQ79" s="24"/>
      <c r="VIR79" s="24"/>
      <c r="VIS79" s="24"/>
      <c r="VIT79" s="24"/>
      <c r="VIU79" s="24"/>
      <c r="VIV79" s="24"/>
      <c r="VIW79" s="24"/>
      <c r="VIX79" s="24"/>
      <c r="VIY79" s="24"/>
      <c r="VIZ79" s="24"/>
      <c r="VJA79" s="24"/>
      <c r="VJB79" s="24"/>
      <c r="VJC79" s="24"/>
      <c r="VJD79" s="24"/>
      <c r="VJE79" s="24"/>
      <c r="VJF79" s="24"/>
      <c r="VJG79" s="24"/>
      <c r="VJH79" s="24"/>
      <c r="VJI79" s="24"/>
      <c r="VJJ79" s="24"/>
      <c r="VJK79" s="24"/>
      <c r="VJL79" s="24"/>
      <c r="VJM79" s="24"/>
      <c r="VJN79" s="24"/>
      <c r="VJO79" s="24"/>
      <c r="VJP79" s="24"/>
      <c r="VJQ79" s="24"/>
      <c r="VJR79" s="24"/>
      <c r="VJS79" s="24"/>
      <c r="VJT79" s="24"/>
      <c r="VJU79" s="24"/>
      <c r="VJV79" s="24"/>
      <c r="VJW79" s="24"/>
      <c r="VJX79" s="24"/>
      <c r="VJY79" s="24"/>
      <c r="VJZ79" s="24"/>
      <c r="VKA79" s="24"/>
      <c r="VKB79" s="24"/>
      <c r="VKC79" s="24"/>
      <c r="VKD79" s="24"/>
      <c r="VKE79" s="24"/>
      <c r="VKF79" s="24"/>
      <c r="VKG79" s="24"/>
      <c r="VKH79" s="24"/>
      <c r="VKI79" s="24"/>
      <c r="VKJ79" s="24"/>
      <c r="VKK79" s="24"/>
      <c r="VKL79" s="24"/>
      <c r="VKM79" s="24"/>
      <c r="VKN79" s="24"/>
      <c r="VKO79" s="24"/>
      <c r="VKP79" s="24"/>
      <c r="VKQ79" s="24"/>
      <c r="VKR79" s="24"/>
      <c r="VKS79" s="24"/>
      <c r="VKT79" s="24"/>
      <c r="VKU79" s="24"/>
      <c r="VKV79" s="24"/>
      <c r="VKW79" s="24"/>
      <c r="VKX79" s="24"/>
      <c r="VKY79" s="24"/>
      <c r="VKZ79" s="24"/>
      <c r="VLA79" s="24"/>
      <c r="VLB79" s="24"/>
      <c r="VLC79" s="24"/>
      <c r="VLD79" s="24"/>
      <c r="VLE79" s="24"/>
      <c r="VLF79" s="24"/>
      <c r="VLG79" s="24"/>
      <c r="VLH79" s="24"/>
      <c r="VLI79" s="24"/>
      <c r="VLJ79" s="24"/>
      <c r="VLK79" s="24"/>
      <c r="VLL79" s="24"/>
      <c r="VLM79" s="24"/>
      <c r="VLN79" s="24"/>
      <c r="VLO79" s="24"/>
      <c r="VLP79" s="24"/>
      <c r="VLQ79" s="24"/>
      <c r="VLR79" s="24"/>
      <c r="VLS79" s="24"/>
      <c r="VLT79" s="24"/>
      <c r="VLU79" s="24"/>
      <c r="VLV79" s="24"/>
      <c r="VLW79" s="24"/>
      <c r="VLX79" s="24"/>
      <c r="VLY79" s="24"/>
      <c r="VLZ79" s="24"/>
      <c r="VMA79" s="24"/>
      <c r="VMB79" s="24"/>
      <c r="VMC79" s="24"/>
      <c r="VMD79" s="24"/>
      <c r="VME79" s="24"/>
      <c r="VMF79" s="24"/>
      <c r="VMG79" s="24"/>
      <c r="VMH79" s="24"/>
      <c r="VMI79" s="24"/>
      <c r="VMJ79" s="24"/>
      <c r="VMK79" s="24"/>
      <c r="VML79" s="24"/>
      <c r="VMM79" s="24"/>
      <c r="VMN79" s="24"/>
      <c r="VMO79" s="24"/>
      <c r="VMP79" s="24"/>
      <c r="VMQ79" s="24"/>
      <c r="VMR79" s="24"/>
      <c r="VMS79" s="24"/>
      <c r="VMT79" s="24"/>
      <c r="VMU79" s="24"/>
      <c r="VMV79" s="24"/>
      <c r="VMW79" s="24"/>
      <c r="VMX79" s="24"/>
      <c r="VMY79" s="24"/>
      <c r="VMZ79" s="24"/>
      <c r="VNA79" s="24"/>
      <c r="VNB79" s="24"/>
      <c r="VNC79" s="24"/>
      <c r="VND79" s="24"/>
      <c r="VNE79" s="24"/>
      <c r="VNF79" s="24"/>
      <c r="VNG79" s="24"/>
      <c r="VNH79" s="24"/>
      <c r="VNI79" s="24"/>
      <c r="VNJ79" s="24"/>
      <c r="VNK79" s="24"/>
      <c r="VNL79" s="24"/>
      <c r="VNM79" s="24"/>
      <c r="VNN79" s="24"/>
      <c r="VNO79" s="24"/>
      <c r="VNP79" s="24"/>
      <c r="VNQ79" s="24"/>
      <c r="VNR79" s="24"/>
      <c r="VNS79" s="24"/>
      <c r="VNT79" s="24"/>
      <c r="VNU79" s="24"/>
      <c r="VNV79" s="24"/>
      <c r="VNW79" s="24"/>
      <c r="VNX79" s="24"/>
      <c r="VNY79" s="24"/>
      <c r="VNZ79" s="24"/>
      <c r="VOA79" s="24"/>
      <c r="VOB79" s="24"/>
      <c r="VOC79" s="24"/>
      <c r="VOD79" s="24"/>
      <c r="VOE79" s="24"/>
      <c r="VOF79" s="24"/>
      <c r="VOG79" s="24"/>
      <c r="VOH79" s="24"/>
      <c r="VOI79" s="24"/>
      <c r="VOJ79" s="24"/>
      <c r="VOK79" s="24"/>
      <c r="VOL79" s="24"/>
      <c r="VOM79" s="24"/>
      <c r="VON79" s="24"/>
      <c r="VOO79" s="24"/>
      <c r="VOP79" s="24"/>
      <c r="VOQ79" s="24"/>
      <c r="VOR79" s="24"/>
      <c r="VOS79" s="24"/>
      <c r="VOT79" s="24"/>
      <c r="VOU79" s="24"/>
      <c r="VOV79" s="24"/>
      <c r="VOW79" s="24"/>
      <c r="VOX79" s="24"/>
      <c r="VOY79" s="24"/>
      <c r="VOZ79" s="24"/>
      <c r="VPA79" s="24"/>
      <c r="VPB79" s="24"/>
      <c r="VPC79" s="24"/>
      <c r="VPD79" s="24"/>
      <c r="VPE79" s="24"/>
      <c r="VPF79" s="24"/>
      <c r="VPG79" s="24"/>
      <c r="VPH79" s="24"/>
      <c r="VPI79" s="24"/>
      <c r="VPJ79" s="24"/>
      <c r="VPK79" s="24"/>
      <c r="VPL79" s="24"/>
      <c r="VPM79" s="24"/>
      <c r="VPN79" s="24"/>
      <c r="VPO79" s="24"/>
      <c r="VPP79" s="24"/>
      <c r="VPQ79" s="24"/>
      <c r="VPR79" s="24"/>
      <c r="VPS79" s="24"/>
      <c r="VPT79" s="24"/>
      <c r="VPU79" s="24"/>
      <c r="VPV79" s="24"/>
      <c r="VPW79" s="24"/>
      <c r="VPX79" s="24"/>
      <c r="VPY79" s="24"/>
      <c r="VPZ79" s="24"/>
      <c r="VQA79" s="24"/>
      <c r="VQB79" s="24"/>
      <c r="VQC79" s="24"/>
      <c r="VQD79" s="24"/>
      <c r="VQE79" s="24"/>
      <c r="VQF79" s="24"/>
      <c r="VQG79" s="24"/>
      <c r="VQH79" s="24"/>
      <c r="VQI79" s="24"/>
      <c r="VQJ79" s="24"/>
      <c r="VQK79" s="24"/>
      <c r="VQL79" s="24"/>
      <c r="VQM79" s="24"/>
      <c r="VQN79" s="24"/>
      <c r="VQO79" s="24"/>
      <c r="VQP79" s="24"/>
      <c r="VQQ79" s="24"/>
      <c r="VQR79" s="24"/>
      <c r="VQS79" s="24"/>
      <c r="VQT79" s="24"/>
      <c r="VQU79" s="24"/>
      <c r="VQV79" s="24"/>
      <c r="VQW79" s="24"/>
      <c r="VQX79" s="24"/>
      <c r="VQY79" s="24"/>
      <c r="VQZ79" s="24"/>
      <c r="VRA79" s="24"/>
      <c r="VRB79" s="24"/>
      <c r="VRC79" s="24"/>
      <c r="VRD79" s="24"/>
      <c r="VRE79" s="24"/>
      <c r="VRF79" s="24"/>
      <c r="VRG79" s="24"/>
      <c r="VRH79" s="24"/>
      <c r="VRI79" s="24"/>
      <c r="VRJ79" s="24"/>
      <c r="VRK79" s="24"/>
      <c r="VRL79" s="24"/>
      <c r="VRM79" s="24"/>
      <c r="VRN79" s="24"/>
      <c r="VRO79" s="24"/>
      <c r="VRP79" s="24"/>
      <c r="VRQ79" s="24"/>
      <c r="VRR79" s="24"/>
      <c r="VRS79" s="24"/>
      <c r="VRT79" s="24"/>
      <c r="VRU79" s="24"/>
      <c r="VRV79" s="24"/>
      <c r="VRW79" s="24"/>
      <c r="VRX79" s="24"/>
      <c r="VRY79" s="24"/>
      <c r="VRZ79" s="24"/>
      <c r="VSA79" s="24"/>
      <c r="VSB79" s="24"/>
      <c r="VSC79" s="24"/>
      <c r="VSD79" s="24"/>
      <c r="VSE79" s="24"/>
      <c r="VSF79" s="24"/>
      <c r="VSG79" s="24"/>
      <c r="VSH79" s="24"/>
      <c r="VSI79" s="24"/>
      <c r="VSJ79" s="24"/>
      <c r="VSK79" s="24"/>
      <c r="VSL79" s="24"/>
      <c r="VSM79" s="24"/>
      <c r="VSN79" s="24"/>
      <c r="VSO79" s="24"/>
      <c r="VSP79" s="24"/>
      <c r="VSQ79" s="24"/>
      <c r="VSR79" s="24"/>
      <c r="VSS79" s="24"/>
      <c r="VST79" s="24"/>
      <c r="VSU79" s="24"/>
      <c r="VSV79" s="24"/>
      <c r="VSW79" s="24"/>
      <c r="VSX79" s="24"/>
      <c r="VSY79" s="24"/>
      <c r="VSZ79" s="24"/>
      <c r="VTA79" s="24"/>
      <c r="VTB79" s="24"/>
      <c r="VTC79" s="24"/>
      <c r="VTD79" s="24"/>
      <c r="VTE79" s="24"/>
      <c r="VTF79" s="24"/>
      <c r="VTG79" s="24"/>
      <c r="VTH79" s="24"/>
      <c r="VTI79" s="24"/>
      <c r="VTJ79" s="24"/>
      <c r="VTK79" s="24"/>
      <c r="VTL79" s="24"/>
      <c r="VTM79" s="24"/>
      <c r="VTN79" s="24"/>
      <c r="VTO79" s="24"/>
      <c r="VTP79" s="24"/>
      <c r="VTQ79" s="24"/>
      <c r="VTR79" s="24"/>
      <c r="VTS79" s="24"/>
      <c r="VTT79" s="24"/>
      <c r="VTU79" s="24"/>
      <c r="VTV79" s="24"/>
      <c r="VTW79" s="24"/>
      <c r="VTX79" s="24"/>
      <c r="VTY79" s="24"/>
      <c r="VTZ79" s="24"/>
      <c r="VUA79" s="24"/>
      <c r="VUB79" s="24"/>
      <c r="VUC79" s="24"/>
      <c r="VUD79" s="24"/>
      <c r="VUE79" s="24"/>
      <c r="VUF79" s="24"/>
      <c r="VUG79" s="24"/>
      <c r="VUH79" s="24"/>
      <c r="VUI79" s="24"/>
      <c r="VUJ79" s="24"/>
      <c r="VUK79" s="24"/>
      <c r="VUL79" s="24"/>
      <c r="VUM79" s="24"/>
      <c r="VUN79" s="24"/>
      <c r="VUO79" s="24"/>
      <c r="VUP79" s="24"/>
      <c r="VUQ79" s="24"/>
      <c r="VUR79" s="24"/>
      <c r="VUS79" s="24"/>
      <c r="VUT79" s="24"/>
      <c r="VUU79" s="24"/>
      <c r="VUV79" s="24"/>
      <c r="VUW79" s="24"/>
      <c r="VUX79" s="24"/>
      <c r="VUY79" s="24"/>
      <c r="VUZ79" s="24"/>
      <c r="VVA79" s="24"/>
      <c r="VVB79" s="24"/>
      <c r="VVC79" s="24"/>
      <c r="VVD79" s="24"/>
      <c r="VVE79" s="24"/>
      <c r="VVF79" s="24"/>
      <c r="VVG79" s="24"/>
      <c r="VVH79" s="24"/>
      <c r="VVI79" s="24"/>
      <c r="VVJ79" s="24"/>
      <c r="VVK79" s="24"/>
      <c r="VVL79" s="24"/>
      <c r="VVM79" s="24"/>
      <c r="VVN79" s="24"/>
      <c r="VVO79" s="24"/>
      <c r="VVP79" s="24"/>
      <c r="VVQ79" s="24"/>
      <c r="VVR79" s="24"/>
      <c r="VVS79" s="24"/>
      <c r="VVT79" s="24"/>
      <c r="VVU79" s="24"/>
      <c r="VVV79" s="24"/>
      <c r="VVW79" s="24"/>
      <c r="VVX79" s="24"/>
      <c r="VVY79" s="24"/>
      <c r="VVZ79" s="24"/>
      <c r="VWA79" s="24"/>
      <c r="VWB79" s="24"/>
      <c r="VWC79" s="24"/>
      <c r="VWD79" s="24"/>
      <c r="VWE79" s="24"/>
      <c r="VWF79" s="24"/>
      <c r="VWG79" s="24"/>
      <c r="VWH79" s="24"/>
      <c r="VWI79" s="24"/>
      <c r="VWJ79" s="24"/>
      <c r="VWK79" s="24"/>
      <c r="VWL79" s="24"/>
      <c r="VWM79" s="24"/>
      <c r="VWN79" s="24"/>
      <c r="VWO79" s="24"/>
      <c r="VWP79" s="24"/>
      <c r="VWQ79" s="24"/>
      <c r="VWR79" s="24"/>
      <c r="VWS79" s="24"/>
      <c r="VWT79" s="24"/>
      <c r="VWU79" s="24"/>
      <c r="VWV79" s="24"/>
      <c r="VWW79" s="24"/>
      <c r="VWX79" s="24"/>
      <c r="VWY79" s="24"/>
      <c r="VWZ79" s="24"/>
      <c r="VXA79" s="24"/>
      <c r="VXB79" s="24"/>
      <c r="VXC79" s="24"/>
      <c r="VXD79" s="24"/>
      <c r="VXE79" s="24"/>
      <c r="VXF79" s="24"/>
      <c r="VXG79" s="24"/>
      <c r="VXH79" s="24"/>
      <c r="VXI79" s="24"/>
      <c r="VXJ79" s="24"/>
      <c r="VXK79" s="24"/>
      <c r="VXL79" s="24"/>
      <c r="VXM79" s="24"/>
      <c r="VXN79" s="24"/>
      <c r="VXO79" s="24"/>
      <c r="VXP79" s="24"/>
      <c r="VXQ79" s="24"/>
      <c r="VXR79" s="24"/>
      <c r="VXS79" s="24"/>
      <c r="VXT79" s="24"/>
      <c r="VXU79" s="24"/>
      <c r="VXV79" s="24"/>
      <c r="VXW79" s="24"/>
      <c r="VXX79" s="24"/>
      <c r="VXY79" s="24"/>
      <c r="VXZ79" s="24"/>
      <c r="VYA79" s="24"/>
      <c r="VYB79" s="24"/>
      <c r="VYC79" s="24"/>
      <c r="VYD79" s="24"/>
      <c r="VYE79" s="24"/>
      <c r="VYF79" s="24"/>
      <c r="VYG79" s="24"/>
      <c r="VYH79" s="24"/>
      <c r="VYI79" s="24"/>
      <c r="VYJ79" s="24"/>
      <c r="VYK79" s="24"/>
      <c r="VYL79" s="24"/>
      <c r="VYM79" s="24"/>
      <c r="VYN79" s="24"/>
      <c r="VYO79" s="24"/>
      <c r="VYP79" s="24"/>
      <c r="VYQ79" s="24"/>
      <c r="VYR79" s="24"/>
      <c r="VYS79" s="24"/>
      <c r="VYT79" s="24"/>
      <c r="VYU79" s="24"/>
      <c r="VYV79" s="24"/>
      <c r="VYW79" s="24"/>
      <c r="VYX79" s="24"/>
      <c r="VYY79" s="24"/>
      <c r="VYZ79" s="24"/>
      <c r="VZA79" s="24"/>
      <c r="VZB79" s="24"/>
      <c r="VZC79" s="24"/>
      <c r="VZD79" s="24"/>
      <c r="VZE79" s="24"/>
      <c r="VZF79" s="24"/>
      <c r="VZG79" s="24"/>
      <c r="VZH79" s="24"/>
      <c r="VZI79" s="24"/>
      <c r="VZJ79" s="24"/>
      <c r="VZK79" s="24"/>
      <c r="VZL79" s="24"/>
      <c r="VZM79" s="24"/>
      <c r="VZN79" s="24"/>
      <c r="VZO79" s="24"/>
      <c r="VZP79" s="24"/>
      <c r="VZQ79" s="24"/>
      <c r="VZR79" s="24"/>
      <c r="VZS79" s="24"/>
      <c r="VZT79" s="24"/>
      <c r="VZU79" s="24"/>
      <c r="VZV79" s="24"/>
      <c r="VZW79" s="24"/>
      <c r="VZX79" s="24"/>
      <c r="VZY79" s="24"/>
      <c r="VZZ79" s="24"/>
      <c r="WAA79" s="24"/>
      <c r="WAB79" s="24"/>
      <c r="WAC79" s="24"/>
      <c r="WAD79" s="24"/>
      <c r="WAE79" s="24"/>
      <c r="WAF79" s="24"/>
      <c r="WAG79" s="24"/>
      <c r="WAH79" s="24"/>
      <c r="WAI79" s="24"/>
      <c r="WAJ79" s="24"/>
      <c r="WAK79" s="24"/>
      <c r="WAL79" s="24"/>
      <c r="WAM79" s="24"/>
      <c r="WAN79" s="24"/>
      <c r="WAO79" s="24"/>
      <c r="WAP79" s="24"/>
      <c r="WAQ79" s="24"/>
      <c r="WAR79" s="24"/>
      <c r="WAS79" s="24"/>
      <c r="WAT79" s="24"/>
      <c r="WAU79" s="24"/>
      <c r="WAV79" s="24"/>
      <c r="WAW79" s="24"/>
      <c r="WAX79" s="24"/>
      <c r="WAY79" s="24"/>
      <c r="WAZ79" s="24"/>
      <c r="WBA79" s="24"/>
      <c r="WBB79" s="24"/>
      <c r="WBC79" s="24"/>
      <c r="WBD79" s="24"/>
      <c r="WBE79" s="24"/>
      <c r="WBF79" s="24"/>
      <c r="WBG79" s="24"/>
      <c r="WBH79" s="24"/>
      <c r="WBI79" s="24"/>
      <c r="WBJ79" s="24"/>
      <c r="WBK79" s="24"/>
      <c r="WBL79" s="24"/>
      <c r="WBM79" s="24"/>
      <c r="WBN79" s="24"/>
      <c r="WBO79" s="24"/>
      <c r="WBP79" s="24"/>
      <c r="WBQ79" s="24"/>
      <c r="WBR79" s="24"/>
      <c r="WBS79" s="24"/>
      <c r="WBT79" s="24"/>
      <c r="WBU79" s="24"/>
      <c r="WBV79" s="24"/>
      <c r="WBW79" s="24"/>
      <c r="WBX79" s="24"/>
      <c r="WBY79" s="24"/>
      <c r="WBZ79" s="24"/>
      <c r="WCA79" s="24"/>
      <c r="WCB79" s="24"/>
      <c r="WCC79" s="24"/>
      <c r="WCD79" s="24"/>
      <c r="WCE79" s="24"/>
      <c r="WCF79" s="24"/>
      <c r="WCG79" s="24"/>
      <c r="WCH79" s="24"/>
      <c r="WCI79" s="24"/>
      <c r="WCJ79" s="24"/>
      <c r="WCK79" s="24"/>
      <c r="WCL79" s="24"/>
      <c r="WCM79" s="24"/>
      <c r="WCN79" s="24"/>
      <c r="WCO79" s="24"/>
      <c r="WCP79" s="24"/>
      <c r="WCQ79" s="24"/>
      <c r="WCR79" s="24"/>
      <c r="WCS79" s="24"/>
      <c r="WCT79" s="24"/>
      <c r="WCU79" s="24"/>
      <c r="WCV79" s="24"/>
      <c r="WCW79" s="24"/>
      <c r="WCX79" s="24"/>
      <c r="WCY79" s="24"/>
      <c r="WCZ79" s="24"/>
      <c r="WDA79" s="24"/>
      <c r="WDB79" s="24"/>
      <c r="WDC79" s="24"/>
      <c r="WDD79" s="24"/>
      <c r="WDE79" s="24"/>
      <c r="WDF79" s="24"/>
      <c r="WDG79" s="24"/>
      <c r="WDH79" s="24"/>
      <c r="WDI79" s="24"/>
      <c r="WDJ79" s="24"/>
      <c r="WDK79" s="24"/>
      <c r="WDL79" s="24"/>
      <c r="WDM79" s="24"/>
      <c r="WDN79" s="24"/>
      <c r="WDO79" s="24"/>
      <c r="WDP79" s="24"/>
      <c r="WDQ79" s="24"/>
      <c r="WDR79" s="24"/>
      <c r="WDS79" s="24"/>
      <c r="WDT79" s="24"/>
      <c r="WDU79" s="24"/>
      <c r="WDV79" s="24"/>
      <c r="WDW79" s="24"/>
      <c r="WDX79" s="24"/>
      <c r="WDY79" s="24"/>
      <c r="WDZ79" s="24"/>
      <c r="WEA79" s="24"/>
      <c r="WEB79" s="24"/>
      <c r="WEC79" s="24"/>
      <c r="WED79" s="24"/>
      <c r="WEE79" s="24"/>
      <c r="WEF79" s="24"/>
      <c r="WEG79" s="24"/>
      <c r="WEH79" s="24"/>
      <c r="WEI79" s="24"/>
      <c r="WEJ79" s="24"/>
      <c r="WEK79" s="24"/>
      <c r="WEL79" s="24"/>
      <c r="WEM79" s="24"/>
      <c r="WEN79" s="24"/>
      <c r="WEO79" s="24"/>
      <c r="WEP79" s="24"/>
      <c r="WEQ79" s="24"/>
      <c r="WER79" s="24"/>
      <c r="WES79" s="24"/>
      <c r="WET79" s="24"/>
      <c r="WEU79" s="24"/>
      <c r="WEV79" s="24"/>
      <c r="WEW79" s="24"/>
      <c r="WEX79" s="24"/>
      <c r="WEY79" s="24"/>
      <c r="WEZ79" s="24"/>
      <c r="WFA79" s="24"/>
      <c r="WFB79" s="24"/>
      <c r="WFC79" s="24"/>
      <c r="WFD79" s="24"/>
      <c r="WFE79" s="24"/>
      <c r="WFF79" s="24"/>
      <c r="WFG79" s="24"/>
      <c r="WFH79" s="24"/>
      <c r="WFI79" s="24"/>
      <c r="WFJ79" s="24"/>
      <c r="WFK79" s="24"/>
      <c r="WFL79" s="24"/>
      <c r="WFM79" s="24"/>
      <c r="WFN79" s="24"/>
      <c r="WFO79" s="24"/>
      <c r="WFP79" s="24"/>
      <c r="WFQ79" s="24"/>
      <c r="WFR79" s="24"/>
      <c r="WFS79" s="24"/>
      <c r="WFT79" s="24"/>
      <c r="WFU79" s="24"/>
      <c r="WFV79" s="24"/>
      <c r="WFW79" s="24"/>
      <c r="WFX79" s="24"/>
      <c r="WFY79" s="24"/>
      <c r="WFZ79" s="24"/>
      <c r="WGA79" s="24"/>
      <c r="WGB79" s="24"/>
      <c r="WGC79" s="24"/>
      <c r="WGD79" s="24"/>
      <c r="WGE79" s="24"/>
      <c r="WGF79" s="24"/>
      <c r="WGG79" s="24"/>
      <c r="WGH79" s="24"/>
      <c r="WGI79" s="24"/>
      <c r="WGJ79" s="24"/>
      <c r="WGK79" s="24"/>
      <c r="WGL79" s="24"/>
      <c r="WGM79" s="24"/>
      <c r="WGN79" s="24"/>
      <c r="WGO79" s="24"/>
      <c r="WGP79" s="24"/>
      <c r="WGQ79" s="24"/>
      <c r="WGR79" s="24"/>
      <c r="WGS79" s="24"/>
      <c r="WGT79" s="24"/>
      <c r="WGU79" s="24"/>
      <c r="WGV79" s="24"/>
      <c r="WGW79" s="24"/>
      <c r="WGX79" s="24"/>
      <c r="WGY79" s="24"/>
      <c r="WGZ79" s="24"/>
      <c r="WHA79" s="24"/>
      <c r="WHB79" s="24"/>
      <c r="WHC79" s="24"/>
      <c r="WHD79" s="24"/>
      <c r="WHE79" s="24"/>
      <c r="WHF79" s="24"/>
      <c r="WHG79" s="24"/>
      <c r="WHH79" s="24"/>
      <c r="WHI79" s="24"/>
      <c r="WHJ79" s="24"/>
      <c r="WHK79" s="24"/>
      <c r="WHL79" s="24"/>
      <c r="WHM79" s="24"/>
      <c r="WHN79" s="24"/>
      <c r="WHO79" s="24"/>
      <c r="WHP79" s="24"/>
      <c r="WHQ79" s="24"/>
      <c r="WHR79" s="24"/>
      <c r="WHS79" s="24"/>
      <c r="WHT79" s="24"/>
      <c r="WHU79" s="24"/>
      <c r="WHV79" s="24"/>
      <c r="WHW79" s="24"/>
      <c r="WHX79" s="24"/>
      <c r="WHY79" s="24"/>
      <c r="WHZ79" s="24"/>
      <c r="WIA79" s="24"/>
      <c r="WIB79" s="24"/>
      <c r="WIC79" s="24"/>
      <c r="WID79" s="24"/>
      <c r="WIE79" s="24"/>
      <c r="WIF79" s="24"/>
      <c r="WIG79" s="24"/>
      <c r="WIH79" s="24"/>
      <c r="WII79" s="24"/>
      <c r="WIJ79" s="24"/>
      <c r="WIK79" s="24"/>
      <c r="WIL79" s="24"/>
      <c r="WIM79" s="24"/>
      <c r="WIN79" s="24"/>
      <c r="WIO79" s="24"/>
      <c r="WIP79" s="24"/>
      <c r="WIQ79" s="24"/>
      <c r="WIR79" s="24"/>
      <c r="WIS79" s="24"/>
      <c r="WIT79" s="24"/>
      <c r="WIU79" s="24"/>
      <c r="WIV79" s="24"/>
      <c r="WIW79" s="24"/>
      <c r="WIX79" s="24"/>
      <c r="WIY79" s="24"/>
      <c r="WIZ79" s="24"/>
      <c r="WJA79" s="24"/>
      <c r="WJB79" s="24"/>
      <c r="WJC79" s="24"/>
      <c r="WJD79" s="24"/>
      <c r="WJE79" s="24"/>
      <c r="WJF79" s="24"/>
      <c r="WJG79" s="24"/>
      <c r="WJH79" s="24"/>
      <c r="WJI79" s="24"/>
      <c r="WJJ79" s="24"/>
      <c r="WJK79" s="24"/>
      <c r="WJL79" s="24"/>
      <c r="WJM79" s="24"/>
      <c r="WJN79" s="24"/>
      <c r="WJO79" s="24"/>
      <c r="WJP79" s="24"/>
      <c r="WJQ79" s="24"/>
      <c r="WJR79" s="24"/>
      <c r="WJS79" s="24"/>
      <c r="WJT79" s="24"/>
      <c r="WJU79" s="24"/>
      <c r="WJV79" s="24"/>
      <c r="WJW79" s="24"/>
      <c r="WJX79" s="24"/>
      <c r="WJY79" s="24"/>
      <c r="WJZ79" s="24"/>
      <c r="WKA79" s="24"/>
      <c r="WKB79" s="24"/>
      <c r="WKC79" s="24"/>
      <c r="WKD79" s="24"/>
      <c r="WKE79" s="24"/>
      <c r="WKF79" s="24"/>
      <c r="WKG79" s="24"/>
      <c r="WKH79" s="24"/>
      <c r="WKI79" s="24"/>
      <c r="WKJ79" s="24"/>
      <c r="WKK79" s="24"/>
      <c r="WKL79" s="24"/>
      <c r="WKM79" s="24"/>
      <c r="WKN79" s="24"/>
      <c r="WKO79" s="24"/>
      <c r="WKP79" s="24"/>
      <c r="WKQ79" s="24"/>
      <c r="WKR79" s="24"/>
      <c r="WKS79" s="24"/>
      <c r="WKT79" s="24"/>
      <c r="WKU79" s="24"/>
      <c r="WKV79" s="24"/>
      <c r="WKW79" s="24"/>
      <c r="WKX79" s="24"/>
      <c r="WKY79" s="24"/>
      <c r="WKZ79" s="24"/>
      <c r="WLA79" s="24"/>
      <c r="WLB79" s="24"/>
      <c r="WLC79" s="24"/>
      <c r="WLD79" s="24"/>
      <c r="WLE79" s="24"/>
      <c r="WLF79" s="24"/>
      <c r="WLG79" s="24"/>
      <c r="WLH79" s="24"/>
      <c r="WLI79" s="24"/>
      <c r="WLJ79" s="24"/>
      <c r="WLK79" s="24"/>
      <c r="WLL79" s="24"/>
      <c r="WLM79" s="24"/>
      <c r="WLN79" s="24"/>
      <c r="WLO79" s="24"/>
      <c r="WLP79" s="24"/>
      <c r="WLQ79" s="24"/>
      <c r="WLR79" s="24"/>
      <c r="WLS79" s="24"/>
      <c r="WLT79" s="24"/>
      <c r="WLU79" s="24"/>
      <c r="WLV79" s="24"/>
      <c r="WLW79" s="24"/>
      <c r="WLX79" s="24"/>
      <c r="WLY79" s="24"/>
      <c r="WLZ79" s="24"/>
      <c r="WMA79" s="24"/>
      <c r="WMB79" s="24"/>
      <c r="WMC79" s="24"/>
      <c r="WMD79" s="24"/>
      <c r="WME79" s="24"/>
      <c r="WMF79" s="24"/>
      <c r="WMG79" s="24"/>
      <c r="WMH79" s="24"/>
      <c r="WMI79" s="24"/>
      <c r="WMJ79" s="24"/>
      <c r="WMK79" s="24"/>
      <c r="WML79" s="24"/>
      <c r="WMM79" s="24"/>
      <c r="WMN79" s="24"/>
      <c r="WMO79" s="24"/>
      <c r="WMP79" s="24"/>
      <c r="WMQ79" s="24"/>
      <c r="WMR79" s="24"/>
      <c r="WMS79" s="24"/>
      <c r="WMT79" s="24"/>
      <c r="WMU79" s="24"/>
      <c r="WMV79" s="24"/>
      <c r="WMW79" s="24"/>
      <c r="WMX79" s="24"/>
      <c r="WMY79" s="24"/>
      <c r="WMZ79" s="24"/>
      <c r="WNA79" s="24"/>
      <c r="WNB79" s="24"/>
      <c r="WNC79" s="24"/>
      <c r="WND79" s="24"/>
      <c r="WNE79" s="24"/>
      <c r="WNF79" s="24"/>
      <c r="WNG79" s="24"/>
      <c r="WNH79" s="24"/>
      <c r="WNI79" s="24"/>
      <c r="WNJ79" s="24"/>
      <c r="WNK79" s="24"/>
      <c r="WNL79" s="24"/>
      <c r="WNM79" s="24"/>
      <c r="WNN79" s="24"/>
      <c r="WNO79" s="24"/>
      <c r="WNP79" s="24"/>
      <c r="WNQ79" s="24"/>
      <c r="WNR79" s="24"/>
      <c r="WNS79" s="24"/>
      <c r="WNT79" s="24"/>
      <c r="WNU79" s="24"/>
      <c r="WNV79" s="24"/>
      <c r="WNW79" s="24"/>
      <c r="WNX79" s="24"/>
      <c r="WNY79" s="24"/>
      <c r="WNZ79" s="24"/>
      <c r="WOA79" s="24"/>
      <c r="WOB79" s="24"/>
      <c r="WOC79" s="24"/>
      <c r="WOD79" s="24"/>
      <c r="WOE79" s="24"/>
      <c r="WOF79" s="24"/>
      <c r="WOG79" s="24"/>
      <c r="WOH79" s="24"/>
      <c r="WOI79" s="24"/>
      <c r="WOJ79" s="24"/>
      <c r="WOK79" s="24"/>
      <c r="WOL79" s="24"/>
      <c r="WOM79" s="24"/>
      <c r="WON79" s="24"/>
      <c r="WOO79" s="24"/>
      <c r="WOP79" s="24"/>
      <c r="WOQ79" s="24"/>
      <c r="WOR79" s="24"/>
      <c r="WOS79" s="24"/>
      <c r="WOT79" s="24"/>
      <c r="WOU79" s="24"/>
      <c r="WOV79" s="24"/>
      <c r="WOW79" s="24"/>
      <c r="WOX79" s="24"/>
      <c r="WOY79" s="24"/>
      <c r="WOZ79" s="24"/>
      <c r="WPA79" s="24"/>
      <c r="WPB79" s="24"/>
      <c r="WPC79" s="24"/>
      <c r="WPD79" s="24"/>
      <c r="WPE79" s="24"/>
      <c r="WPF79" s="24"/>
      <c r="WPG79" s="24"/>
      <c r="WPH79" s="24"/>
      <c r="WPI79" s="24"/>
      <c r="WPJ79" s="24"/>
      <c r="WPK79" s="24"/>
      <c r="WPL79" s="24"/>
      <c r="WPM79" s="24"/>
      <c r="WPN79" s="24"/>
      <c r="WPO79" s="24"/>
      <c r="WPP79" s="24"/>
      <c r="WPQ79" s="24"/>
      <c r="WPR79" s="24"/>
      <c r="WPS79" s="24"/>
      <c r="WPT79" s="24"/>
      <c r="WPU79" s="24"/>
      <c r="WPV79" s="24"/>
      <c r="WPW79" s="24"/>
      <c r="WPX79" s="24"/>
      <c r="WPY79" s="24"/>
      <c r="WPZ79" s="24"/>
      <c r="WQA79" s="24"/>
      <c r="WQB79" s="24"/>
      <c r="WQC79" s="24"/>
      <c r="WQD79" s="24"/>
      <c r="WQE79" s="24"/>
      <c r="WQF79" s="24"/>
      <c r="WQG79" s="24"/>
      <c r="WQH79" s="24"/>
      <c r="WQI79" s="24"/>
      <c r="WQJ79" s="24"/>
      <c r="WQK79" s="24"/>
      <c r="WQL79" s="24"/>
      <c r="WQM79" s="24"/>
      <c r="WQN79" s="24"/>
      <c r="WQO79" s="24"/>
      <c r="WQP79" s="24"/>
      <c r="WQQ79" s="24"/>
      <c r="WQR79" s="24"/>
      <c r="WQS79" s="24"/>
      <c r="WQT79" s="24"/>
      <c r="WQU79" s="24"/>
      <c r="WQV79" s="24"/>
      <c r="WQW79" s="24"/>
      <c r="WQX79" s="24"/>
      <c r="WQY79" s="24"/>
      <c r="WQZ79" s="24"/>
      <c r="WRA79" s="24"/>
      <c r="WRB79" s="24"/>
      <c r="WRC79" s="24"/>
      <c r="WRD79" s="24"/>
      <c r="WRE79" s="24"/>
      <c r="WRF79" s="24"/>
      <c r="WRG79" s="24"/>
      <c r="WRH79" s="24"/>
      <c r="WRI79" s="24"/>
      <c r="WRJ79" s="24"/>
      <c r="WRK79" s="24"/>
      <c r="WRL79" s="24"/>
      <c r="WRM79" s="24"/>
      <c r="WRN79" s="24"/>
      <c r="WRO79" s="24"/>
      <c r="WRP79" s="24"/>
      <c r="WRQ79" s="24"/>
      <c r="WRR79" s="24"/>
      <c r="WRS79" s="24"/>
      <c r="WRT79" s="24"/>
      <c r="WRU79" s="24"/>
      <c r="WRV79" s="24"/>
      <c r="WRW79" s="24"/>
      <c r="WRX79" s="24"/>
      <c r="WRY79" s="24"/>
      <c r="WRZ79" s="24"/>
      <c r="WSA79" s="24"/>
      <c r="WSB79" s="24"/>
      <c r="WSC79" s="24"/>
      <c r="WSD79" s="24"/>
      <c r="WSE79" s="24"/>
      <c r="WSF79" s="24"/>
      <c r="WSG79" s="24"/>
      <c r="WSH79" s="24"/>
      <c r="WSI79" s="24"/>
      <c r="WSJ79" s="24"/>
      <c r="WSK79" s="24"/>
      <c r="WSL79" s="24"/>
      <c r="WSM79" s="24"/>
      <c r="WSN79" s="24"/>
      <c r="WSO79" s="24"/>
      <c r="WSP79" s="24"/>
      <c r="WSQ79" s="24"/>
      <c r="WSR79" s="24"/>
      <c r="WSS79" s="24"/>
      <c r="WST79" s="24"/>
      <c r="WSU79" s="24"/>
      <c r="WSV79" s="24"/>
      <c r="WSW79" s="24"/>
      <c r="WSX79" s="24"/>
      <c r="WSY79" s="24"/>
      <c r="WSZ79" s="24"/>
      <c r="WTA79" s="24"/>
      <c r="WTB79" s="24"/>
      <c r="WTC79" s="24"/>
      <c r="WTD79" s="24"/>
      <c r="WTE79" s="24"/>
      <c r="WTF79" s="24"/>
      <c r="WTG79" s="24"/>
      <c r="WTH79" s="24"/>
      <c r="WTI79" s="24"/>
      <c r="WTJ79" s="24"/>
      <c r="WTK79" s="24"/>
      <c r="WTL79" s="24"/>
      <c r="WTM79" s="24"/>
      <c r="WTN79" s="24"/>
      <c r="WTO79" s="24"/>
      <c r="WTP79" s="24"/>
      <c r="WTQ79" s="24"/>
      <c r="WTR79" s="24"/>
      <c r="WTS79" s="24"/>
      <c r="WTT79" s="24"/>
      <c r="WTU79" s="24"/>
      <c r="WTV79" s="24"/>
      <c r="WTW79" s="24"/>
      <c r="WTX79" s="24"/>
      <c r="WTY79" s="24"/>
      <c r="WTZ79" s="24"/>
      <c r="WUA79" s="24"/>
      <c r="WUB79" s="24"/>
      <c r="WUC79" s="24"/>
      <c r="WUD79" s="24"/>
      <c r="WUE79" s="24"/>
      <c r="WUF79" s="24"/>
      <c r="WUG79" s="24"/>
      <c r="WUH79" s="24"/>
      <c r="WUI79" s="24"/>
      <c r="WUJ79" s="24"/>
      <c r="WUK79" s="24"/>
      <c r="WUL79" s="24"/>
      <c r="WUM79" s="24"/>
      <c r="WUN79" s="24"/>
      <c r="WUO79" s="24"/>
      <c r="WUP79" s="24"/>
      <c r="WUQ79" s="24"/>
      <c r="WUR79" s="24"/>
      <c r="WUS79" s="24"/>
      <c r="WUT79" s="24"/>
      <c r="WUU79" s="24"/>
      <c r="WUV79" s="24"/>
      <c r="WUW79" s="24"/>
      <c r="WUX79" s="24"/>
      <c r="WUY79" s="24"/>
      <c r="WUZ79" s="24"/>
      <c r="WVA79" s="24"/>
      <c r="WVB79" s="24"/>
      <c r="WVC79" s="24"/>
      <c r="WVD79" s="24"/>
      <c r="WVE79" s="24"/>
      <c r="WVF79" s="24"/>
      <c r="WVG79" s="24"/>
      <c r="WVH79" s="24"/>
      <c r="WVI79" s="24"/>
      <c r="WVJ79" s="24"/>
      <c r="WVK79" s="24"/>
      <c r="WVL79" s="24"/>
      <c r="WVM79" s="24"/>
      <c r="WVN79" s="24"/>
      <c r="WVO79" s="24"/>
      <c r="WVP79" s="24"/>
      <c r="WVQ79" s="24"/>
      <c r="WVR79" s="24"/>
      <c r="WVS79" s="24"/>
      <c r="WVT79" s="24"/>
      <c r="WVU79" s="24"/>
      <c r="WVV79" s="24"/>
      <c r="WVW79" s="24"/>
      <c r="WVX79" s="24"/>
      <c r="WVY79" s="24"/>
      <c r="WVZ79" s="24"/>
      <c r="WWA79" s="24"/>
      <c r="WWB79" s="24"/>
      <c r="WWC79" s="24"/>
      <c r="WWD79" s="24"/>
      <c r="WWE79" s="24"/>
      <c r="WWF79" s="24"/>
      <c r="WWG79" s="24"/>
      <c r="WWH79" s="24"/>
      <c r="WWI79" s="24"/>
      <c r="WWJ79" s="24"/>
      <c r="WWK79" s="24"/>
      <c r="WWL79" s="24"/>
      <c r="WWM79" s="24"/>
      <c r="WWN79" s="24"/>
      <c r="WWO79" s="24"/>
      <c r="WWP79" s="24"/>
      <c r="WWQ79" s="24"/>
      <c r="WWR79" s="24"/>
      <c r="WWS79" s="24"/>
      <c r="WWT79" s="24"/>
      <c r="WWU79" s="24"/>
      <c r="WWV79" s="24"/>
      <c r="WWW79" s="24"/>
      <c r="WWX79" s="24"/>
      <c r="WWY79" s="24"/>
      <c r="WWZ79" s="24"/>
      <c r="WXA79" s="24"/>
      <c r="WXB79" s="24"/>
      <c r="WXC79" s="24"/>
      <c r="WXD79" s="24"/>
      <c r="WXE79" s="24"/>
      <c r="WXF79" s="24"/>
      <c r="WXG79" s="24"/>
      <c r="WXH79" s="24"/>
      <c r="WXI79" s="24"/>
      <c r="WXJ79" s="24"/>
      <c r="WXK79" s="24"/>
      <c r="WXL79" s="24"/>
      <c r="WXM79" s="24"/>
      <c r="WXN79" s="24"/>
      <c r="WXO79" s="24"/>
      <c r="WXP79" s="24"/>
      <c r="WXQ79" s="24"/>
      <c r="WXR79" s="24"/>
      <c r="WXS79" s="24"/>
      <c r="WXT79" s="24"/>
      <c r="WXU79" s="24"/>
      <c r="WXV79" s="24"/>
      <c r="WXW79" s="24"/>
      <c r="WXX79" s="24"/>
      <c r="WXY79" s="24"/>
      <c r="WXZ79" s="24"/>
      <c r="WYA79" s="24"/>
      <c r="WYB79" s="24"/>
      <c r="WYC79" s="24"/>
      <c r="WYD79" s="24"/>
      <c r="WYE79" s="24"/>
      <c r="WYF79" s="24"/>
      <c r="WYG79" s="24"/>
      <c r="WYH79" s="24"/>
      <c r="WYI79" s="24"/>
      <c r="WYJ79" s="24"/>
      <c r="WYK79" s="24"/>
      <c r="WYL79" s="24"/>
      <c r="WYM79" s="24"/>
      <c r="WYN79" s="24"/>
      <c r="WYO79" s="24"/>
      <c r="WYP79" s="24"/>
      <c r="WYQ79" s="24"/>
      <c r="WYR79" s="24"/>
      <c r="WYS79" s="24"/>
      <c r="WYT79" s="24"/>
      <c r="WYU79" s="24"/>
      <c r="WYV79" s="24"/>
      <c r="WYW79" s="24"/>
      <c r="WYX79" s="24"/>
      <c r="WYY79" s="24"/>
      <c r="WYZ79" s="24"/>
      <c r="WZA79" s="24"/>
      <c r="WZB79" s="24"/>
      <c r="WZC79" s="24"/>
      <c r="WZD79" s="24"/>
      <c r="WZE79" s="24"/>
      <c r="WZF79" s="24"/>
      <c r="WZG79" s="24"/>
      <c r="WZH79" s="24"/>
      <c r="WZI79" s="24"/>
      <c r="WZJ79" s="24"/>
      <c r="WZK79" s="24"/>
      <c r="WZL79" s="24"/>
      <c r="WZM79" s="24"/>
      <c r="WZN79" s="24"/>
      <c r="WZO79" s="24"/>
      <c r="WZP79" s="24"/>
      <c r="WZQ79" s="24"/>
      <c r="WZR79" s="24"/>
      <c r="WZS79" s="24"/>
      <c r="WZT79" s="24"/>
      <c r="WZU79" s="24"/>
      <c r="WZV79" s="24"/>
      <c r="WZW79" s="24"/>
      <c r="WZX79" s="24"/>
      <c r="WZY79" s="24"/>
      <c r="WZZ79" s="24"/>
      <c r="XAA79" s="24"/>
      <c r="XAB79" s="24"/>
      <c r="XAC79" s="24"/>
      <c r="XAD79" s="24"/>
      <c r="XAE79" s="24"/>
      <c r="XAF79" s="24"/>
      <c r="XAG79" s="24"/>
      <c r="XAH79" s="24"/>
      <c r="XAI79" s="24"/>
      <c r="XAJ79" s="24"/>
      <c r="XAK79" s="24"/>
      <c r="XAL79" s="24"/>
      <c r="XAM79" s="24"/>
      <c r="XAN79" s="24"/>
      <c r="XAO79" s="24"/>
      <c r="XAP79" s="24"/>
      <c r="XAQ79" s="24"/>
      <c r="XAR79" s="24"/>
      <c r="XAS79" s="24"/>
      <c r="XAT79" s="24"/>
      <c r="XAU79" s="24"/>
      <c r="XAV79" s="24"/>
      <c r="XAW79" s="24"/>
      <c r="XAX79" s="24"/>
      <c r="XAY79" s="24"/>
      <c r="XAZ79" s="24"/>
      <c r="XBA79" s="24"/>
      <c r="XBB79" s="24"/>
      <c r="XBC79" s="24"/>
      <c r="XBD79" s="24"/>
      <c r="XBE79" s="24"/>
      <c r="XBF79" s="24"/>
      <c r="XBG79" s="24"/>
      <c r="XBH79" s="24"/>
      <c r="XBI79" s="24"/>
      <c r="XBJ79" s="24"/>
      <c r="XBK79" s="24"/>
      <c r="XBL79" s="24"/>
      <c r="XBM79" s="24"/>
      <c r="XBN79" s="24"/>
      <c r="XBO79" s="24"/>
      <c r="XBP79" s="24"/>
      <c r="XBQ79" s="24"/>
      <c r="XBR79" s="24"/>
      <c r="XBS79" s="24"/>
      <c r="XBT79" s="24"/>
      <c r="XBU79" s="24"/>
      <c r="XBV79" s="24"/>
      <c r="XBW79" s="24"/>
      <c r="XBX79" s="24"/>
      <c r="XBY79" s="24"/>
      <c r="XBZ79" s="24"/>
      <c r="XCA79" s="24"/>
      <c r="XCB79" s="24"/>
      <c r="XCC79" s="24"/>
      <c r="XCD79" s="24"/>
      <c r="XCE79" s="24"/>
      <c r="XCF79" s="24"/>
      <c r="XCG79" s="24"/>
      <c r="XCH79" s="24"/>
      <c r="XCI79" s="24"/>
      <c r="XCJ79" s="24"/>
      <c r="XCK79" s="24"/>
      <c r="XCL79" s="24"/>
      <c r="XCM79" s="24"/>
      <c r="XCN79" s="24"/>
      <c r="XCO79" s="24"/>
      <c r="XCP79" s="24"/>
      <c r="XCQ79" s="24"/>
      <c r="XCR79" s="24"/>
      <c r="XCS79" s="24"/>
      <c r="XCT79" s="24"/>
      <c r="XCU79" s="24"/>
      <c r="XCV79" s="24"/>
      <c r="XCW79" s="24"/>
      <c r="XCX79" s="24"/>
      <c r="XCY79" s="24"/>
      <c r="XCZ79" s="24"/>
      <c r="XDA79" s="24"/>
      <c r="XDB79" s="24"/>
      <c r="XDC79" s="24"/>
      <c r="XDD79" s="24"/>
      <c r="XDE79" s="24"/>
      <c r="XDF79" s="24"/>
      <c r="XDG79" s="24"/>
      <c r="XDH79" s="24"/>
      <c r="XDI79" s="24"/>
      <c r="XDJ79" s="24"/>
      <c r="XDK79" s="24"/>
      <c r="XDL79" s="24"/>
      <c r="XDM79" s="24"/>
      <c r="XDN79" s="24"/>
      <c r="XDO79" s="24"/>
      <c r="XDP79" s="24"/>
      <c r="XDQ79" s="24"/>
      <c r="XDR79" s="24"/>
      <c r="XDS79" s="24"/>
      <c r="XDT79" s="24"/>
      <c r="XDU79" s="24"/>
      <c r="XDV79" s="24"/>
      <c r="XDW79" s="24"/>
      <c r="XDX79" s="24"/>
      <c r="XDY79" s="24"/>
      <c r="XDZ79" s="24"/>
      <c r="XEA79" s="24"/>
      <c r="XEB79" s="24"/>
      <c r="XEC79" s="24"/>
      <c r="XED79" s="24"/>
      <c r="XEE79" s="24"/>
      <c r="XEF79" s="24"/>
      <c r="XEG79" s="24"/>
      <c r="XEH79" s="24"/>
      <c r="XEI79" s="24"/>
      <c r="XEJ79" s="24"/>
      <c r="XEK79" s="24"/>
      <c r="XEL79" s="24"/>
      <c r="XEM79" s="24"/>
      <c r="XEN79" s="24"/>
      <c r="XEO79" s="24"/>
      <c r="XEP79" s="24"/>
      <c r="XEQ79" s="24"/>
      <c r="XER79" s="24"/>
      <c r="XES79" s="24"/>
      <c r="XET79" s="24"/>
      <c r="XEU79" s="24"/>
      <c r="XEV79" s="24"/>
      <c r="XEW79" s="24"/>
      <c r="XEX79" s="24"/>
      <c r="XEY79" s="24"/>
      <c r="XEZ79" s="24"/>
      <c r="XFA79" s="24"/>
      <c r="XFB79" s="24"/>
      <c r="XFC79" s="24"/>
    </row>
    <row r="80" spans="3:16383" x14ac:dyDescent="0.2">
      <c r="F80" s="21"/>
      <c r="G80" s="21"/>
      <c r="H80" s="21"/>
    </row>
    <row r="81" spans="3:18" x14ac:dyDescent="0.2">
      <c r="C81" s="12" t="s">
        <v>54</v>
      </c>
      <c r="D81" s="16" t="s">
        <v>43</v>
      </c>
      <c r="E81" s="22">
        <v>1734</v>
      </c>
      <c r="F81" s="22">
        <v>1981</v>
      </c>
      <c r="G81" s="22">
        <v>1521</v>
      </c>
      <c r="H81" s="22">
        <v>1652</v>
      </c>
      <c r="I81" s="22">
        <v>488</v>
      </c>
      <c r="J81" s="21">
        <f>J64*J82</f>
        <v>1356.1168206762331</v>
      </c>
      <c r="K81" s="21">
        <f t="shared" ref="K81:R81" si="50">K64*K82</f>
        <v>1312.4922947712855</v>
      </c>
      <c r="L81" s="21">
        <f t="shared" si="50"/>
        <v>1161.0439209609813</v>
      </c>
      <c r="M81" s="21">
        <f t="shared" si="50"/>
        <v>1428.7412094662241</v>
      </c>
      <c r="N81" s="21">
        <f t="shared" si="50"/>
        <v>1444.5915846557766</v>
      </c>
      <c r="O81" s="21">
        <f t="shared" si="50"/>
        <v>1480.4298379877537</v>
      </c>
      <c r="P81" s="21">
        <f t="shared" si="50"/>
        <v>1597.3178630071761</v>
      </c>
      <c r="Q81" s="21">
        <f t="shared" si="50"/>
        <v>1654.6135985844794</v>
      </c>
      <c r="R81" s="21">
        <f t="shared" si="50"/>
        <v>1726.9007939268661</v>
      </c>
    </row>
    <row r="82" spans="3:18" x14ac:dyDescent="0.2">
      <c r="C82" s="12" t="s">
        <v>51</v>
      </c>
      <c r="D82" s="16" t="s">
        <v>30</v>
      </c>
      <c r="E82" s="24">
        <f>E81/E64</f>
        <v>3.3708848086624354E-3</v>
      </c>
      <c r="F82" s="24">
        <f t="shared" ref="F82:H82" si="51">F81/F64</f>
        <v>3.7807941003580397E-3</v>
      </c>
      <c r="G82" s="24">
        <f t="shared" si="51"/>
        <v>2.7201954391568644E-3</v>
      </c>
      <c r="H82" s="24">
        <f t="shared" si="51"/>
        <v>2.8843098433184227E-3</v>
      </c>
      <c r="I82" s="24">
        <f>I81/I64</f>
        <v>8.2994044156913167E-4</v>
      </c>
      <c r="J82" s="32">
        <f>AVERAGE(I82,H82,G82)</f>
        <v>2.1448152413481394E-3</v>
      </c>
      <c r="K82" s="32">
        <f t="shared" ref="K82:R82" si="52">AVERAGE(J82,I82,H82)</f>
        <v>1.9530218420785647E-3</v>
      </c>
      <c r="L82" s="32">
        <f t="shared" si="52"/>
        <v>1.6425925083319451E-3</v>
      </c>
      <c r="M82" s="32">
        <f t="shared" si="52"/>
        <v>1.9134765305862163E-3</v>
      </c>
      <c r="N82" s="32">
        <f t="shared" si="52"/>
        <v>1.8363636269989089E-3</v>
      </c>
      <c r="O82" s="32">
        <f t="shared" si="52"/>
        <v>1.7974775553056901E-3</v>
      </c>
      <c r="P82" s="32">
        <f t="shared" si="52"/>
        <v>1.8491059042969385E-3</v>
      </c>
      <c r="Q82" s="32">
        <f t="shared" si="52"/>
        <v>1.8276490288671792E-3</v>
      </c>
      <c r="R82" s="32">
        <f t="shared" si="52"/>
        <v>1.8247441628232693E-3</v>
      </c>
    </row>
    <row r="83" spans="3:18" x14ac:dyDescent="0.2">
      <c r="G83" s="21"/>
      <c r="H83" s="21"/>
    </row>
    <row r="84" spans="3:18" x14ac:dyDescent="0.2">
      <c r="C84" s="12" t="s">
        <v>55</v>
      </c>
      <c r="D84" s="16" t="s">
        <v>43</v>
      </c>
      <c r="E84">
        <v>295</v>
      </c>
      <c r="F84" s="21">
        <v>-327</v>
      </c>
      <c r="G84" s="21">
        <v>7972</v>
      </c>
      <c r="H84" s="21">
        <f>-1796-11764+5520+1404+39</f>
        <v>-6597</v>
      </c>
      <c r="I84" s="21">
        <f>(874-3730-453-2439+16)*2</f>
        <v>-11464</v>
      </c>
      <c r="J84" s="21">
        <f>J85*(J64-I64)</f>
        <v>4428.2754907726194</v>
      </c>
      <c r="K84" s="21">
        <f t="shared" ref="K84:R84" si="53">K85*(K64-J64)</f>
        <v>3776.7054878168979</v>
      </c>
      <c r="L84" s="21">
        <f t="shared" si="53"/>
        <v>3132.4226103242067</v>
      </c>
      <c r="M84" s="21">
        <f t="shared" si="53"/>
        <v>3386.1218467123322</v>
      </c>
      <c r="N84" s="21">
        <f t="shared" si="53"/>
        <v>3198.8651952093282</v>
      </c>
      <c r="O84" s="21">
        <f t="shared" si="53"/>
        <v>2771.7309941033132</v>
      </c>
      <c r="P84" s="21">
        <f t="shared" si="53"/>
        <v>2815.2142216834941</v>
      </c>
      <c r="Q84" s="21">
        <f t="shared" si="53"/>
        <v>2696.9113394566516</v>
      </c>
      <c r="R84" s="21">
        <f t="shared" si="53"/>
        <v>2463.371260550497</v>
      </c>
    </row>
    <row r="85" spans="3:18" x14ac:dyDescent="0.2">
      <c r="C85" s="12" t="s">
        <v>56</v>
      </c>
      <c r="D85" s="16" t="s">
        <v>30</v>
      </c>
      <c r="F85" s="23">
        <f>F84/(F64-E64)</f>
        <v>-3.4208599225860448E-2</v>
      </c>
      <c r="G85" s="23">
        <f t="shared" ref="G85:I85" si="54">G84/(G64-F64)</f>
        <v>0.226560945803848</v>
      </c>
      <c r="H85" s="23">
        <f t="shared" si="54"/>
        <v>-0.48496655149599355</v>
      </c>
      <c r="I85" s="23">
        <f t="shared" si="54"/>
        <v>-0.75223097112860893</v>
      </c>
      <c r="J85" s="32">
        <v>0.1</v>
      </c>
      <c r="K85" s="32">
        <v>9.5000000000000001E-2</v>
      </c>
      <c r="L85" s="32">
        <v>0.09</v>
      </c>
      <c r="M85" s="32">
        <v>8.5000000000000006E-2</v>
      </c>
      <c r="N85" s="32">
        <v>0.08</v>
      </c>
      <c r="O85" s="32">
        <v>7.4999999999999997E-2</v>
      </c>
      <c r="P85" s="32">
        <v>7.0000000000000007E-2</v>
      </c>
      <c r="Q85" s="32">
        <v>6.5000000000000002E-2</v>
      </c>
      <c r="R85" s="32">
        <v>0.06</v>
      </c>
    </row>
    <row r="87" spans="3:18" x14ac:dyDescent="0.2">
      <c r="C87" s="12" t="s">
        <v>57</v>
      </c>
      <c r="D87" s="16" t="s">
        <v>43</v>
      </c>
      <c r="E87" s="21">
        <v>-10344</v>
      </c>
      <c r="F87" s="21">
        <v>-10705</v>
      </c>
      <c r="G87" s="21">
        <v>-10264</v>
      </c>
      <c r="H87" s="21">
        <v>-13106</v>
      </c>
      <c r="I87" s="21">
        <f>-7492*2</f>
        <v>-14984</v>
      </c>
      <c r="J87" s="21">
        <f>-J88*J64</f>
        <v>-14062.273089710949</v>
      </c>
      <c r="K87" s="21">
        <f t="shared" ref="K87:R87" si="55">-K88*K64</f>
        <v>-15816.569474529846</v>
      </c>
      <c r="L87" s="21">
        <f t="shared" si="55"/>
        <v>-16789.576241220519</v>
      </c>
      <c r="M87" s="21">
        <f t="shared" si="55"/>
        <v>-17305.212359458128</v>
      </c>
      <c r="N87" s="21">
        <f t="shared" si="55"/>
        <v>-18477.308804699827</v>
      </c>
      <c r="O87" s="21">
        <f t="shared" si="55"/>
        <v>-19332.418139504767</v>
      </c>
      <c r="P87" s="21">
        <f t="shared" si="55"/>
        <v>-20195.65674929088</v>
      </c>
      <c r="Q87" s="21">
        <f t="shared" si="55"/>
        <v>-21226.850548357223</v>
      </c>
      <c r="R87" s="21">
        <f t="shared" si="55"/>
        <v>-22176.347910111959</v>
      </c>
    </row>
    <row r="88" spans="3:18" x14ac:dyDescent="0.2">
      <c r="C88" s="12" t="s">
        <v>51</v>
      </c>
      <c r="D88" s="16" t="s">
        <v>30</v>
      </c>
      <c r="E88" s="23">
        <f>-E87/E64</f>
        <v>2.0108669239218127E-2</v>
      </c>
      <c r="F88" s="23">
        <f t="shared" ref="F88:I88" si="56">-F87/F64</f>
        <v>2.0430792955241198E-2</v>
      </c>
      <c r="G88" s="23">
        <f t="shared" si="56"/>
        <v>1.8356401043725219E-2</v>
      </c>
      <c r="H88" s="23">
        <f t="shared" si="56"/>
        <v>2.2882424217028602E-2</v>
      </c>
      <c r="I88" s="23">
        <f t="shared" si="56"/>
        <v>2.548325323047514E-2</v>
      </c>
      <c r="J88" s="23">
        <f>AVERAGE(I88,H88,G88)</f>
        <v>2.2240692830409654E-2</v>
      </c>
      <c r="K88" s="23">
        <f t="shared" ref="K88:R88" si="57">AVERAGE(J88,I88,H88)</f>
        <v>2.3535456759304463E-2</v>
      </c>
      <c r="L88" s="23">
        <f t="shared" si="57"/>
        <v>2.3753134273396415E-2</v>
      </c>
      <c r="M88" s="23">
        <f t="shared" si="57"/>
        <v>2.3176427954370176E-2</v>
      </c>
      <c r="N88" s="23">
        <f t="shared" si="57"/>
        <v>2.3488339662357017E-2</v>
      </c>
      <c r="O88" s="23">
        <f t="shared" si="57"/>
        <v>2.3472633963374536E-2</v>
      </c>
      <c r="P88" s="23">
        <f t="shared" si="57"/>
        <v>2.3379133860033912E-2</v>
      </c>
      <c r="Q88" s="23">
        <f t="shared" si="57"/>
        <v>2.3446702495255156E-2</v>
      </c>
      <c r="R88" s="23">
        <f t="shared" si="57"/>
        <v>2.3432823439554537E-2</v>
      </c>
    </row>
    <row r="90" spans="3:18" x14ac:dyDescent="0.2">
      <c r="C90" s="36" t="s">
        <v>58</v>
      </c>
      <c r="D90" s="37" t="s">
        <v>43</v>
      </c>
      <c r="E90" s="35">
        <f>E72+E75+E78+E81+E84+E87</f>
        <v>17519.050175518318</v>
      </c>
      <c r="F90" s="35">
        <f t="shared" ref="F90:R90" si="58">F72+F75+F78+F81+F84+F87</f>
        <v>17169.816431055398</v>
      </c>
      <c r="G90" s="35">
        <f t="shared" si="58"/>
        <v>28417.02841603892</v>
      </c>
      <c r="H90" s="35">
        <f t="shared" si="58"/>
        <v>10210.15463900867</v>
      </c>
      <c r="I90" s="35">
        <f>I72+I75+I78+I81+I84+I87</f>
        <v>3042.1037038317809</v>
      </c>
      <c r="J90" s="35">
        <f t="shared" si="58"/>
        <v>22657.902301675771</v>
      </c>
      <c r="K90" s="35">
        <f t="shared" si="58"/>
        <v>24370.404504830251</v>
      </c>
      <c r="L90" s="35">
        <f t="shared" si="58"/>
        <v>22339.978399213989</v>
      </c>
      <c r="M90" s="35">
        <f t="shared" si="58"/>
        <v>23711.241952700271</v>
      </c>
      <c r="N90" s="35">
        <f t="shared" si="58"/>
        <v>27082.924584324664</v>
      </c>
      <c r="O90" s="35">
        <f t="shared" si="58"/>
        <v>25408.716398757741</v>
      </c>
      <c r="P90" s="35">
        <f t="shared" si="58"/>
        <v>25963.624999592386</v>
      </c>
      <c r="Q90" s="35">
        <f t="shared" si="58"/>
        <v>30169.238677195441</v>
      </c>
      <c r="R90" s="35">
        <f t="shared" si="58"/>
        <v>28434.676561781234</v>
      </c>
    </row>
    <row r="91" spans="3:18" x14ac:dyDescent="0.2">
      <c r="C91" s="19" t="s">
        <v>28</v>
      </c>
      <c r="D91" s="16" t="s">
        <v>30</v>
      </c>
      <c r="F91" s="23">
        <f>F90/E90-1</f>
        <v>-1.9934513627396844E-2</v>
      </c>
      <c r="G91" s="23">
        <f t="shared" ref="G91:R91" si="59">G90/F90-1</f>
        <v>0.65505720635664222</v>
      </c>
      <c r="H91" s="23">
        <f t="shared" si="59"/>
        <v>-0.64070294439210496</v>
      </c>
      <c r="I91" s="23">
        <f t="shared" si="59"/>
        <v>-0.70205116265240552</v>
      </c>
      <c r="J91" s="23">
        <f t="shared" si="59"/>
        <v>6.4481031902812092</v>
      </c>
      <c r="K91" s="23">
        <f t="shared" si="59"/>
        <v>7.5580792094236626E-2</v>
      </c>
      <c r="L91" s="23">
        <f t="shared" si="59"/>
        <v>-8.3315240221549347E-2</v>
      </c>
      <c r="M91" s="23">
        <f t="shared" si="59"/>
        <v>6.1381597107297514E-2</v>
      </c>
      <c r="N91" s="23">
        <f t="shared" si="59"/>
        <v>0.14219763934551821</v>
      </c>
      <c r="O91" s="23">
        <f t="shared" si="59"/>
        <v>-6.1817850592691848E-2</v>
      </c>
      <c r="P91" s="23">
        <f t="shared" si="59"/>
        <v>2.1839300818115248E-2</v>
      </c>
      <c r="Q91" s="23">
        <f t="shared" si="59"/>
        <v>0.16198098985288389</v>
      </c>
      <c r="R91" s="23">
        <f t="shared" si="59"/>
        <v>-5.7494394670467464E-2</v>
      </c>
    </row>
    <row r="93" spans="3:18" x14ac:dyDescent="0.2">
      <c r="C93" t="s">
        <v>59</v>
      </c>
      <c r="D93" s="16" t="s">
        <v>61</v>
      </c>
      <c r="I93">
        <v>1</v>
      </c>
      <c r="J93">
        <v>2</v>
      </c>
      <c r="K93">
        <v>3</v>
      </c>
      <c r="L93">
        <v>4</v>
      </c>
      <c r="M93">
        <v>5</v>
      </c>
      <c r="N93">
        <v>6</v>
      </c>
      <c r="O93">
        <v>7</v>
      </c>
      <c r="P93">
        <v>8</v>
      </c>
      <c r="Q93">
        <v>9</v>
      </c>
      <c r="R93">
        <v>10</v>
      </c>
    </row>
    <row r="94" spans="3:18" x14ac:dyDescent="0.2">
      <c r="C94" t="s">
        <v>60</v>
      </c>
      <c r="D94" s="16" t="s">
        <v>43</v>
      </c>
      <c r="I94" s="21">
        <f>I90/((1+$D$12)^I93)</f>
        <v>2874.9227391301338</v>
      </c>
      <c r="J94" s="21">
        <f t="shared" ref="J94:R94" si="60">J90/((1+$D$12)^J93)</f>
        <v>20235.969956984925</v>
      </c>
      <c r="K94" s="21">
        <f t="shared" si="60"/>
        <v>20569.286483182921</v>
      </c>
      <c r="L94" s="21">
        <f t="shared" si="60"/>
        <v>17819.331248154012</v>
      </c>
      <c r="M94" s="21">
        <f t="shared" si="60"/>
        <v>17873.726883263906</v>
      </c>
      <c r="N94" s="21">
        <f t="shared" si="60"/>
        <v>19293.389799824061</v>
      </c>
      <c r="O94" s="21">
        <f t="shared" si="60"/>
        <v>17105.976352429585</v>
      </c>
      <c r="P94" s="21">
        <f t="shared" si="60"/>
        <v>16518.957369414333</v>
      </c>
      <c r="Q94" s="21">
        <f t="shared" si="60"/>
        <v>18139.855302130461</v>
      </c>
      <c r="R94" s="21">
        <f t="shared" si="60"/>
        <v>16157.342206693533</v>
      </c>
    </row>
    <row r="96" spans="3:18" x14ac:dyDescent="0.2">
      <c r="C96" s="38" t="s">
        <v>62</v>
      </c>
      <c r="D96" s="39" t="s">
        <v>43</v>
      </c>
      <c r="E96" s="40">
        <f>E67+E75</f>
        <v>32635</v>
      </c>
      <c r="F96" s="40">
        <f t="shared" ref="F96:R96" si="61">F67+F75</f>
        <v>31555</v>
      </c>
      <c r="G96" s="40">
        <f t="shared" si="61"/>
        <v>33700</v>
      </c>
      <c r="H96" s="40">
        <f t="shared" si="61"/>
        <v>36600</v>
      </c>
      <c r="I96" s="40">
        <f t="shared" si="61"/>
        <v>35102</v>
      </c>
      <c r="J96" s="40">
        <f t="shared" si="61"/>
        <v>37478.253513969321</v>
      </c>
      <c r="K96" s="40">
        <f t="shared" si="61"/>
        <v>42950.527343140049</v>
      </c>
      <c r="L96" s="40">
        <f t="shared" si="61"/>
        <v>42426.465458514394</v>
      </c>
      <c r="M96" s="40">
        <f t="shared" si="61"/>
        <v>44094.826753674381</v>
      </c>
      <c r="N96" s="40">
        <f t="shared" si="61"/>
        <v>50306.639006599435</v>
      </c>
      <c r="O96" s="40">
        <f t="shared" si="61"/>
        <v>49475.273514784596</v>
      </c>
      <c r="P96" s="40">
        <f t="shared" si="61"/>
        <v>50975.135735516757</v>
      </c>
      <c r="Q96" s="40">
        <f t="shared" si="61"/>
        <v>57907.729512744554</v>
      </c>
      <c r="R96" s="40">
        <f t="shared" si="61"/>
        <v>56855.202940742776</v>
      </c>
    </row>
    <row r="97" spans="3:18" x14ac:dyDescent="0.2">
      <c r="C97" s="19" t="s">
        <v>28</v>
      </c>
      <c r="D97" s="16" t="s">
        <v>30</v>
      </c>
      <c r="F97" s="23">
        <f>F96/E96-1</f>
        <v>-3.3093304734181039E-2</v>
      </c>
      <c r="G97" s="23">
        <f t="shared" ref="G97:R97" si="62">G96/F96-1</f>
        <v>6.7976548882902943E-2</v>
      </c>
      <c r="H97" s="23">
        <f t="shared" si="62"/>
        <v>8.6053412462907986E-2</v>
      </c>
      <c r="I97" s="23">
        <f t="shared" si="62"/>
        <v>-4.0928961748633919E-2</v>
      </c>
      <c r="J97" s="23">
        <f t="shared" si="62"/>
        <v>6.7695673009210866E-2</v>
      </c>
      <c r="K97" s="23">
        <f t="shared" si="62"/>
        <v>0.14601197537476063</v>
      </c>
      <c r="L97" s="23">
        <f t="shared" si="62"/>
        <v>-1.2201523870448039E-2</v>
      </c>
      <c r="M97" s="23">
        <f t="shared" si="62"/>
        <v>3.9323598539957372E-2</v>
      </c>
      <c r="N97" s="23">
        <f t="shared" si="62"/>
        <v>0.14087394622561766</v>
      </c>
      <c r="O97" s="23">
        <f t="shared" si="62"/>
        <v>-1.6525959758627029E-2</v>
      </c>
      <c r="P97" s="23">
        <f t="shared" si="62"/>
        <v>3.0315390177357182E-2</v>
      </c>
      <c r="Q97" s="23">
        <f t="shared" si="62"/>
        <v>0.13599951578741032</v>
      </c>
      <c r="R97" s="23">
        <f t="shared" si="62"/>
        <v>-1.8175925405090054E-2</v>
      </c>
    </row>
    <row r="101" spans="3:18" ht="21" x14ac:dyDescent="0.25">
      <c r="C101" s="58"/>
      <c r="D101" s="58"/>
      <c r="E101" s="59"/>
      <c r="F101" s="60"/>
      <c r="G101" s="60"/>
      <c r="H101" s="60"/>
      <c r="I101" s="58"/>
      <c r="J101" s="61" t="s">
        <v>108</v>
      </c>
      <c r="K101" s="58"/>
      <c r="L101" s="58"/>
      <c r="M101" s="58"/>
      <c r="N101" s="58"/>
      <c r="O101" s="58"/>
    </row>
    <row r="102" spans="3:18" ht="21" x14ac:dyDescent="0.25">
      <c r="C102" s="58"/>
      <c r="D102" s="68">
        <f>I34</f>
        <v>159.61534966761474</v>
      </c>
      <c r="E102" s="62">
        <f t="shared" ref="E102:I102" si="63">F102-0.25%</f>
        <v>-1.2500000000000001E-2</v>
      </c>
      <c r="F102" s="62">
        <f t="shared" si="63"/>
        <v>-0.01</v>
      </c>
      <c r="G102" s="62">
        <f t="shared" si="63"/>
        <v>-7.4999999999999997E-3</v>
      </c>
      <c r="H102" s="62">
        <f t="shared" si="63"/>
        <v>-5.0000000000000001E-3</v>
      </c>
      <c r="I102" s="62">
        <f>J102-0.25%</f>
        <v>-2.5000000000000001E-3</v>
      </c>
      <c r="J102" s="62">
        <v>0</v>
      </c>
      <c r="K102" s="62">
        <f>J102+0.25%</f>
        <v>2.5000000000000001E-3</v>
      </c>
      <c r="L102" s="62">
        <f t="shared" ref="L102:O102" si="64">K102+0.25%</f>
        <v>5.0000000000000001E-3</v>
      </c>
      <c r="M102" s="62">
        <f t="shared" si="64"/>
        <v>7.4999999999999997E-3</v>
      </c>
      <c r="N102" s="62">
        <f t="shared" si="64"/>
        <v>0.01</v>
      </c>
      <c r="O102" s="62">
        <f t="shared" si="64"/>
        <v>1.2500000000000001E-2</v>
      </c>
    </row>
    <row r="103" spans="3:18" ht="21" x14ac:dyDescent="0.25">
      <c r="C103" s="63"/>
      <c r="D103" s="62">
        <f t="shared" ref="D103:D106" si="65">D104+0.0025</f>
        <v>6.8600000000000008E-2</v>
      </c>
      <c r="E103" s="65">
        <f t="dataTable" ref="E103:O112" dt2D="1" dtr="1" r1="I11" r2="D12"/>
        <v>119.59496413982976</v>
      </c>
      <c r="F103" s="65">
        <v>121.85627597668822</v>
      </c>
      <c r="G103" s="65">
        <v>124.26616283567937</v>
      </c>
      <c r="H103" s="65">
        <v>126.83976483454755</v>
      </c>
      <c r="I103" s="65">
        <v>129.59435150281578</v>
      </c>
      <c r="J103" s="66">
        <v>132.54970979413565</v>
      </c>
      <c r="K103" s="65">
        <v>135.72862014985188</v>
      </c>
      <c r="L103" s="65">
        <v>139.15744484170932</v>
      </c>
      <c r="M103" s="65">
        <v>142.86686075221306</v>
      </c>
      <c r="N103" s="65">
        <v>146.89277972675288</v>
      </c>
      <c r="O103" s="65">
        <v>151.27751500918399</v>
      </c>
    </row>
    <row r="104" spans="3:18" ht="21" x14ac:dyDescent="0.25">
      <c r="C104" s="63"/>
      <c r="D104" s="62">
        <f t="shared" si="65"/>
        <v>6.6100000000000006E-2</v>
      </c>
      <c r="E104" s="65">
        <v>124.0698571158012</v>
      </c>
      <c r="F104" s="65">
        <v>126.53108423626978</v>
      </c>
      <c r="G104" s="65">
        <v>129.15951428611805</v>
      </c>
      <c r="H104" s="65">
        <v>131.97278470515397</v>
      </c>
      <c r="I104" s="65">
        <v>134.99110398855109</v>
      </c>
      <c r="J104" s="66">
        <v>138.2377378924775</v>
      </c>
      <c r="K104" s="65">
        <v>141.73961031086355</v>
      </c>
      <c r="L104" s="65">
        <v>145.52805166692437</v>
      </c>
      <c r="M104" s="65">
        <v>149.63973887247846</v>
      </c>
      <c r="N104" s="65">
        <v>154.11788661328691</v>
      </c>
      <c r="O104" s="65">
        <v>159.01377201648421</v>
      </c>
    </row>
    <row r="105" spans="3:18" ht="21" x14ac:dyDescent="0.25">
      <c r="C105" s="63"/>
      <c r="D105" s="62">
        <f t="shared" si="65"/>
        <v>6.3600000000000004E-2</v>
      </c>
      <c r="E105" s="65">
        <v>128.84556824756808</v>
      </c>
      <c r="F105" s="65">
        <v>131.53012726463237</v>
      </c>
      <c r="G105" s="65">
        <v>134.40347383563929</v>
      </c>
      <c r="H105" s="65">
        <v>137.48624799928518</v>
      </c>
      <c r="I105" s="65">
        <v>140.8022123417243</v>
      </c>
      <c r="J105" s="66">
        <v>144.37886570479537</v>
      </c>
      <c r="K105" s="65">
        <v>148.24820755911617</v>
      </c>
      <c r="L105" s="65">
        <v>152.44769803581926</v>
      </c>
      <c r="M105" s="65">
        <v>157.021474651266</v>
      </c>
      <c r="N105" s="65">
        <v>162.021909533079</v>
      </c>
      <c r="O105" s="65">
        <v>167.51162375753512</v>
      </c>
    </row>
    <row r="106" spans="3:18" ht="21" x14ac:dyDescent="0.25">
      <c r="C106" s="63"/>
      <c r="D106" s="62">
        <f>D107+0.0025</f>
        <v>6.1100000000000002E-2</v>
      </c>
      <c r="E106" s="65">
        <v>133.95287911322046</v>
      </c>
      <c r="F106" s="65">
        <v>136.88773066526079</v>
      </c>
      <c r="G106" s="65">
        <v>140.0364926802778</v>
      </c>
      <c r="H106" s="65">
        <v>143.42343639083319</v>
      </c>
      <c r="I106" s="65">
        <v>147.07664926102339</v>
      </c>
      <c r="J106" s="66">
        <v>151.02881572124559</v>
      </c>
      <c r="K106" s="65">
        <v>155.3181977497461</v>
      </c>
      <c r="L106" s="65">
        <v>159.9898776417493</v>
      </c>
      <c r="M106" s="65">
        <v>165.09734856845438</v>
      </c>
      <c r="N106" s="65">
        <v>170.70457203201897</v>
      </c>
      <c r="O106" s="65">
        <v>176.88867033751407</v>
      </c>
    </row>
    <row r="107" spans="3:18" ht="21" x14ac:dyDescent="0.25">
      <c r="C107" s="64" t="s">
        <v>7</v>
      </c>
      <c r="D107" s="62">
        <v>5.8599999999999999E-2</v>
      </c>
      <c r="E107" s="66">
        <v>139.42690354781573</v>
      </c>
      <c r="F107" s="66">
        <v>142.64322658636925</v>
      </c>
      <c r="G107" s="66">
        <v>146.10284183661366</v>
      </c>
      <c r="H107" s="66">
        <v>149.83443941785214</v>
      </c>
      <c r="I107" s="66">
        <v>153.87140504992846</v>
      </c>
      <c r="J107" s="66">
        <v>158.25282167450274</v>
      </c>
      <c r="K107" s="66">
        <v>163.02473888950257</v>
      </c>
      <c r="L107" s="66">
        <v>168.24179763575233</v>
      </c>
      <c r="M107" s="66">
        <v>173.96933179748649</v>
      </c>
      <c r="N107" s="66">
        <v>180.28611844499571</v>
      </c>
      <c r="O107" s="66">
        <v>187.28802295015237</v>
      </c>
    </row>
    <row r="108" spans="3:18" ht="21" x14ac:dyDescent="0.25">
      <c r="C108" s="63"/>
      <c r="D108" s="62">
        <f>D107-0.25%</f>
        <v>5.6099999999999997E-2</v>
      </c>
      <c r="E108" s="65">
        <v>145.30787712513182</v>
      </c>
      <c r="F108" s="65">
        <v>148.84190056863761</v>
      </c>
      <c r="G108" s="65">
        <v>152.65375604386554</v>
      </c>
      <c r="H108" s="65">
        <v>156.77754731903028</v>
      </c>
      <c r="I108" s="65">
        <v>161.25319791801454</v>
      </c>
      <c r="J108" s="66">
        <v>166.12774785737176</v>
      </c>
      <c r="K108" s="65">
        <v>171.4570132761466</v>
      </c>
      <c r="L108" s="65">
        <v>177.30773323687595</v>
      </c>
      <c r="M108" s="65">
        <v>183.76037911949106</v>
      </c>
      <c r="N108" s="65">
        <v>190.91287813471075</v>
      </c>
      <c r="O108" s="65">
        <v>198.88561786268505</v>
      </c>
    </row>
    <row r="109" spans="3:18" ht="21" x14ac:dyDescent="0.25">
      <c r="C109" s="63"/>
      <c r="D109" s="62">
        <f t="shared" ref="D109:D112" si="66">D108-0.25%</f>
        <v>5.3599999999999995E-2</v>
      </c>
      <c r="E109" s="65">
        <v>151.64212579785024</v>
      </c>
      <c r="F109" s="65">
        <v>155.53616170818907</v>
      </c>
      <c r="G109" s="65">
        <v>159.74885849498767</v>
      </c>
      <c r="H109" s="65">
        <v>164.32100040011377</v>
      </c>
      <c r="I109" s="65">
        <v>169.30064158377164</v>
      </c>
      <c r="J109" s="66">
        <v>174.74480153456179</v>
      </c>
      <c r="K109" s="65">
        <v>180.72165815372674</v>
      </c>
      <c r="L109" s="65">
        <v>187.3134177172501</v>
      </c>
      <c r="M109" s="65">
        <v>194.62011866510366</v>
      </c>
      <c r="N109" s="65">
        <v>202.76474403358256</v>
      </c>
      <c r="O109" s="65">
        <v>211.90019973885941</v>
      </c>
    </row>
    <row r="110" spans="3:18" ht="21" x14ac:dyDescent="0.25">
      <c r="C110" s="63"/>
      <c r="D110" s="62">
        <f t="shared" si="66"/>
        <v>5.1099999999999993E-2</v>
      </c>
      <c r="E110" s="65">
        <v>158.48326299298006</v>
      </c>
      <c r="F110" s="65">
        <v>162.78700009587283</v>
      </c>
      <c r="G110" s="65">
        <v>167.45795026215239</v>
      </c>
      <c r="H110" s="65">
        <v>172.54520614735171</v>
      </c>
      <c r="I110" s="65">
        <v>178.10701948452851</v>
      </c>
      <c r="J110" s="66">
        <v>184.21304156311209</v>
      </c>
      <c r="K110" s="65">
        <v>190.94725521356642</v>
      </c>
      <c r="L110" s="65">
        <v>198.41186080007864</v>
      </c>
      <c r="M110" s="65">
        <v>206.73249913733778</v>
      </c>
      <c r="N110" s="65">
        <v>216.0653805813194</v>
      </c>
      <c r="O110" s="65">
        <v>226.60718449213797</v>
      </c>
    </row>
    <row r="111" spans="3:18" ht="21" x14ac:dyDescent="0.25">
      <c r="C111" s="63"/>
      <c r="D111" s="62">
        <f t="shared" si="66"/>
        <v>4.859999999999999E-2</v>
      </c>
      <c r="E111" s="65">
        <v>165.89368059576671</v>
      </c>
      <c r="F111" s="65">
        <v>170.66581732362633</v>
      </c>
      <c r="G111" s="65">
        <v>175.86327818052871</v>
      </c>
      <c r="H111" s="65">
        <v>181.54557680393316</v>
      </c>
      <c r="I111" s="65">
        <v>187.78387333569424</v>
      </c>
      <c r="J111" s="66">
        <v>194.6639699221632</v>
      </c>
      <c r="K111" s="65">
        <v>202.29028088894339</v>
      </c>
      <c r="L111" s="65">
        <v>210.79116880145514</v>
      </c>
      <c r="M111" s="65">
        <v>220.32622799286139</v>
      </c>
      <c r="N111" s="65">
        <v>231.09639847849127</v>
      </c>
      <c r="O111" s="65">
        <v>243.35828232778167</v>
      </c>
    </row>
    <row r="112" spans="3:18" ht="21" x14ac:dyDescent="0.25">
      <c r="C112" s="63"/>
      <c r="D112" s="62">
        <f t="shared" si="66"/>
        <v>4.6099999999999988E-2</v>
      </c>
      <c r="E112" s="65">
        <v>173.94642158750221</v>
      </c>
      <c r="F112" s="65">
        <v>179.25674643364439</v>
      </c>
      <c r="G112" s="65">
        <v>185.06243740349379</v>
      </c>
      <c r="H112" s="65">
        <v>191.4361998968119</v>
      </c>
      <c r="I112" s="65">
        <v>198.46569927215856</v>
      </c>
      <c r="J112" s="66">
        <v>206.25761723485306</v>
      </c>
      <c r="K112" s="65">
        <v>214.94310377125103</v>
      </c>
      <c r="L112" s="65">
        <v>224.6852188400575</v>
      </c>
      <c r="M112" s="65">
        <v>235.68926591259546</v>
      </c>
      <c r="N112" s="65">
        <v>248.21741922786717</v>
      </c>
      <c r="O112" s="65">
        <v>262.60988107219714</v>
      </c>
    </row>
    <row r="113" spans="4:4" x14ac:dyDescent="0.2">
      <c r="D113"/>
    </row>
    <row r="114" spans="4:4" x14ac:dyDescent="0.2">
      <c r="D114"/>
    </row>
    <row r="115" spans="4:4" x14ac:dyDescent="0.2">
      <c r="D115"/>
    </row>
    <row r="116" spans="4:4" x14ac:dyDescent="0.2">
      <c r="D1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57EE6-2904-B746-9DE4-6E3EA92522AC}">
  <dimension ref="A1:T20"/>
  <sheetViews>
    <sheetView showGridLines="0" zoomScale="140" zoomScaleNormal="140" workbookViewId="0">
      <selection activeCell="M27" sqref="M27"/>
    </sheetView>
  </sheetViews>
  <sheetFormatPr baseColWidth="10" defaultRowHeight="16" x14ac:dyDescent="0.2"/>
  <cols>
    <col min="3" max="3" width="21.33203125" bestFit="1" customWidth="1"/>
  </cols>
  <sheetData>
    <row r="1" spans="1:20" x14ac:dyDescent="0.2">
      <c r="A1" s="50"/>
      <c r="B1" s="50"/>
      <c r="C1" s="50"/>
      <c r="D1" s="50"/>
      <c r="E1" s="50"/>
    </row>
    <row r="2" spans="1:20" x14ac:dyDescent="0.2">
      <c r="A2" s="51" t="s">
        <v>94</v>
      </c>
      <c r="P2" s="51"/>
      <c r="Q2" s="50"/>
      <c r="R2" s="50"/>
      <c r="S2" s="50"/>
      <c r="T2" s="50"/>
    </row>
    <row r="3" spans="1:20" x14ac:dyDescent="0.2">
      <c r="A3" s="51" t="s">
        <v>95</v>
      </c>
      <c r="P3" s="51"/>
      <c r="Q3" s="50"/>
      <c r="R3" s="50"/>
      <c r="S3" s="50"/>
      <c r="T3" s="50"/>
    </row>
    <row r="4" spans="1:20" x14ac:dyDescent="0.2">
      <c r="P4" s="50"/>
      <c r="Q4" s="50"/>
      <c r="R4" s="50"/>
      <c r="S4" s="50"/>
      <c r="T4" s="50"/>
    </row>
    <row r="5" spans="1:20" x14ac:dyDescent="0.2">
      <c r="A5" s="1" t="s">
        <v>99</v>
      </c>
      <c r="C5" s="21">
        <f>WMT_DCF!D16</f>
        <v>402466.92987456627</v>
      </c>
      <c r="P5" s="52"/>
      <c r="Q5" s="50"/>
      <c r="R5" s="50"/>
      <c r="S5" s="50"/>
      <c r="T5" s="50"/>
    </row>
    <row r="6" spans="1:20" x14ac:dyDescent="0.2">
      <c r="A6" s="1" t="s">
        <v>100</v>
      </c>
      <c r="C6" s="23">
        <f>C5/C17</f>
        <v>0.88025377797138826</v>
      </c>
      <c r="P6" s="53"/>
      <c r="Q6" s="54"/>
      <c r="R6" s="50"/>
      <c r="S6" s="50"/>
      <c r="T6" s="50"/>
    </row>
    <row r="7" spans="1:20" x14ac:dyDescent="0.2">
      <c r="A7" s="1" t="s">
        <v>97</v>
      </c>
      <c r="C7" s="23">
        <f>C8+(C9*C10)</f>
        <v>6.2175999999999995E-2</v>
      </c>
      <c r="P7" s="53"/>
      <c r="Q7" s="55"/>
      <c r="R7" s="50"/>
      <c r="S7" s="50"/>
      <c r="T7" s="50"/>
    </row>
    <row r="8" spans="1:20" x14ac:dyDescent="0.2">
      <c r="A8" s="1" t="s">
        <v>101</v>
      </c>
      <c r="C8" s="23">
        <v>3.7159999999999999E-2</v>
      </c>
      <c r="P8" s="53"/>
      <c r="Q8" s="56"/>
      <c r="R8" s="50"/>
      <c r="S8" s="50"/>
      <c r="T8" s="50"/>
    </row>
    <row r="9" spans="1:20" x14ac:dyDescent="0.2">
      <c r="A9" s="1" t="s">
        <v>102</v>
      </c>
      <c r="C9">
        <v>0.53</v>
      </c>
      <c r="P9" s="53"/>
      <c r="Q9" s="56"/>
      <c r="R9" s="50"/>
      <c r="S9" s="50"/>
      <c r="T9" s="50"/>
    </row>
    <row r="10" spans="1:20" x14ac:dyDescent="0.2">
      <c r="A10" s="1" t="s">
        <v>103</v>
      </c>
      <c r="C10" s="23">
        <v>4.7199999999999999E-2</v>
      </c>
      <c r="P10" s="53"/>
      <c r="Q10" s="57"/>
      <c r="R10" s="50"/>
      <c r="S10" s="50"/>
      <c r="T10" s="50"/>
    </row>
    <row r="11" spans="1:20" x14ac:dyDescent="0.2">
      <c r="A11" s="1"/>
      <c r="P11" s="53"/>
      <c r="Q11" s="56"/>
      <c r="R11" s="50"/>
      <c r="S11" s="50"/>
      <c r="T11" s="50"/>
    </row>
    <row r="12" spans="1:20" x14ac:dyDescent="0.2">
      <c r="A12" s="1" t="s">
        <v>104</v>
      </c>
      <c r="C12" s="21">
        <f>WMT_DCF!D21</f>
        <v>54750</v>
      </c>
      <c r="P12" s="50"/>
      <c r="Q12" s="50"/>
      <c r="R12" s="50"/>
      <c r="S12" s="50"/>
      <c r="T12" s="50"/>
    </row>
    <row r="13" spans="1:20" x14ac:dyDescent="0.2">
      <c r="A13" s="1" t="s">
        <v>105</v>
      </c>
      <c r="C13" s="23">
        <f>C12/C5</f>
        <v>0.13603602168521897</v>
      </c>
      <c r="P13" s="53"/>
      <c r="Q13" s="54"/>
      <c r="R13" s="50"/>
      <c r="S13" s="50"/>
      <c r="T13" s="50"/>
    </row>
    <row r="14" spans="1:20" x14ac:dyDescent="0.2">
      <c r="A14" s="1" t="s">
        <v>106</v>
      </c>
      <c r="C14" s="23">
        <v>3.4799999999999998E-2</v>
      </c>
      <c r="P14" s="53"/>
      <c r="Q14" s="55"/>
      <c r="R14" s="50"/>
      <c r="S14" s="50"/>
      <c r="T14" s="50"/>
    </row>
    <row r="15" spans="1:20" x14ac:dyDescent="0.2">
      <c r="A15" s="1" t="s">
        <v>98</v>
      </c>
      <c r="C15" s="23">
        <f>WMT_DCF!D13</f>
        <v>0.27740475439162937</v>
      </c>
      <c r="P15" s="53"/>
      <c r="Q15" s="56"/>
      <c r="R15" s="50"/>
      <c r="S15" s="50"/>
      <c r="T15" s="50"/>
    </row>
    <row r="16" spans="1:20" x14ac:dyDescent="0.2">
      <c r="A16" s="1"/>
      <c r="P16" s="53"/>
      <c r="Q16" s="56"/>
      <c r="R16" s="50"/>
      <c r="S16" s="50"/>
      <c r="T16" s="50"/>
    </row>
    <row r="17" spans="1:20" x14ac:dyDescent="0.2">
      <c r="A17" s="1" t="s">
        <v>107</v>
      </c>
      <c r="C17" s="21">
        <f>C5+C12</f>
        <v>457216.92987456627</v>
      </c>
      <c r="P17" s="50"/>
      <c r="Q17" s="50"/>
      <c r="R17" s="50"/>
      <c r="S17" s="50"/>
      <c r="T17" s="50"/>
    </row>
    <row r="18" spans="1:20" x14ac:dyDescent="0.2">
      <c r="A18" s="1"/>
      <c r="P18" s="53"/>
      <c r="Q18" s="54"/>
      <c r="R18" s="50"/>
      <c r="S18" s="50"/>
      <c r="T18" s="50"/>
    </row>
    <row r="19" spans="1:20" x14ac:dyDescent="0.2">
      <c r="A19" s="1" t="s">
        <v>96</v>
      </c>
      <c r="C19" s="23">
        <f>(C6*C7)+(C13*C14*(1-C15))</f>
        <v>5.8151463490191367E-2</v>
      </c>
      <c r="P19" s="50"/>
      <c r="Q19" s="50"/>
      <c r="R19" s="50"/>
      <c r="S19" s="50"/>
      <c r="T19" s="50"/>
    </row>
    <row r="20" spans="1:20" x14ac:dyDescent="0.2">
      <c r="A20" s="1"/>
      <c r="C20" s="23"/>
      <c r="P20" s="53"/>
      <c r="Q20" s="56"/>
      <c r="R20" s="50"/>
      <c r="S20" s="50"/>
      <c r="T20" s="5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5D729-4E14-0646-A03E-154D5D5D03E9}">
  <dimension ref="A2:XFC113"/>
  <sheetViews>
    <sheetView showGridLines="0" tabSelected="1" zoomScale="130" zoomScaleNormal="130" workbookViewId="0">
      <selection activeCell="G36" sqref="G36"/>
    </sheetView>
  </sheetViews>
  <sheetFormatPr baseColWidth="10" defaultRowHeight="16" outlineLevelRow="1" x14ac:dyDescent="0.2"/>
  <cols>
    <col min="1" max="2" width="4.5" customWidth="1"/>
    <col min="3" max="3" width="37.6640625" customWidth="1"/>
    <col min="4" max="4" width="12.5" style="16" bestFit="1" customWidth="1"/>
    <col min="5" max="6" width="11.6640625" bestFit="1" customWidth="1"/>
    <col min="7" max="8" width="11" bestFit="1" customWidth="1"/>
    <col min="9" max="9" width="12" bestFit="1" customWidth="1"/>
    <col min="10" max="15" width="11" bestFit="1" customWidth="1"/>
  </cols>
  <sheetData>
    <row r="2" spans="2:18" x14ac:dyDescent="0.2">
      <c r="B2" s="1" t="s">
        <v>111</v>
      </c>
    </row>
    <row r="3" spans="2:18" x14ac:dyDescent="0.2">
      <c r="B3" t="s">
        <v>1</v>
      </c>
    </row>
    <row r="5" spans="2:18" x14ac:dyDescent="0.2">
      <c r="B5" s="2"/>
      <c r="C5" s="2"/>
      <c r="D5" s="17"/>
      <c r="E5" s="3"/>
      <c r="F5" s="3"/>
      <c r="G5" s="3"/>
      <c r="H5" s="2"/>
      <c r="I5" s="2"/>
      <c r="J5" s="2"/>
      <c r="K5" s="2"/>
      <c r="L5" s="2"/>
      <c r="M5" s="2"/>
      <c r="N5" s="2"/>
      <c r="O5" s="2"/>
      <c r="P5" s="2"/>
      <c r="Q5" s="2"/>
      <c r="R5" s="2"/>
    </row>
    <row r="6" spans="2:18" x14ac:dyDescent="0.2">
      <c r="B6" s="4" t="s">
        <v>2</v>
      </c>
      <c r="C6" s="5"/>
      <c r="D6" s="18"/>
      <c r="E6" s="5"/>
      <c r="F6" s="5"/>
      <c r="G6" s="5"/>
      <c r="H6" s="5"/>
      <c r="I6" s="5"/>
      <c r="J6" s="5"/>
      <c r="K6" s="5"/>
      <c r="L6" s="5"/>
      <c r="M6" s="5"/>
      <c r="N6" s="5"/>
      <c r="O6" s="5"/>
      <c r="P6" s="5"/>
      <c r="Q6" s="5"/>
      <c r="R6" s="5"/>
    </row>
    <row r="8" spans="2:18" x14ac:dyDescent="0.2">
      <c r="C8" t="s">
        <v>3</v>
      </c>
      <c r="D8" s="14" t="s">
        <v>112</v>
      </c>
      <c r="F8" s="44" t="s">
        <v>74</v>
      </c>
      <c r="G8" s="43"/>
      <c r="H8" s="43"/>
      <c r="I8" s="43"/>
      <c r="J8" s="43"/>
    </row>
    <row r="9" spans="2:18" x14ac:dyDescent="0.2">
      <c r="C9" t="s">
        <v>4</v>
      </c>
      <c r="D9" s="14" t="e" vm="2">
        <v>#VALUE!</v>
      </c>
    </row>
    <row r="10" spans="2:18" x14ac:dyDescent="0.2">
      <c r="C10" t="s">
        <v>5</v>
      </c>
      <c r="D10" s="14" cm="1">
        <f t="array" ref="D10">_FV(D9,"Price")</f>
        <v>523.52</v>
      </c>
      <c r="F10" t="s">
        <v>75</v>
      </c>
      <c r="I10" s="32">
        <v>1.4999999999999999E-2</v>
      </c>
    </row>
    <row r="11" spans="2:18" x14ac:dyDescent="0.2">
      <c r="F11" t="s">
        <v>76</v>
      </c>
      <c r="I11" s="32">
        <v>0</v>
      </c>
    </row>
    <row r="12" spans="2:18" x14ac:dyDescent="0.2">
      <c r="C12" t="s">
        <v>7</v>
      </c>
      <c r="D12" s="32">
        <f>COST_WACC!C19</f>
        <v>6.8492909629293428E-2</v>
      </c>
    </row>
    <row r="13" spans="2:18" x14ac:dyDescent="0.2">
      <c r="C13" t="s">
        <v>8</v>
      </c>
      <c r="D13" s="32">
        <v>0.25459999999999999</v>
      </c>
      <c r="F13" t="s">
        <v>77</v>
      </c>
      <c r="I13" s="47">
        <f>R87*(1+I11)/(D12-I11)</f>
        <v>251364.89389722614</v>
      </c>
    </row>
    <row r="14" spans="2:18" x14ac:dyDescent="0.2">
      <c r="C14" t="s">
        <v>9</v>
      </c>
      <c r="D14" s="14" t="s">
        <v>121</v>
      </c>
      <c r="F14" t="s">
        <v>78</v>
      </c>
      <c r="I14" s="46">
        <f>I13/R93</f>
        <v>8.2247568756316287</v>
      </c>
    </row>
    <row r="16" spans="2:18" x14ac:dyDescent="0.2">
      <c r="C16" s="43" t="s">
        <v>64</v>
      </c>
      <c r="D16" s="45">
        <f>D10*I32</f>
        <v>231709.95199999999</v>
      </c>
      <c r="F16" s="12" t="s">
        <v>79</v>
      </c>
      <c r="I16" s="47">
        <f>I13/(1+D12)^$R$90</f>
        <v>129594.97948335299</v>
      </c>
    </row>
    <row r="17" spans="3:10" x14ac:dyDescent="0.2">
      <c r="C17" s="12" t="s">
        <v>65</v>
      </c>
      <c r="D17" s="42">
        <v>-10203</v>
      </c>
      <c r="F17" s="12" t="s">
        <v>80</v>
      </c>
      <c r="I17" s="21">
        <f>SUM(I91:R91)</f>
        <v>77614.088853045701</v>
      </c>
    </row>
    <row r="18" spans="3:10" x14ac:dyDescent="0.2">
      <c r="C18" s="12" t="s">
        <v>66</v>
      </c>
      <c r="D18" s="42">
        <v>-846</v>
      </c>
      <c r="E18" s="42"/>
      <c r="F18" s="44" t="s">
        <v>81</v>
      </c>
      <c r="G18" s="44"/>
      <c r="H18" s="44"/>
      <c r="I18" s="48">
        <f>SUM(I16:I17)</f>
        <v>207209.06833639869</v>
      </c>
      <c r="J18" s="44"/>
    </row>
    <row r="19" spans="3:10" x14ac:dyDescent="0.2">
      <c r="C19" s="12" t="s">
        <v>67</v>
      </c>
      <c r="D19" s="67" t="s">
        <v>110</v>
      </c>
      <c r="E19" s="42"/>
    </row>
    <row r="20" spans="3:10" x14ac:dyDescent="0.2">
      <c r="C20" s="12" t="s">
        <v>68</v>
      </c>
      <c r="D20" s="42">
        <f>-302-201</f>
        <v>-503</v>
      </c>
      <c r="E20" s="42"/>
      <c r="F20" s="31" t="s">
        <v>82</v>
      </c>
    </row>
    <row r="21" spans="3:10" x14ac:dyDescent="0.2">
      <c r="C21" s="12" t="s">
        <v>69</v>
      </c>
      <c r="D21" s="42">
        <v>10910</v>
      </c>
      <c r="E21" s="42"/>
    </row>
    <row r="22" spans="3:10" x14ac:dyDescent="0.2">
      <c r="C22" s="12" t="s">
        <v>70</v>
      </c>
      <c r="D22" s="67" t="s">
        <v>110</v>
      </c>
      <c r="E22" s="42"/>
      <c r="F22" s="12" t="s">
        <v>83</v>
      </c>
      <c r="I22" s="21">
        <v>10203</v>
      </c>
    </row>
    <row r="23" spans="3:10" x14ac:dyDescent="0.2">
      <c r="C23" s="12" t="s">
        <v>71</v>
      </c>
      <c r="D23" s="42">
        <v>5</v>
      </c>
      <c r="E23" s="42"/>
      <c r="F23" s="12" t="s">
        <v>84</v>
      </c>
      <c r="I23" s="21">
        <v>846</v>
      </c>
    </row>
    <row r="24" spans="3:10" x14ac:dyDescent="0.2">
      <c r="C24" s="12" t="s">
        <v>72</v>
      </c>
      <c r="D24" s="67" t="s">
        <v>110</v>
      </c>
      <c r="E24" s="42"/>
      <c r="F24" s="12" t="s">
        <v>109</v>
      </c>
      <c r="I24" s="67" t="s">
        <v>110</v>
      </c>
    </row>
    <row r="25" spans="3:10" x14ac:dyDescent="0.2">
      <c r="C25" s="43" t="s">
        <v>73</v>
      </c>
      <c r="D25" s="45">
        <f>SUM(D16,D17,D18,D20,D21,D23)</f>
        <v>231072.95199999999</v>
      </c>
      <c r="F25" s="12" t="s">
        <v>85</v>
      </c>
      <c r="I25" s="21">
        <v>503</v>
      </c>
    </row>
    <row r="26" spans="3:10" x14ac:dyDescent="0.2">
      <c r="D26"/>
      <c r="F26" s="12" t="s">
        <v>86</v>
      </c>
      <c r="I26" s="21">
        <v>-10910</v>
      </c>
    </row>
    <row r="27" spans="3:10" x14ac:dyDescent="0.2">
      <c r="D27"/>
      <c r="F27" s="12" t="s">
        <v>87</v>
      </c>
      <c r="I27" s="67" t="s">
        <v>110</v>
      </c>
    </row>
    <row r="28" spans="3:10" x14ac:dyDescent="0.2">
      <c r="D28"/>
      <c r="F28" s="12" t="s">
        <v>88</v>
      </c>
      <c r="I28" s="21">
        <v>-5</v>
      </c>
    </row>
    <row r="29" spans="3:10" x14ac:dyDescent="0.2">
      <c r="D29"/>
      <c r="F29" s="12" t="s">
        <v>89</v>
      </c>
      <c r="I29" s="67" t="s">
        <v>110</v>
      </c>
    </row>
    <row r="30" spans="3:10" x14ac:dyDescent="0.2">
      <c r="D30"/>
      <c r="F30" s="44" t="s">
        <v>90</v>
      </c>
      <c r="G30" s="41"/>
      <c r="H30" s="43"/>
      <c r="I30" s="49">
        <f>SUM(I18:I29)</f>
        <v>207846.06833639869</v>
      </c>
    </row>
    <row r="31" spans="3:10" x14ac:dyDescent="0.2">
      <c r="D31" s="23"/>
    </row>
    <row r="32" spans="3:10" x14ac:dyDescent="0.2">
      <c r="D32"/>
      <c r="F32" s="11" t="s">
        <v>91</v>
      </c>
      <c r="I32" s="21">
        <v>442.6</v>
      </c>
    </row>
    <row r="33" spans="1:18" x14ac:dyDescent="0.2">
      <c r="D33"/>
    </row>
    <row r="34" spans="1:18" x14ac:dyDescent="0.2">
      <c r="D34"/>
      <c r="F34" s="69" t="s">
        <v>92</v>
      </c>
      <c r="G34" s="70"/>
      <c r="H34" s="70"/>
      <c r="I34" s="73">
        <f>I30/I32</f>
        <v>469.60250414911587</v>
      </c>
    </row>
    <row r="35" spans="1:18" x14ac:dyDescent="0.2">
      <c r="D35"/>
      <c r="F35" s="71" t="s">
        <v>93</v>
      </c>
      <c r="G35" s="72"/>
      <c r="H35" s="72"/>
      <c r="I35" s="74">
        <f>I34/D10-1</f>
        <v>-0.1029903267322817</v>
      </c>
    </row>
    <row r="36" spans="1:18" x14ac:dyDescent="0.2">
      <c r="D36"/>
    </row>
    <row r="38" spans="1:18" x14ac:dyDescent="0.2">
      <c r="B38" s="2"/>
      <c r="C38" s="2"/>
      <c r="D38" s="17"/>
      <c r="E38" s="7" t="s">
        <v>15</v>
      </c>
      <c r="F38" s="7"/>
      <c r="G38" s="7"/>
      <c r="H38" s="8"/>
      <c r="I38" s="7" t="s">
        <v>16</v>
      </c>
      <c r="J38" s="7"/>
      <c r="K38" s="7"/>
      <c r="L38" s="7"/>
      <c r="M38" s="7"/>
      <c r="N38" s="7"/>
      <c r="O38" s="7"/>
      <c r="P38" s="7"/>
      <c r="Q38" s="7"/>
      <c r="R38" s="7"/>
    </row>
    <row r="39" spans="1:18" s="6" customFormat="1" x14ac:dyDescent="0.2">
      <c r="A39"/>
      <c r="B39" s="4" t="s">
        <v>10</v>
      </c>
      <c r="C39" s="5"/>
      <c r="D39" s="15" t="s">
        <v>11</v>
      </c>
      <c r="E39" s="9" t="s">
        <v>12</v>
      </c>
      <c r="F39" s="9" t="s">
        <v>13</v>
      </c>
      <c r="G39" s="9" t="s">
        <v>14</v>
      </c>
      <c r="H39" s="10" t="s">
        <v>17</v>
      </c>
      <c r="I39" s="9" t="s">
        <v>18</v>
      </c>
      <c r="J39" s="9" t="s">
        <v>19</v>
      </c>
      <c r="K39" s="9" t="s">
        <v>20</v>
      </c>
      <c r="L39" s="9" t="s">
        <v>21</v>
      </c>
      <c r="M39" s="9" t="s">
        <v>22</v>
      </c>
      <c r="N39" s="9" t="s">
        <v>23</v>
      </c>
      <c r="O39" s="9" t="s">
        <v>24</v>
      </c>
      <c r="P39" s="9" t="s">
        <v>25</v>
      </c>
      <c r="Q39" s="9" t="s">
        <v>26</v>
      </c>
      <c r="R39" s="9" t="s">
        <v>27</v>
      </c>
    </row>
    <row r="41" spans="1:18" x14ac:dyDescent="0.2">
      <c r="C41" t="s">
        <v>113</v>
      </c>
      <c r="D41" s="16" t="s">
        <v>118</v>
      </c>
      <c r="E41" s="21">
        <v>782</v>
      </c>
      <c r="F41" s="21">
        <v>795</v>
      </c>
      <c r="G41" s="21">
        <v>815</v>
      </c>
      <c r="H41" s="21">
        <v>838</v>
      </c>
      <c r="I41" s="21">
        <f>H41*(1+I42)</f>
        <v>857.5539290174836</v>
      </c>
      <c r="J41" s="21">
        <f t="shared" ref="J41:R41" si="0">I41*(1+J42)</f>
        <v>879.48219349617455</v>
      </c>
      <c r="K41" s="21">
        <f t="shared" si="0"/>
        <v>902.09239517936248</v>
      </c>
      <c r="L41" s="21">
        <f t="shared" si="0"/>
        <v>924.52842367406515</v>
      </c>
      <c r="M41" s="21">
        <f t="shared" si="0"/>
        <v>947.99614419659247</v>
      </c>
      <c r="N41" s="21">
        <f t="shared" si="0"/>
        <v>972.00038172097538</v>
      </c>
      <c r="O41" s="21">
        <f t="shared" si="0"/>
        <v>996.48687804432029</v>
      </c>
      <c r="P41" s="21">
        <f t="shared" si="0"/>
        <v>1021.6967793036604</v>
      </c>
      <c r="Q41" s="21">
        <f t="shared" si="0"/>
        <v>1047.5156244195755</v>
      </c>
      <c r="R41" s="21">
        <f t="shared" si="0"/>
        <v>1073.9693022723741</v>
      </c>
    </row>
    <row r="42" spans="1:18" x14ac:dyDescent="0.2">
      <c r="C42" s="13" t="s">
        <v>28</v>
      </c>
      <c r="D42" s="16" t="s">
        <v>30</v>
      </c>
      <c r="E42" s="21"/>
      <c r="F42" s="23">
        <f>F41/E41-1</f>
        <v>1.6624040920716121E-2</v>
      </c>
      <c r="G42" s="23">
        <f t="shared" ref="G42:H42" si="1">G41/F41-1</f>
        <v>2.515723270440251E-2</v>
      </c>
      <c r="H42" s="23">
        <f t="shared" si="1"/>
        <v>2.8220858895705581E-2</v>
      </c>
      <c r="I42" s="32">
        <f>AVERAGE(H42,G42,F42)</f>
        <v>2.3334044173608071E-2</v>
      </c>
      <c r="J42" s="32">
        <f t="shared" ref="J42:R42" si="2">AVERAGE(I42,H42,G42)</f>
        <v>2.5570711924572054E-2</v>
      </c>
      <c r="K42" s="32">
        <f t="shared" si="2"/>
        <v>2.5708538331295234E-2</v>
      </c>
      <c r="L42" s="32">
        <f t="shared" si="2"/>
        <v>2.4871098143158452E-2</v>
      </c>
      <c r="M42" s="32">
        <f t="shared" si="2"/>
        <v>2.5383449466341912E-2</v>
      </c>
      <c r="N42" s="32">
        <f t="shared" si="2"/>
        <v>2.5321028646931865E-2</v>
      </c>
      <c r="O42" s="32">
        <f t="shared" si="2"/>
        <v>2.5191858752144077E-2</v>
      </c>
      <c r="P42" s="32">
        <f t="shared" si="2"/>
        <v>2.5298778955139285E-2</v>
      </c>
      <c r="Q42" s="32">
        <f t="shared" si="2"/>
        <v>2.5270555451405077E-2</v>
      </c>
      <c r="R42" s="32">
        <f t="shared" si="2"/>
        <v>2.5253731052896147E-2</v>
      </c>
    </row>
    <row r="44" spans="1:18" s="26" customFormat="1" outlineLevel="1" x14ac:dyDescent="0.2">
      <c r="A44"/>
      <c r="B44"/>
      <c r="C44" t="s">
        <v>114</v>
      </c>
      <c r="D44" s="16" t="s">
        <v>119</v>
      </c>
      <c r="E44" s="26">
        <f>E59/E41</f>
        <v>190.98593350383632</v>
      </c>
      <c r="F44" s="26">
        <f>F59/F41</f>
        <v>205.30817610062894</v>
      </c>
      <c r="G44" s="26">
        <f>G59/G41</f>
        <v>235.64662576687115</v>
      </c>
      <c r="H44" s="26">
        <f>H59/H41</f>
        <v>265.78758949880671</v>
      </c>
      <c r="I44" s="21">
        <f t="shared" ref="I44:R44" si="3">H44*(1+I45)</f>
        <v>281.73484486873514</v>
      </c>
      <c r="J44" s="21">
        <f t="shared" si="3"/>
        <v>313.25888585365215</v>
      </c>
      <c r="K44" s="21">
        <f t="shared" si="3"/>
        <v>344.56389660001457</v>
      </c>
      <c r="L44" s="21">
        <f t="shared" si="3"/>
        <v>375.78436507443615</v>
      </c>
      <c r="M44" s="21">
        <f t="shared" si="3"/>
        <v>413.6677616148865</v>
      </c>
      <c r="N44" s="21">
        <f t="shared" si="3"/>
        <v>453.8422823534853</v>
      </c>
      <c r="O44" s="21">
        <f t="shared" si="3"/>
        <v>497.49253343625196</v>
      </c>
      <c r="P44" s="21">
        <f t="shared" si="3"/>
        <v>546.26482953898949</v>
      </c>
      <c r="Q44" s="21">
        <f t="shared" si="3"/>
        <v>599.31322991251625</v>
      </c>
      <c r="R44" s="21">
        <f t="shared" si="3"/>
        <v>657.51188186644811</v>
      </c>
    </row>
    <row r="45" spans="1:18" x14ac:dyDescent="0.2">
      <c r="C45" s="13" t="s">
        <v>28</v>
      </c>
      <c r="D45" s="16" t="s">
        <v>30</v>
      </c>
      <c r="E45" s="26"/>
      <c r="F45" s="23">
        <f t="shared" ref="F45:H45" si="4">F44/E44-1</f>
        <v>7.4991086170777654E-2</v>
      </c>
      <c r="G45" s="23">
        <f t="shared" si="4"/>
        <v>0.14777029460030966</v>
      </c>
      <c r="H45" s="23">
        <f t="shared" si="4"/>
        <v>0.12790747006814551</v>
      </c>
      <c r="I45" s="32">
        <v>0.06</v>
      </c>
      <c r="J45" s="32">
        <f t="shared" ref="J45:R45" si="5">AVERAGE(G45,H45,I45)</f>
        <v>0.11189258822281839</v>
      </c>
      <c r="K45" s="32">
        <f t="shared" si="5"/>
        <v>9.9933352763654629E-2</v>
      </c>
      <c r="L45" s="32">
        <f t="shared" si="5"/>
        <v>9.0608646995490996E-2</v>
      </c>
      <c r="M45" s="32">
        <f t="shared" si="5"/>
        <v>0.10081152932732133</v>
      </c>
      <c r="N45" s="32">
        <f t="shared" si="5"/>
        <v>9.7117843028822315E-2</v>
      </c>
      <c r="O45" s="32">
        <f t="shared" si="5"/>
        <v>9.6179339783878215E-2</v>
      </c>
      <c r="P45" s="32">
        <f t="shared" si="5"/>
        <v>9.8036237380007288E-2</v>
      </c>
      <c r="Q45" s="32">
        <f t="shared" si="5"/>
        <v>9.7111140064235935E-2</v>
      </c>
      <c r="R45" s="32">
        <f t="shared" si="5"/>
        <v>9.7108905742707141E-2</v>
      </c>
    </row>
    <row r="46" spans="1:18" x14ac:dyDescent="0.2">
      <c r="F46" s="23"/>
    </row>
    <row r="47" spans="1:18" x14ac:dyDescent="0.2">
      <c r="C47" t="s">
        <v>115</v>
      </c>
      <c r="D47" s="16" t="s">
        <v>119</v>
      </c>
      <c r="E47" s="26">
        <f>(E59-E64)/E41</f>
        <v>184.92838874680308</v>
      </c>
      <c r="F47" s="26">
        <f>(F59-F64)/F41</f>
        <v>198.47169811320754</v>
      </c>
      <c r="G47" s="26">
        <f>(G59-G64)/G41</f>
        <v>227.41595092024539</v>
      </c>
      <c r="H47" s="26">
        <f>(H59-H64)/H41</f>
        <v>256.48806682577566</v>
      </c>
      <c r="I47" s="26">
        <f>H47*(1+I48)</f>
        <v>264.18270883054896</v>
      </c>
      <c r="J47" s="26">
        <f t="shared" ref="J47:R47" si="6">I47*(1+J48)</f>
        <v>272.10819009546543</v>
      </c>
      <c r="K47" s="26">
        <f t="shared" si="6"/>
        <v>278.91089484785203</v>
      </c>
      <c r="L47" s="26">
        <f t="shared" si="6"/>
        <v>285.88366721904833</v>
      </c>
      <c r="M47" s="26">
        <f t="shared" si="6"/>
        <v>291.60134056342929</v>
      </c>
      <c r="N47" s="26">
        <f t="shared" si="6"/>
        <v>297.43336737469787</v>
      </c>
      <c r="O47" s="26">
        <f t="shared" si="6"/>
        <v>301.89486788531832</v>
      </c>
      <c r="P47" s="26">
        <f t="shared" si="6"/>
        <v>306.42329090359806</v>
      </c>
      <c r="Q47" s="26">
        <f t="shared" si="6"/>
        <v>309.48752381263404</v>
      </c>
      <c r="R47" s="26">
        <f t="shared" si="6"/>
        <v>312.58239905076039</v>
      </c>
    </row>
    <row r="48" spans="1:18" x14ac:dyDescent="0.2">
      <c r="C48" s="13" t="s">
        <v>28</v>
      </c>
      <c r="D48" s="16" t="s">
        <v>30</v>
      </c>
      <c r="F48" s="23">
        <f t="shared" ref="F48" si="7">F47/E47-1</f>
        <v>7.323542620028678E-2</v>
      </c>
      <c r="G48" s="23">
        <f>G47/F47-1</f>
        <v>0.14583566867316344</v>
      </c>
      <c r="H48" s="23">
        <f>H47/G47-1</f>
        <v>0.12783674930403555</v>
      </c>
      <c r="I48" s="32">
        <v>0.03</v>
      </c>
      <c r="J48" s="32">
        <v>0.03</v>
      </c>
      <c r="K48" s="32">
        <v>2.5000000000000001E-2</v>
      </c>
      <c r="L48" s="32">
        <v>2.5000000000000001E-2</v>
      </c>
      <c r="M48" s="32">
        <v>0.02</v>
      </c>
      <c r="N48" s="32">
        <v>0.02</v>
      </c>
      <c r="O48" s="32">
        <v>1.4999999999999999E-2</v>
      </c>
      <c r="P48" s="32">
        <v>1.4999999999999999E-2</v>
      </c>
      <c r="Q48" s="32">
        <v>0.01</v>
      </c>
      <c r="R48" s="32">
        <v>0.01</v>
      </c>
    </row>
    <row r="49" spans="3:16383" x14ac:dyDescent="0.2">
      <c r="F49" s="23"/>
      <c r="I49" s="34"/>
    </row>
    <row r="50" spans="3:16383" x14ac:dyDescent="0.2">
      <c r="C50" t="s">
        <v>116</v>
      </c>
      <c r="D50" s="16" t="s">
        <v>119</v>
      </c>
      <c r="E50" s="34">
        <f>-E84/1158</f>
        <v>2.5889464594127807</v>
      </c>
      <c r="F50" s="34">
        <f>-F84/E41</f>
        <v>3.5933503836317136</v>
      </c>
      <c r="G50" s="34">
        <f>-G84/F41</f>
        <v>4.5132075471698112</v>
      </c>
      <c r="H50" s="34">
        <f>-H84/G41</f>
        <v>4.7742331288343562</v>
      </c>
      <c r="I50" s="34">
        <f>H50*(1+I51)</f>
        <v>4.9174601226993868</v>
      </c>
      <c r="J50" s="34">
        <f t="shared" ref="J50:R50" si="8">I50*(1+J51)</f>
        <v>5.0649839263803687</v>
      </c>
      <c r="K50" s="34">
        <f t="shared" si="8"/>
        <v>5.1916085245398778</v>
      </c>
      <c r="L50" s="34">
        <f t="shared" si="8"/>
        <v>5.3213987376533742</v>
      </c>
      <c r="M50" s="34">
        <f t="shared" si="8"/>
        <v>5.4278267124064419</v>
      </c>
      <c r="N50" s="34">
        <f t="shared" si="8"/>
        <v>5.5363832466545704</v>
      </c>
      <c r="O50" s="34">
        <f t="shared" si="8"/>
        <v>5.6194289953543883</v>
      </c>
      <c r="P50" s="34">
        <f t="shared" si="8"/>
        <v>5.7037204302847035</v>
      </c>
      <c r="Q50" s="34">
        <f t="shared" si="8"/>
        <v>5.7607576345875504</v>
      </c>
      <c r="R50" s="34">
        <f t="shared" si="8"/>
        <v>5.8183652109334263</v>
      </c>
    </row>
    <row r="51" spans="3:16383" x14ac:dyDescent="0.2">
      <c r="C51" s="13" t="s">
        <v>28</v>
      </c>
      <c r="D51" s="16" t="s">
        <v>30</v>
      </c>
      <c r="E51" s="34"/>
      <c r="F51" s="23">
        <f>F50/E50-1</f>
        <v>0.38795855378436439</v>
      </c>
      <c r="G51" s="23">
        <f t="shared" ref="G51:H51" si="9">G50/F50-1</f>
        <v>0.25598871953266622</v>
      </c>
      <c r="H51" s="23">
        <f t="shared" si="9"/>
        <v>5.783593573670931E-2</v>
      </c>
      <c r="I51" s="32">
        <v>0.03</v>
      </c>
      <c r="J51" s="32">
        <v>0.03</v>
      </c>
      <c r="K51" s="32">
        <v>2.5000000000000001E-2</v>
      </c>
      <c r="L51" s="32">
        <v>2.5000000000000001E-2</v>
      </c>
      <c r="M51" s="32">
        <v>0.02</v>
      </c>
      <c r="N51" s="32">
        <v>0.02</v>
      </c>
      <c r="O51" s="32">
        <v>1.4999999999999999E-2</v>
      </c>
      <c r="P51" s="32">
        <v>1.4999999999999999E-2</v>
      </c>
      <c r="Q51" s="32">
        <v>0.01</v>
      </c>
      <c r="R51" s="32">
        <v>0.01</v>
      </c>
    </row>
    <row r="53" spans="3:16383" x14ac:dyDescent="0.2">
      <c r="C53" t="s">
        <v>117</v>
      </c>
      <c r="D53" s="16" t="s">
        <v>119</v>
      </c>
      <c r="E53" s="34">
        <f>E72/E41</f>
        <v>1.907928388746803</v>
      </c>
      <c r="F53" s="34">
        <f>F72/F41</f>
        <v>2.0691823899371071</v>
      </c>
      <c r="G53" s="34">
        <f>G72/G41</f>
        <v>2.1852760736196317</v>
      </c>
      <c r="H53" s="34">
        <f>H72/H41</f>
        <v>2.2673031026252985</v>
      </c>
      <c r="I53" s="34">
        <f>H53*(1+I54)</f>
        <v>2.3239856801909307</v>
      </c>
      <c r="J53" s="34">
        <f t="shared" ref="J53:R53" si="10">I53*(1+J54)</f>
        <v>2.3820853221957039</v>
      </c>
      <c r="K53" s="34">
        <f t="shared" si="10"/>
        <v>2.429727028639618</v>
      </c>
      <c r="L53" s="34">
        <f t="shared" si="10"/>
        <v>2.4783215692124103</v>
      </c>
      <c r="M53" s="34">
        <f t="shared" si="10"/>
        <v>2.5154963927505962</v>
      </c>
      <c r="N53" s="34">
        <f t="shared" si="10"/>
        <v>2.5532288386418549</v>
      </c>
      <c r="O53" s="34">
        <f t="shared" si="10"/>
        <v>2.5787611270282733</v>
      </c>
      <c r="P53" s="34">
        <f t="shared" si="10"/>
        <v>2.6045487382985559</v>
      </c>
      <c r="Q53" s="34">
        <f t="shared" si="10"/>
        <v>2.6175714819900486</v>
      </c>
      <c r="R53" s="34">
        <f t="shared" si="10"/>
        <v>2.6306593393999984</v>
      </c>
    </row>
    <row r="54" spans="3:16383" x14ac:dyDescent="0.2">
      <c r="C54" s="19" t="s">
        <v>28</v>
      </c>
      <c r="D54" s="16" t="s">
        <v>30</v>
      </c>
      <c r="F54" s="23">
        <f>F53/E53-1</f>
        <v>8.451784780885907E-2</v>
      </c>
      <c r="G54" s="23">
        <f t="shared" ref="G54:H54" si="11">G53/F53-1</f>
        <v>5.610606597422918E-2</v>
      </c>
      <c r="H54" s="23">
        <f t="shared" si="11"/>
        <v>3.7536231689847543E-2</v>
      </c>
      <c r="I54" s="32">
        <v>2.5000000000000001E-2</v>
      </c>
      <c r="J54" s="32">
        <v>2.5000000000000001E-2</v>
      </c>
      <c r="K54" s="32">
        <v>0.02</v>
      </c>
      <c r="L54" s="32">
        <v>0.02</v>
      </c>
      <c r="M54" s="32">
        <v>1.4999999999999999E-2</v>
      </c>
      <c r="N54" s="32">
        <v>1.4999999999999999E-2</v>
      </c>
      <c r="O54" s="32">
        <v>0.01</v>
      </c>
      <c r="P54" s="32">
        <v>0.01</v>
      </c>
      <c r="Q54" s="32">
        <v>5.0000000000000001E-3</v>
      </c>
      <c r="R54" s="32">
        <v>5.0000000000000001E-3</v>
      </c>
    </row>
    <row r="56" spans="3:16383" x14ac:dyDescent="0.2">
      <c r="C56" t="s">
        <v>37</v>
      </c>
      <c r="D56" s="16" t="s">
        <v>30</v>
      </c>
      <c r="F56" s="24">
        <f>F60/E60-1</f>
        <v>5.6384248210023857E-2</v>
      </c>
      <c r="G56" s="24">
        <f>G60/F60-1</f>
        <v>9.4888449590511126E-2</v>
      </c>
      <c r="H56" s="24">
        <f>H60/G60-1</f>
        <v>8.9502192416817117E-2</v>
      </c>
      <c r="I56" s="32">
        <v>0.04</v>
      </c>
      <c r="J56" s="32">
        <v>0.03</v>
      </c>
      <c r="K56" s="32">
        <v>2.5000000000000001E-2</v>
      </c>
      <c r="L56" s="32">
        <v>2.5000000000000001E-2</v>
      </c>
      <c r="M56" s="32">
        <v>0.02</v>
      </c>
      <c r="N56" s="32">
        <v>0.02</v>
      </c>
      <c r="O56" s="32">
        <v>1.4999999999999999E-2</v>
      </c>
      <c r="P56" s="32">
        <v>1.4999999999999999E-2</v>
      </c>
      <c r="Q56" s="32">
        <v>0.01</v>
      </c>
      <c r="R56" s="32">
        <v>0.01</v>
      </c>
    </row>
    <row r="58" spans="3:16383" x14ac:dyDescent="0.2">
      <c r="C58" s="1" t="s">
        <v>38</v>
      </c>
    </row>
    <row r="59" spans="3:16383" x14ac:dyDescent="0.2">
      <c r="C59" s="12" t="s">
        <v>39</v>
      </c>
      <c r="D59" s="16" t="s">
        <v>43</v>
      </c>
      <c r="E59" s="22">
        <v>149351</v>
      </c>
      <c r="F59" s="22">
        <v>163220</v>
      </c>
      <c r="G59" s="22">
        <v>192052</v>
      </c>
      <c r="H59" s="22">
        <v>222730</v>
      </c>
      <c r="I59" s="21">
        <f>I41*I44</f>
        <v>241602.82315831503</v>
      </c>
      <c r="J59" s="21">
        <f>J41*J44</f>
        <v>275505.61206273775</v>
      </c>
      <c r="K59" s="21">
        <f>K41*K44</f>
        <v>310828.47077624133</v>
      </c>
      <c r="L59" s="21">
        <f>L41*L44</f>
        <v>347423.32668362791</v>
      </c>
      <c r="M59" s="21">
        <f>M41*M44</f>
        <v>392155.44298934756</v>
      </c>
      <c r="N59" s="21">
        <f>N41*N44</f>
        <v>441134.87168870639</v>
      </c>
      <c r="O59" s="21">
        <f>O41*O44</f>
        <v>495744.78149425035</v>
      </c>
      <c r="P59" s="21">
        <f>P41*P44</f>
        <v>558117.01698684855</v>
      </c>
      <c r="Q59" s="21">
        <f>Q41*Q44</f>
        <v>627789.97225472203</v>
      </c>
      <c r="R59" s="21">
        <f>R41*R44</f>
        <v>706147.57700390497</v>
      </c>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c r="XFA59" s="21"/>
      <c r="XFB59" s="21"/>
      <c r="XFC59" s="21"/>
    </row>
    <row r="60" spans="3:16383" x14ac:dyDescent="0.2">
      <c r="C60" s="12" t="s">
        <v>40</v>
      </c>
      <c r="D60" s="16" t="s">
        <v>43</v>
      </c>
      <c r="E60" s="22">
        <v>3352</v>
      </c>
      <c r="F60" s="22">
        <v>3541</v>
      </c>
      <c r="G60" s="22">
        <v>3877</v>
      </c>
      <c r="H60" s="22">
        <v>4224</v>
      </c>
      <c r="I60" s="21">
        <f>H60*(1+I56)</f>
        <v>4392.96</v>
      </c>
      <c r="J60" s="21">
        <f>I60*(1+J56)</f>
        <v>4524.7488000000003</v>
      </c>
      <c r="K60" s="21">
        <f t="shared" ref="K60:R60" si="12">J60*(1+K56)</f>
        <v>4637.8675199999998</v>
      </c>
      <c r="L60" s="21">
        <f t="shared" si="12"/>
        <v>4753.8142079999998</v>
      </c>
      <c r="M60" s="21">
        <f t="shared" si="12"/>
        <v>4848.8904921599997</v>
      </c>
      <c r="N60" s="21">
        <f t="shared" si="12"/>
        <v>4945.8683020031995</v>
      </c>
      <c r="O60" s="21">
        <f t="shared" si="12"/>
        <v>5020.0563265332466</v>
      </c>
      <c r="P60" s="21">
        <f t="shared" si="12"/>
        <v>5095.3571714312448</v>
      </c>
      <c r="Q60" s="21">
        <f t="shared" si="12"/>
        <v>5146.3107431455574</v>
      </c>
      <c r="R60" s="21">
        <f t="shared" si="12"/>
        <v>5197.773850577013</v>
      </c>
    </row>
    <row r="61" spans="3:16383" x14ac:dyDescent="0.2">
      <c r="C61" s="27" t="s">
        <v>41</v>
      </c>
      <c r="D61" s="28" t="s">
        <v>43</v>
      </c>
      <c r="E61" s="29">
        <f>E59+E60</f>
        <v>152703</v>
      </c>
      <c r="F61" s="29">
        <f t="shared" ref="F61:R61" si="13">F59+F60</f>
        <v>166761</v>
      </c>
      <c r="G61" s="29">
        <f t="shared" si="13"/>
        <v>195929</v>
      </c>
      <c r="H61" s="29">
        <f t="shared" si="13"/>
        <v>226954</v>
      </c>
      <c r="I61" s="29">
        <f t="shared" si="13"/>
        <v>245995.78315831503</v>
      </c>
      <c r="J61" s="29">
        <f t="shared" si="13"/>
        <v>280030.36086273775</v>
      </c>
      <c r="K61" s="29">
        <f t="shared" si="13"/>
        <v>315466.33829624136</v>
      </c>
      <c r="L61" s="29">
        <f t="shared" si="13"/>
        <v>352177.14089162793</v>
      </c>
      <c r="M61" s="29">
        <f t="shared" si="13"/>
        <v>397004.33348150755</v>
      </c>
      <c r="N61" s="29">
        <f t="shared" si="13"/>
        <v>446080.73999070958</v>
      </c>
      <c r="O61" s="29">
        <f t="shared" si="13"/>
        <v>500764.83782078361</v>
      </c>
      <c r="P61" s="29">
        <f t="shared" si="13"/>
        <v>563212.37415827985</v>
      </c>
      <c r="Q61" s="29">
        <f t="shared" si="13"/>
        <v>632936.28299786756</v>
      </c>
      <c r="R61" s="29">
        <f t="shared" si="13"/>
        <v>711345.35085448204</v>
      </c>
    </row>
    <row r="62" spans="3:16383" x14ac:dyDescent="0.2">
      <c r="C62" s="20" t="s">
        <v>42</v>
      </c>
      <c r="D62" s="16" t="s">
        <v>30</v>
      </c>
      <c r="E62" s="24"/>
      <c r="F62" s="24">
        <f>F61/E61-1</f>
        <v>9.2061059704131587E-2</v>
      </c>
      <c r="G62" s="24">
        <f t="shared" ref="G62:R62" si="14">G61/F61-1</f>
        <v>0.17490900150514799</v>
      </c>
      <c r="H62" s="24">
        <f t="shared" si="14"/>
        <v>0.15834817714580285</v>
      </c>
      <c r="I62" s="24">
        <f t="shared" si="14"/>
        <v>8.3901509373331296E-2</v>
      </c>
      <c r="J62" s="24">
        <f t="shared" si="14"/>
        <v>0.13835431350674487</v>
      </c>
      <c r="K62" s="24">
        <f t="shared" si="14"/>
        <v>0.12654334095892272</v>
      </c>
      <c r="L62" s="24">
        <f t="shared" si="14"/>
        <v>0.11636995184225629</v>
      </c>
      <c r="M62" s="24">
        <f t="shared" si="14"/>
        <v>0.12728592343156619</v>
      </c>
      <c r="N62" s="24">
        <f t="shared" si="14"/>
        <v>0.12361680306819123</v>
      </c>
      <c r="O62" s="24">
        <f t="shared" si="14"/>
        <v>0.1225878925667423</v>
      </c>
      <c r="P62" s="24">
        <f t="shared" si="14"/>
        <v>0.12470431552114158</v>
      </c>
      <c r="Q62" s="24">
        <f t="shared" si="14"/>
        <v>0.12379683408730147</v>
      </c>
      <c r="R62" s="24">
        <f t="shared" si="14"/>
        <v>0.12388145531053185</v>
      </c>
    </row>
    <row r="63" spans="3:16383" x14ac:dyDescent="0.2">
      <c r="C63" s="20"/>
    </row>
    <row r="64" spans="3:16383" x14ac:dyDescent="0.2">
      <c r="C64" t="s">
        <v>45</v>
      </c>
      <c r="D64" s="16" t="s">
        <v>43</v>
      </c>
      <c r="E64" s="22">
        <v>4737</v>
      </c>
      <c r="F64" s="22">
        <v>5435</v>
      </c>
      <c r="G64" s="22">
        <v>6708</v>
      </c>
      <c r="H64" s="22">
        <v>7793</v>
      </c>
      <c r="I64" s="21">
        <f>I61*I65</f>
        <v>8295.4533853897246</v>
      </c>
      <c r="J64" s="21">
        <f>J61*J65</f>
        <v>9587.3692034729156</v>
      </c>
      <c r="K64" s="21">
        <f t="shared" ref="K64:R64" si="15">K61*K65</f>
        <v>10832.279555956753</v>
      </c>
      <c r="L64" s="21">
        <f t="shared" si="15"/>
        <v>11876.094045832342</v>
      </c>
      <c r="M64" s="21">
        <f t="shared" si="15"/>
        <v>13592.194463269616</v>
      </c>
      <c r="N64" s="21">
        <f t="shared" si="15"/>
        <v>15317.232596683029</v>
      </c>
      <c r="O64" s="21">
        <f t="shared" si="15"/>
        <v>16886.758447038614</v>
      </c>
      <c r="P64" s="21">
        <f t="shared" si="15"/>
        <v>19282.641190705519</v>
      </c>
      <c r="Q64" s="21">
        <f t="shared" si="15"/>
        <v>21733.357655746899</v>
      </c>
      <c r="R64" s="21">
        <f t="shared" si="15"/>
        <v>23987.940456399625</v>
      </c>
    </row>
    <row r="65" spans="3:16383" x14ac:dyDescent="0.2">
      <c r="C65" s="20" t="s">
        <v>46</v>
      </c>
      <c r="D65" s="16" t="s">
        <v>30</v>
      </c>
      <c r="E65" s="24">
        <f>E64/E61</f>
        <v>3.1021001552032378E-2</v>
      </c>
      <c r="F65" s="24">
        <f t="shared" ref="F65:I65" si="16">F64/F61</f>
        <v>3.259155318089961E-2</v>
      </c>
      <c r="G65" s="24">
        <f t="shared" si="16"/>
        <v>3.4236891935343926E-2</v>
      </c>
      <c r="H65" s="24">
        <f t="shared" si="16"/>
        <v>3.4337354706240032E-2</v>
      </c>
      <c r="I65" s="24">
        <f>AVERAGE(H65,G65,F65)</f>
        <v>3.3721933274161189E-2</v>
      </c>
      <c r="J65" s="24">
        <f>AVERAGE(G65)</f>
        <v>3.4236891935343926E-2</v>
      </c>
      <c r="K65" s="24">
        <f t="shared" ref="K65:R65" si="17">AVERAGE(H65)</f>
        <v>3.4337354706240032E-2</v>
      </c>
      <c r="L65" s="24">
        <f t="shared" si="17"/>
        <v>3.3721933274161189E-2</v>
      </c>
      <c r="M65" s="24">
        <f t="shared" si="17"/>
        <v>3.4236891935343926E-2</v>
      </c>
      <c r="N65" s="24">
        <f t="shared" si="17"/>
        <v>3.4337354706240032E-2</v>
      </c>
      <c r="O65" s="24">
        <f t="shared" si="17"/>
        <v>3.3721933274161189E-2</v>
      </c>
      <c r="P65" s="24">
        <f t="shared" si="17"/>
        <v>3.4236891935343926E-2</v>
      </c>
      <c r="Q65" s="24">
        <f t="shared" si="17"/>
        <v>3.4337354706240032E-2</v>
      </c>
      <c r="R65" s="24">
        <f t="shared" si="17"/>
        <v>3.3721933274161189E-2</v>
      </c>
    </row>
    <row r="67" spans="3:16383" x14ac:dyDescent="0.2">
      <c r="C67" t="s">
        <v>47</v>
      </c>
      <c r="D67" s="16" t="s">
        <v>43</v>
      </c>
      <c r="E67" s="21">
        <f>-E64*$D$13</f>
        <v>-1206.0401999999999</v>
      </c>
      <c r="F67" s="21">
        <f t="shared" ref="F67:H67" si="18">-F64*$D$13</f>
        <v>-1383.751</v>
      </c>
      <c r="G67" s="21">
        <f t="shared" si="18"/>
        <v>-1707.8568</v>
      </c>
      <c r="H67" s="21">
        <f t="shared" si="18"/>
        <v>-1984.0978</v>
      </c>
      <c r="I67" s="21">
        <f>-I64*$D$13</f>
        <v>-2112.0224319202239</v>
      </c>
      <c r="J67" s="21">
        <f t="shared" ref="J67:R67" si="19">-J64*$D$13</f>
        <v>-2440.9441992042043</v>
      </c>
      <c r="K67" s="21">
        <f t="shared" si="19"/>
        <v>-2757.8983749465892</v>
      </c>
      <c r="L67" s="21">
        <f t="shared" si="19"/>
        <v>-3023.653544068914</v>
      </c>
      <c r="M67" s="21">
        <f t="shared" si="19"/>
        <v>-3460.5727103484442</v>
      </c>
      <c r="N67" s="21">
        <f t="shared" si="19"/>
        <v>-3899.7674191154988</v>
      </c>
      <c r="O67" s="21">
        <f t="shared" si="19"/>
        <v>-4299.3687006160308</v>
      </c>
      <c r="P67" s="21">
        <f t="shared" si="19"/>
        <v>-4909.3604471536246</v>
      </c>
      <c r="Q67" s="21">
        <f t="shared" si="19"/>
        <v>-5533.3128591531604</v>
      </c>
      <c r="R67" s="21">
        <f t="shared" si="19"/>
        <v>-6107.3296401993448</v>
      </c>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21"/>
      <c r="IW67" s="21"/>
      <c r="IX67" s="21"/>
      <c r="IY67" s="21"/>
      <c r="IZ67" s="21"/>
      <c r="JA67" s="21"/>
      <c r="JB67" s="21"/>
      <c r="JC67" s="21"/>
      <c r="JD67" s="21"/>
      <c r="JE67" s="21"/>
      <c r="JF67" s="21"/>
      <c r="JG67" s="21"/>
      <c r="JH67" s="21"/>
      <c r="JI67" s="21"/>
      <c r="JJ67" s="21"/>
      <c r="JK67" s="21"/>
      <c r="JL67" s="21"/>
      <c r="JM67" s="21"/>
      <c r="JN67" s="21"/>
      <c r="JO67" s="21"/>
      <c r="JP67" s="21"/>
      <c r="JQ67" s="21"/>
      <c r="JR67" s="21"/>
      <c r="JS67" s="21"/>
      <c r="JT67" s="21"/>
      <c r="JU67" s="21"/>
      <c r="JV67" s="21"/>
      <c r="JW67" s="21"/>
      <c r="JX67" s="21"/>
      <c r="JY67" s="21"/>
      <c r="JZ67" s="21"/>
      <c r="KA67" s="21"/>
      <c r="KB67" s="21"/>
      <c r="KC67" s="21"/>
      <c r="KD67" s="21"/>
      <c r="KE67" s="21"/>
      <c r="KF67" s="21"/>
      <c r="KG67" s="21"/>
      <c r="KH67" s="21"/>
      <c r="KI67" s="21"/>
      <c r="KJ67" s="21"/>
      <c r="KK67" s="21"/>
      <c r="KL67" s="21"/>
      <c r="KM67" s="21"/>
      <c r="KN67" s="21"/>
      <c r="KO67" s="21"/>
      <c r="KP67" s="21"/>
      <c r="KQ67" s="21"/>
      <c r="KR67" s="21"/>
      <c r="KS67" s="21"/>
      <c r="KT67" s="21"/>
      <c r="KU67" s="21"/>
      <c r="KV67" s="21"/>
      <c r="KW67" s="21"/>
      <c r="KX67" s="21"/>
      <c r="KY67" s="21"/>
      <c r="KZ67" s="21"/>
      <c r="LA67" s="21"/>
      <c r="LB67" s="21"/>
      <c r="LC67" s="21"/>
      <c r="LD67" s="21"/>
      <c r="LE67" s="21"/>
      <c r="LF67" s="21"/>
      <c r="LG67" s="21"/>
      <c r="LH67" s="21"/>
      <c r="LI67" s="21"/>
      <c r="LJ67" s="21"/>
      <c r="LK67" s="21"/>
      <c r="LL67" s="21"/>
      <c r="LM67" s="21"/>
      <c r="LN67" s="21"/>
      <c r="LO67" s="21"/>
      <c r="LP67" s="21"/>
      <c r="LQ67" s="21"/>
      <c r="LR67" s="21"/>
      <c r="LS67" s="21"/>
      <c r="LT67" s="21"/>
      <c r="LU67" s="21"/>
      <c r="LV67" s="21"/>
      <c r="LW67" s="21"/>
      <c r="LX67" s="21"/>
      <c r="LY67" s="21"/>
      <c r="LZ67" s="21"/>
      <c r="MA67" s="21"/>
      <c r="MB67" s="21"/>
      <c r="MC67" s="21"/>
      <c r="MD67" s="21"/>
      <c r="ME67" s="21"/>
      <c r="MF67" s="21"/>
      <c r="MG67" s="21"/>
      <c r="MH67" s="21"/>
      <c r="MI67" s="21"/>
      <c r="MJ67" s="21"/>
      <c r="MK67" s="21"/>
      <c r="ML67" s="21"/>
      <c r="MM67" s="21"/>
      <c r="MN67" s="21"/>
      <c r="MO67" s="21"/>
      <c r="MP67" s="21"/>
      <c r="MQ67" s="21"/>
      <c r="MR67" s="21"/>
      <c r="MS67" s="21"/>
      <c r="MT67" s="21"/>
      <c r="MU67" s="21"/>
      <c r="MV67" s="21"/>
      <c r="MW67" s="21"/>
      <c r="MX67" s="21"/>
      <c r="MY67" s="21"/>
      <c r="MZ67" s="21"/>
      <c r="NA67" s="21"/>
      <c r="NB67" s="21"/>
      <c r="NC67" s="21"/>
      <c r="ND67" s="21"/>
      <c r="NE67" s="21"/>
      <c r="NF67" s="21"/>
      <c r="NG67" s="21"/>
      <c r="NH67" s="21"/>
      <c r="NI67" s="21"/>
      <c r="NJ67" s="21"/>
      <c r="NK67" s="21"/>
      <c r="NL67" s="21"/>
      <c r="NM67" s="21"/>
      <c r="NN67" s="21"/>
      <c r="NO67" s="21"/>
      <c r="NP67" s="21"/>
      <c r="NQ67" s="21"/>
      <c r="NR67" s="21"/>
      <c r="NS67" s="21"/>
      <c r="NT67" s="21"/>
      <c r="NU67" s="21"/>
      <c r="NV67" s="21"/>
      <c r="NW67" s="21"/>
      <c r="NX67" s="21"/>
      <c r="NY67" s="21"/>
      <c r="NZ67" s="21"/>
      <c r="OA67" s="21"/>
      <c r="OB67" s="21"/>
      <c r="OC67" s="21"/>
      <c r="OD67" s="21"/>
      <c r="OE67" s="21"/>
      <c r="OF67" s="21"/>
      <c r="OG67" s="21"/>
      <c r="OH67" s="21"/>
      <c r="OI67" s="21"/>
      <c r="OJ67" s="21"/>
      <c r="OK67" s="21"/>
      <c r="OL67" s="21"/>
      <c r="OM67" s="21"/>
      <c r="ON67" s="21"/>
      <c r="OO67" s="21"/>
      <c r="OP67" s="21"/>
      <c r="OQ67" s="21"/>
      <c r="OR67" s="21"/>
      <c r="OS67" s="21"/>
      <c r="OT67" s="21"/>
      <c r="OU67" s="21"/>
      <c r="OV67" s="21"/>
      <c r="OW67" s="21"/>
      <c r="OX67" s="21"/>
      <c r="OY67" s="21"/>
      <c r="OZ67" s="21"/>
      <c r="PA67" s="21"/>
      <c r="PB67" s="21"/>
      <c r="PC67" s="21"/>
      <c r="PD67" s="21"/>
      <c r="PE67" s="21"/>
      <c r="PF67" s="21"/>
      <c r="PG67" s="21"/>
      <c r="PH67" s="21"/>
      <c r="PI67" s="21"/>
      <c r="PJ67" s="21"/>
      <c r="PK67" s="21"/>
      <c r="PL67" s="21"/>
      <c r="PM67" s="21"/>
      <c r="PN67" s="21"/>
      <c r="PO67" s="21"/>
      <c r="PP67" s="21"/>
      <c r="PQ67" s="21"/>
      <c r="PR67" s="21"/>
      <c r="PS67" s="21"/>
      <c r="PT67" s="21"/>
      <c r="PU67" s="21"/>
      <c r="PV67" s="21"/>
      <c r="PW67" s="21"/>
      <c r="PX67" s="21"/>
      <c r="PY67" s="21"/>
      <c r="PZ67" s="21"/>
      <c r="QA67" s="21"/>
      <c r="QB67" s="21"/>
      <c r="QC67" s="21"/>
      <c r="QD67" s="21"/>
      <c r="QE67" s="21"/>
      <c r="QF67" s="21"/>
      <c r="QG67" s="21"/>
      <c r="QH67" s="21"/>
      <c r="QI67" s="21"/>
      <c r="QJ67" s="21"/>
      <c r="QK67" s="21"/>
      <c r="QL67" s="21"/>
      <c r="QM67" s="21"/>
      <c r="QN67" s="21"/>
      <c r="QO67" s="21"/>
      <c r="QP67" s="21"/>
      <c r="QQ67" s="21"/>
      <c r="QR67" s="21"/>
      <c r="QS67" s="21"/>
      <c r="QT67" s="21"/>
      <c r="QU67" s="21"/>
      <c r="QV67" s="21"/>
      <c r="QW67" s="21"/>
      <c r="QX67" s="21"/>
      <c r="QY67" s="21"/>
      <c r="QZ67" s="21"/>
      <c r="RA67" s="21"/>
      <c r="RB67" s="21"/>
      <c r="RC67" s="21"/>
      <c r="RD67" s="21"/>
      <c r="RE67" s="21"/>
      <c r="RF67" s="21"/>
      <c r="RG67" s="21"/>
      <c r="RH67" s="21"/>
      <c r="RI67" s="21"/>
      <c r="RJ67" s="21"/>
      <c r="RK67" s="21"/>
      <c r="RL67" s="21"/>
      <c r="RM67" s="21"/>
      <c r="RN67" s="21"/>
      <c r="RO67" s="21"/>
      <c r="RP67" s="21"/>
      <c r="RQ67" s="21"/>
      <c r="RR67" s="21"/>
      <c r="RS67" s="21"/>
      <c r="RT67" s="21"/>
      <c r="RU67" s="21"/>
      <c r="RV67" s="21"/>
      <c r="RW67" s="21"/>
      <c r="RX67" s="21"/>
      <c r="RY67" s="21"/>
      <c r="RZ67" s="21"/>
      <c r="SA67" s="21"/>
      <c r="SB67" s="21"/>
      <c r="SC67" s="21"/>
      <c r="SD67" s="21"/>
      <c r="SE67" s="21"/>
      <c r="SF67" s="21"/>
      <c r="SG67" s="21"/>
      <c r="SH67" s="21"/>
      <c r="SI67" s="21"/>
      <c r="SJ67" s="21"/>
      <c r="SK67" s="21"/>
      <c r="SL67" s="21"/>
      <c r="SM67" s="21"/>
      <c r="SN67" s="21"/>
      <c r="SO67" s="21"/>
      <c r="SP67" s="21"/>
      <c r="SQ67" s="21"/>
      <c r="SR67" s="21"/>
      <c r="SS67" s="21"/>
      <c r="ST67" s="21"/>
      <c r="SU67" s="21"/>
      <c r="SV67" s="21"/>
      <c r="SW67" s="21"/>
      <c r="SX67" s="21"/>
      <c r="SY67" s="21"/>
      <c r="SZ67" s="21"/>
      <c r="TA67" s="21"/>
      <c r="TB67" s="21"/>
      <c r="TC67" s="21"/>
      <c r="TD67" s="21"/>
      <c r="TE67" s="21"/>
      <c r="TF67" s="21"/>
      <c r="TG67" s="21"/>
      <c r="TH67" s="21"/>
      <c r="TI67" s="21"/>
      <c r="TJ67" s="21"/>
      <c r="TK67" s="21"/>
      <c r="TL67" s="21"/>
      <c r="TM67" s="21"/>
      <c r="TN67" s="21"/>
      <c r="TO67" s="21"/>
      <c r="TP67" s="21"/>
      <c r="TQ67" s="21"/>
      <c r="TR67" s="21"/>
      <c r="TS67" s="21"/>
      <c r="TT67" s="21"/>
      <c r="TU67" s="21"/>
      <c r="TV67" s="21"/>
      <c r="TW67" s="21"/>
      <c r="TX67" s="21"/>
      <c r="TY67" s="21"/>
      <c r="TZ67" s="21"/>
      <c r="UA67" s="21"/>
      <c r="UB67" s="21"/>
      <c r="UC67" s="21"/>
      <c r="UD67" s="21"/>
      <c r="UE67" s="21"/>
      <c r="UF67" s="21"/>
      <c r="UG67" s="21"/>
      <c r="UH67" s="21"/>
      <c r="UI67" s="21"/>
      <c r="UJ67" s="21"/>
      <c r="UK67" s="21"/>
      <c r="UL67" s="21"/>
      <c r="UM67" s="21"/>
      <c r="UN67" s="21"/>
      <c r="UO67" s="21"/>
      <c r="UP67" s="21"/>
      <c r="UQ67" s="21"/>
      <c r="UR67" s="21"/>
      <c r="US67" s="21"/>
      <c r="UT67" s="21"/>
      <c r="UU67" s="21"/>
      <c r="UV67" s="21"/>
      <c r="UW67" s="21"/>
      <c r="UX67" s="21"/>
      <c r="UY67" s="21"/>
      <c r="UZ67" s="21"/>
      <c r="VA67" s="21"/>
      <c r="VB67" s="21"/>
      <c r="VC67" s="21"/>
      <c r="VD67" s="21"/>
      <c r="VE67" s="21"/>
      <c r="VF67" s="21"/>
      <c r="VG67" s="21"/>
      <c r="VH67" s="21"/>
      <c r="VI67" s="21"/>
      <c r="VJ67" s="21"/>
      <c r="VK67" s="21"/>
      <c r="VL67" s="21"/>
      <c r="VM67" s="21"/>
      <c r="VN67" s="21"/>
      <c r="VO67" s="21"/>
      <c r="VP67" s="21"/>
      <c r="VQ67" s="21"/>
      <c r="VR67" s="21"/>
      <c r="VS67" s="21"/>
      <c r="VT67" s="21"/>
      <c r="VU67" s="21"/>
      <c r="VV67" s="21"/>
      <c r="VW67" s="21"/>
      <c r="VX67" s="21"/>
      <c r="VY67" s="21"/>
      <c r="VZ67" s="21"/>
      <c r="WA67" s="21"/>
      <c r="WB67" s="21"/>
      <c r="WC67" s="21"/>
      <c r="WD67" s="21"/>
      <c r="WE67" s="21"/>
      <c r="WF67" s="21"/>
      <c r="WG67" s="21"/>
      <c r="WH67" s="21"/>
      <c r="WI67" s="21"/>
      <c r="WJ67" s="21"/>
      <c r="WK67" s="21"/>
      <c r="WL67" s="21"/>
      <c r="WM67" s="21"/>
      <c r="WN67" s="21"/>
      <c r="WO67" s="21"/>
      <c r="WP67" s="21"/>
      <c r="WQ67" s="21"/>
      <c r="WR67" s="21"/>
      <c r="WS67" s="21"/>
      <c r="WT67" s="21"/>
      <c r="WU67" s="21"/>
      <c r="WV67" s="21"/>
      <c r="WW67" s="21"/>
      <c r="WX67" s="21"/>
      <c r="WY67" s="21"/>
      <c r="WZ67" s="21"/>
      <c r="XA67" s="21"/>
      <c r="XB67" s="21"/>
      <c r="XC67" s="21"/>
      <c r="XD67" s="21"/>
      <c r="XE67" s="21"/>
      <c r="XF67" s="21"/>
      <c r="XG67" s="21"/>
      <c r="XH67" s="21"/>
      <c r="XI67" s="21"/>
      <c r="XJ67" s="21"/>
      <c r="XK67" s="21"/>
      <c r="XL67" s="21"/>
      <c r="XM67" s="21"/>
      <c r="XN67" s="21"/>
      <c r="XO67" s="21"/>
      <c r="XP67" s="21"/>
      <c r="XQ67" s="21"/>
      <c r="XR67" s="21"/>
      <c r="XS67" s="21"/>
      <c r="XT67" s="21"/>
      <c r="XU67" s="21"/>
      <c r="XV67" s="21"/>
      <c r="XW67" s="21"/>
      <c r="XX67" s="21"/>
      <c r="XY67" s="21"/>
      <c r="XZ67" s="21"/>
      <c r="YA67" s="21"/>
      <c r="YB67" s="21"/>
      <c r="YC67" s="21"/>
      <c r="YD67" s="21"/>
      <c r="YE67" s="21"/>
      <c r="YF67" s="21"/>
      <c r="YG67" s="21"/>
      <c r="YH67" s="21"/>
      <c r="YI67" s="21"/>
      <c r="YJ67" s="21"/>
      <c r="YK67" s="21"/>
      <c r="YL67" s="21"/>
      <c r="YM67" s="21"/>
      <c r="YN67" s="21"/>
      <c r="YO67" s="21"/>
      <c r="YP67" s="21"/>
      <c r="YQ67" s="21"/>
      <c r="YR67" s="21"/>
      <c r="YS67" s="21"/>
      <c r="YT67" s="21"/>
      <c r="YU67" s="21"/>
      <c r="YV67" s="21"/>
      <c r="YW67" s="21"/>
      <c r="YX67" s="21"/>
      <c r="YY67" s="21"/>
      <c r="YZ67" s="21"/>
      <c r="ZA67" s="21"/>
      <c r="ZB67" s="21"/>
      <c r="ZC67" s="21"/>
      <c r="ZD67" s="21"/>
      <c r="ZE67" s="21"/>
      <c r="ZF67" s="21"/>
      <c r="ZG67" s="21"/>
      <c r="ZH67" s="21"/>
      <c r="ZI67" s="21"/>
      <c r="ZJ67" s="21"/>
      <c r="ZK67" s="21"/>
      <c r="ZL67" s="21"/>
      <c r="ZM67" s="21"/>
      <c r="ZN67" s="21"/>
      <c r="ZO67" s="21"/>
      <c r="ZP67" s="21"/>
      <c r="ZQ67" s="21"/>
      <c r="ZR67" s="21"/>
      <c r="ZS67" s="21"/>
      <c r="ZT67" s="21"/>
      <c r="ZU67" s="21"/>
      <c r="ZV67" s="21"/>
      <c r="ZW67" s="21"/>
      <c r="ZX67" s="21"/>
      <c r="ZY67" s="21"/>
      <c r="ZZ67" s="21"/>
      <c r="AAA67" s="21"/>
      <c r="AAB67" s="21"/>
      <c r="AAC67" s="21"/>
      <c r="AAD67" s="21"/>
      <c r="AAE67" s="21"/>
      <c r="AAF67" s="21"/>
      <c r="AAG67" s="21"/>
      <c r="AAH67" s="21"/>
      <c r="AAI67" s="21"/>
      <c r="AAJ67" s="21"/>
      <c r="AAK67" s="21"/>
      <c r="AAL67" s="21"/>
      <c r="AAM67" s="21"/>
      <c r="AAN67" s="21"/>
      <c r="AAO67" s="21"/>
      <c r="AAP67" s="21"/>
      <c r="AAQ67" s="21"/>
      <c r="AAR67" s="21"/>
      <c r="AAS67" s="21"/>
      <c r="AAT67" s="21"/>
      <c r="AAU67" s="21"/>
      <c r="AAV67" s="21"/>
      <c r="AAW67" s="21"/>
      <c r="AAX67" s="21"/>
      <c r="AAY67" s="21"/>
      <c r="AAZ67" s="21"/>
      <c r="ABA67" s="21"/>
      <c r="ABB67" s="21"/>
      <c r="ABC67" s="21"/>
      <c r="ABD67" s="21"/>
      <c r="ABE67" s="21"/>
      <c r="ABF67" s="21"/>
      <c r="ABG67" s="21"/>
      <c r="ABH67" s="21"/>
      <c r="ABI67" s="21"/>
      <c r="ABJ67" s="21"/>
      <c r="ABK67" s="21"/>
      <c r="ABL67" s="21"/>
      <c r="ABM67" s="21"/>
      <c r="ABN67" s="21"/>
      <c r="ABO67" s="21"/>
      <c r="ABP67" s="21"/>
      <c r="ABQ67" s="21"/>
      <c r="ABR67" s="21"/>
      <c r="ABS67" s="21"/>
      <c r="ABT67" s="21"/>
      <c r="ABU67" s="21"/>
      <c r="ABV67" s="21"/>
      <c r="ABW67" s="21"/>
      <c r="ABX67" s="21"/>
      <c r="ABY67" s="21"/>
      <c r="ABZ67" s="21"/>
      <c r="ACA67" s="21"/>
      <c r="ACB67" s="21"/>
      <c r="ACC67" s="21"/>
      <c r="ACD67" s="21"/>
      <c r="ACE67" s="21"/>
      <c r="ACF67" s="21"/>
      <c r="ACG67" s="21"/>
      <c r="ACH67" s="21"/>
      <c r="ACI67" s="21"/>
      <c r="ACJ67" s="21"/>
      <c r="ACK67" s="21"/>
      <c r="ACL67" s="21"/>
      <c r="ACM67" s="21"/>
      <c r="ACN67" s="21"/>
      <c r="ACO67" s="21"/>
      <c r="ACP67" s="21"/>
      <c r="ACQ67" s="21"/>
      <c r="ACR67" s="21"/>
      <c r="ACS67" s="21"/>
      <c r="ACT67" s="21"/>
      <c r="ACU67" s="21"/>
      <c r="ACV67" s="21"/>
      <c r="ACW67" s="21"/>
      <c r="ACX67" s="21"/>
      <c r="ACY67" s="21"/>
      <c r="ACZ67" s="21"/>
      <c r="ADA67" s="21"/>
      <c r="ADB67" s="21"/>
      <c r="ADC67" s="21"/>
      <c r="ADD67" s="21"/>
      <c r="ADE67" s="21"/>
      <c r="ADF67" s="21"/>
      <c r="ADG67" s="21"/>
      <c r="ADH67" s="21"/>
      <c r="ADI67" s="21"/>
      <c r="ADJ67" s="21"/>
      <c r="ADK67" s="21"/>
      <c r="ADL67" s="21"/>
      <c r="ADM67" s="21"/>
      <c r="ADN67" s="21"/>
      <c r="ADO67" s="21"/>
      <c r="ADP67" s="21"/>
      <c r="ADQ67" s="21"/>
      <c r="ADR67" s="21"/>
      <c r="ADS67" s="21"/>
      <c r="ADT67" s="21"/>
      <c r="ADU67" s="21"/>
      <c r="ADV67" s="21"/>
      <c r="ADW67" s="21"/>
      <c r="ADX67" s="21"/>
      <c r="ADY67" s="21"/>
      <c r="ADZ67" s="21"/>
      <c r="AEA67" s="21"/>
      <c r="AEB67" s="21"/>
      <c r="AEC67" s="21"/>
      <c r="AED67" s="21"/>
      <c r="AEE67" s="21"/>
      <c r="AEF67" s="21"/>
      <c r="AEG67" s="21"/>
      <c r="AEH67" s="21"/>
      <c r="AEI67" s="21"/>
      <c r="AEJ67" s="21"/>
      <c r="AEK67" s="21"/>
      <c r="AEL67" s="21"/>
      <c r="AEM67" s="21"/>
      <c r="AEN67" s="21"/>
      <c r="AEO67" s="21"/>
      <c r="AEP67" s="21"/>
      <c r="AEQ67" s="21"/>
      <c r="AER67" s="21"/>
      <c r="AES67" s="21"/>
      <c r="AET67" s="21"/>
      <c r="AEU67" s="21"/>
      <c r="AEV67" s="21"/>
      <c r="AEW67" s="21"/>
      <c r="AEX67" s="21"/>
      <c r="AEY67" s="21"/>
      <c r="AEZ67" s="21"/>
      <c r="AFA67" s="21"/>
      <c r="AFB67" s="21"/>
      <c r="AFC67" s="21"/>
      <c r="AFD67" s="21"/>
      <c r="AFE67" s="21"/>
      <c r="AFF67" s="21"/>
      <c r="AFG67" s="21"/>
      <c r="AFH67" s="21"/>
      <c r="AFI67" s="21"/>
      <c r="AFJ67" s="21"/>
      <c r="AFK67" s="21"/>
      <c r="AFL67" s="21"/>
      <c r="AFM67" s="21"/>
      <c r="AFN67" s="21"/>
      <c r="AFO67" s="21"/>
      <c r="AFP67" s="21"/>
      <c r="AFQ67" s="21"/>
      <c r="AFR67" s="21"/>
      <c r="AFS67" s="21"/>
      <c r="AFT67" s="21"/>
      <c r="AFU67" s="21"/>
      <c r="AFV67" s="21"/>
      <c r="AFW67" s="21"/>
      <c r="AFX67" s="21"/>
      <c r="AFY67" s="21"/>
      <c r="AFZ67" s="21"/>
      <c r="AGA67" s="21"/>
      <c r="AGB67" s="21"/>
      <c r="AGC67" s="21"/>
      <c r="AGD67" s="21"/>
      <c r="AGE67" s="21"/>
      <c r="AGF67" s="21"/>
      <c r="AGG67" s="21"/>
      <c r="AGH67" s="21"/>
      <c r="AGI67" s="21"/>
      <c r="AGJ67" s="21"/>
      <c r="AGK67" s="21"/>
      <c r="AGL67" s="21"/>
      <c r="AGM67" s="21"/>
      <c r="AGN67" s="21"/>
      <c r="AGO67" s="21"/>
      <c r="AGP67" s="21"/>
      <c r="AGQ67" s="21"/>
      <c r="AGR67" s="21"/>
      <c r="AGS67" s="21"/>
      <c r="AGT67" s="21"/>
      <c r="AGU67" s="21"/>
      <c r="AGV67" s="21"/>
      <c r="AGW67" s="21"/>
      <c r="AGX67" s="21"/>
      <c r="AGY67" s="21"/>
      <c r="AGZ67" s="21"/>
      <c r="AHA67" s="21"/>
      <c r="AHB67" s="21"/>
      <c r="AHC67" s="21"/>
      <c r="AHD67" s="21"/>
      <c r="AHE67" s="21"/>
      <c r="AHF67" s="21"/>
      <c r="AHG67" s="21"/>
      <c r="AHH67" s="21"/>
      <c r="AHI67" s="21"/>
      <c r="AHJ67" s="21"/>
      <c r="AHK67" s="21"/>
      <c r="AHL67" s="21"/>
      <c r="AHM67" s="21"/>
      <c r="AHN67" s="21"/>
      <c r="AHO67" s="21"/>
      <c r="AHP67" s="21"/>
      <c r="AHQ67" s="21"/>
      <c r="AHR67" s="21"/>
      <c r="AHS67" s="21"/>
      <c r="AHT67" s="21"/>
      <c r="AHU67" s="21"/>
      <c r="AHV67" s="21"/>
      <c r="AHW67" s="21"/>
      <c r="AHX67" s="21"/>
      <c r="AHY67" s="21"/>
      <c r="AHZ67" s="21"/>
      <c r="AIA67" s="21"/>
      <c r="AIB67" s="21"/>
      <c r="AIC67" s="21"/>
      <c r="AID67" s="21"/>
      <c r="AIE67" s="21"/>
      <c r="AIF67" s="21"/>
      <c r="AIG67" s="21"/>
      <c r="AIH67" s="21"/>
      <c r="AII67" s="21"/>
      <c r="AIJ67" s="21"/>
      <c r="AIK67" s="21"/>
      <c r="AIL67" s="21"/>
      <c r="AIM67" s="21"/>
      <c r="AIN67" s="21"/>
      <c r="AIO67" s="21"/>
      <c r="AIP67" s="21"/>
      <c r="AIQ67" s="21"/>
      <c r="AIR67" s="21"/>
      <c r="AIS67" s="21"/>
      <c r="AIT67" s="21"/>
      <c r="AIU67" s="21"/>
      <c r="AIV67" s="21"/>
      <c r="AIW67" s="21"/>
      <c r="AIX67" s="21"/>
      <c r="AIY67" s="21"/>
      <c r="AIZ67" s="21"/>
      <c r="AJA67" s="21"/>
      <c r="AJB67" s="21"/>
      <c r="AJC67" s="21"/>
      <c r="AJD67" s="21"/>
      <c r="AJE67" s="21"/>
      <c r="AJF67" s="21"/>
      <c r="AJG67" s="21"/>
      <c r="AJH67" s="21"/>
      <c r="AJI67" s="21"/>
      <c r="AJJ67" s="21"/>
      <c r="AJK67" s="21"/>
      <c r="AJL67" s="21"/>
      <c r="AJM67" s="21"/>
      <c r="AJN67" s="21"/>
      <c r="AJO67" s="21"/>
      <c r="AJP67" s="21"/>
      <c r="AJQ67" s="21"/>
      <c r="AJR67" s="21"/>
      <c r="AJS67" s="21"/>
      <c r="AJT67" s="21"/>
      <c r="AJU67" s="21"/>
      <c r="AJV67" s="21"/>
      <c r="AJW67" s="21"/>
      <c r="AJX67" s="21"/>
      <c r="AJY67" s="21"/>
      <c r="AJZ67" s="21"/>
      <c r="AKA67" s="21"/>
      <c r="AKB67" s="21"/>
      <c r="AKC67" s="21"/>
      <c r="AKD67" s="21"/>
      <c r="AKE67" s="21"/>
      <c r="AKF67" s="21"/>
      <c r="AKG67" s="21"/>
      <c r="AKH67" s="21"/>
      <c r="AKI67" s="21"/>
      <c r="AKJ67" s="21"/>
      <c r="AKK67" s="21"/>
      <c r="AKL67" s="21"/>
      <c r="AKM67" s="21"/>
      <c r="AKN67" s="21"/>
      <c r="AKO67" s="21"/>
      <c r="AKP67" s="21"/>
      <c r="AKQ67" s="21"/>
      <c r="AKR67" s="21"/>
      <c r="AKS67" s="21"/>
      <c r="AKT67" s="21"/>
      <c r="AKU67" s="21"/>
      <c r="AKV67" s="21"/>
      <c r="AKW67" s="21"/>
      <c r="AKX67" s="21"/>
      <c r="AKY67" s="21"/>
      <c r="AKZ67" s="21"/>
      <c r="ALA67" s="21"/>
      <c r="ALB67" s="21"/>
      <c r="ALC67" s="21"/>
      <c r="ALD67" s="21"/>
      <c r="ALE67" s="21"/>
      <c r="ALF67" s="21"/>
      <c r="ALG67" s="21"/>
      <c r="ALH67" s="21"/>
      <c r="ALI67" s="21"/>
      <c r="ALJ67" s="21"/>
      <c r="ALK67" s="21"/>
      <c r="ALL67" s="21"/>
      <c r="ALM67" s="21"/>
      <c r="ALN67" s="21"/>
      <c r="ALO67" s="21"/>
      <c r="ALP67" s="21"/>
      <c r="ALQ67" s="21"/>
      <c r="ALR67" s="21"/>
      <c r="ALS67" s="21"/>
      <c r="ALT67" s="21"/>
      <c r="ALU67" s="21"/>
      <c r="ALV67" s="21"/>
      <c r="ALW67" s="21"/>
      <c r="ALX67" s="21"/>
      <c r="ALY67" s="21"/>
      <c r="ALZ67" s="21"/>
      <c r="AMA67" s="21"/>
      <c r="AMB67" s="21"/>
      <c r="AMC67" s="21"/>
      <c r="AMD67" s="21"/>
      <c r="AME67" s="21"/>
      <c r="AMF67" s="21"/>
      <c r="AMG67" s="21"/>
      <c r="AMH67" s="21"/>
      <c r="AMI67" s="21"/>
      <c r="AMJ67" s="21"/>
      <c r="AMK67" s="21"/>
      <c r="AML67" s="21"/>
      <c r="AMM67" s="21"/>
      <c r="AMN67" s="21"/>
      <c r="AMO67" s="21"/>
      <c r="AMP67" s="21"/>
      <c r="AMQ67" s="21"/>
      <c r="AMR67" s="21"/>
      <c r="AMS67" s="21"/>
      <c r="AMT67" s="21"/>
      <c r="AMU67" s="21"/>
      <c r="AMV67" s="21"/>
      <c r="AMW67" s="21"/>
      <c r="AMX67" s="21"/>
      <c r="AMY67" s="21"/>
      <c r="AMZ67" s="21"/>
      <c r="ANA67" s="21"/>
      <c r="ANB67" s="21"/>
      <c r="ANC67" s="21"/>
      <c r="AND67" s="21"/>
      <c r="ANE67" s="21"/>
      <c r="ANF67" s="21"/>
      <c r="ANG67" s="21"/>
      <c r="ANH67" s="21"/>
      <c r="ANI67" s="21"/>
      <c r="ANJ67" s="21"/>
      <c r="ANK67" s="21"/>
      <c r="ANL67" s="21"/>
      <c r="ANM67" s="21"/>
      <c r="ANN67" s="21"/>
      <c r="ANO67" s="21"/>
      <c r="ANP67" s="21"/>
      <c r="ANQ67" s="21"/>
      <c r="ANR67" s="21"/>
      <c r="ANS67" s="21"/>
      <c r="ANT67" s="21"/>
      <c r="ANU67" s="21"/>
      <c r="ANV67" s="21"/>
      <c r="ANW67" s="21"/>
      <c r="ANX67" s="21"/>
      <c r="ANY67" s="21"/>
      <c r="ANZ67" s="21"/>
      <c r="AOA67" s="21"/>
      <c r="AOB67" s="21"/>
      <c r="AOC67" s="21"/>
      <c r="AOD67" s="21"/>
      <c r="AOE67" s="21"/>
      <c r="AOF67" s="21"/>
      <c r="AOG67" s="21"/>
      <c r="AOH67" s="21"/>
      <c r="AOI67" s="21"/>
      <c r="AOJ67" s="21"/>
      <c r="AOK67" s="21"/>
      <c r="AOL67" s="21"/>
      <c r="AOM67" s="21"/>
      <c r="AON67" s="21"/>
      <c r="AOO67" s="21"/>
      <c r="AOP67" s="21"/>
      <c r="AOQ67" s="21"/>
      <c r="AOR67" s="21"/>
      <c r="AOS67" s="21"/>
      <c r="AOT67" s="21"/>
      <c r="AOU67" s="21"/>
      <c r="AOV67" s="21"/>
      <c r="AOW67" s="21"/>
      <c r="AOX67" s="21"/>
      <c r="AOY67" s="21"/>
      <c r="AOZ67" s="21"/>
      <c r="APA67" s="21"/>
      <c r="APB67" s="21"/>
      <c r="APC67" s="21"/>
      <c r="APD67" s="21"/>
      <c r="APE67" s="21"/>
      <c r="APF67" s="21"/>
      <c r="APG67" s="21"/>
      <c r="APH67" s="21"/>
      <c r="API67" s="21"/>
      <c r="APJ67" s="21"/>
      <c r="APK67" s="21"/>
      <c r="APL67" s="21"/>
      <c r="APM67" s="21"/>
      <c r="APN67" s="21"/>
      <c r="APO67" s="21"/>
      <c r="APP67" s="21"/>
      <c r="APQ67" s="21"/>
      <c r="APR67" s="21"/>
      <c r="APS67" s="21"/>
      <c r="APT67" s="21"/>
      <c r="APU67" s="21"/>
      <c r="APV67" s="21"/>
      <c r="APW67" s="21"/>
      <c r="APX67" s="21"/>
      <c r="APY67" s="21"/>
      <c r="APZ67" s="21"/>
      <c r="AQA67" s="21"/>
      <c r="AQB67" s="21"/>
      <c r="AQC67" s="21"/>
      <c r="AQD67" s="21"/>
      <c r="AQE67" s="21"/>
      <c r="AQF67" s="21"/>
      <c r="AQG67" s="21"/>
      <c r="AQH67" s="21"/>
      <c r="AQI67" s="21"/>
      <c r="AQJ67" s="21"/>
      <c r="AQK67" s="21"/>
      <c r="AQL67" s="21"/>
      <c r="AQM67" s="21"/>
      <c r="AQN67" s="21"/>
      <c r="AQO67" s="21"/>
      <c r="AQP67" s="21"/>
      <c r="AQQ67" s="21"/>
      <c r="AQR67" s="21"/>
      <c r="AQS67" s="21"/>
      <c r="AQT67" s="21"/>
      <c r="AQU67" s="21"/>
      <c r="AQV67" s="21"/>
      <c r="AQW67" s="21"/>
      <c r="AQX67" s="21"/>
      <c r="AQY67" s="21"/>
      <c r="AQZ67" s="21"/>
      <c r="ARA67" s="21"/>
      <c r="ARB67" s="21"/>
      <c r="ARC67" s="21"/>
      <c r="ARD67" s="21"/>
      <c r="ARE67" s="21"/>
      <c r="ARF67" s="21"/>
      <c r="ARG67" s="21"/>
      <c r="ARH67" s="21"/>
      <c r="ARI67" s="21"/>
      <c r="ARJ67" s="21"/>
      <c r="ARK67" s="21"/>
      <c r="ARL67" s="21"/>
      <c r="ARM67" s="21"/>
      <c r="ARN67" s="21"/>
      <c r="ARO67" s="21"/>
      <c r="ARP67" s="21"/>
      <c r="ARQ67" s="21"/>
      <c r="ARR67" s="21"/>
      <c r="ARS67" s="21"/>
      <c r="ART67" s="21"/>
      <c r="ARU67" s="21"/>
      <c r="ARV67" s="21"/>
      <c r="ARW67" s="21"/>
      <c r="ARX67" s="21"/>
      <c r="ARY67" s="21"/>
      <c r="ARZ67" s="21"/>
      <c r="ASA67" s="21"/>
      <c r="ASB67" s="21"/>
      <c r="ASC67" s="21"/>
      <c r="ASD67" s="21"/>
      <c r="ASE67" s="21"/>
      <c r="ASF67" s="21"/>
      <c r="ASG67" s="21"/>
      <c r="ASH67" s="21"/>
      <c r="ASI67" s="21"/>
      <c r="ASJ67" s="21"/>
      <c r="ASK67" s="21"/>
      <c r="ASL67" s="21"/>
      <c r="ASM67" s="21"/>
      <c r="ASN67" s="21"/>
      <c r="ASO67" s="21"/>
      <c r="ASP67" s="21"/>
      <c r="ASQ67" s="21"/>
      <c r="ASR67" s="21"/>
      <c r="ASS67" s="21"/>
      <c r="AST67" s="21"/>
      <c r="ASU67" s="21"/>
      <c r="ASV67" s="21"/>
      <c r="ASW67" s="21"/>
      <c r="ASX67" s="21"/>
      <c r="ASY67" s="21"/>
      <c r="ASZ67" s="21"/>
      <c r="ATA67" s="21"/>
      <c r="ATB67" s="21"/>
      <c r="ATC67" s="21"/>
      <c r="ATD67" s="21"/>
      <c r="ATE67" s="21"/>
      <c r="ATF67" s="21"/>
      <c r="ATG67" s="21"/>
      <c r="ATH67" s="21"/>
      <c r="ATI67" s="21"/>
      <c r="ATJ67" s="21"/>
      <c r="ATK67" s="21"/>
      <c r="ATL67" s="21"/>
      <c r="ATM67" s="21"/>
      <c r="ATN67" s="21"/>
      <c r="ATO67" s="21"/>
      <c r="ATP67" s="21"/>
      <c r="ATQ67" s="21"/>
      <c r="ATR67" s="21"/>
      <c r="ATS67" s="21"/>
      <c r="ATT67" s="21"/>
      <c r="ATU67" s="21"/>
      <c r="ATV67" s="21"/>
      <c r="ATW67" s="21"/>
      <c r="ATX67" s="21"/>
      <c r="ATY67" s="21"/>
      <c r="ATZ67" s="21"/>
      <c r="AUA67" s="21"/>
      <c r="AUB67" s="21"/>
      <c r="AUC67" s="21"/>
      <c r="AUD67" s="21"/>
      <c r="AUE67" s="21"/>
      <c r="AUF67" s="21"/>
      <c r="AUG67" s="21"/>
      <c r="AUH67" s="21"/>
      <c r="AUI67" s="21"/>
      <c r="AUJ67" s="21"/>
      <c r="AUK67" s="21"/>
      <c r="AUL67" s="21"/>
      <c r="AUM67" s="21"/>
      <c r="AUN67" s="21"/>
      <c r="AUO67" s="21"/>
      <c r="AUP67" s="21"/>
      <c r="AUQ67" s="21"/>
      <c r="AUR67" s="21"/>
      <c r="AUS67" s="21"/>
      <c r="AUT67" s="21"/>
      <c r="AUU67" s="21"/>
      <c r="AUV67" s="21"/>
      <c r="AUW67" s="21"/>
      <c r="AUX67" s="21"/>
      <c r="AUY67" s="21"/>
      <c r="AUZ67" s="21"/>
      <c r="AVA67" s="21"/>
      <c r="AVB67" s="21"/>
      <c r="AVC67" s="21"/>
      <c r="AVD67" s="21"/>
      <c r="AVE67" s="21"/>
      <c r="AVF67" s="21"/>
      <c r="AVG67" s="21"/>
      <c r="AVH67" s="21"/>
      <c r="AVI67" s="21"/>
      <c r="AVJ67" s="21"/>
      <c r="AVK67" s="21"/>
      <c r="AVL67" s="21"/>
      <c r="AVM67" s="21"/>
      <c r="AVN67" s="21"/>
      <c r="AVO67" s="21"/>
      <c r="AVP67" s="21"/>
      <c r="AVQ67" s="21"/>
      <c r="AVR67" s="21"/>
      <c r="AVS67" s="21"/>
      <c r="AVT67" s="21"/>
      <c r="AVU67" s="21"/>
      <c r="AVV67" s="21"/>
      <c r="AVW67" s="21"/>
      <c r="AVX67" s="21"/>
      <c r="AVY67" s="21"/>
      <c r="AVZ67" s="21"/>
      <c r="AWA67" s="21"/>
      <c r="AWB67" s="21"/>
      <c r="AWC67" s="21"/>
      <c r="AWD67" s="21"/>
      <c r="AWE67" s="21"/>
      <c r="AWF67" s="21"/>
      <c r="AWG67" s="21"/>
      <c r="AWH67" s="21"/>
      <c r="AWI67" s="21"/>
      <c r="AWJ67" s="21"/>
      <c r="AWK67" s="21"/>
      <c r="AWL67" s="21"/>
      <c r="AWM67" s="21"/>
      <c r="AWN67" s="21"/>
      <c r="AWO67" s="21"/>
      <c r="AWP67" s="21"/>
      <c r="AWQ67" s="21"/>
      <c r="AWR67" s="21"/>
      <c r="AWS67" s="21"/>
      <c r="AWT67" s="21"/>
      <c r="AWU67" s="21"/>
      <c r="AWV67" s="21"/>
      <c r="AWW67" s="21"/>
      <c r="AWX67" s="21"/>
      <c r="AWY67" s="21"/>
      <c r="AWZ67" s="21"/>
      <c r="AXA67" s="21"/>
      <c r="AXB67" s="21"/>
      <c r="AXC67" s="21"/>
      <c r="AXD67" s="21"/>
      <c r="AXE67" s="21"/>
      <c r="AXF67" s="21"/>
      <c r="AXG67" s="21"/>
      <c r="AXH67" s="21"/>
      <c r="AXI67" s="21"/>
      <c r="AXJ67" s="21"/>
      <c r="AXK67" s="21"/>
      <c r="AXL67" s="21"/>
      <c r="AXM67" s="21"/>
      <c r="AXN67" s="21"/>
      <c r="AXO67" s="21"/>
      <c r="AXP67" s="21"/>
      <c r="AXQ67" s="21"/>
      <c r="AXR67" s="21"/>
      <c r="AXS67" s="21"/>
      <c r="AXT67" s="21"/>
      <c r="AXU67" s="21"/>
      <c r="AXV67" s="21"/>
      <c r="AXW67" s="21"/>
      <c r="AXX67" s="21"/>
      <c r="AXY67" s="21"/>
      <c r="AXZ67" s="21"/>
      <c r="AYA67" s="21"/>
      <c r="AYB67" s="21"/>
      <c r="AYC67" s="21"/>
      <c r="AYD67" s="21"/>
      <c r="AYE67" s="21"/>
      <c r="AYF67" s="21"/>
      <c r="AYG67" s="21"/>
      <c r="AYH67" s="21"/>
      <c r="AYI67" s="21"/>
      <c r="AYJ67" s="21"/>
      <c r="AYK67" s="21"/>
      <c r="AYL67" s="21"/>
      <c r="AYM67" s="21"/>
      <c r="AYN67" s="21"/>
      <c r="AYO67" s="21"/>
      <c r="AYP67" s="21"/>
      <c r="AYQ67" s="21"/>
      <c r="AYR67" s="21"/>
      <c r="AYS67" s="21"/>
      <c r="AYT67" s="21"/>
      <c r="AYU67" s="21"/>
      <c r="AYV67" s="21"/>
      <c r="AYW67" s="21"/>
      <c r="AYX67" s="21"/>
      <c r="AYY67" s="21"/>
      <c r="AYZ67" s="21"/>
      <c r="AZA67" s="21"/>
      <c r="AZB67" s="21"/>
      <c r="AZC67" s="21"/>
      <c r="AZD67" s="21"/>
      <c r="AZE67" s="21"/>
      <c r="AZF67" s="21"/>
      <c r="AZG67" s="21"/>
      <c r="AZH67" s="21"/>
      <c r="AZI67" s="21"/>
      <c r="AZJ67" s="21"/>
      <c r="AZK67" s="21"/>
      <c r="AZL67" s="21"/>
      <c r="AZM67" s="21"/>
      <c r="AZN67" s="21"/>
      <c r="AZO67" s="21"/>
      <c r="AZP67" s="21"/>
      <c r="AZQ67" s="21"/>
      <c r="AZR67" s="21"/>
      <c r="AZS67" s="21"/>
      <c r="AZT67" s="21"/>
      <c r="AZU67" s="21"/>
      <c r="AZV67" s="21"/>
      <c r="AZW67" s="21"/>
      <c r="AZX67" s="21"/>
      <c r="AZY67" s="21"/>
      <c r="AZZ67" s="21"/>
      <c r="BAA67" s="21"/>
      <c r="BAB67" s="21"/>
      <c r="BAC67" s="21"/>
      <c r="BAD67" s="21"/>
      <c r="BAE67" s="21"/>
      <c r="BAF67" s="21"/>
      <c r="BAG67" s="21"/>
      <c r="BAH67" s="21"/>
      <c r="BAI67" s="21"/>
      <c r="BAJ67" s="21"/>
      <c r="BAK67" s="21"/>
      <c r="BAL67" s="21"/>
      <c r="BAM67" s="21"/>
      <c r="BAN67" s="21"/>
      <c r="BAO67" s="21"/>
      <c r="BAP67" s="21"/>
      <c r="BAQ67" s="21"/>
      <c r="BAR67" s="21"/>
      <c r="BAS67" s="21"/>
      <c r="BAT67" s="21"/>
      <c r="BAU67" s="21"/>
      <c r="BAV67" s="21"/>
      <c r="BAW67" s="21"/>
      <c r="BAX67" s="21"/>
      <c r="BAY67" s="21"/>
      <c r="BAZ67" s="21"/>
      <c r="BBA67" s="21"/>
      <c r="BBB67" s="21"/>
      <c r="BBC67" s="21"/>
      <c r="BBD67" s="21"/>
      <c r="BBE67" s="21"/>
      <c r="BBF67" s="21"/>
      <c r="BBG67" s="21"/>
      <c r="BBH67" s="21"/>
      <c r="BBI67" s="21"/>
      <c r="BBJ67" s="21"/>
      <c r="BBK67" s="21"/>
      <c r="BBL67" s="21"/>
      <c r="BBM67" s="21"/>
      <c r="BBN67" s="21"/>
      <c r="BBO67" s="21"/>
      <c r="BBP67" s="21"/>
      <c r="BBQ67" s="21"/>
      <c r="BBR67" s="21"/>
      <c r="BBS67" s="21"/>
      <c r="BBT67" s="21"/>
      <c r="BBU67" s="21"/>
      <c r="BBV67" s="21"/>
      <c r="BBW67" s="21"/>
      <c r="BBX67" s="21"/>
      <c r="BBY67" s="21"/>
      <c r="BBZ67" s="21"/>
      <c r="BCA67" s="21"/>
      <c r="BCB67" s="21"/>
      <c r="BCC67" s="21"/>
      <c r="BCD67" s="21"/>
      <c r="BCE67" s="21"/>
      <c r="BCF67" s="21"/>
      <c r="BCG67" s="21"/>
      <c r="BCH67" s="21"/>
      <c r="BCI67" s="21"/>
      <c r="BCJ67" s="21"/>
      <c r="BCK67" s="21"/>
      <c r="BCL67" s="21"/>
      <c r="BCM67" s="21"/>
      <c r="BCN67" s="21"/>
      <c r="BCO67" s="21"/>
      <c r="BCP67" s="21"/>
      <c r="BCQ67" s="21"/>
      <c r="BCR67" s="21"/>
      <c r="BCS67" s="21"/>
      <c r="BCT67" s="21"/>
      <c r="BCU67" s="21"/>
      <c r="BCV67" s="21"/>
      <c r="BCW67" s="21"/>
      <c r="BCX67" s="21"/>
      <c r="BCY67" s="21"/>
      <c r="BCZ67" s="21"/>
      <c r="BDA67" s="21"/>
      <c r="BDB67" s="21"/>
      <c r="BDC67" s="21"/>
      <c r="BDD67" s="21"/>
      <c r="BDE67" s="21"/>
      <c r="BDF67" s="21"/>
      <c r="BDG67" s="21"/>
      <c r="BDH67" s="21"/>
      <c r="BDI67" s="21"/>
      <c r="BDJ67" s="21"/>
      <c r="BDK67" s="21"/>
      <c r="BDL67" s="21"/>
      <c r="BDM67" s="21"/>
      <c r="BDN67" s="21"/>
      <c r="BDO67" s="21"/>
      <c r="BDP67" s="21"/>
      <c r="BDQ67" s="21"/>
      <c r="BDR67" s="21"/>
      <c r="BDS67" s="21"/>
      <c r="BDT67" s="21"/>
      <c r="BDU67" s="21"/>
      <c r="BDV67" s="21"/>
      <c r="BDW67" s="21"/>
      <c r="BDX67" s="21"/>
      <c r="BDY67" s="21"/>
      <c r="BDZ67" s="21"/>
      <c r="BEA67" s="21"/>
      <c r="BEB67" s="21"/>
      <c r="BEC67" s="21"/>
      <c r="BED67" s="21"/>
      <c r="BEE67" s="21"/>
      <c r="BEF67" s="21"/>
      <c r="BEG67" s="21"/>
      <c r="BEH67" s="21"/>
      <c r="BEI67" s="21"/>
      <c r="BEJ67" s="21"/>
      <c r="BEK67" s="21"/>
      <c r="BEL67" s="21"/>
      <c r="BEM67" s="21"/>
      <c r="BEN67" s="21"/>
      <c r="BEO67" s="21"/>
      <c r="BEP67" s="21"/>
      <c r="BEQ67" s="21"/>
      <c r="BER67" s="21"/>
      <c r="BES67" s="21"/>
      <c r="BET67" s="21"/>
      <c r="BEU67" s="21"/>
      <c r="BEV67" s="21"/>
      <c r="BEW67" s="21"/>
      <c r="BEX67" s="21"/>
      <c r="BEY67" s="21"/>
      <c r="BEZ67" s="21"/>
      <c r="BFA67" s="21"/>
      <c r="BFB67" s="21"/>
      <c r="BFC67" s="21"/>
      <c r="BFD67" s="21"/>
      <c r="BFE67" s="21"/>
      <c r="BFF67" s="21"/>
      <c r="BFG67" s="21"/>
      <c r="BFH67" s="21"/>
      <c r="BFI67" s="21"/>
      <c r="BFJ67" s="21"/>
      <c r="BFK67" s="21"/>
      <c r="BFL67" s="21"/>
      <c r="BFM67" s="21"/>
      <c r="BFN67" s="21"/>
      <c r="BFO67" s="21"/>
      <c r="BFP67" s="21"/>
      <c r="BFQ67" s="21"/>
      <c r="BFR67" s="21"/>
      <c r="BFS67" s="21"/>
      <c r="BFT67" s="21"/>
      <c r="BFU67" s="21"/>
      <c r="BFV67" s="21"/>
      <c r="BFW67" s="21"/>
      <c r="BFX67" s="21"/>
      <c r="BFY67" s="21"/>
      <c r="BFZ67" s="21"/>
      <c r="BGA67" s="21"/>
      <c r="BGB67" s="21"/>
      <c r="BGC67" s="21"/>
      <c r="BGD67" s="21"/>
      <c r="BGE67" s="21"/>
      <c r="BGF67" s="21"/>
      <c r="BGG67" s="21"/>
      <c r="BGH67" s="21"/>
      <c r="BGI67" s="21"/>
      <c r="BGJ67" s="21"/>
      <c r="BGK67" s="21"/>
      <c r="BGL67" s="21"/>
      <c r="BGM67" s="21"/>
      <c r="BGN67" s="21"/>
      <c r="BGO67" s="21"/>
      <c r="BGP67" s="21"/>
      <c r="BGQ67" s="21"/>
      <c r="BGR67" s="21"/>
      <c r="BGS67" s="21"/>
      <c r="BGT67" s="21"/>
      <c r="BGU67" s="21"/>
      <c r="BGV67" s="21"/>
      <c r="BGW67" s="21"/>
      <c r="BGX67" s="21"/>
      <c r="BGY67" s="21"/>
      <c r="BGZ67" s="21"/>
      <c r="BHA67" s="21"/>
      <c r="BHB67" s="21"/>
      <c r="BHC67" s="21"/>
      <c r="BHD67" s="21"/>
      <c r="BHE67" s="21"/>
      <c r="BHF67" s="21"/>
      <c r="BHG67" s="21"/>
      <c r="BHH67" s="21"/>
      <c r="BHI67" s="21"/>
      <c r="BHJ67" s="21"/>
      <c r="BHK67" s="21"/>
      <c r="BHL67" s="21"/>
      <c r="BHM67" s="21"/>
      <c r="BHN67" s="21"/>
      <c r="BHO67" s="21"/>
      <c r="BHP67" s="21"/>
      <c r="BHQ67" s="21"/>
      <c r="BHR67" s="21"/>
      <c r="BHS67" s="21"/>
      <c r="BHT67" s="21"/>
      <c r="BHU67" s="21"/>
      <c r="BHV67" s="21"/>
      <c r="BHW67" s="21"/>
      <c r="BHX67" s="21"/>
      <c r="BHY67" s="21"/>
      <c r="BHZ67" s="21"/>
      <c r="BIA67" s="21"/>
      <c r="BIB67" s="21"/>
      <c r="BIC67" s="21"/>
      <c r="BID67" s="21"/>
      <c r="BIE67" s="21"/>
      <c r="BIF67" s="21"/>
      <c r="BIG67" s="21"/>
      <c r="BIH67" s="21"/>
      <c r="BII67" s="21"/>
      <c r="BIJ67" s="21"/>
      <c r="BIK67" s="21"/>
      <c r="BIL67" s="21"/>
      <c r="BIM67" s="21"/>
      <c r="BIN67" s="21"/>
      <c r="BIO67" s="21"/>
      <c r="BIP67" s="21"/>
      <c r="BIQ67" s="21"/>
      <c r="BIR67" s="21"/>
      <c r="BIS67" s="21"/>
      <c r="BIT67" s="21"/>
      <c r="BIU67" s="21"/>
      <c r="BIV67" s="21"/>
      <c r="BIW67" s="21"/>
      <c r="BIX67" s="21"/>
      <c r="BIY67" s="21"/>
      <c r="BIZ67" s="21"/>
      <c r="BJA67" s="21"/>
      <c r="BJB67" s="21"/>
      <c r="BJC67" s="21"/>
      <c r="BJD67" s="21"/>
      <c r="BJE67" s="21"/>
      <c r="BJF67" s="21"/>
      <c r="BJG67" s="21"/>
      <c r="BJH67" s="21"/>
      <c r="BJI67" s="21"/>
      <c r="BJJ67" s="21"/>
      <c r="BJK67" s="21"/>
      <c r="BJL67" s="21"/>
      <c r="BJM67" s="21"/>
      <c r="BJN67" s="21"/>
      <c r="BJO67" s="21"/>
      <c r="BJP67" s="21"/>
      <c r="BJQ67" s="21"/>
      <c r="BJR67" s="21"/>
      <c r="BJS67" s="21"/>
      <c r="BJT67" s="21"/>
      <c r="BJU67" s="21"/>
      <c r="BJV67" s="21"/>
      <c r="BJW67" s="21"/>
      <c r="BJX67" s="21"/>
      <c r="BJY67" s="21"/>
      <c r="BJZ67" s="21"/>
      <c r="BKA67" s="21"/>
      <c r="BKB67" s="21"/>
      <c r="BKC67" s="21"/>
      <c r="BKD67" s="21"/>
      <c r="BKE67" s="21"/>
      <c r="BKF67" s="21"/>
      <c r="BKG67" s="21"/>
      <c r="BKH67" s="21"/>
      <c r="BKI67" s="21"/>
      <c r="BKJ67" s="21"/>
      <c r="BKK67" s="21"/>
      <c r="BKL67" s="21"/>
      <c r="BKM67" s="21"/>
      <c r="BKN67" s="21"/>
      <c r="BKO67" s="21"/>
      <c r="BKP67" s="21"/>
      <c r="BKQ67" s="21"/>
      <c r="BKR67" s="21"/>
      <c r="BKS67" s="21"/>
      <c r="BKT67" s="21"/>
      <c r="BKU67" s="21"/>
      <c r="BKV67" s="21"/>
      <c r="BKW67" s="21"/>
      <c r="BKX67" s="21"/>
      <c r="BKY67" s="21"/>
      <c r="BKZ67" s="21"/>
      <c r="BLA67" s="21"/>
      <c r="BLB67" s="21"/>
      <c r="BLC67" s="21"/>
      <c r="BLD67" s="21"/>
      <c r="BLE67" s="21"/>
      <c r="BLF67" s="21"/>
      <c r="BLG67" s="21"/>
      <c r="BLH67" s="21"/>
      <c r="BLI67" s="21"/>
      <c r="BLJ67" s="21"/>
      <c r="BLK67" s="21"/>
      <c r="BLL67" s="21"/>
      <c r="BLM67" s="21"/>
      <c r="BLN67" s="21"/>
      <c r="BLO67" s="21"/>
      <c r="BLP67" s="21"/>
      <c r="BLQ67" s="21"/>
      <c r="BLR67" s="21"/>
      <c r="BLS67" s="21"/>
      <c r="BLT67" s="21"/>
      <c r="BLU67" s="21"/>
      <c r="BLV67" s="21"/>
      <c r="BLW67" s="21"/>
      <c r="BLX67" s="21"/>
      <c r="BLY67" s="21"/>
      <c r="BLZ67" s="21"/>
      <c r="BMA67" s="21"/>
      <c r="BMB67" s="21"/>
      <c r="BMC67" s="21"/>
      <c r="BMD67" s="21"/>
      <c r="BME67" s="21"/>
      <c r="BMF67" s="21"/>
      <c r="BMG67" s="21"/>
      <c r="BMH67" s="21"/>
      <c r="BMI67" s="21"/>
      <c r="BMJ67" s="21"/>
      <c r="BMK67" s="21"/>
      <c r="BML67" s="21"/>
      <c r="BMM67" s="21"/>
      <c r="BMN67" s="21"/>
      <c r="BMO67" s="21"/>
      <c r="BMP67" s="21"/>
      <c r="BMQ67" s="21"/>
      <c r="BMR67" s="21"/>
      <c r="BMS67" s="21"/>
      <c r="BMT67" s="21"/>
      <c r="BMU67" s="21"/>
      <c r="BMV67" s="21"/>
      <c r="BMW67" s="21"/>
      <c r="BMX67" s="21"/>
      <c r="BMY67" s="21"/>
      <c r="BMZ67" s="21"/>
      <c r="BNA67" s="21"/>
      <c r="BNB67" s="21"/>
      <c r="BNC67" s="21"/>
      <c r="BND67" s="21"/>
      <c r="BNE67" s="21"/>
      <c r="BNF67" s="21"/>
      <c r="BNG67" s="21"/>
      <c r="BNH67" s="21"/>
      <c r="BNI67" s="21"/>
      <c r="BNJ67" s="21"/>
      <c r="BNK67" s="21"/>
      <c r="BNL67" s="21"/>
      <c r="BNM67" s="21"/>
      <c r="BNN67" s="21"/>
      <c r="BNO67" s="21"/>
      <c r="BNP67" s="21"/>
      <c r="BNQ67" s="21"/>
      <c r="BNR67" s="21"/>
      <c r="BNS67" s="21"/>
      <c r="BNT67" s="21"/>
      <c r="BNU67" s="21"/>
      <c r="BNV67" s="21"/>
      <c r="BNW67" s="21"/>
      <c r="BNX67" s="21"/>
      <c r="BNY67" s="21"/>
      <c r="BNZ67" s="21"/>
      <c r="BOA67" s="21"/>
      <c r="BOB67" s="21"/>
      <c r="BOC67" s="21"/>
      <c r="BOD67" s="21"/>
      <c r="BOE67" s="21"/>
      <c r="BOF67" s="21"/>
      <c r="BOG67" s="21"/>
      <c r="BOH67" s="21"/>
      <c r="BOI67" s="21"/>
      <c r="BOJ67" s="21"/>
      <c r="BOK67" s="21"/>
      <c r="BOL67" s="21"/>
      <c r="BOM67" s="21"/>
      <c r="BON67" s="21"/>
      <c r="BOO67" s="21"/>
      <c r="BOP67" s="21"/>
      <c r="BOQ67" s="21"/>
      <c r="BOR67" s="21"/>
      <c r="BOS67" s="21"/>
      <c r="BOT67" s="21"/>
      <c r="BOU67" s="21"/>
      <c r="BOV67" s="21"/>
      <c r="BOW67" s="21"/>
      <c r="BOX67" s="21"/>
      <c r="BOY67" s="21"/>
      <c r="BOZ67" s="21"/>
      <c r="BPA67" s="21"/>
      <c r="BPB67" s="21"/>
      <c r="BPC67" s="21"/>
      <c r="BPD67" s="21"/>
      <c r="BPE67" s="21"/>
      <c r="BPF67" s="21"/>
      <c r="BPG67" s="21"/>
      <c r="BPH67" s="21"/>
      <c r="BPI67" s="21"/>
      <c r="BPJ67" s="21"/>
      <c r="BPK67" s="21"/>
      <c r="BPL67" s="21"/>
      <c r="BPM67" s="21"/>
      <c r="BPN67" s="21"/>
      <c r="BPO67" s="21"/>
      <c r="BPP67" s="21"/>
      <c r="BPQ67" s="21"/>
      <c r="BPR67" s="21"/>
      <c r="BPS67" s="21"/>
      <c r="BPT67" s="21"/>
      <c r="BPU67" s="21"/>
      <c r="BPV67" s="21"/>
      <c r="BPW67" s="21"/>
      <c r="BPX67" s="21"/>
      <c r="BPY67" s="21"/>
      <c r="BPZ67" s="21"/>
      <c r="BQA67" s="21"/>
      <c r="BQB67" s="21"/>
      <c r="BQC67" s="21"/>
      <c r="BQD67" s="21"/>
      <c r="BQE67" s="21"/>
      <c r="BQF67" s="21"/>
      <c r="BQG67" s="21"/>
      <c r="BQH67" s="21"/>
      <c r="BQI67" s="21"/>
      <c r="BQJ67" s="21"/>
      <c r="BQK67" s="21"/>
      <c r="BQL67" s="21"/>
      <c r="BQM67" s="21"/>
      <c r="BQN67" s="21"/>
      <c r="BQO67" s="21"/>
      <c r="BQP67" s="21"/>
      <c r="BQQ67" s="21"/>
      <c r="BQR67" s="21"/>
      <c r="BQS67" s="21"/>
      <c r="BQT67" s="21"/>
      <c r="BQU67" s="21"/>
      <c r="BQV67" s="21"/>
      <c r="BQW67" s="21"/>
      <c r="BQX67" s="21"/>
      <c r="BQY67" s="21"/>
      <c r="BQZ67" s="21"/>
      <c r="BRA67" s="21"/>
      <c r="BRB67" s="21"/>
      <c r="BRC67" s="21"/>
      <c r="BRD67" s="21"/>
      <c r="BRE67" s="21"/>
      <c r="BRF67" s="21"/>
      <c r="BRG67" s="21"/>
      <c r="BRH67" s="21"/>
      <c r="BRI67" s="21"/>
      <c r="BRJ67" s="21"/>
      <c r="BRK67" s="21"/>
      <c r="BRL67" s="21"/>
      <c r="BRM67" s="21"/>
      <c r="BRN67" s="21"/>
      <c r="BRO67" s="21"/>
      <c r="BRP67" s="21"/>
      <c r="BRQ67" s="21"/>
      <c r="BRR67" s="21"/>
      <c r="BRS67" s="21"/>
      <c r="BRT67" s="21"/>
      <c r="BRU67" s="21"/>
      <c r="BRV67" s="21"/>
      <c r="BRW67" s="21"/>
      <c r="BRX67" s="21"/>
      <c r="BRY67" s="21"/>
      <c r="BRZ67" s="21"/>
      <c r="BSA67" s="21"/>
      <c r="BSB67" s="21"/>
      <c r="BSC67" s="21"/>
      <c r="BSD67" s="21"/>
      <c r="BSE67" s="21"/>
      <c r="BSF67" s="21"/>
      <c r="BSG67" s="21"/>
      <c r="BSH67" s="21"/>
      <c r="BSI67" s="21"/>
      <c r="BSJ67" s="21"/>
      <c r="BSK67" s="21"/>
      <c r="BSL67" s="21"/>
      <c r="BSM67" s="21"/>
      <c r="BSN67" s="21"/>
      <c r="BSO67" s="21"/>
      <c r="BSP67" s="21"/>
      <c r="BSQ67" s="21"/>
      <c r="BSR67" s="21"/>
      <c r="BSS67" s="21"/>
      <c r="BST67" s="21"/>
      <c r="BSU67" s="21"/>
      <c r="BSV67" s="21"/>
      <c r="BSW67" s="21"/>
      <c r="BSX67" s="21"/>
      <c r="BSY67" s="21"/>
      <c r="BSZ67" s="21"/>
      <c r="BTA67" s="21"/>
      <c r="BTB67" s="21"/>
      <c r="BTC67" s="21"/>
      <c r="BTD67" s="21"/>
      <c r="BTE67" s="21"/>
      <c r="BTF67" s="21"/>
      <c r="BTG67" s="21"/>
      <c r="BTH67" s="21"/>
      <c r="BTI67" s="21"/>
      <c r="BTJ67" s="21"/>
      <c r="BTK67" s="21"/>
      <c r="BTL67" s="21"/>
      <c r="BTM67" s="21"/>
      <c r="BTN67" s="21"/>
      <c r="BTO67" s="21"/>
      <c r="BTP67" s="21"/>
      <c r="BTQ67" s="21"/>
      <c r="BTR67" s="21"/>
      <c r="BTS67" s="21"/>
      <c r="BTT67" s="21"/>
      <c r="BTU67" s="21"/>
      <c r="BTV67" s="21"/>
      <c r="BTW67" s="21"/>
      <c r="BTX67" s="21"/>
      <c r="BTY67" s="21"/>
      <c r="BTZ67" s="21"/>
      <c r="BUA67" s="21"/>
      <c r="BUB67" s="21"/>
      <c r="BUC67" s="21"/>
      <c r="BUD67" s="21"/>
      <c r="BUE67" s="21"/>
      <c r="BUF67" s="21"/>
      <c r="BUG67" s="21"/>
      <c r="BUH67" s="21"/>
      <c r="BUI67" s="21"/>
      <c r="BUJ67" s="21"/>
      <c r="BUK67" s="21"/>
      <c r="BUL67" s="21"/>
      <c r="BUM67" s="21"/>
      <c r="BUN67" s="21"/>
      <c r="BUO67" s="21"/>
      <c r="BUP67" s="21"/>
      <c r="BUQ67" s="21"/>
      <c r="BUR67" s="21"/>
      <c r="BUS67" s="21"/>
      <c r="BUT67" s="21"/>
      <c r="BUU67" s="21"/>
      <c r="BUV67" s="21"/>
      <c r="BUW67" s="21"/>
      <c r="BUX67" s="21"/>
      <c r="BUY67" s="21"/>
      <c r="BUZ67" s="21"/>
      <c r="BVA67" s="21"/>
      <c r="BVB67" s="21"/>
      <c r="BVC67" s="21"/>
      <c r="BVD67" s="21"/>
      <c r="BVE67" s="21"/>
      <c r="BVF67" s="21"/>
      <c r="BVG67" s="21"/>
      <c r="BVH67" s="21"/>
      <c r="BVI67" s="21"/>
      <c r="BVJ67" s="21"/>
      <c r="BVK67" s="21"/>
      <c r="BVL67" s="21"/>
      <c r="BVM67" s="21"/>
      <c r="BVN67" s="21"/>
      <c r="BVO67" s="21"/>
      <c r="BVP67" s="21"/>
      <c r="BVQ67" s="21"/>
      <c r="BVR67" s="21"/>
      <c r="BVS67" s="21"/>
      <c r="BVT67" s="21"/>
      <c r="BVU67" s="21"/>
      <c r="BVV67" s="21"/>
      <c r="BVW67" s="21"/>
      <c r="BVX67" s="21"/>
      <c r="BVY67" s="21"/>
      <c r="BVZ67" s="21"/>
      <c r="BWA67" s="21"/>
      <c r="BWB67" s="21"/>
      <c r="BWC67" s="21"/>
      <c r="BWD67" s="21"/>
      <c r="BWE67" s="21"/>
      <c r="BWF67" s="21"/>
      <c r="BWG67" s="21"/>
      <c r="BWH67" s="21"/>
      <c r="BWI67" s="21"/>
      <c r="BWJ67" s="21"/>
      <c r="BWK67" s="21"/>
      <c r="BWL67" s="21"/>
      <c r="BWM67" s="21"/>
      <c r="BWN67" s="21"/>
      <c r="BWO67" s="21"/>
      <c r="BWP67" s="21"/>
      <c r="BWQ67" s="21"/>
      <c r="BWR67" s="21"/>
      <c r="BWS67" s="21"/>
      <c r="BWT67" s="21"/>
      <c r="BWU67" s="21"/>
      <c r="BWV67" s="21"/>
      <c r="BWW67" s="21"/>
      <c r="BWX67" s="21"/>
      <c r="BWY67" s="21"/>
      <c r="BWZ67" s="21"/>
      <c r="BXA67" s="21"/>
      <c r="BXB67" s="21"/>
      <c r="BXC67" s="21"/>
      <c r="BXD67" s="21"/>
      <c r="BXE67" s="21"/>
      <c r="BXF67" s="21"/>
      <c r="BXG67" s="21"/>
      <c r="BXH67" s="21"/>
      <c r="BXI67" s="21"/>
      <c r="BXJ67" s="21"/>
      <c r="BXK67" s="21"/>
      <c r="BXL67" s="21"/>
      <c r="BXM67" s="21"/>
      <c r="BXN67" s="21"/>
      <c r="BXO67" s="21"/>
      <c r="BXP67" s="21"/>
      <c r="BXQ67" s="21"/>
      <c r="BXR67" s="21"/>
      <c r="BXS67" s="21"/>
      <c r="BXT67" s="21"/>
      <c r="BXU67" s="21"/>
      <c r="BXV67" s="21"/>
      <c r="BXW67" s="21"/>
      <c r="BXX67" s="21"/>
      <c r="BXY67" s="21"/>
      <c r="BXZ67" s="21"/>
      <c r="BYA67" s="21"/>
      <c r="BYB67" s="21"/>
      <c r="BYC67" s="21"/>
      <c r="BYD67" s="21"/>
      <c r="BYE67" s="21"/>
      <c r="BYF67" s="21"/>
      <c r="BYG67" s="21"/>
      <c r="BYH67" s="21"/>
      <c r="BYI67" s="21"/>
      <c r="BYJ67" s="21"/>
      <c r="BYK67" s="21"/>
      <c r="BYL67" s="21"/>
      <c r="BYM67" s="21"/>
      <c r="BYN67" s="21"/>
      <c r="BYO67" s="21"/>
      <c r="BYP67" s="21"/>
      <c r="BYQ67" s="21"/>
      <c r="BYR67" s="21"/>
      <c r="BYS67" s="21"/>
      <c r="BYT67" s="21"/>
      <c r="BYU67" s="21"/>
      <c r="BYV67" s="21"/>
      <c r="BYW67" s="21"/>
      <c r="BYX67" s="21"/>
      <c r="BYY67" s="21"/>
      <c r="BYZ67" s="21"/>
      <c r="BZA67" s="21"/>
      <c r="BZB67" s="21"/>
      <c r="BZC67" s="21"/>
      <c r="BZD67" s="21"/>
      <c r="BZE67" s="21"/>
      <c r="BZF67" s="21"/>
      <c r="BZG67" s="21"/>
      <c r="BZH67" s="21"/>
      <c r="BZI67" s="21"/>
      <c r="BZJ67" s="21"/>
      <c r="BZK67" s="21"/>
      <c r="BZL67" s="21"/>
      <c r="BZM67" s="21"/>
      <c r="BZN67" s="21"/>
      <c r="BZO67" s="21"/>
      <c r="BZP67" s="21"/>
      <c r="BZQ67" s="21"/>
      <c r="BZR67" s="21"/>
      <c r="BZS67" s="21"/>
      <c r="BZT67" s="21"/>
      <c r="BZU67" s="21"/>
      <c r="BZV67" s="21"/>
      <c r="BZW67" s="21"/>
      <c r="BZX67" s="21"/>
      <c r="BZY67" s="21"/>
      <c r="BZZ67" s="21"/>
      <c r="CAA67" s="21"/>
      <c r="CAB67" s="21"/>
      <c r="CAC67" s="21"/>
      <c r="CAD67" s="21"/>
      <c r="CAE67" s="21"/>
      <c r="CAF67" s="21"/>
      <c r="CAG67" s="21"/>
      <c r="CAH67" s="21"/>
      <c r="CAI67" s="21"/>
      <c r="CAJ67" s="21"/>
      <c r="CAK67" s="21"/>
      <c r="CAL67" s="21"/>
      <c r="CAM67" s="21"/>
      <c r="CAN67" s="21"/>
      <c r="CAO67" s="21"/>
      <c r="CAP67" s="21"/>
      <c r="CAQ67" s="21"/>
      <c r="CAR67" s="21"/>
      <c r="CAS67" s="21"/>
      <c r="CAT67" s="21"/>
      <c r="CAU67" s="21"/>
      <c r="CAV67" s="21"/>
      <c r="CAW67" s="21"/>
      <c r="CAX67" s="21"/>
      <c r="CAY67" s="21"/>
      <c r="CAZ67" s="21"/>
      <c r="CBA67" s="21"/>
      <c r="CBB67" s="21"/>
      <c r="CBC67" s="21"/>
      <c r="CBD67" s="21"/>
      <c r="CBE67" s="21"/>
      <c r="CBF67" s="21"/>
      <c r="CBG67" s="21"/>
      <c r="CBH67" s="21"/>
      <c r="CBI67" s="21"/>
      <c r="CBJ67" s="21"/>
      <c r="CBK67" s="21"/>
      <c r="CBL67" s="21"/>
      <c r="CBM67" s="21"/>
      <c r="CBN67" s="21"/>
      <c r="CBO67" s="21"/>
      <c r="CBP67" s="21"/>
      <c r="CBQ67" s="21"/>
      <c r="CBR67" s="21"/>
      <c r="CBS67" s="21"/>
      <c r="CBT67" s="21"/>
      <c r="CBU67" s="21"/>
      <c r="CBV67" s="21"/>
      <c r="CBW67" s="21"/>
      <c r="CBX67" s="21"/>
      <c r="CBY67" s="21"/>
      <c r="CBZ67" s="21"/>
      <c r="CCA67" s="21"/>
      <c r="CCB67" s="21"/>
      <c r="CCC67" s="21"/>
      <c r="CCD67" s="21"/>
      <c r="CCE67" s="21"/>
      <c r="CCF67" s="21"/>
      <c r="CCG67" s="21"/>
      <c r="CCH67" s="21"/>
      <c r="CCI67" s="21"/>
      <c r="CCJ67" s="21"/>
      <c r="CCK67" s="21"/>
      <c r="CCL67" s="21"/>
      <c r="CCM67" s="21"/>
      <c r="CCN67" s="21"/>
      <c r="CCO67" s="21"/>
      <c r="CCP67" s="21"/>
      <c r="CCQ67" s="21"/>
      <c r="CCR67" s="21"/>
      <c r="CCS67" s="21"/>
      <c r="CCT67" s="21"/>
      <c r="CCU67" s="21"/>
      <c r="CCV67" s="21"/>
      <c r="CCW67" s="21"/>
      <c r="CCX67" s="21"/>
      <c r="CCY67" s="21"/>
      <c r="CCZ67" s="21"/>
      <c r="CDA67" s="21"/>
      <c r="CDB67" s="21"/>
      <c r="CDC67" s="21"/>
      <c r="CDD67" s="21"/>
      <c r="CDE67" s="21"/>
      <c r="CDF67" s="21"/>
      <c r="CDG67" s="21"/>
      <c r="CDH67" s="21"/>
      <c r="CDI67" s="21"/>
      <c r="CDJ67" s="21"/>
      <c r="CDK67" s="21"/>
      <c r="CDL67" s="21"/>
      <c r="CDM67" s="21"/>
      <c r="CDN67" s="21"/>
      <c r="CDO67" s="21"/>
      <c r="CDP67" s="21"/>
      <c r="CDQ67" s="21"/>
      <c r="CDR67" s="21"/>
      <c r="CDS67" s="21"/>
      <c r="CDT67" s="21"/>
      <c r="CDU67" s="21"/>
      <c r="CDV67" s="21"/>
      <c r="CDW67" s="21"/>
      <c r="CDX67" s="21"/>
      <c r="CDY67" s="21"/>
      <c r="CDZ67" s="21"/>
      <c r="CEA67" s="21"/>
      <c r="CEB67" s="21"/>
      <c r="CEC67" s="21"/>
      <c r="CED67" s="21"/>
      <c r="CEE67" s="21"/>
      <c r="CEF67" s="21"/>
      <c r="CEG67" s="21"/>
      <c r="CEH67" s="21"/>
      <c r="CEI67" s="21"/>
      <c r="CEJ67" s="21"/>
      <c r="CEK67" s="21"/>
      <c r="CEL67" s="21"/>
      <c r="CEM67" s="21"/>
      <c r="CEN67" s="21"/>
      <c r="CEO67" s="21"/>
      <c r="CEP67" s="21"/>
      <c r="CEQ67" s="21"/>
      <c r="CER67" s="21"/>
      <c r="CES67" s="21"/>
      <c r="CET67" s="21"/>
      <c r="CEU67" s="21"/>
      <c r="CEV67" s="21"/>
      <c r="CEW67" s="21"/>
      <c r="CEX67" s="21"/>
      <c r="CEY67" s="21"/>
      <c r="CEZ67" s="21"/>
      <c r="CFA67" s="21"/>
      <c r="CFB67" s="21"/>
      <c r="CFC67" s="21"/>
      <c r="CFD67" s="21"/>
      <c r="CFE67" s="21"/>
      <c r="CFF67" s="21"/>
      <c r="CFG67" s="21"/>
      <c r="CFH67" s="21"/>
      <c r="CFI67" s="21"/>
      <c r="CFJ67" s="21"/>
      <c r="CFK67" s="21"/>
      <c r="CFL67" s="21"/>
      <c r="CFM67" s="21"/>
      <c r="CFN67" s="21"/>
      <c r="CFO67" s="21"/>
      <c r="CFP67" s="21"/>
      <c r="CFQ67" s="21"/>
      <c r="CFR67" s="21"/>
      <c r="CFS67" s="21"/>
      <c r="CFT67" s="21"/>
      <c r="CFU67" s="21"/>
      <c r="CFV67" s="21"/>
      <c r="CFW67" s="21"/>
      <c r="CFX67" s="21"/>
      <c r="CFY67" s="21"/>
      <c r="CFZ67" s="21"/>
      <c r="CGA67" s="21"/>
      <c r="CGB67" s="21"/>
      <c r="CGC67" s="21"/>
      <c r="CGD67" s="21"/>
      <c r="CGE67" s="21"/>
      <c r="CGF67" s="21"/>
      <c r="CGG67" s="21"/>
      <c r="CGH67" s="21"/>
      <c r="CGI67" s="21"/>
      <c r="CGJ67" s="21"/>
      <c r="CGK67" s="21"/>
      <c r="CGL67" s="21"/>
      <c r="CGM67" s="21"/>
      <c r="CGN67" s="21"/>
      <c r="CGO67" s="21"/>
      <c r="CGP67" s="21"/>
      <c r="CGQ67" s="21"/>
      <c r="CGR67" s="21"/>
      <c r="CGS67" s="21"/>
      <c r="CGT67" s="21"/>
      <c r="CGU67" s="21"/>
      <c r="CGV67" s="21"/>
      <c r="CGW67" s="21"/>
      <c r="CGX67" s="21"/>
      <c r="CGY67" s="21"/>
      <c r="CGZ67" s="21"/>
      <c r="CHA67" s="21"/>
      <c r="CHB67" s="21"/>
      <c r="CHC67" s="21"/>
      <c r="CHD67" s="21"/>
      <c r="CHE67" s="21"/>
      <c r="CHF67" s="21"/>
      <c r="CHG67" s="21"/>
      <c r="CHH67" s="21"/>
      <c r="CHI67" s="21"/>
      <c r="CHJ67" s="21"/>
      <c r="CHK67" s="21"/>
      <c r="CHL67" s="21"/>
      <c r="CHM67" s="21"/>
      <c r="CHN67" s="21"/>
      <c r="CHO67" s="21"/>
      <c r="CHP67" s="21"/>
      <c r="CHQ67" s="21"/>
      <c r="CHR67" s="21"/>
      <c r="CHS67" s="21"/>
      <c r="CHT67" s="21"/>
      <c r="CHU67" s="21"/>
      <c r="CHV67" s="21"/>
      <c r="CHW67" s="21"/>
      <c r="CHX67" s="21"/>
      <c r="CHY67" s="21"/>
      <c r="CHZ67" s="21"/>
      <c r="CIA67" s="21"/>
      <c r="CIB67" s="21"/>
      <c r="CIC67" s="21"/>
      <c r="CID67" s="21"/>
      <c r="CIE67" s="21"/>
      <c r="CIF67" s="21"/>
      <c r="CIG67" s="21"/>
      <c r="CIH67" s="21"/>
      <c r="CII67" s="21"/>
      <c r="CIJ67" s="21"/>
      <c r="CIK67" s="21"/>
      <c r="CIL67" s="21"/>
      <c r="CIM67" s="21"/>
      <c r="CIN67" s="21"/>
      <c r="CIO67" s="21"/>
      <c r="CIP67" s="21"/>
      <c r="CIQ67" s="21"/>
      <c r="CIR67" s="21"/>
      <c r="CIS67" s="21"/>
      <c r="CIT67" s="21"/>
      <c r="CIU67" s="21"/>
      <c r="CIV67" s="21"/>
      <c r="CIW67" s="21"/>
      <c r="CIX67" s="21"/>
      <c r="CIY67" s="21"/>
      <c r="CIZ67" s="21"/>
      <c r="CJA67" s="21"/>
      <c r="CJB67" s="21"/>
      <c r="CJC67" s="21"/>
      <c r="CJD67" s="21"/>
      <c r="CJE67" s="21"/>
      <c r="CJF67" s="21"/>
      <c r="CJG67" s="21"/>
      <c r="CJH67" s="21"/>
      <c r="CJI67" s="21"/>
      <c r="CJJ67" s="21"/>
      <c r="CJK67" s="21"/>
      <c r="CJL67" s="21"/>
      <c r="CJM67" s="21"/>
      <c r="CJN67" s="21"/>
      <c r="CJO67" s="21"/>
      <c r="CJP67" s="21"/>
      <c r="CJQ67" s="21"/>
      <c r="CJR67" s="21"/>
      <c r="CJS67" s="21"/>
      <c r="CJT67" s="21"/>
      <c r="CJU67" s="21"/>
      <c r="CJV67" s="21"/>
      <c r="CJW67" s="21"/>
      <c r="CJX67" s="21"/>
      <c r="CJY67" s="21"/>
      <c r="CJZ67" s="21"/>
      <c r="CKA67" s="21"/>
      <c r="CKB67" s="21"/>
      <c r="CKC67" s="21"/>
      <c r="CKD67" s="21"/>
      <c r="CKE67" s="21"/>
      <c r="CKF67" s="21"/>
      <c r="CKG67" s="21"/>
      <c r="CKH67" s="21"/>
      <c r="CKI67" s="21"/>
      <c r="CKJ67" s="21"/>
      <c r="CKK67" s="21"/>
      <c r="CKL67" s="21"/>
      <c r="CKM67" s="21"/>
      <c r="CKN67" s="21"/>
      <c r="CKO67" s="21"/>
      <c r="CKP67" s="21"/>
      <c r="CKQ67" s="21"/>
      <c r="CKR67" s="21"/>
      <c r="CKS67" s="21"/>
      <c r="CKT67" s="21"/>
      <c r="CKU67" s="21"/>
      <c r="CKV67" s="21"/>
      <c r="CKW67" s="21"/>
      <c r="CKX67" s="21"/>
      <c r="CKY67" s="21"/>
      <c r="CKZ67" s="21"/>
      <c r="CLA67" s="21"/>
      <c r="CLB67" s="21"/>
      <c r="CLC67" s="21"/>
      <c r="CLD67" s="21"/>
      <c r="CLE67" s="21"/>
      <c r="CLF67" s="21"/>
      <c r="CLG67" s="21"/>
      <c r="CLH67" s="21"/>
      <c r="CLI67" s="21"/>
      <c r="CLJ67" s="21"/>
      <c r="CLK67" s="21"/>
      <c r="CLL67" s="21"/>
      <c r="CLM67" s="21"/>
      <c r="CLN67" s="21"/>
      <c r="CLO67" s="21"/>
      <c r="CLP67" s="21"/>
      <c r="CLQ67" s="21"/>
      <c r="CLR67" s="21"/>
      <c r="CLS67" s="21"/>
      <c r="CLT67" s="21"/>
      <c r="CLU67" s="21"/>
      <c r="CLV67" s="21"/>
      <c r="CLW67" s="21"/>
      <c r="CLX67" s="21"/>
      <c r="CLY67" s="21"/>
      <c r="CLZ67" s="21"/>
      <c r="CMA67" s="21"/>
      <c r="CMB67" s="21"/>
      <c r="CMC67" s="21"/>
      <c r="CMD67" s="21"/>
      <c r="CME67" s="21"/>
      <c r="CMF67" s="21"/>
      <c r="CMG67" s="21"/>
      <c r="CMH67" s="21"/>
      <c r="CMI67" s="21"/>
      <c r="CMJ67" s="21"/>
      <c r="CMK67" s="21"/>
      <c r="CML67" s="21"/>
      <c r="CMM67" s="21"/>
      <c r="CMN67" s="21"/>
      <c r="CMO67" s="21"/>
      <c r="CMP67" s="21"/>
      <c r="CMQ67" s="21"/>
      <c r="CMR67" s="21"/>
      <c r="CMS67" s="21"/>
      <c r="CMT67" s="21"/>
      <c r="CMU67" s="21"/>
      <c r="CMV67" s="21"/>
      <c r="CMW67" s="21"/>
      <c r="CMX67" s="21"/>
      <c r="CMY67" s="21"/>
      <c r="CMZ67" s="21"/>
      <c r="CNA67" s="21"/>
      <c r="CNB67" s="21"/>
      <c r="CNC67" s="21"/>
      <c r="CND67" s="21"/>
      <c r="CNE67" s="21"/>
      <c r="CNF67" s="21"/>
      <c r="CNG67" s="21"/>
      <c r="CNH67" s="21"/>
      <c r="CNI67" s="21"/>
      <c r="CNJ67" s="21"/>
      <c r="CNK67" s="21"/>
      <c r="CNL67" s="21"/>
      <c r="CNM67" s="21"/>
      <c r="CNN67" s="21"/>
      <c r="CNO67" s="21"/>
      <c r="CNP67" s="21"/>
      <c r="CNQ67" s="21"/>
      <c r="CNR67" s="21"/>
      <c r="CNS67" s="21"/>
      <c r="CNT67" s="21"/>
      <c r="CNU67" s="21"/>
      <c r="CNV67" s="21"/>
      <c r="CNW67" s="21"/>
      <c r="CNX67" s="21"/>
      <c r="CNY67" s="21"/>
      <c r="CNZ67" s="21"/>
      <c r="COA67" s="21"/>
      <c r="COB67" s="21"/>
      <c r="COC67" s="21"/>
      <c r="COD67" s="21"/>
      <c r="COE67" s="21"/>
      <c r="COF67" s="21"/>
      <c r="COG67" s="21"/>
      <c r="COH67" s="21"/>
      <c r="COI67" s="21"/>
      <c r="COJ67" s="21"/>
      <c r="COK67" s="21"/>
      <c r="COL67" s="21"/>
      <c r="COM67" s="21"/>
      <c r="CON67" s="21"/>
      <c r="COO67" s="21"/>
      <c r="COP67" s="21"/>
      <c r="COQ67" s="21"/>
      <c r="COR67" s="21"/>
      <c r="COS67" s="21"/>
      <c r="COT67" s="21"/>
      <c r="COU67" s="21"/>
      <c r="COV67" s="21"/>
      <c r="COW67" s="21"/>
      <c r="COX67" s="21"/>
      <c r="COY67" s="21"/>
      <c r="COZ67" s="21"/>
      <c r="CPA67" s="21"/>
      <c r="CPB67" s="21"/>
      <c r="CPC67" s="21"/>
      <c r="CPD67" s="21"/>
      <c r="CPE67" s="21"/>
      <c r="CPF67" s="21"/>
      <c r="CPG67" s="21"/>
      <c r="CPH67" s="21"/>
      <c r="CPI67" s="21"/>
      <c r="CPJ67" s="21"/>
      <c r="CPK67" s="21"/>
      <c r="CPL67" s="21"/>
      <c r="CPM67" s="21"/>
      <c r="CPN67" s="21"/>
      <c r="CPO67" s="21"/>
      <c r="CPP67" s="21"/>
      <c r="CPQ67" s="21"/>
      <c r="CPR67" s="21"/>
      <c r="CPS67" s="21"/>
      <c r="CPT67" s="21"/>
      <c r="CPU67" s="21"/>
      <c r="CPV67" s="21"/>
      <c r="CPW67" s="21"/>
      <c r="CPX67" s="21"/>
      <c r="CPY67" s="21"/>
      <c r="CPZ67" s="21"/>
      <c r="CQA67" s="21"/>
      <c r="CQB67" s="21"/>
      <c r="CQC67" s="21"/>
      <c r="CQD67" s="21"/>
      <c r="CQE67" s="21"/>
      <c r="CQF67" s="21"/>
      <c r="CQG67" s="21"/>
      <c r="CQH67" s="21"/>
      <c r="CQI67" s="21"/>
      <c r="CQJ67" s="21"/>
      <c r="CQK67" s="21"/>
      <c r="CQL67" s="21"/>
      <c r="CQM67" s="21"/>
      <c r="CQN67" s="21"/>
      <c r="CQO67" s="21"/>
      <c r="CQP67" s="21"/>
      <c r="CQQ67" s="21"/>
      <c r="CQR67" s="21"/>
      <c r="CQS67" s="21"/>
      <c r="CQT67" s="21"/>
      <c r="CQU67" s="21"/>
      <c r="CQV67" s="21"/>
      <c r="CQW67" s="21"/>
      <c r="CQX67" s="21"/>
      <c r="CQY67" s="21"/>
      <c r="CQZ67" s="21"/>
      <c r="CRA67" s="21"/>
      <c r="CRB67" s="21"/>
      <c r="CRC67" s="21"/>
      <c r="CRD67" s="21"/>
      <c r="CRE67" s="21"/>
      <c r="CRF67" s="21"/>
      <c r="CRG67" s="21"/>
      <c r="CRH67" s="21"/>
      <c r="CRI67" s="21"/>
      <c r="CRJ67" s="21"/>
      <c r="CRK67" s="21"/>
      <c r="CRL67" s="21"/>
      <c r="CRM67" s="21"/>
      <c r="CRN67" s="21"/>
      <c r="CRO67" s="21"/>
      <c r="CRP67" s="21"/>
      <c r="CRQ67" s="21"/>
      <c r="CRR67" s="21"/>
      <c r="CRS67" s="21"/>
      <c r="CRT67" s="21"/>
      <c r="CRU67" s="21"/>
      <c r="CRV67" s="21"/>
      <c r="CRW67" s="21"/>
      <c r="CRX67" s="21"/>
      <c r="CRY67" s="21"/>
      <c r="CRZ67" s="21"/>
      <c r="CSA67" s="21"/>
      <c r="CSB67" s="21"/>
      <c r="CSC67" s="21"/>
      <c r="CSD67" s="21"/>
      <c r="CSE67" s="21"/>
      <c r="CSF67" s="21"/>
      <c r="CSG67" s="21"/>
      <c r="CSH67" s="21"/>
      <c r="CSI67" s="21"/>
      <c r="CSJ67" s="21"/>
      <c r="CSK67" s="21"/>
      <c r="CSL67" s="21"/>
      <c r="CSM67" s="21"/>
      <c r="CSN67" s="21"/>
      <c r="CSO67" s="21"/>
      <c r="CSP67" s="21"/>
      <c r="CSQ67" s="21"/>
      <c r="CSR67" s="21"/>
      <c r="CSS67" s="21"/>
      <c r="CST67" s="21"/>
      <c r="CSU67" s="21"/>
      <c r="CSV67" s="21"/>
      <c r="CSW67" s="21"/>
      <c r="CSX67" s="21"/>
      <c r="CSY67" s="21"/>
      <c r="CSZ67" s="21"/>
      <c r="CTA67" s="21"/>
      <c r="CTB67" s="21"/>
      <c r="CTC67" s="21"/>
      <c r="CTD67" s="21"/>
      <c r="CTE67" s="21"/>
      <c r="CTF67" s="21"/>
      <c r="CTG67" s="21"/>
      <c r="CTH67" s="21"/>
      <c r="CTI67" s="21"/>
      <c r="CTJ67" s="21"/>
      <c r="CTK67" s="21"/>
      <c r="CTL67" s="21"/>
      <c r="CTM67" s="21"/>
      <c r="CTN67" s="21"/>
      <c r="CTO67" s="21"/>
      <c r="CTP67" s="21"/>
      <c r="CTQ67" s="21"/>
      <c r="CTR67" s="21"/>
      <c r="CTS67" s="21"/>
      <c r="CTT67" s="21"/>
      <c r="CTU67" s="21"/>
      <c r="CTV67" s="21"/>
      <c r="CTW67" s="21"/>
      <c r="CTX67" s="21"/>
      <c r="CTY67" s="21"/>
      <c r="CTZ67" s="21"/>
      <c r="CUA67" s="21"/>
      <c r="CUB67" s="21"/>
      <c r="CUC67" s="21"/>
      <c r="CUD67" s="21"/>
      <c r="CUE67" s="21"/>
      <c r="CUF67" s="21"/>
      <c r="CUG67" s="21"/>
      <c r="CUH67" s="21"/>
      <c r="CUI67" s="21"/>
      <c r="CUJ67" s="21"/>
      <c r="CUK67" s="21"/>
      <c r="CUL67" s="21"/>
      <c r="CUM67" s="21"/>
      <c r="CUN67" s="21"/>
      <c r="CUO67" s="21"/>
      <c r="CUP67" s="21"/>
      <c r="CUQ67" s="21"/>
      <c r="CUR67" s="21"/>
      <c r="CUS67" s="21"/>
      <c r="CUT67" s="21"/>
      <c r="CUU67" s="21"/>
      <c r="CUV67" s="21"/>
      <c r="CUW67" s="21"/>
      <c r="CUX67" s="21"/>
      <c r="CUY67" s="21"/>
      <c r="CUZ67" s="21"/>
      <c r="CVA67" s="21"/>
      <c r="CVB67" s="21"/>
      <c r="CVC67" s="21"/>
      <c r="CVD67" s="21"/>
      <c r="CVE67" s="21"/>
      <c r="CVF67" s="21"/>
      <c r="CVG67" s="21"/>
      <c r="CVH67" s="21"/>
      <c r="CVI67" s="21"/>
      <c r="CVJ67" s="21"/>
      <c r="CVK67" s="21"/>
      <c r="CVL67" s="21"/>
      <c r="CVM67" s="21"/>
      <c r="CVN67" s="21"/>
      <c r="CVO67" s="21"/>
      <c r="CVP67" s="21"/>
      <c r="CVQ67" s="21"/>
      <c r="CVR67" s="21"/>
      <c r="CVS67" s="21"/>
      <c r="CVT67" s="21"/>
      <c r="CVU67" s="21"/>
      <c r="CVV67" s="21"/>
      <c r="CVW67" s="21"/>
      <c r="CVX67" s="21"/>
      <c r="CVY67" s="21"/>
      <c r="CVZ67" s="21"/>
      <c r="CWA67" s="21"/>
      <c r="CWB67" s="21"/>
      <c r="CWC67" s="21"/>
      <c r="CWD67" s="21"/>
      <c r="CWE67" s="21"/>
      <c r="CWF67" s="21"/>
      <c r="CWG67" s="21"/>
      <c r="CWH67" s="21"/>
      <c r="CWI67" s="21"/>
      <c r="CWJ67" s="21"/>
      <c r="CWK67" s="21"/>
      <c r="CWL67" s="21"/>
      <c r="CWM67" s="21"/>
      <c r="CWN67" s="21"/>
      <c r="CWO67" s="21"/>
      <c r="CWP67" s="21"/>
      <c r="CWQ67" s="21"/>
      <c r="CWR67" s="21"/>
      <c r="CWS67" s="21"/>
      <c r="CWT67" s="21"/>
      <c r="CWU67" s="21"/>
      <c r="CWV67" s="21"/>
      <c r="CWW67" s="21"/>
      <c r="CWX67" s="21"/>
      <c r="CWY67" s="21"/>
      <c r="CWZ67" s="21"/>
      <c r="CXA67" s="21"/>
      <c r="CXB67" s="21"/>
      <c r="CXC67" s="21"/>
      <c r="CXD67" s="21"/>
      <c r="CXE67" s="21"/>
      <c r="CXF67" s="21"/>
      <c r="CXG67" s="21"/>
      <c r="CXH67" s="21"/>
      <c r="CXI67" s="21"/>
      <c r="CXJ67" s="21"/>
      <c r="CXK67" s="21"/>
      <c r="CXL67" s="21"/>
      <c r="CXM67" s="21"/>
      <c r="CXN67" s="21"/>
      <c r="CXO67" s="21"/>
      <c r="CXP67" s="21"/>
      <c r="CXQ67" s="21"/>
      <c r="CXR67" s="21"/>
      <c r="CXS67" s="21"/>
      <c r="CXT67" s="21"/>
      <c r="CXU67" s="21"/>
      <c r="CXV67" s="21"/>
      <c r="CXW67" s="21"/>
      <c r="CXX67" s="21"/>
      <c r="CXY67" s="21"/>
      <c r="CXZ67" s="21"/>
      <c r="CYA67" s="21"/>
      <c r="CYB67" s="21"/>
      <c r="CYC67" s="21"/>
      <c r="CYD67" s="21"/>
      <c r="CYE67" s="21"/>
      <c r="CYF67" s="21"/>
      <c r="CYG67" s="21"/>
      <c r="CYH67" s="21"/>
      <c r="CYI67" s="21"/>
      <c r="CYJ67" s="21"/>
      <c r="CYK67" s="21"/>
      <c r="CYL67" s="21"/>
      <c r="CYM67" s="21"/>
      <c r="CYN67" s="21"/>
      <c r="CYO67" s="21"/>
      <c r="CYP67" s="21"/>
      <c r="CYQ67" s="21"/>
      <c r="CYR67" s="21"/>
      <c r="CYS67" s="21"/>
      <c r="CYT67" s="21"/>
      <c r="CYU67" s="21"/>
      <c r="CYV67" s="21"/>
      <c r="CYW67" s="21"/>
      <c r="CYX67" s="21"/>
      <c r="CYY67" s="21"/>
      <c r="CYZ67" s="21"/>
      <c r="CZA67" s="21"/>
      <c r="CZB67" s="21"/>
      <c r="CZC67" s="21"/>
      <c r="CZD67" s="21"/>
      <c r="CZE67" s="21"/>
      <c r="CZF67" s="21"/>
      <c r="CZG67" s="21"/>
      <c r="CZH67" s="21"/>
      <c r="CZI67" s="21"/>
      <c r="CZJ67" s="21"/>
      <c r="CZK67" s="21"/>
      <c r="CZL67" s="21"/>
      <c r="CZM67" s="21"/>
      <c r="CZN67" s="21"/>
      <c r="CZO67" s="21"/>
      <c r="CZP67" s="21"/>
      <c r="CZQ67" s="21"/>
      <c r="CZR67" s="21"/>
      <c r="CZS67" s="21"/>
      <c r="CZT67" s="21"/>
      <c r="CZU67" s="21"/>
      <c r="CZV67" s="21"/>
      <c r="CZW67" s="21"/>
      <c r="CZX67" s="21"/>
      <c r="CZY67" s="21"/>
      <c r="CZZ67" s="21"/>
      <c r="DAA67" s="21"/>
      <c r="DAB67" s="21"/>
      <c r="DAC67" s="21"/>
      <c r="DAD67" s="21"/>
      <c r="DAE67" s="21"/>
      <c r="DAF67" s="21"/>
      <c r="DAG67" s="21"/>
      <c r="DAH67" s="21"/>
      <c r="DAI67" s="21"/>
      <c r="DAJ67" s="21"/>
      <c r="DAK67" s="21"/>
      <c r="DAL67" s="21"/>
      <c r="DAM67" s="21"/>
      <c r="DAN67" s="21"/>
      <c r="DAO67" s="21"/>
      <c r="DAP67" s="21"/>
      <c r="DAQ67" s="21"/>
      <c r="DAR67" s="21"/>
      <c r="DAS67" s="21"/>
      <c r="DAT67" s="21"/>
      <c r="DAU67" s="21"/>
      <c r="DAV67" s="21"/>
      <c r="DAW67" s="21"/>
      <c r="DAX67" s="21"/>
      <c r="DAY67" s="21"/>
      <c r="DAZ67" s="21"/>
      <c r="DBA67" s="21"/>
      <c r="DBB67" s="21"/>
      <c r="DBC67" s="21"/>
      <c r="DBD67" s="21"/>
      <c r="DBE67" s="21"/>
      <c r="DBF67" s="21"/>
      <c r="DBG67" s="21"/>
      <c r="DBH67" s="21"/>
      <c r="DBI67" s="21"/>
      <c r="DBJ67" s="21"/>
      <c r="DBK67" s="21"/>
      <c r="DBL67" s="21"/>
      <c r="DBM67" s="21"/>
      <c r="DBN67" s="21"/>
      <c r="DBO67" s="21"/>
      <c r="DBP67" s="21"/>
      <c r="DBQ67" s="21"/>
      <c r="DBR67" s="21"/>
      <c r="DBS67" s="21"/>
      <c r="DBT67" s="21"/>
      <c r="DBU67" s="21"/>
      <c r="DBV67" s="21"/>
      <c r="DBW67" s="21"/>
      <c r="DBX67" s="21"/>
      <c r="DBY67" s="21"/>
      <c r="DBZ67" s="21"/>
      <c r="DCA67" s="21"/>
      <c r="DCB67" s="21"/>
      <c r="DCC67" s="21"/>
      <c r="DCD67" s="21"/>
      <c r="DCE67" s="21"/>
      <c r="DCF67" s="21"/>
      <c r="DCG67" s="21"/>
      <c r="DCH67" s="21"/>
      <c r="DCI67" s="21"/>
      <c r="DCJ67" s="21"/>
      <c r="DCK67" s="21"/>
      <c r="DCL67" s="21"/>
      <c r="DCM67" s="21"/>
      <c r="DCN67" s="21"/>
      <c r="DCO67" s="21"/>
      <c r="DCP67" s="21"/>
      <c r="DCQ67" s="21"/>
      <c r="DCR67" s="21"/>
      <c r="DCS67" s="21"/>
      <c r="DCT67" s="21"/>
      <c r="DCU67" s="21"/>
      <c r="DCV67" s="21"/>
      <c r="DCW67" s="21"/>
      <c r="DCX67" s="21"/>
      <c r="DCY67" s="21"/>
      <c r="DCZ67" s="21"/>
      <c r="DDA67" s="21"/>
      <c r="DDB67" s="21"/>
      <c r="DDC67" s="21"/>
      <c r="DDD67" s="21"/>
      <c r="DDE67" s="21"/>
      <c r="DDF67" s="21"/>
      <c r="DDG67" s="21"/>
      <c r="DDH67" s="21"/>
      <c r="DDI67" s="21"/>
      <c r="DDJ67" s="21"/>
      <c r="DDK67" s="21"/>
      <c r="DDL67" s="21"/>
      <c r="DDM67" s="21"/>
      <c r="DDN67" s="21"/>
      <c r="DDO67" s="21"/>
      <c r="DDP67" s="21"/>
      <c r="DDQ67" s="21"/>
      <c r="DDR67" s="21"/>
      <c r="DDS67" s="21"/>
      <c r="DDT67" s="21"/>
      <c r="DDU67" s="21"/>
      <c r="DDV67" s="21"/>
      <c r="DDW67" s="21"/>
      <c r="DDX67" s="21"/>
      <c r="DDY67" s="21"/>
      <c r="DDZ67" s="21"/>
      <c r="DEA67" s="21"/>
      <c r="DEB67" s="21"/>
      <c r="DEC67" s="21"/>
      <c r="DED67" s="21"/>
      <c r="DEE67" s="21"/>
      <c r="DEF67" s="21"/>
      <c r="DEG67" s="21"/>
      <c r="DEH67" s="21"/>
      <c r="DEI67" s="21"/>
      <c r="DEJ67" s="21"/>
      <c r="DEK67" s="21"/>
      <c r="DEL67" s="21"/>
      <c r="DEM67" s="21"/>
      <c r="DEN67" s="21"/>
      <c r="DEO67" s="21"/>
      <c r="DEP67" s="21"/>
      <c r="DEQ67" s="21"/>
      <c r="DER67" s="21"/>
      <c r="DES67" s="21"/>
      <c r="DET67" s="21"/>
      <c r="DEU67" s="21"/>
      <c r="DEV67" s="21"/>
      <c r="DEW67" s="21"/>
      <c r="DEX67" s="21"/>
      <c r="DEY67" s="21"/>
      <c r="DEZ67" s="21"/>
      <c r="DFA67" s="21"/>
      <c r="DFB67" s="21"/>
      <c r="DFC67" s="21"/>
      <c r="DFD67" s="21"/>
      <c r="DFE67" s="21"/>
      <c r="DFF67" s="21"/>
      <c r="DFG67" s="21"/>
      <c r="DFH67" s="21"/>
      <c r="DFI67" s="21"/>
      <c r="DFJ67" s="21"/>
      <c r="DFK67" s="21"/>
      <c r="DFL67" s="21"/>
      <c r="DFM67" s="21"/>
      <c r="DFN67" s="21"/>
      <c r="DFO67" s="21"/>
      <c r="DFP67" s="21"/>
      <c r="DFQ67" s="21"/>
      <c r="DFR67" s="21"/>
      <c r="DFS67" s="21"/>
      <c r="DFT67" s="21"/>
      <c r="DFU67" s="21"/>
      <c r="DFV67" s="21"/>
      <c r="DFW67" s="21"/>
      <c r="DFX67" s="21"/>
      <c r="DFY67" s="21"/>
      <c r="DFZ67" s="21"/>
      <c r="DGA67" s="21"/>
      <c r="DGB67" s="21"/>
      <c r="DGC67" s="21"/>
      <c r="DGD67" s="21"/>
      <c r="DGE67" s="21"/>
      <c r="DGF67" s="21"/>
      <c r="DGG67" s="21"/>
      <c r="DGH67" s="21"/>
      <c r="DGI67" s="21"/>
      <c r="DGJ67" s="21"/>
      <c r="DGK67" s="21"/>
      <c r="DGL67" s="21"/>
      <c r="DGM67" s="21"/>
      <c r="DGN67" s="21"/>
      <c r="DGO67" s="21"/>
      <c r="DGP67" s="21"/>
      <c r="DGQ67" s="21"/>
      <c r="DGR67" s="21"/>
      <c r="DGS67" s="21"/>
      <c r="DGT67" s="21"/>
      <c r="DGU67" s="21"/>
      <c r="DGV67" s="21"/>
      <c r="DGW67" s="21"/>
      <c r="DGX67" s="21"/>
      <c r="DGY67" s="21"/>
      <c r="DGZ67" s="21"/>
      <c r="DHA67" s="21"/>
      <c r="DHB67" s="21"/>
      <c r="DHC67" s="21"/>
      <c r="DHD67" s="21"/>
      <c r="DHE67" s="21"/>
      <c r="DHF67" s="21"/>
      <c r="DHG67" s="21"/>
      <c r="DHH67" s="21"/>
      <c r="DHI67" s="21"/>
      <c r="DHJ67" s="21"/>
      <c r="DHK67" s="21"/>
      <c r="DHL67" s="21"/>
      <c r="DHM67" s="21"/>
      <c r="DHN67" s="21"/>
      <c r="DHO67" s="21"/>
      <c r="DHP67" s="21"/>
      <c r="DHQ67" s="21"/>
      <c r="DHR67" s="21"/>
      <c r="DHS67" s="21"/>
      <c r="DHT67" s="21"/>
      <c r="DHU67" s="21"/>
      <c r="DHV67" s="21"/>
      <c r="DHW67" s="21"/>
      <c r="DHX67" s="21"/>
      <c r="DHY67" s="21"/>
      <c r="DHZ67" s="21"/>
      <c r="DIA67" s="21"/>
      <c r="DIB67" s="21"/>
      <c r="DIC67" s="21"/>
      <c r="DID67" s="21"/>
      <c r="DIE67" s="21"/>
      <c r="DIF67" s="21"/>
      <c r="DIG67" s="21"/>
      <c r="DIH67" s="21"/>
      <c r="DII67" s="21"/>
      <c r="DIJ67" s="21"/>
      <c r="DIK67" s="21"/>
      <c r="DIL67" s="21"/>
      <c r="DIM67" s="21"/>
      <c r="DIN67" s="21"/>
      <c r="DIO67" s="21"/>
      <c r="DIP67" s="21"/>
      <c r="DIQ67" s="21"/>
      <c r="DIR67" s="21"/>
      <c r="DIS67" s="21"/>
      <c r="DIT67" s="21"/>
      <c r="DIU67" s="21"/>
      <c r="DIV67" s="21"/>
      <c r="DIW67" s="21"/>
      <c r="DIX67" s="21"/>
      <c r="DIY67" s="21"/>
      <c r="DIZ67" s="21"/>
      <c r="DJA67" s="21"/>
      <c r="DJB67" s="21"/>
      <c r="DJC67" s="21"/>
      <c r="DJD67" s="21"/>
      <c r="DJE67" s="21"/>
      <c r="DJF67" s="21"/>
      <c r="DJG67" s="21"/>
      <c r="DJH67" s="21"/>
      <c r="DJI67" s="21"/>
      <c r="DJJ67" s="21"/>
      <c r="DJK67" s="21"/>
      <c r="DJL67" s="21"/>
      <c r="DJM67" s="21"/>
      <c r="DJN67" s="21"/>
      <c r="DJO67" s="21"/>
      <c r="DJP67" s="21"/>
      <c r="DJQ67" s="21"/>
      <c r="DJR67" s="21"/>
      <c r="DJS67" s="21"/>
      <c r="DJT67" s="21"/>
      <c r="DJU67" s="21"/>
      <c r="DJV67" s="21"/>
      <c r="DJW67" s="21"/>
      <c r="DJX67" s="21"/>
      <c r="DJY67" s="21"/>
      <c r="DJZ67" s="21"/>
      <c r="DKA67" s="21"/>
      <c r="DKB67" s="21"/>
      <c r="DKC67" s="21"/>
      <c r="DKD67" s="21"/>
      <c r="DKE67" s="21"/>
      <c r="DKF67" s="21"/>
      <c r="DKG67" s="21"/>
      <c r="DKH67" s="21"/>
      <c r="DKI67" s="21"/>
      <c r="DKJ67" s="21"/>
      <c r="DKK67" s="21"/>
      <c r="DKL67" s="21"/>
      <c r="DKM67" s="21"/>
      <c r="DKN67" s="21"/>
      <c r="DKO67" s="21"/>
      <c r="DKP67" s="21"/>
      <c r="DKQ67" s="21"/>
      <c r="DKR67" s="21"/>
      <c r="DKS67" s="21"/>
      <c r="DKT67" s="21"/>
      <c r="DKU67" s="21"/>
      <c r="DKV67" s="21"/>
      <c r="DKW67" s="21"/>
      <c r="DKX67" s="21"/>
      <c r="DKY67" s="21"/>
      <c r="DKZ67" s="21"/>
      <c r="DLA67" s="21"/>
      <c r="DLB67" s="21"/>
      <c r="DLC67" s="21"/>
      <c r="DLD67" s="21"/>
      <c r="DLE67" s="21"/>
      <c r="DLF67" s="21"/>
      <c r="DLG67" s="21"/>
      <c r="DLH67" s="21"/>
      <c r="DLI67" s="21"/>
      <c r="DLJ67" s="21"/>
      <c r="DLK67" s="21"/>
      <c r="DLL67" s="21"/>
      <c r="DLM67" s="21"/>
      <c r="DLN67" s="21"/>
      <c r="DLO67" s="21"/>
      <c r="DLP67" s="21"/>
      <c r="DLQ67" s="21"/>
      <c r="DLR67" s="21"/>
      <c r="DLS67" s="21"/>
      <c r="DLT67" s="21"/>
      <c r="DLU67" s="21"/>
      <c r="DLV67" s="21"/>
      <c r="DLW67" s="21"/>
      <c r="DLX67" s="21"/>
      <c r="DLY67" s="21"/>
      <c r="DLZ67" s="21"/>
      <c r="DMA67" s="21"/>
      <c r="DMB67" s="21"/>
      <c r="DMC67" s="21"/>
      <c r="DMD67" s="21"/>
      <c r="DME67" s="21"/>
      <c r="DMF67" s="21"/>
      <c r="DMG67" s="21"/>
      <c r="DMH67" s="21"/>
      <c r="DMI67" s="21"/>
      <c r="DMJ67" s="21"/>
      <c r="DMK67" s="21"/>
      <c r="DML67" s="21"/>
      <c r="DMM67" s="21"/>
      <c r="DMN67" s="21"/>
      <c r="DMO67" s="21"/>
      <c r="DMP67" s="21"/>
      <c r="DMQ67" s="21"/>
      <c r="DMR67" s="21"/>
      <c r="DMS67" s="21"/>
      <c r="DMT67" s="21"/>
      <c r="DMU67" s="21"/>
      <c r="DMV67" s="21"/>
      <c r="DMW67" s="21"/>
      <c r="DMX67" s="21"/>
      <c r="DMY67" s="21"/>
      <c r="DMZ67" s="21"/>
      <c r="DNA67" s="21"/>
      <c r="DNB67" s="21"/>
      <c r="DNC67" s="21"/>
      <c r="DND67" s="21"/>
      <c r="DNE67" s="21"/>
      <c r="DNF67" s="21"/>
      <c r="DNG67" s="21"/>
      <c r="DNH67" s="21"/>
      <c r="DNI67" s="21"/>
      <c r="DNJ67" s="21"/>
      <c r="DNK67" s="21"/>
      <c r="DNL67" s="21"/>
      <c r="DNM67" s="21"/>
      <c r="DNN67" s="21"/>
      <c r="DNO67" s="21"/>
      <c r="DNP67" s="21"/>
      <c r="DNQ67" s="21"/>
      <c r="DNR67" s="21"/>
      <c r="DNS67" s="21"/>
      <c r="DNT67" s="21"/>
      <c r="DNU67" s="21"/>
      <c r="DNV67" s="21"/>
      <c r="DNW67" s="21"/>
      <c r="DNX67" s="21"/>
      <c r="DNY67" s="21"/>
      <c r="DNZ67" s="21"/>
      <c r="DOA67" s="21"/>
      <c r="DOB67" s="21"/>
      <c r="DOC67" s="21"/>
      <c r="DOD67" s="21"/>
      <c r="DOE67" s="21"/>
      <c r="DOF67" s="21"/>
      <c r="DOG67" s="21"/>
      <c r="DOH67" s="21"/>
      <c r="DOI67" s="21"/>
      <c r="DOJ67" s="21"/>
      <c r="DOK67" s="21"/>
      <c r="DOL67" s="21"/>
      <c r="DOM67" s="21"/>
      <c r="DON67" s="21"/>
      <c r="DOO67" s="21"/>
      <c r="DOP67" s="21"/>
      <c r="DOQ67" s="21"/>
      <c r="DOR67" s="21"/>
      <c r="DOS67" s="21"/>
      <c r="DOT67" s="21"/>
      <c r="DOU67" s="21"/>
      <c r="DOV67" s="21"/>
      <c r="DOW67" s="21"/>
      <c r="DOX67" s="21"/>
      <c r="DOY67" s="21"/>
      <c r="DOZ67" s="21"/>
      <c r="DPA67" s="21"/>
      <c r="DPB67" s="21"/>
      <c r="DPC67" s="21"/>
      <c r="DPD67" s="21"/>
      <c r="DPE67" s="21"/>
      <c r="DPF67" s="21"/>
      <c r="DPG67" s="21"/>
      <c r="DPH67" s="21"/>
      <c r="DPI67" s="21"/>
      <c r="DPJ67" s="21"/>
      <c r="DPK67" s="21"/>
      <c r="DPL67" s="21"/>
      <c r="DPM67" s="21"/>
      <c r="DPN67" s="21"/>
      <c r="DPO67" s="21"/>
      <c r="DPP67" s="21"/>
      <c r="DPQ67" s="21"/>
      <c r="DPR67" s="21"/>
      <c r="DPS67" s="21"/>
      <c r="DPT67" s="21"/>
      <c r="DPU67" s="21"/>
      <c r="DPV67" s="21"/>
      <c r="DPW67" s="21"/>
      <c r="DPX67" s="21"/>
      <c r="DPY67" s="21"/>
      <c r="DPZ67" s="21"/>
      <c r="DQA67" s="21"/>
      <c r="DQB67" s="21"/>
      <c r="DQC67" s="21"/>
      <c r="DQD67" s="21"/>
      <c r="DQE67" s="21"/>
      <c r="DQF67" s="21"/>
      <c r="DQG67" s="21"/>
      <c r="DQH67" s="21"/>
      <c r="DQI67" s="21"/>
      <c r="DQJ67" s="21"/>
      <c r="DQK67" s="21"/>
      <c r="DQL67" s="21"/>
      <c r="DQM67" s="21"/>
      <c r="DQN67" s="21"/>
      <c r="DQO67" s="21"/>
      <c r="DQP67" s="21"/>
      <c r="DQQ67" s="21"/>
      <c r="DQR67" s="21"/>
      <c r="DQS67" s="21"/>
      <c r="DQT67" s="21"/>
      <c r="DQU67" s="21"/>
      <c r="DQV67" s="21"/>
      <c r="DQW67" s="21"/>
      <c r="DQX67" s="21"/>
      <c r="DQY67" s="21"/>
      <c r="DQZ67" s="21"/>
      <c r="DRA67" s="21"/>
      <c r="DRB67" s="21"/>
      <c r="DRC67" s="21"/>
      <c r="DRD67" s="21"/>
      <c r="DRE67" s="21"/>
      <c r="DRF67" s="21"/>
      <c r="DRG67" s="21"/>
      <c r="DRH67" s="21"/>
      <c r="DRI67" s="21"/>
      <c r="DRJ67" s="21"/>
      <c r="DRK67" s="21"/>
      <c r="DRL67" s="21"/>
      <c r="DRM67" s="21"/>
      <c r="DRN67" s="21"/>
      <c r="DRO67" s="21"/>
      <c r="DRP67" s="21"/>
      <c r="DRQ67" s="21"/>
      <c r="DRR67" s="21"/>
      <c r="DRS67" s="21"/>
      <c r="DRT67" s="21"/>
      <c r="DRU67" s="21"/>
      <c r="DRV67" s="21"/>
      <c r="DRW67" s="21"/>
      <c r="DRX67" s="21"/>
      <c r="DRY67" s="21"/>
      <c r="DRZ67" s="21"/>
      <c r="DSA67" s="21"/>
      <c r="DSB67" s="21"/>
      <c r="DSC67" s="21"/>
      <c r="DSD67" s="21"/>
      <c r="DSE67" s="21"/>
      <c r="DSF67" s="21"/>
      <c r="DSG67" s="21"/>
      <c r="DSH67" s="21"/>
      <c r="DSI67" s="21"/>
      <c r="DSJ67" s="21"/>
      <c r="DSK67" s="21"/>
      <c r="DSL67" s="21"/>
      <c r="DSM67" s="21"/>
      <c r="DSN67" s="21"/>
      <c r="DSO67" s="21"/>
      <c r="DSP67" s="21"/>
      <c r="DSQ67" s="21"/>
      <c r="DSR67" s="21"/>
      <c r="DSS67" s="21"/>
      <c r="DST67" s="21"/>
      <c r="DSU67" s="21"/>
      <c r="DSV67" s="21"/>
      <c r="DSW67" s="21"/>
      <c r="DSX67" s="21"/>
      <c r="DSY67" s="21"/>
      <c r="DSZ67" s="21"/>
      <c r="DTA67" s="21"/>
      <c r="DTB67" s="21"/>
      <c r="DTC67" s="21"/>
      <c r="DTD67" s="21"/>
      <c r="DTE67" s="21"/>
      <c r="DTF67" s="21"/>
      <c r="DTG67" s="21"/>
      <c r="DTH67" s="21"/>
      <c r="DTI67" s="21"/>
      <c r="DTJ67" s="21"/>
      <c r="DTK67" s="21"/>
      <c r="DTL67" s="21"/>
      <c r="DTM67" s="21"/>
      <c r="DTN67" s="21"/>
      <c r="DTO67" s="21"/>
      <c r="DTP67" s="21"/>
      <c r="DTQ67" s="21"/>
      <c r="DTR67" s="21"/>
      <c r="DTS67" s="21"/>
      <c r="DTT67" s="21"/>
      <c r="DTU67" s="21"/>
      <c r="DTV67" s="21"/>
      <c r="DTW67" s="21"/>
      <c r="DTX67" s="21"/>
      <c r="DTY67" s="21"/>
      <c r="DTZ67" s="21"/>
      <c r="DUA67" s="21"/>
      <c r="DUB67" s="21"/>
      <c r="DUC67" s="21"/>
      <c r="DUD67" s="21"/>
      <c r="DUE67" s="21"/>
      <c r="DUF67" s="21"/>
      <c r="DUG67" s="21"/>
      <c r="DUH67" s="21"/>
      <c r="DUI67" s="21"/>
      <c r="DUJ67" s="21"/>
      <c r="DUK67" s="21"/>
      <c r="DUL67" s="21"/>
      <c r="DUM67" s="21"/>
      <c r="DUN67" s="21"/>
      <c r="DUO67" s="21"/>
      <c r="DUP67" s="21"/>
      <c r="DUQ67" s="21"/>
      <c r="DUR67" s="21"/>
      <c r="DUS67" s="21"/>
      <c r="DUT67" s="21"/>
      <c r="DUU67" s="21"/>
      <c r="DUV67" s="21"/>
      <c r="DUW67" s="21"/>
      <c r="DUX67" s="21"/>
      <c r="DUY67" s="21"/>
      <c r="DUZ67" s="21"/>
      <c r="DVA67" s="21"/>
      <c r="DVB67" s="21"/>
      <c r="DVC67" s="21"/>
      <c r="DVD67" s="21"/>
      <c r="DVE67" s="21"/>
      <c r="DVF67" s="21"/>
      <c r="DVG67" s="21"/>
      <c r="DVH67" s="21"/>
      <c r="DVI67" s="21"/>
      <c r="DVJ67" s="21"/>
      <c r="DVK67" s="21"/>
      <c r="DVL67" s="21"/>
      <c r="DVM67" s="21"/>
      <c r="DVN67" s="21"/>
      <c r="DVO67" s="21"/>
      <c r="DVP67" s="21"/>
      <c r="DVQ67" s="21"/>
      <c r="DVR67" s="21"/>
      <c r="DVS67" s="21"/>
      <c r="DVT67" s="21"/>
      <c r="DVU67" s="21"/>
      <c r="DVV67" s="21"/>
      <c r="DVW67" s="21"/>
      <c r="DVX67" s="21"/>
      <c r="DVY67" s="21"/>
      <c r="DVZ67" s="21"/>
      <c r="DWA67" s="21"/>
      <c r="DWB67" s="21"/>
      <c r="DWC67" s="21"/>
      <c r="DWD67" s="21"/>
      <c r="DWE67" s="21"/>
      <c r="DWF67" s="21"/>
      <c r="DWG67" s="21"/>
      <c r="DWH67" s="21"/>
      <c r="DWI67" s="21"/>
      <c r="DWJ67" s="21"/>
      <c r="DWK67" s="21"/>
      <c r="DWL67" s="21"/>
      <c r="DWM67" s="21"/>
      <c r="DWN67" s="21"/>
      <c r="DWO67" s="21"/>
      <c r="DWP67" s="21"/>
      <c r="DWQ67" s="21"/>
      <c r="DWR67" s="21"/>
      <c r="DWS67" s="21"/>
      <c r="DWT67" s="21"/>
      <c r="DWU67" s="21"/>
      <c r="DWV67" s="21"/>
      <c r="DWW67" s="21"/>
      <c r="DWX67" s="21"/>
      <c r="DWY67" s="21"/>
      <c r="DWZ67" s="21"/>
      <c r="DXA67" s="21"/>
      <c r="DXB67" s="21"/>
      <c r="DXC67" s="21"/>
      <c r="DXD67" s="21"/>
      <c r="DXE67" s="21"/>
      <c r="DXF67" s="21"/>
      <c r="DXG67" s="21"/>
      <c r="DXH67" s="21"/>
      <c r="DXI67" s="21"/>
      <c r="DXJ67" s="21"/>
      <c r="DXK67" s="21"/>
      <c r="DXL67" s="21"/>
      <c r="DXM67" s="21"/>
      <c r="DXN67" s="21"/>
      <c r="DXO67" s="21"/>
      <c r="DXP67" s="21"/>
      <c r="DXQ67" s="21"/>
      <c r="DXR67" s="21"/>
      <c r="DXS67" s="21"/>
      <c r="DXT67" s="21"/>
      <c r="DXU67" s="21"/>
      <c r="DXV67" s="21"/>
      <c r="DXW67" s="21"/>
      <c r="DXX67" s="21"/>
      <c r="DXY67" s="21"/>
      <c r="DXZ67" s="21"/>
      <c r="DYA67" s="21"/>
      <c r="DYB67" s="21"/>
      <c r="DYC67" s="21"/>
      <c r="DYD67" s="21"/>
      <c r="DYE67" s="21"/>
      <c r="DYF67" s="21"/>
      <c r="DYG67" s="21"/>
      <c r="DYH67" s="21"/>
      <c r="DYI67" s="21"/>
      <c r="DYJ67" s="21"/>
      <c r="DYK67" s="21"/>
      <c r="DYL67" s="21"/>
      <c r="DYM67" s="21"/>
      <c r="DYN67" s="21"/>
      <c r="DYO67" s="21"/>
      <c r="DYP67" s="21"/>
      <c r="DYQ67" s="21"/>
      <c r="DYR67" s="21"/>
      <c r="DYS67" s="21"/>
      <c r="DYT67" s="21"/>
      <c r="DYU67" s="21"/>
      <c r="DYV67" s="21"/>
      <c r="DYW67" s="21"/>
      <c r="DYX67" s="21"/>
      <c r="DYY67" s="21"/>
      <c r="DYZ67" s="21"/>
      <c r="DZA67" s="21"/>
      <c r="DZB67" s="21"/>
      <c r="DZC67" s="21"/>
      <c r="DZD67" s="21"/>
      <c r="DZE67" s="21"/>
      <c r="DZF67" s="21"/>
      <c r="DZG67" s="21"/>
      <c r="DZH67" s="21"/>
      <c r="DZI67" s="21"/>
      <c r="DZJ67" s="21"/>
      <c r="DZK67" s="21"/>
      <c r="DZL67" s="21"/>
      <c r="DZM67" s="21"/>
      <c r="DZN67" s="21"/>
      <c r="DZO67" s="21"/>
      <c r="DZP67" s="21"/>
      <c r="DZQ67" s="21"/>
      <c r="DZR67" s="21"/>
      <c r="DZS67" s="21"/>
      <c r="DZT67" s="21"/>
      <c r="DZU67" s="21"/>
      <c r="DZV67" s="21"/>
      <c r="DZW67" s="21"/>
      <c r="DZX67" s="21"/>
      <c r="DZY67" s="21"/>
      <c r="DZZ67" s="21"/>
      <c r="EAA67" s="21"/>
      <c r="EAB67" s="21"/>
      <c r="EAC67" s="21"/>
      <c r="EAD67" s="21"/>
      <c r="EAE67" s="21"/>
      <c r="EAF67" s="21"/>
      <c r="EAG67" s="21"/>
      <c r="EAH67" s="21"/>
      <c r="EAI67" s="21"/>
      <c r="EAJ67" s="21"/>
      <c r="EAK67" s="21"/>
      <c r="EAL67" s="21"/>
      <c r="EAM67" s="21"/>
      <c r="EAN67" s="21"/>
      <c r="EAO67" s="21"/>
      <c r="EAP67" s="21"/>
      <c r="EAQ67" s="21"/>
      <c r="EAR67" s="21"/>
      <c r="EAS67" s="21"/>
      <c r="EAT67" s="21"/>
      <c r="EAU67" s="21"/>
      <c r="EAV67" s="21"/>
      <c r="EAW67" s="21"/>
      <c r="EAX67" s="21"/>
      <c r="EAY67" s="21"/>
      <c r="EAZ67" s="21"/>
      <c r="EBA67" s="21"/>
      <c r="EBB67" s="21"/>
      <c r="EBC67" s="21"/>
      <c r="EBD67" s="21"/>
      <c r="EBE67" s="21"/>
      <c r="EBF67" s="21"/>
      <c r="EBG67" s="21"/>
      <c r="EBH67" s="21"/>
      <c r="EBI67" s="21"/>
      <c r="EBJ67" s="21"/>
      <c r="EBK67" s="21"/>
      <c r="EBL67" s="21"/>
      <c r="EBM67" s="21"/>
      <c r="EBN67" s="21"/>
      <c r="EBO67" s="21"/>
      <c r="EBP67" s="21"/>
      <c r="EBQ67" s="21"/>
      <c r="EBR67" s="21"/>
      <c r="EBS67" s="21"/>
      <c r="EBT67" s="21"/>
      <c r="EBU67" s="21"/>
      <c r="EBV67" s="21"/>
      <c r="EBW67" s="21"/>
      <c r="EBX67" s="21"/>
      <c r="EBY67" s="21"/>
      <c r="EBZ67" s="21"/>
      <c r="ECA67" s="21"/>
      <c r="ECB67" s="21"/>
      <c r="ECC67" s="21"/>
      <c r="ECD67" s="21"/>
      <c r="ECE67" s="21"/>
      <c r="ECF67" s="21"/>
      <c r="ECG67" s="21"/>
      <c r="ECH67" s="21"/>
      <c r="ECI67" s="21"/>
      <c r="ECJ67" s="21"/>
      <c r="ECK67" s="21"/>
      <c r="ECL67" s="21"/>
      <c r="ECM67" s="21"/>
      <c r="ECN67" s="21"/>
      <c r="ECO67" s="21"/>
      <c r="ECP67" s="21"/>
      <c r="ECQ67" s="21"/>
      <c r="ECR67" s="21"/>
      <c r="ECS67" s="21"/>
      <c r="ECT67" s="21"/>
      <c r="ECU67" s="21"/>
      <c r="ECV67" s="21"/>
      <c r="ECW67" s="21"/>
      <c r="ECX67" s="21"/>
      <c r="ECY67" s="21"/>
      <c r="ECZ67" s="21"/>
      <c r="EDA67" s="21"/>
      <c r="EDB67" s="21"/>
      <c r="EDC67" s="21"/>
      <c r="EDD67" s="21"/>
      <c r="EDE67" s="21"/>
      <c r="EDF67" s="21"/>
      <c r="EDG67" s="21"/>
      <c r="EDH67" s="21"/>
      <c r="EDI67" s="21"/>
      <c r="EDJ67" s="21"/>
      <c r="EDK67" s="21"/>
      <c r="EDL67" s="21"/>
      <c r="EDM67" s="21"/>
      <c r="EDN67" s="21"/>
      <c r="EDO67" s="21"/>
      <c r="EDP67" s="21"/>
      <c r="EDQ67" s="21"/>
      <c r="EDR67" s="21"/>
      <c r="EDS67" s="21"/>
      <c r="EDT67" s="21"/>
      <c r="EDU67" s="21"/>
      <c r="EDV67" s="21"/>
      <c r="EDW67" s="21"/>
      <c r="EDX67" s="21"/>
      <c r="EDY67" s="21"/>
      <c r="EDZ67" s="21"/>
      <c r="EEA67" s="21"/>
      <c r="EEB67" s="21"/>
      <c r="EEC67" s="21"/>
      <c r="EED67" s="21"/>
      <c r="EEE67" s="21"/>
      <c r="EEF67" s="21"/>
      <c r="EEG67" s="21"/>
      <c r="EEH67" s="21"/>
      <c r="EEI67" s="21"/>
      <c r="EEJ67" s="21"/>
      <c r="EEK67" s="21"/>
      <c r="EEL67" s="21"/>
      <c r="EEM67" s="21"/>
      <c r="EEN67" s="21"/>
      <c r="EEO67" s="21"/>
      <c r="EEP67" s="21"/>
      <c r="EEQ67" s="21"/>
      <c r="EER67" s="21"/>
      <c r="EES67" s="21"/>
      <c r="EET67" s="21"/>
      <c r="EEU67" s="21"/>
      <c r="EEV67" s="21"/>
      <c r="EEW67" s="21"/>
      <c r="EEX67" s="21"/>
      <c r="EEY67" s="21"/>
      <c r="EEZ67" s="21"/>
      <c r="EFA67" s="21"/>
      <c r="EFB67" s="21"/>
      <c r="EFC67" s="21"/>
      <c r="EFD67" s="21"/>
      <c r="EFE67" s="21"/>
      <c r="EFF67" s="21"/>
      <c r="EFG67" s="21"/>
      <c r="EFH67" s="21"/>
      <c r="EFI67" s="21"/>
      <c r="EFJ67" s="21"/>
      <c r="EFK67" s="21"/>
      <c r="EFL67" s="21"/>
      <c r="EFM67" s="21"/>
      <c r="EFN67" s="21"/>
      <c r="EFO67" s="21"/>
      <c r="EFP67" s="21"/>
      <c r="EFQ67" s="21"/>
      <c r="EFR67" s="21"/>
      <c r="EFS67" s="21"/>
      <c r="EFT67" s="21"/>
      <c r="EFU67" s="21"/>
      <c r="EFV67" s="21"/>
      <c r="EFW67" s="21"/>
      <c r="EFX67" s="21"/>
      <c r="EFY67" s="21"/>
      <c r="EFZ67" s="21"/>
      <c r="EGA67" s="21"/>
      <c r="EGB67" s="21"/>
      <c r="EGC67" s="21"/>
      <c r="EGD67" s="21"/>
      <c r="EGE67" s="21"/>
      <c r="EGF67" s="21"/>
      <c r="EGG67" s="21"/>
      <c r="EGH67" s="21"/>
      <c r="EGI67" s="21"/>
      <c r="EGJ67" s="21"/>
      <c r="EGK67" s="21"/>
      <c r="EGL67" s="21"/>
      <c r="EGM67" s="21"/>
      <c r="EGN67" s="21"/>
      <c r="EGO67" s="21"/>
      <c r="EGP67" s="21"/>
      <c r="EGQ67" s="21"/>
      <c r="EGR67" s="21"/>
      <c r="EGS67" s="21"/>
      <c r="EGT67" s="21"/>
      <c r="EGU67" s="21"/>
      <c r="EGV67" s="21"/>
      <c r="EGW67" s="21"/>
      <c r="EGX67" s="21"/>
      <c r="EGY67" s="21"/>
      <c r="EGZ67" s="21"/>
      <c r="EHA67" s="21"/>
      <c r="EHB67" s="21"/>
      <c r="EHC67" s="21"/>
      <c r="EHD67" s="21"/>
      <c r="EHE67" s="21"/>
      <c r="EHF67" s="21"/>
      <c r="EHG67" s="21"/>
      <c r="EHH67" s="21"/>
      <c r="EHI67" s="21"/>
      <c r="EHJ67" s="21"/>
      <c r="EHK67" s="21"/>
      <c r="EHL67" s="21"/>
      <c r="EHM67" s="21"/>
      <c r="EHN67" s="21"/>
      <c r="EHO67" s="21"/>
      <c r="EHP67" s="21"/>
      <c r="EHQ67" s="21"/>
      <c r="EHR67" s="21"/>
      <c r="EHS67" s="21"/>
      <c r="EHT67" s="21"/>
      <c r="EHU67" s="21"/>
      <c r="EHV67" s="21"/>
      <c r="EHW67" s="21"/>
      <c r="EHX67" s="21"/>
      <c r="EHY67" s="21"/>
      <c r="EHZ67" s="21"/>
      <c r="EIA67" s="21"/>
      <c r="EIB67" s="21"/>
      <c r="EIC67" s="21"/>
      <c r="EID67" s="21"/>
      <c r="EIE67" s="21"/>
      <c r="EIF67" s="21"/>
      <c r="EIG67" s="21"/>
      <c r="EIH67" s="21"/>
      <c r="EII67" s="21"/>
      <c r="EIJ67" s="21"/>
      <c r="EIK67" s="21"/>
      <c r="EIL67" s="21"/>
      <c r="EIM67" s="21"/>
      <c r="EIN67" s="21"/>
      <c r="EIO67" s="21"/>
      <c r="EIP67" s="21"/>
      <c r="EIQ67" s="21"/>
      <c r="EIR67" s="21"/>
      <c r="EIS67" s="21"/>
      <c r="EIT67" s="21"/>
      <c r="EIU67" s="21"/>
      <c r="EIV67" s="21"/>
      <c r="EIW67" s="21"/>
      <c r="EIX67" s="21"/>
      <c r="EIY67" s="21"/>
      <c r="EIZ67" s="21"/>
      <c r="EJA67" s="21"/>
      <c r="EJB67" s="21"/>
      <c r="EJC67" s="21"/>
      <c r="EJD67" s="21"/>
      <c r="EJE67" s="21"/>
      <c r="EJF67" s="21"/>
      <c r="EJG67" s="21"/>
      <c r="EJH67" s="21"/>
      <c r="EJI67" s="21"/>
      <c r="EJJ67" s="21"/>
      <c r="EJK67" s="21"/>
      <c r="EJL67" s="21"/>
      <c r="EJM67" s="21"/>
      <c r="EJN67" s="21"/>
      <c r="EJO67" s="21"/>
      <c r="EJP67" s="21"/>
      <c r="EJQ67" s="21"/>
      <c r="EJR67" s="21"/>
      <c r="EJS67" s="21"/>
      <c r="EJT67" s="21"/>
      <c r="EJU67" s="21"/>
      <c r="EJV67" s="21"/>
      <c r="EJW67" s="21"/>
      <c r="EJX67" s="21"/>
      <c r="EJY67" s="21"/>
      <c r="EJZ67" s="21"/>
      <c r="EKA67" s="21"/>
      <c r="EKB67" s="21"/>
      <c r="EKC67" s="21"/>
      <c r="EKD67" s="21"/>
      <c r="EKE67" s="21"/>
      <c r="EKF67" s="21"/>
      <c r="EKG67" s="21"/>
      <c r="EKH67" s="21"/>
      <c r="EKI67" s="21"/>
      <c r="EKJ67" s="21"/>
      <c r="EKK67" s="21"/>
      <c r="EKL67" s="21"/>
      <c r="EKM67" s="21"/>
      <c r="EKN67" s="21"/>
      <c r="EKO67" s="21"/>
      <c r="EKP67" s="21"/>
      <c r="EKQ67" s="21"/>
      <c r="EKR67" s="21"/>
      <c r="EKS67" s="21"/>
      <c r="EKT67" s="21"/>
      <c r="EKU67" s="21"/>
      <c r="EKV67" s="21"/>
      <c r="EKW67" s="21"/>
      <c r="EKX67" s="21"/>
      <c r="EKY67" s="21"/>
      <c r="EKZ67" s="21"/>
      <c r="ELA67" s="21"/>
      <c r="ELB67" s="21"/>
      <c r="ELC67" s="21"/>
      <c r="ELD67" s="21"/>
      <c r="ELE67" s="21"/>
      <c r="ELF67" s="21"/>
      <c r="ELG67" s="21"/>
      <c r="ELH67" s="21"/>
      <c r="ELI67" s="21"/>
      <c r="ELJ67" s="21"/>
      <c r="ELK67" s="21"/>
      <c r="ELL67" s="21"/>
      <c r="ELM67" s="21"/>
      <c r="ELN67" s="21"/>
      <c r="ELO67" s="21"/>
      <c r="ELP67" s="21"/>
      <c r="ELQ67" s="21"/>
      <c r="ELR67" s="21"/>
      <c r="ELS67" s="21"/>
      <c r="ELT67" s="21"/>
      <c r="ELU67" s="21"/>
      <c r="ELV67" s="21"/>
      <c r="ELW67" s="21"/>
      <c r="ELX67" s="21"/>
      <c r="ELY67" s="21"/>
      <c r="ELZ67" s="21"/>
      <c r="EMA67" s="21"/>
      <c r="EMB67" s="21"/>
      <c r="EMC67" s="21"/>
      <c r="EMD67" s="21"/>
      <c r="EME67" s="21"/>
      <c r="EMF67" s="21"/>
      <c r="EMG67" s="21"/>
      <c r="EMH67" s="21"/>
      <c r="EMI67" s="21"/>
      <c r="EMJ67" s="21"/>
      <c r="EMK67" s="21"/>
      <c r="EML67" s="21"/>
      <c r="EMM67" s="21"/>
      <c r="EMN67" s="21"/>
      <c r="EMO67" s="21"/>
      <c r="EMP67" s="21"/>
      <c r="EMQ67" s="21"/>
      <c r="EMR67" s="21"/>
      <c r="EMS67" s="21"/>
      <c r="EMT67" s="21"/>
      <c r="EMU67" s="21"/>
      <c r="EMV67" s="21"/>
      <c r="EMW67" s="21"/>
      <c r="EMX67" s="21"/>
      <c r="EMY67" s="21"/>
      <c r="EMZ67" s="21"/>
      <c r="ENA67" s="21"/>
      <c r="ENB67" s="21"/>
      <c r="ENC67" s="21"/>
      <c r="END67" s="21"/>
      <c r="ENE67" s="21"/>
      <c r="ENF67" s="21"/>
      <c r="ENG67" s="21"/>
      <c r="ENH67" s="21"/>
      <c r="ENI67" s="21"/>
      <c r="ENJ67" s="21"/>
      <c r="ENK67" s="21"/>
      <c r="ENL67" s="21"/>
      <c r="ENM67" s="21"/>
      <c r="ENN67" s="21"/>
      <c r="ENO67" s="21"/>
      <c r="ENP67" s="21"/>
      <c r="ENQ67" s="21"/>
      <c r="ENR67" s="21"/>
      <c r="ENS67" s="21"/>
      <c r="ENT67" s="21"/>
      <c r="ENU67" s="21"/>
      <c r="ENV67" s="21"/>
      <c r="ENW67" s="21"/>
      <c r="ENX67" s="21"/>
      <c r="ENY67" s="21"/>
      <c r="ENZ67" s="21"/>
      <c r="EOA67" s="21"/>
      <c r="EOB67" s="21"/>
      <c r="EOC67" s="21"/>
      <c r="EOD67" s="21"/>
      <c r="EOE67" s="21"/>
      <c r="EOF67" s="21"/>
      <c r="EOG67" s="21"/>
      <c r="EOH67" s="21"/>
      <c r="EOI67" s="21"/>
      <c r="EOJ67" s="21"/>
      <c r="EOK67" s="21"/>
      <c r="EOL67" s="21"/>
      <c r="EOM67" s="21"/>
      <c r="EON67" s="21"/>
      <c r="EOO67" s="21"/>
      <c r="EOP67" s="21"/>
      <c r="EOQ67" s="21"/>
      <c r="EOR67" s="21"/>
      <c r="EOS67" s="21"/>
      <c r="EOT67" s="21"/>
      <c r="EOU67" s="21"/>
      <c r="EOV67" s="21"/>
      <c r="EOW67" s="21"/>
      <c r="EOX67" s="21"/>
      <c r="EOY67" s="21"/>
      <c r="EOZ67" s="21"/>
      <c r="EPA67" s="21"/>
      <c r="EPB67" s="21"/>
      <c r="EPC67" s="21"/>
      <c r="EPD67" s="21"/>
      <c r="EPE67" s="21"/>
      <c r="EPF67" s="21"/>
      <c r="EPG67" s="21"/>
      <c r="EPH67" s="21"/>
      <c r="EPI67" s="21"/>
      <c r="EPJ67" s="21"/>
      <c r="EPK67" s="21"/>
      <c r="EPL67" s="21"/>
      <c r="EPM67" s="21"/>
      <c r="EPN67" s="21"/>
      <c r="EPO67" s="21"/>
      <c r="EPP67" s="21"/>
      <c r="EPQ67" s="21"/>
      <c r="EPR67" s="21"/>
      <c r="EPS67" s="21"/>
      <c r="EPT67" s="21"/>
      <c r="EPU67" s="21"/>
      <c r="EPV67" s="21"/>
      <c r="EPW67" s="21"/>
      <c r="EPX67" s="21"/>
      <c r="EPY67" s="21"/>
      <c r="EPZ67" s="21"/>
      <c r="EQA67" s="21"/>
      <c r="EQB67" s="21"/>
      <c r="EQC67" s="21"/>
      <c r="EQD67" s="21"/>
      <c r="EQE67" s="21"/>
      <c r="EQF67" s="21"/>
      <c r="EQG67" s="21"/>
      <c r="EQH67" s="21"/>
      <c r="EQI67" s="21"/>
      <c r="EQJ67" s="21"/>
      <c r="EQK67" s="21"/>
      <c r="EQL67" s="21"/>
      <c r="EQM67" s="21"/>
      <c r="EQN67" s="21"/>
      <c r="EQO67" s="21"/>
      <c r="EQP67" s="21"/>
      <c r="EQQ67" s="21"/>
      <c r="EQR67" s="21"/>
      <c r="EQS67" s="21"/>
      <c r="EQT67" s="21"/>
      <c r="EQU67" s="21"/>
      <c r="EQV67" s="21"/>
      <c r="EQW67" s="21"/>
      <c r="EQX67" s="21"/>
      <c r="EQY67" s="21"/>
      <c r="EQZ67" s="21"/>
      <c r="ERA67" s="21"/>
      <c r="ERB67" s="21"/>
      <c r="ERC67" s="21"/>
      <c r="ERD67" s="21"/>
      <c r="ERE67" s="21"/>
      <c r="ERF67" s="21"/>
      <c r="ERG67" s="21"/>
      <c r="ERH67" s="21"/>
      <c r="ERI67" s="21"/>
      <c r="ERJ67" s="21"/>
      <c r="ERK67" s="21"/>
      <c r="ERL67" s="21"/>
      <c r="ERM67" s="21"/>
      <c r="ERN67" s="21"/>
      <c r="ERO67" s="21"/>
      <c r="ERP67" s="21"/>
      <c r="ERQ67" s="21"/>
      <c r="ERR67" s="21"/>
      <c r="ERS67" s="21"/>
      <c r="ERT67" s="21"/>
      <c r="ERU67" s="21"/>
      <c r="ERV67" s="21"/>
      <c r="ERW67" s="21"/>
      <c r="ERX67" s="21"/>
      <c r="ERY67" s="21"/>
      <c r="ERZ67" s="21"/>
      <c r="ESA67" s="21"/>
      <c r="ESB67" s="21"/>
      <c r="ESC67" s="21"/>
      <c r="ESD67" s="21"/>
      <c r="ESE67" s="21"/>
      <c r="ESF67" s="21"/>
      <c r="ESG67" s="21"/>
      <c r="ESH67" s="21"/>
      <c r="ESI67" s="21"/>
      <c r="ESJ67" s="21"/>
      <c r="ESK67" s="21"/>
      <c r="ESL67" s="21"/>
      <c r="ESM67" s="21"/>
      <c r="ESN67" s="21"/>
      <c r="ESO67" s="21"/>
      <c r="ESP67" s="21"/>
      <c r="ESQ67" s="21"/>
      <c r="ESR67" s="21"/>
      <c r="ESS67" s="21"/>
      <c r="EST67" s="21"/>
      <c r="ESU67" s="21"/>
      <c r="ESV67" s="21"/>
      <c r="ESW67" s="21"/>
      <c r="ESX67" s="21"/>
      <c r="ESY67" s="21"/>
      <c r="ESZ67" s="21"/>
      <c r="ETA67" s="21"/>
      <c r="ETB67" s="21"/>
      <c r="ETC67" s="21"/>
      <c r="ETD67" s="21"/>
      <c r="ETE67" s="21"/>
      <c r="ETF67" s="21"/>
      <c r="ETG67" s="21"/>
      <c r="ETH67" s="21"/>
      <c r="ETI67" s="21"/>
      <c r="ETJ67" s="21"/>
      <c r="ETK67" s="21"/>
      <c r="ETL67" s="21"/>
      <c r="ETM67" s="21"/>
      <c r="ETN67" s="21"/>
      <c r="ETO67" s="21"/>
      <c r="ETP67" s="21"/>
      <c r="ETQ67" s="21"/>
      <c r="ETR67" s="21"/>
      <c r="ETS67" s="21"/>
      <c r="ETT67" s="21"/>
      <c r="ETU67" s="21"/>
      <c r="ETV67" s="21"/>
      <c r="ETW67" s="21"/>
      <c r="ETX67" s="21"/>
      <c r="ETY67" s="21"/>
      <c r="ETZ67" s="21"/>
      <c r="EUA67" s="21"/>
      <c r="EUB67" s="21"/>
      <c r="EUC67" s="21"/>
      <c r="EUD67" s="21"/>
      <c r="EUE67" s="21"/>
      <c r="EUF67" s="21"/>
      <c r="EUG67" s="21"/>
      <c r="EUH67" s="21"/>
      <c r="EUI67" s="21"/>
      <c r="EUJ67" s="21"/>
      <c r="EUK67" s="21"/>
      <c r="EUL67" s="21"/>
      <c r="EUM67" s="21"/>
      <c r="EUN67" s="21"/>
      <c r="EUO67" s="21"/>
      <c r="EUP67" s="21"/>
      <c r="EUQ67" s="21"/>
      <c r="EUR67" s="21"/>
      <c r="EUS67" s="21"/>
      <c r="EUT67" s="21"/>
      <c r="EUU67" s="21"/>
      <c r="EUV67" s="21"/>
      <c r="EUW67" s="21"/>
      <c r="EUX67" s="21"/>
      <c r="EUY67" s="21"/>
      <c r="EUZ67" s="21"/>
      <c r="EVA67" s="21"/>
      <c r="EVB67" s="21"/>
      <c r="EVC67" s="21"/>
      <c r="EVD67" s="21"/>
      <c r="EVE67" s="21"/>
      <c r="EVF67" s="21"/>
      <c r="EVG67" s="21"/>
      <c r="EVH67" s="21"/>
      <c r="EVI67" s="21"/>
      <c r="EVJ67" s="21"/>
      <c r="EVK67" s="21"/>
      <c r="EVL67" s="21"/>
      <c r="EVM67" s="21"/>
      <c r="EVN67" s="21"/>
      <c r="EVO67" s="21"/>
      <c r="EVP67" s="21"/>
      <c r="EVQ67" s="21"/>
      <c r="EVR67" s="21"/>
      <c r="EVS67" s="21"/>
      <c r="EVT67" s="21"/>
      <c r="EVU67" s="21"/>
      <c r="EVV67" s="21"/>
      <c r="EVW67" s="21"/>
      <c r="EVX67" s="21"/>
      <c r="EVY67" s="21"/>
      <c r="EVZ67" s="21"/>
      <c r="EWA67" s="21"/>
      <c r="EWB67" s="21"/>
      <c r="EWC67" s="21"/>
      <c r="EWD67" s="21"/>
      <c r="EWE67" s="21"/>
      <c r="EWF67" s="21"/>
      <c r="EWG67" s="21"/>
      <c r="EWH67" s="21"/>
      <c r="EWI67" s="21"/>
      <c r="EWJ67" s="21"/>
      <c r="EWK67" s="21"/>
      <c r="EWL67" s="21"/>
      <c r="EWM67" s="21"/>
      <c r="EWN67" s="21"/>
      <c r="EWO67" s="21"/>
      <c r="EWP67" s="21"/>
      <c r="EWQ67" s="21"/>
      <c r="EWR67" s="21"/>
      <c r="EWS67" s="21"/>
      <c r="EWT67" s="21"/>
      <c r="EWU67" s="21"/>
      <c r="EWV67" s="21"/>
      <c r="EWW67" s="21"/>
      <c r="EWX67" s="21"/>
      <c r="EWY67" s="21"/>
      <c r="EWZ67" s="21"/>
      <c r="EXA67" s="21"/>
      <c r="EXB67" s="21"/>
      <c r="EXC67" s="21"/>
      <c r="EXD67" s="21"/>
      <c r="EXE67" s="21"/>
      <c r="EXF67" s="21"/>
      <c r="EXG67" s="21"/>
      <c r="EXH67" s="21"/>
      <c r="EXI67" s="21"/>
      <c r="EXJ67" s="21"/>
      <c r="EXK67" s="21"/>
      <c r="EXL67" s="21"/>
      <c r="EXM67" s="21"/>
      <c r="EXN67" s="21"/>
      <c r="EXO67" s="21"/>
      <c r="EXP67" s="21"/>
      <c r="EXQ67" s="21"/>
      <c r="EXR67" s="21"/>
      <c r="EXS67" s="21"/>
      <c r="EXT67" s="21"/>
      <c r="EXU67" s="21"/>
      <c r="EXV67" s="21"/>
      <c r="EXW67" s="21"/>
      <c r="EXX67" s="21"/>
      <c r="EXY67" s="21"/>
      <c r="EXZ67" s="21"/>
      <c r="EYA67" s="21"/>
      <c r="EYB67" s="21"/>
      <c r="EYC67" s="21"/>
      <c r="EYD67" s="21"/>
      <c r="EYE67" s="21"/>
      <c r="EYF67" s="21"/>
      <c r="EYG67" s="21"/>
      <c r="EYH67" s="21"/>
      <c r="EYI67" s="21"/>
      <c r="EYJ67" s="21"/>
      <c r="EYK67" s="21"/>
      <c r="EYL67" s="21"/>
      <c r="EYM67" s="21"/>
      <c r="EYN67" s="21"/>
      <c r="EYO67" s="21"/>
      <c r="EYP67" s="21"/>
      <c r="EYQ67" s="21"/>
      <c r="EYR67" s="21"/>
      <c r="EYS67" s="21"/>
      <c r="EYT67" s="21"/>
      <c r="EYU67" s="21"/>
      <c r="EYV67" s="21"/>
      <c r="EYW67" s="21"/>
      <c r="EYX67" s="21"/>
      <c r="EYY67" s="21"/>
      <c r="EYZ67" s="21"/>
      <c r="EZA67" s="21"/>
      <c r="EZB67" s="21"/>
      <c r="EZC67" s="21"/>
      <c r="EZD67" s="21"/>
      <c r="EZE67" s="21"/>
      <c r="EZF67" s="21"/>
      <c r="EZG67" s="21"/>
      <c r="EZH67" s="21"/>
      <c r="EZI67" s="21"/>
      <c r="EZJ67" s="21"/>
      <c r="EZK67" s="21"/>
      <c r="EZL67" s="21"/>
      <c r="EZM67" s="21"/>
      <c r="EZN67" s="21"/>
      <c r="EZO67" s="21"/>
      <c r="EZP67" s="21"/>
      <c r="EZQ67" s="21"/>
      <c r="EZR67" s="21"/>
      <c r="EZS67" s="21"/>
      <c r="EZT67" s="21"/>
      <c r="EZU67" s="21"/>
      <c r="EZV67" s="21"/>
      <c r="EZW67" s="21"/>
      <c r="EZX67" s="21"/>
      <c r="EZY67" s="21"/>
      <c r="EZZ67" s="21"/>
      <c r="FAA67" s="21"/>
      <c r="FAB67" s="21"/>
      <c r="FAC67" s="21"/>
      <c r="FAD67" s="21"/>
      <c r="FAE67" s="21"/>
      <c r="FAF67" s="21"/>
      <c r="FAG67" s="21"/>
      <c r="FAH67" s="21"/>
      <c r="FAI67" s="21"/>
      <c r="FAJ67" s="21"/>
      <c r="FAK67" s="21"/>
      <c r="FAL67" s="21"/>
      <c r="FAM67" s="21"/>
      <c r="FAN67" s="21"/>
      <c r="FAO67" s="21"/>
      <c r="FAP67" s="21"/>
      <c r="FAQ67" s="21"/>
      <c r="FAR67" s="21"/>
      <c r="FAS67" s="21"/>
      <c r="FAT67" s="21"/>
      <c r="FAU67" s="21"/>
      <c r="FAV67" s="21"/>
      <c r="FAW67" s="21"/>
      <c r="FAX67" s="21"/>
      <c r="FAY67" s="21"/>
      <c r="FAZ67" s="21"/>
      <c r="FBA67" s="21"/>
      <c r="FBB67" s="21"/>
      <c r="FBC67" s="21"/>
      <c r="FBD67" s="21"/>
      <c r="FBE67" s="21"/>
      <c r="FBF67" s="21"/>
      <c r="FBG67" s="21"/>
      <c r="FBH67" s="21"/>
      <c r="FBI67" s="21"/>
      <c r="FBJ67" s="21"/>
      <c r="FBK67" s="21"/>
      <c r="FBL67" s="21"/>
      <c r="FBM67" s="21"/>
      <c r="FBN67" s="21"/>
      <c r="FBO67" s="21"/>
      <c r="FBP67" s="21"/>
      <c r="FBQ67" s="21"/>
      <c r="FBR67" s="21"/>
      <c r="FBS67" s="21"/>
      <c r="FBT67" s="21"/>
      <c r="FBU67" s="21"/>
      <c r="FBV67" s="21"/>
      <c r="FBW67" s="21"/>
      <c r="FBX67" s="21"/>
      <c r="FBY67" s="21"/>
      <c r="FBZ67" s="21"/>
      <c r="FCA67" s="21"/>
      <c r="FCB67" s="21"/>
      <c r="FCC67" s="21"/>
      <c r="FCD67" s="21"/>
      <c r="FCE67" s="21"/>
      <c r="FCF67" s="21"/>
      <c r="FCG67" s="21"/>
      <c r="FCH67" s="21"/>
      <c r="FCI67" s="21"/>
      <c r="FCJ67" s="21"/>
      <c r="FCK67" s="21"/>
      <c r="FCL67" s="21"/>
      <c r="FCM67" s="21"/>
      <c r="FCN67" s="21"/>
      <c r="FCO67" s="21"/>
      <c r="FCP67" s="21"/>
      <c r="FCQ67" s="21"/>
      <c r="FCR67" s="21"/>
      <c r="FCS67" s="21"/>
      <c r="FCT67" s="21"/>
      <c r="FCU67" s="21"/>
      <c r="FCV67" s="21"/>
      <c r="FCW67" s="21"/>
      <c r="FCX67" s="21"/>
      <c r="FCY67" s="21"/>
      <c r="FCZ67" s="21"/>
      <c r="FDA67" s="21"/>
      <c r="FDB67" s="21"/>
      <c r="FDC67" s="21"/>
      <c r="FDD67" s="21"/>
      <c r="FDE67" s="21"/>
      <c r="FDF67" s="21"/>
      <c r="FDG67" s="21"/>
      <c r="FDH67" s="21"/>
      <c r="FDI67" s="21"/>
      <c r="FDJ67" s="21"/>
      <c r="FDK67" s="21"/>
      <c r="FDL67" s="21"/>
      <c r="FDM67" s="21"/>
      <c r="FDN67" s="21"/>
      <c r="FDO67" s="21"/>
      <c r="FDP67" s="21"/>
      <c r="FDQ67" s="21"/>
      <c r="FDR67" s="21"/>
      <c r="FDS67" s="21"/>
      <c r="FDT67" s="21"/>
      <c r="FDU67" s="21"/>
      <c r="FDV67" s="21"/>
      <c r="FDW67" s="21"/>
      <c r="FDX67" s="21"/>
      <c r="FDY67" s="21"/>
      <c r="FDZ67" s="21"/>
      <c r="FEA67" s="21"/>
      <c r="FEB67" s="21"/>
      <c r="FEC67" s="21"/>
      <c r="FED67" s="21"/>
      <c r="FEE67" s="21"/>
      <c r="FEF67" s="21"/>
      <c r="FEG67" s="21"/>
      <c r="FEH67" s="21"/>
      <c r="FEI67" s="21"/>
      <c r="FEJ67" s="21"/>
      <c r="FEK67" s="21"/>
      <c r="FEL67" s="21"/>
      <c r="FEM67" s="21"/>
      <c r="FEN67" s="21"/>
      <c r="FEO67" s="21"/>
      <c r="FEP67" s="21"/>
      <c r="FEQ67" s="21"/>
      <c r="FER67" s="21"/>
      <c r="FES67" s="21"/>
      <c r="FET67" s="21"/>
      <c r="FEU67" s="21"/>
      <c r="FEV67" s="21"/>
      <c r="FEW67" s="21"/>
      <c r="FEX67" s="21"/>
      <c r="FEY67" s="21"/>
      <c r="FEZ67" s="21"/>
      <c r="FFA67" s="21"/>
      <c r="FFB67" s="21"/>
      <c r="FFC67" s="21"/>
      <c r="FFD67" s="21"/>
      <c r="FFE67" s="21"/>
      <c r="FFF67" s="21"/>
      <c r="FFG67" s="21"/>
      <c r="FFH67" s="21"/>
      <c r="FFI67" s="21"/>
      <c r="FFJ67" s="21"/>
      <c r="FFK67" s="21"/>
      <c r="FFL67" s="21"/>
      <c r="FFM67" s="21"/>
      <c r="FFN67" s="21"/>
      <c r="FFO67" s="21"/>
      <c r="FFP67" s="21"/>
      <c r="FFQ67" s="21"/>
      <c r="FFR67" s="21"/>
      <c r="FFS67" s="21"/>
      <c r="FFT67" s="21"/>
      <c r="FFU67" s="21"/>
      <c r="FFV67" s="21"/>
      <c r="FFW67" s="21"/>
      <c r="FFX67" s="21"/>
      <c r="FFY67" s="21"/>
      <c r="FFZ67" s="21"/>
      <c r="FGA67" s="21"/>
      <c r="FGB67" s="21"/>
      <c r="FGC67" s="21"/>
      <c r="FGD67" s="21"/>
      <c r="FGE67" s="21"/>
      <c r="FGF67" s="21"/>
      <c r="FGG67" s="21"/>
      <c r="FGH67" s="21"/>
      <c r="FGI67" s="21"/>
      <c r="FGJ67" s="21"/>
      <c r="FGK67" s="21"/>
      <c r="FGL67" s="21"/>
      <c r="FGM67" s="21"/>
      <c r="FGN67" s="21"/>
      <c r="FGO67" s="21"/>
      <c r="FGP67" s="21"/>
      <c r="FGQ67" s="21"/>
      <c r="FGR67" s="21"/>
      <c r="FGS67" s="21"/>
      <c r="FGT67" s="21"/>
      <c r="FGU67" s="21"/>
      <c r="FGV67" s="21"/>
      <c r="FGW67" s="21"/>
      <c r="FGX67" s="21"/>
      <c r="FGY67" s="21"/>
      <c r="FGZ67" s="21"/>
      <c r="FHA67" s="21"/>
      <c r="FHB67" s="21"/>
      <c r="FHC67" s="21"/>
      <c r="FHD67" s="21"/>
      <c r="FHE67" s="21"/>
      <c r="FHF67" s="21"/>
      <c r="FHG67" s="21"/>
      <c r="FHH67" s="21"/>
      <c r="FHI67" s="21"/>
      <c r="FHJ67" s="21"/>
      <c r="FHK67" s="21"/>
      <c r="FHL67" s="21"/>
      <c r="FHM67" s="21"/>
      <c r="FHN67" s="21"/>
      <c r="FHO67" s="21"/>
      <c r="FHP67" s="21"/>
      <c r="FHQ67" s="21"/>
      <c r="FHR67" s="21"/>
      <c r="FHS67" s="21"/>
      <c r="FHT67" s="21"/>
      <c r="FHU67" s="21"/>
      <c r="FHV67" s="21"/>
      <c r="FHW67" s="21"/>
      <c r="FHX67" s="21"/>
      <c r="FHY67" s="21"/>
      <c r="FHZ67" s="21"/>
      <c r="FIA67" s="21"/>
      <c r="FIB67" s="21"/>
      <c r="FIC67" s="21"/>
      <c r="FID67" s="21"/>
      <c r="FIE67" s="21"/>
      <c r="FIF67" s="21"/>
      <c r="FIG67" s="21"/>
      <c r="FIH67" s="21"/>
      <c r="FII67" s="21"/>
      <c r="FIJ67" s="21"/>
      <c r="FIK67" s="21"/>
      <c r="FIL67" s="21"/>
      <c r="FIM67" s="21"/>
      <c r="FIN67" s="21"/>
      <c r="FIO67" s="21"/>
      <c r="FIP67" s="21"/>
      <c r="FIQ67" s="21"/>
      <c r="FIR67" s="21"/>
      <c r="FIS67" s="21"/>
      <c r="FIT67" s="21"/>
      <c r="FIU67" s="21"/>
      <c r="FIV67" s="21"/>
      <c r="FIW67" s="21"/>
      <c r="FIX67" s="21"/>
      <c r="FIY67" s="21"/>
      <c r="FIZ67" s="21"/>
      <c r="FJA67" s="21"/>
      <c r="FJB67" s="21"/>
      <c r="FJC67" s="21"/>
      <c r="FJD67" s="21"/>
      <c r="FJE67" s="21"/>
      <c r="FJF67" s="21"/>
      <c r="FJG67" s="21"/>
      <c r="FJH67" s="21"/>
      <c r="FJI67" s="21"/>
      <c r="FJJ67" s="21"/>
      <c r="FJK67" s="21"/>
      <c r="FJL67" s="21"/>
      <c r="FJM67" s="21"/>
      <c r="FJN67" s="21"/>
      <c r="FJO67" s="21"/>
      <c r="FJP67" s="21"/>
      <c r="FJQ67" s="21"/>
      <c r="FJR67" s="21"/>
      <c r="FJS67" s="21"/>
      <c r="FJT67" s="21"/>
      <c r="FJU67" s="21"/>
      <c r="FJV67" s="21"/>
      <c r="FJW67" s="21"/>
      <c r="FJX67" s="21"/>
      <c r="FJY67" s="21"/>
      <c r="FJZ67" s="21"/>
      <c r="FKA67" s="21"/>
      <c r="FKB67" s="21"/>
      <c r="FKC67" s="21"/>
      <c r="FKD67" s="21"/>
      <c r="FKE67" s="21"/>
      <c r="FKF67" s="21"/>
      <c r="FKG67" s="21"/>
      <c r="FKH67" s="21"/>
      <c r="FKI67" s="21"/>
      <c r="FKJ67" s="21"/>
      <c r="FKK67" s="21"/>
      <c r="FKL67" s="21"/>
      <c r="FKM67" s="21"/>
      <c r="FKN67" s="21"/>
      <c r="FKO67" s="21"/>
      <c r="FKP67" s="21"/>
      <c r="FKQ67" s="21"/>
      <c r="FKR67" s="21"/>
      <c r="FKS67" s="21"/>
      <c r="FKT67" s="21"/>
      <c r="FKU67" s="21"/>
      <c r="FKV67" s="21"/>
      <c r="FKW67" s="21"/>
      <c r="FKX67" s="21"/>
      <c r="FKY67" s="21"/>
      <c r="FKZ67" s="21"/>
      <c r="FLA67" s="21"/>
      <c r="FLB67" s="21"/>
      <c r="FLC67" s="21"/>
      <c r="FLD67" s="21"/>
      <c r="FLE67" s="21"/>
      <c r="FLF67" s="21"/>
      <c r="FLG67" s="21"/>
      <c r="FLH67" s="21"/>
      <c r="FLI67" s="21"/>
      <c r="FLJ67" s="21"/>
      <c r="FLK67" s="21"/>
      <c r="FLL67" s="21"/>
      <c r="FLM67" s="21"/>
      <c r="FLN67" s="21"/>
      <c r="FLO67" s="21"/>
      <c r="FLP67" s="21"/>
      <c r="FLQ67" s="21"/>
      <c r="FLR67" s="21"/>
      <c r="FLS67" s="21"/>
      <c r="FLT67" s="21"/>
      <c r="FLU67" s="21"/>
      <c r="FLV67" s="21"/>
      <c r="FLW67" s="21"/>
      <c r="FLX67" s="21"/>
      <c r="FLY67" s="21"/>
      <c r="FLZ67" s="21"/>
      <c r="FMA67" s="21"/>
      <c r="FMB67" s="21"/>
      <c r="FMC67" s="21"/>
      <c r="FMD67" s="21"/>
      <c r="FME67" s="21"/>
      <c r="FMF67" s="21"/>
      <c r="FMG67" s="21"/>
      <c r="FMH67" s="21"/>
      <c r="FMI67" s="21"/>
      <c r="FMJ67" s="21"/>
      <c r="FMK67" s="21"/>
      <c r="FML67" s="21"/>
      <c r="FMM67" s="21"/>
      <c r="FMN67" s="21"/>
      <c r="FMO67" s="21"/>
      <c r="FMP67" s="21"/>
      <c r="FMQ67" s="21"/>
      <c r="FMR67" s="21"/>
      <c r="FMS67" s="21"/>
      <c r="FMT67" s="21"/>
      <c r="FMU67" s="21"/>
      <c r="FMV67" s="21"/>
      <c r="FMW67" s="21"/>
      <c r="FMX67" s="21"/>
      <c r="FMY67" s="21"/>
      <c r="FMZ67" s="21"/>
      <c r="FNA67" s="21"/>
      <c r="FNB67" s="21"/>
      <c r="FNC67" s="21"/>
      <c r="FND67" s="21"/>
      <c r="FNE67" s="21"/>
      <c r="FNF67" s="21"/>
      <c r="FNG67" s="21"/>
      <c r="FNH67" s="21"/>
      <c r="FNI67" s="21"/>
      <c r="FNJ67" s="21"/>
      <c r="FNK67" s="21"/>
      <c r="FNL67" s="21"/>
      <c r="FNM67" s="21"/>
      <c r="FNN67" s="21"/>
      <c r="FNO67" s="21"/>
      <c r="FNP67" s="21"/>
      <c r="FNQ67" s="21"/>
      <c r="FNR67" s="21"/>
      <c r="FNS67" s="21"/>
      <c r="FNT67" s="21"/>
      <c r="FNU67" s="21"/>
      <c r="FNV67" s="21"/>
      <c r="FNW67" s="21"/>
      <c r="FNX67" s="21"/>
      <c r="FNY67" s="21"/>
      <c r="FNZ67" s="21"/>
      <c r="FOA67" s="21"/>
      <c r="FOB67" s="21"/>
      <c r="FOC67" s="21"/>
      <c r="FOD67" s="21"/>
      <c r="FOE67" s="21"/>
      <c r="FOF67" s="21"/>
      <c r="FOG67" s="21"/>
      <c r="FOH67" s="21"/>
      <c r="FOI67" s="21"/>
      <c r="FOJ67" s="21"/>
      <c r="FOK67" s="21"/>
      <c r="FOL67" s="21"/>
      <c r="FOM67" s="21"/>
      <c r="FON67" s="21"/>
      <c r="FOO67" s="21"/>
      <c r="FOP67" s="21"/>
      <c r="FOQ67" s="21"/>
      <c r="FOR67" s="21"/>
      <c r="FOS67" s="21"/>
      <c r="FOT67" s="21"/>
      <c r="FOU67" s="21"/>
      <c r="FOV67" s="21"/>
      <c r="FOW67" s="21"/>
      <c r="FOX67" s="21"/>
      <c r="FOY67" s="21"/>
      <c r="FOZ67" s="21"/>
      <c r="FPA67" s="21"/>
      <c r="FPB67" s="21"/>
      <c r="FPC67" s="21"/>
      <c r="FPD67" s="21"/>
      <c r="FPE67" s="21"/>
      <c r="FPF67" s="21"/>
      <c r="FPG67" s="21"/>
      <c r="FPH67" s="21"/>
      <c r="FPI67" s="21"/>
      <c r="FPJ67" s="21"/>
      <c r="FPK67" s="21"/>
      <c r="FPL67" s="21"/>
      <c r="FPM67" s="21"/>
      <c r="FPN67" s="21"/>
      <c r="FPO67" s="21"/>
      <c r="FPP67" s="21"/>
      <c r="FPQ67" s="21"/>
      <c r="FPR67" s="21"/>
      <c r="FPS67" s="21"/>
      <c r="FPT67" s="21"/>
      <c r="FPU67" s="21"/>
      <c r="FPV67" s="21"/>
      <c r="FPW67" s="21"/>
      <c r="FPX67" s="21"/>
      <c r="FPY67" s="21"/>
      <c r="FPZ67" s="21"/>
      <c r="FQA67" s="21"/>
      <c r="FQB67" s="21"/>
      <c r="FQC67" s="21"/>
      <c r="FQD67" s="21"/>
      <c r="FQE67" s="21"/>
      <c r="FQF67" s="21"/>
      <c r="FQG67" s="21"/>
      <c r="FQH67" s="21"/>
      <c r="FQI67" s="21"/>
      <c r="FQJ67" s="21"/>
      <c r="FQK67" s="21"/>
      <c r="FQL67" s="21"/>
      <c r="FQM67" s="21"/>
      <c r="FQN67" s="21"/>
      <c r="FQO67" s="21"/>
      <c r="FQP67" s="21"/>
      <c r="FQQ67" s="21"/>
      <c r="FQR67" s="21"/>
      <c r="FQS67" s="21"/>
      <c r="FQT67" s="21"/>
      <c r="FQU67" s="21"/>
      <c r="FQV67" s="21"/>
      <c r="FQW67" s="21"/>
      <c r="FQX67" s="21"/>
      <c r="FQY67" s="21"/>
      <c r="FQZ67" s="21"/>
      <c r="FRA67" s="21"/>
      <c r="FRB67" s="21"/>
      <c r="FRC67" s="21"/>
      <c r="FRD67" s="21"/>
      <c r="FRE67" s="21"/>
      <c r="FRF67" s="21"/>
      <c r="FRG67" s="21"/>
      <c r="FRH67" s="21"/>
      <c r="FRI67" s="21"/>
      <c r="FRJ67" s="21"/>
      <c r="FRK67" s="21"/>
      <c r="FRL67" s="21"/>
      <c r="FRM67" s="21"/>
      <c r="FRN67" s="21"/>
      <c r="FRO67" s="21"/>
      <c r="FRP67" s="21"/>
      <c r="FRQ67" s="21"/>
      <c r="FRR67" s="21"/>
      <c r="FRS67" s="21"/>
      <c r="FRT67" s="21"/>
      <c r="FRU67" s="21"/>
      <c r="FRV67" s="21"/>
      <c r="FRW67" s="21"/>
      <c r="FRX67" s="21"/>
      <c r="FRY67" s="21"/>
      <c r="FRZ67" s="21"/>
      <c r="FSA67" s="21"/>
      <c r="FSB67" s="21"/>
      <c r="FSC67" s="21"/>
      <c r="FSD67" s="21"/>
      <c r="FSE67" s="21"/>
      <c r="FSF67" s="21"/>
      <c r="FSG67" s="21"/>
      <c r="FSH67" s="21"/>
      <c r="FSI67" s="21"/>
      <c r="FSJ67" s="21"/>
      <c r="FSK67" s="21"/>
      <c r="FSL67" s="21"/>
      <c r="FSM67" s="21"/>
      <c r="FSN67" s="21"/>
      <c r="FSO67" s="21"/>
      <c r="FSP67" s="21"/>
      <c r="FSQ67" s="21"/>
      <c r="FSR67" s="21"/>
      <c r="FSS67" s="21"/>
      <c r="FST67" s="21"/>
      <c r="FSU67" s="21"/>
      <c r="FSV67" s="21"/>
      <c r="FSW67" s="21"/>
      <c r="FSX67" s="21"/>
      <c r="FSY67" s="21"/>
      <c r="FSZ67" s="21"/>
      <c r="FTA67" s="21"/>
      <c r="FTB67" s="21"/>
      <c r="FTC67" s="21"/>
      <c r="FTD67" s="21"/>
      <c r="FTE67" s="21"/>
      <c r="FTF67" s="21"/>
      <c r="FTG67" s="21"/>
      <c r="FTH67" s="21"/>
      <c r="FTI67" s="21"/>
      <c r="FTJ67" s="21"/>
      <c r="FTK67" s="21"/>
      <c r="FTL67" s="21"/>
      <c r="FTM67" s="21"/>
      <c r="FTN67" s="21"/>
      <c r="FTO67" s="21"/>
      <c r="FTP67" s="21"/>
      <c r="FTQ67" s="21"/>
      <c r="FTR67" s="21"/>
      <c r="FTS67" s="21"/>
      <c r="FTT67" s="21"/>
      <c r="FTU67" s="21"/>
      <c r="FTV67" s="21"/>
      <c r="FTW67" s="21"/>
      <c r="FTX67" s="21"/>
      <c r="FTY67" s="21"/>
      <c r="FTZ67" s="21"/>
      <c r="FUA67" s="21"/>
      <c r="FUB67" s="21"/>
      <c r="FUC67" s="21"/>
      <c r="FUD67" s="21"/>
      <c r="FUE67" s="21"/>
      <c r="FUF67" s="21"/>
      <c r="FUG67" s="21"/>
      <c r="FUH67" s="21"/>
      <c r="FUI67" s="21"/>
      <c r="FUJ67" s="21"/>
      <c r="FUK67" s="21"/>
      <c r="FUL67" s="21"/>
      <c r="FUM67" s="21"/>
      <c r="FUN67" s="21"/>
      <c r="FUO67" s="21"/>
      <c r="FUP67" s="21"/>
      <c r="FUQ67" s="21"/>
      <c r="FUR67" s="21"/>
      <c r="FUS67" s="21"/>
      <c r="FUT67" s="21"/>
      <c r="FUU67" s="21"/>
      <c r="FUV67" s="21"/>
      <c r="FUW67" s="21"/>
      <c r="FUX67" s="21"/>
      <c r="FUY67" s="21"/>
      <c r="FUZ67" s="21"/>
      <c r="FVA67" s="21"/>
      <c r="FVB67" s="21"/>
      <c r="FVC67" s="21"/>
      <c r="FVD67" s="21"/>
      <c r="FVE67" s="21"/>
      <c r="FVF67" s="21"/>
      <c r="FVG67" s="21"/>
      <c r="FVH67" s="21"/>
      <c r="FVI67" s="21"/>
      <c r="FVJ67" s="21"/>
      <c r="FVK67" s="21"/>
      <c r="FVL67" s="21"/>
      <c r="FVM67" s="21"/>
      <c r="FVN67" s="21"/>
      <c r="FVO67" s="21"/>
      <c r="FVP67" s="21"/>
      <c r="FVQ67" s="21"/>
      <c r="FVR67" s="21"/>
      <c r="FVS67" s="21"/>
      <c r="FVT67" s="21"/>
      <c r="FVU67" s="21"/>
      <c r="FVV67" s="21"/>
      <c r="FVW67" s="21"/>
      <c r="FVX67" s="21"/>
      <c r="FVY67" s="21"/>
      <c r="FVZ67" s="21"/>
      <c r="FWA67" s="21"/>
      <c r="FWB67" s="21"/>
      <c r="FWC67" s="21"/>
      <c r="FWD67" s="21"/>
      <c r="FWE67" s="21"/>
      <c r="FWF67" s="21"/>
      <c r="FWG67" s="21"/>
      <c r="FWH67" s="21"/>
      <c r="FWI67" s="21"/>
      <c r="FWJ67" s="21"/>
      <c r="FWK67" s="21"/>
      <c r="FWL67" s="21"/>
      <c r="FWM67" s="21"/>
      <c r="FWN67" s="21"/>
      <c r="FWO67" s="21"/>
      <c r="FWP67" s="21"/>
      <c r="FWQ67" s="21"/>
      <c r="FWR67" s="21"/>
      <c r="FWS67" s="21"/>
      <c r="FWT67" s="21"/>
      <c r="FWU67" s="21"/>
      <c r="FWV67" s="21"/>
      <c r="FWW67" s="21"/>
      <c r="FWX67" s="21"/>
      <c r="FWY67" s="21"/>
      <c r="FWZ67" s="21"/>
      <c r="FXA67" s="21"/>
      <c r="FXB67" s="21"/>
      <c r="FXC67" s="21"/>
      <c r="FXD67" s="21"/>
      <c r="FXE67" s="21"/>
      <c r="FXF67" s="21"/>
      <c r="FXG67" s="21"/>
      <c r="FXH67" s="21"/>
      <c r="FXI67" s="21"/>
      <c r="FXJ67" s="21"/>
      <c r="FXK67" s="21"/>
      <c r="FXL67" s="21"/>
      <c r="FXM67" s="21"/>
      <c r="FXN67" s="21"/>
      <c r="FXO67" s="21"/>
      <c r="FXP67" s="21"/>
      <c r="FXQ67" s="21"/>
      <c r="FXR67" s="21"/>
      <c r="FXS67" s="21"/>
      <c r="FXT67" s="21"/>
      <c r="FXU67" s="21"/>
      <c r="FXV67" s="21"/>
      <c r="FXW67" s="21"/>
      <c r="FXX67" s="21"/>
      <c r="FXY67" s="21"/>
      <c r="FXZ67" s="21"/>
      <c r="FYA67" s="21"/>
      <c r="FYB67" s="21"/>
      <c r="FYC67" s="21"/>
      <c r="FYD67" s="21"/>
      <c r="FYE67" s="21"/>
      <c r="FYF67" s="21"/>
      <c r="FYG67" s="21"/>
      <c r="FYH67" s="21"/>
      <c r="FYI67" s="21"/>
      <c r="FYJ67" s="21"/>
      <c r="FYK67" s="21"/>
      <c r="FYL67" s="21"/>
      <c r="FYM67" s="21"/>
      <c r="FYN67" s="21"/>
      <c r="FYO67" s="21"/>
      <c r="FYP67" s="21"/>
      <c r="FYQ67" s="21"/>
      <c r="FYR67" s="21"/>
      <c r="FYS67" s="21"/>
      <c r="FYT67" s="21"/>
      <c r="FYU67" s="21"/>
      <c r="FYV67" s="21"/>
      <c r="FYW67" s="21"/>
      <c r="FYX67" s="21"/>
      <c r="FYY67" s="21"/>
      <c r="FYZ67" s="21"/>
      <c r="FZA67" s="21"/>
      <c r="FZB67" s="21"/>
      <c r="FZC67" s="21"/>
      <c r="FZD67" s="21"/>
      <c r="FZE67" s="21"/>
      <c r="FZF67" s="21"/>
      <c r="FZG67" s="21"/>
      <c r="FZH67" s="21"/>
      <c r="FZI67" s="21"/>
      <c r="FZJ67" s="21"/>
      <c r="FZK67" s="21"/>
      <c r="FZL67" s="21"/>
      <c r="FZM67" s="21"/>
      <c r="FZN67" s="21"/>
      <c r="FZO67" s="21"/>
      <c r="FZP67" s="21"/>
      <c r="FZQ67" s="21"/>
      <c r="FZR67" s="21"/>
      <c r="FZS67" s="21"/>
      <c r="FZT67" s="21"/>
      <c r="FZU67" s="21"/>
      <c r="FZV67" s="21"/>
      <c r="FZW67" s="21"/>
      <c r="FZX67" s="21"/>
      <c r="FZY67" s="21"/>
      <c r="FZZ67" s="21"/>
      <c r="GAA67" s="21"/>
      <c r="GAB67" s="21"/>
      <c r="GAC67" s="21"/>
      <c r="GAD67" s="21"/>
      <c r="GAE67" s="21"/>
      <c r="GAF67" s="21"/>
      <c r="GAG67" s="21"/>
      <c r="GAH67" s="21"/>
      <c r="GAI67" s="21"/>
      <c r="GAJ67" s="21"/>
      <c r="GAK67" s="21"/>
      <c r="GAL67" s="21"/>
      <c r="GAM67" s="21"/>
      <c r="GAN67" s="21"/>
      <c r="GAO67" s="21"/>
      <c r="GAP67" s="21"/>
      <c r="GAQ67" s="21"/>
      <c r="GAR67" s="21"/>
      <c r="GAS67" s="21"/>
      <c r="GAT67" s="21"/>
      <c r="GAU67" s="21"/>
      <c r="GAV67" s="21"/>
      <c r="GAW67" s="21"/>
      <c r="GAX67" s="21"/>
      <c r="GAY67" s="21"/>
      <c r="GAZ67" s="21"/>
      <c r="GBA67" s="21"/>
      <c r="GBB67" s="21"/>
      <c r="GBC67" s="21"/>
      <c r="GBD67" s="21"/>
      <c r="GBE67" s="21"/>
      <c r="GBF67" s="21"/>
      <c r="GBG67" s="21"/>
      <c r="GBH67" s="21"/>
      <c r="GBI67" s="21"/>
      <c r="GBJ67" s="21"/>
      <c r="GBK67" s="21"/>
      <c r="GBL67" s="21"/>
      <c r="GBM67" s="21"/>
      <c r="GBN67" s="21"/>
      <c r="GBO67" s="21"/>
      <c r="GBP67" s="21"/>
      <c r="GBQ67" s="21"/>
      <c r="GBR67" s="21"/>
      <c r="GBS67" s="21"/>
      <c r="GBT67" s="21"/>
      <c r="GBU67" s="21"/>
      <c r="GBV67" s="21"/>
      <c r="GBW67" s="21"/>
      <c r="GBX67" s="21"/>
      <c r="GBY67" s="21"/>
      <c r="GBZ67" s="21"/>
      <c r="GCA67" s="21"/>
      <c r="GCB67" s="21"/>
      <c r="GCC67" s="21"/>
      <c r="GCD67" s="21"/>
      <c r="GCE67" s="21"/>
      <c r="GCF67" s="21"/>
      <c r="GCG67" s="21"/>
      <c r="GCH67" s="21"/>
      <c r="GCI67" s="21"/>
      <c r="GCJ67" s="21"/>
      <c r="GCK67" s="21"/>
      <c r="GCL67" s="21"/>
      <c r="GCM67" s="21"/>
      <c r="GCN67" s="21"/>
      <c r="GCO67" s="21"/>
      <c r="GCP67" s="21"/>
      <c r="GCQ67" s="21"/>
      <c r="GCR67" s="21"/>
      <c r="GCS67" s="21"/>
      <c r="GCT67" s="21"/>
      <c r="GCU67" s="21"/>
      <c r="GCV67" s="21"/>
      <c r="GCW67" s="21"/>
      <c r="GCX67" s="21"/>
      <c r="GCY67" s="21"/>
      <c r="GCZ67" s="21"/>
      <c r="GDA67" s="21"/>
      <c r="GDB67" s="21"/>
      <c r="GDC67" s="21"/>
      <c r="GDD67" s="21"/>
      <c r="GDE67" s="21"/>
      <c r="GDF67" s="21"/>
      <c r="GDG67" s="21"/>
      <c r="GDH67" s="21"/>
      <c r="GDI67" s="21"/>
      <c r="GDJ67" s="21"/>
      <c r="GDK67" s="21"/>
      <c r="GDL67" s="21"/>
      <c r="GDM67" s="21"/>
      <c r="GDN67" s="21"/>
      <c r="GDO67" s="21"/>
      <c r="GDP67" s="21"/>
      <c r="GDQ67" s="21"/>
      <c r="GDR67" s="21"/>
      <c r="GDS67" s="21"/>
      <c r="GDT67" s="21"/>
      <c r="GDU67" s="21"/>
      <c r="GDV67" s="21"/>
      <c r="GDW67" s="21"/>
      <c r="GDX67" s="21"/>
      <c r="GDY67" s="21"/>
      <c r="GDZ67" s="21"/>
      <c r="GEA67" s="21"/>
      <c r="GEB67" s="21"/>
      <c r="GEC67" s="21"/>
      <c r="GED67" s="21"/>
      <c r="GEE67" s="21"/>
      <c r="GEF67" s="21"/>
      <c r="GEG67" s="21"/>
      <c r="GEH67" s="21"/>
      <c r="GEI67" s="21"/>
      <c r="GEJ67" s="21"/>
      <c r="GEK67" s="21"/>
      <c r="GEL67" s="21"/>
      <c r="GEM67" s="21"/>
      <c r="GEN67" s="21"/>
      <c r="GEO67" s="21"/>
      <c r="GEP67" s="21"/>
      <c r="GEQ67" s="21"/>
      <c r="GER67" s="21"/>
      <c r="GES67" s="21"/>
      <c r="GET67" s="21"/>
      <c r="GEU67" s="21"/>
      <c r="GEV67" s="21"/>
      <c r="GEW67" s="21"/>
      <c r="GEX67" s="21"/>
      <c r="GEY67" s="21"/>
      <c r="GEZ67" s="21"/>
      <c r="GFA67" s="21"/>
      <c r="GFB67" s="21"/>
      <c r="GFC67" s="21"/>
      <c r="GFD67" s="21"/>
      <c r="GFE67" s="21"/>
      <c r="GFF67" s="21"/>
      <c r="GFG67" s="21"/>
      <c r="GFH67" s="21"/>
      <c r="GFI67" s="21"/>
      <c r="GFJ67" s="21"/>
      <c r="GFK67" s="21"/>
      <c r="GFL67" s="21"/>
      <c r="GFM67" s="21"/>
      <c r="GFN67" s="21"/>
      <c r="GFO67" s="21"/>
      <c r="GFP67" s="21"/>
      <c r="GFQ67" s="21"/>
      <c r="GFR67" s="21"/>
      <c r="GFS67" s="21"/>
      <c r="GFT67" s="21"/>
      <c r="GFU67" s="21"/>
      <c r="GFV67" s="21"/>
      <c r="GFW67" s="21"/>
      <c r="GFX67" s="21"/>
      <c r="GFY67" s="21"/>
      <c r="GFZ67" s="21"/>
      <c r="GGA67" s="21"/>
      <c r="GGB67" s="21"/>
      <c r="GGC67" s="21"/>
      <c r="GGD67" s="21"/>
      <c r="GGE67" s="21"/>
      <c r="GGF67" s="21"/>
      <c r="GGG67" s="21"/>
      <c r="GGH67" s="21"/>
      <c r="GGI67" s="21"/>
      <c r="GGJ67" s="21"/>
      <c r="GGK67" s="21"/>
      <c r="GGL67" s="21"/>
      <c r="GGM67" s="21"/>
      <c r="GGN67" s="21"/>
      <c r="GGO67" s="21"/>
      <c r="GGP67" s="21"/>
      <c r="GGQ67" s="21"/>
      <c r="GGR67" s="21"/>
      <c r="GGS67" s="21"/>
      <c r="GGT67" s="21"/>
      <c r="GGU67" s="21"/>
      <c r="GGV67" s="21"/>
      <c r="GGW67" s="21"/>
      <c r="GGX67" s="21"/>
      <c r="GGY67" s="21"/>
      <c r="GGZ67" s="21"/>
      <c r="GHA67" s="21"/>
      <c r="GHB67" s="21"/>
      <c r="GHC67" s="21"/>
      <c r="GHD67" s="21"/>
      <c r="GHE67" s="21"/>
      <c r="GHF67" s="21"/>
      <c r="GHG67" s="21"/>
      <c r="GHH67" s="21"/>
      <c r="GHI67" s="21"/>
      <c r="GHJ67" s="21"/>
      <c r="GHK67" s="21"/>
      <c r="GHL67" s="21"/>
      <c r="GHM67" s="21"/>
      <c r="GHN67" s="21"/>
      <c r="GHO67" s="21"/>
      <c r="GHP67" s="21"/>
      <c r="GHQ67" s="21"/>
      <c r="GHR67" s="21"/>
      <c r="GHS67" s="21"/>
      <c r="GHT67" s="21"/>
      <c r="GHU67" s="21"/>
      <c r="GHV67" s="21"/>
      <c r="GHW67" s="21"/>
      <c r="GHX67" s="21"/>
      <c r="GHY67" s="21"/>
      <c r="GHZ67" s="21"/>
      <c r="GIA67" s="21"/>
      <c r="GIB67" s="21"/>
      <c r="GIC67" s="21"/>
      <c r="GID67" s="21"/>
      <c r="GIE67" s="21"/>
      <c r="GIF67" s="21"/>
      <c r="GIG67" s="21"/>
      <c r="GIH67" s="21"/>
      <c r="GII67" s="21"/>
      <c r="GIJ67" s="21"/>
      <c r="GIK67" s="21"/>
      <c r="GIL67" s="21"/>
      <c r="GIM67" s="21"/>
      <c r="GIN67" s="21"/>
      <c r="GIO67" s="21"/>
      <c r="GIP67" s="21"/>
      <c r="GIQ67" s="21"/>
      <c r="GIR67" s="21"/>
      <c r="GIS67" s="21"/>
      <c r="GIT67" s="21"/>
      <c r="GIU67" s="21"/>
      <c r="GIV67" s="21"/>
      <c r="GIW67" s="21"/>
      <c r="GIX67" s="21"/>
      <c r="GIY67" s="21"/>
      <c r="GIZ67" s="21"/>
      <c r="GJA67" s="21"/>
      <c r="GJB67" s="21"/>
      <c r="GJC67" s="21"/>
      <c r="GJD67" s="21"/>
      <c r="GJE67" s="21"/>
      <c r="GJF67" s="21"/>
      <c r="GJG67" s="21"/>
      <c r="GJH67" s="21"/>
      <c r="GJI67" s="21"/>
      <c r="GJJ67" s="21"/>
      <c r="GJK67" s="21"/>
      <c r="GJL67" s="21"/>
      <c r="GJM67" s="21"/>
      <c r="GJN67" s="21"/>
      <c r="GJO67" s="21"/>
      <c r="GJP67" s="21"/>
      <c r="GJQ67" s="21"/>
      <c r="GJR67" s="21"/>
      <c r="GJS67" s="21"/>
      <c r="GJT67" s="21"/>
      <c r="GJU67" s="21"/>
      <c r="GJV67" s="21"/>
      <c r="GJW67" s="21"/>
      <c r="GJX67" s="21"/>
      <c r="GJY67" s="21"/>
      <c r="GJZ67" s="21"/>
      <c r="GKA67" s="21"/>
      <c r="GKB67" s="21"/>
      <c r="GKC67" s="21"/>
      <c r="GKD67" s="21"/>
      <c r="GKE67" s="21"/>
      <c r="GKF67" s="21"/>
      <c r="GKG67" s="21"/>
      <c r="GKH67" s="21"/>
      <c r="GKI67" s="21"/>
      <c r="GKJ67" s="21"/>
      <c r="GKK67" s="21"/>
      <c r="GKL67" s="21"/>
      <c r="GKM67" s="21"/>
      <c r="GKN67" s="21"/>
      <c r="GKO67" s="21"/>
      <c r="GKP67" s="21"/>
      <c r="GKQ67" s="21"/>
      <c r="GKR67" s="21"/>
      <c r="GKS67" s="21"/>
      <c r="GKT67" s="21"/>
      <c r="GKU67" s="21"/>
      <c r="GKV67" s="21"/>
      <c r="GKW67" s="21"/>
      <c r="GKX67" s="21"/>
      <c r="GKY67" s="21"/>
      <c r="GKZ67" s="21"/>
      <c r="GLA67" s="21"/>
      <c r="GLB67" s="21"/>
      <c r="GLC67" s="21"/>
      <c r="GLD67" s="21"/>
      <c r="GLE67" s="21"/>
      <c r="GLF67" s="21"/>
      <c r="GLG67" s="21"/>
      <c r="GLH67" s="21"/>
      <c r="GLI67" s="21"/>
      <c r="GLJ67" s="21"/>
      <c r="GLK67" s="21"/>
      <c r="GLL67" s="21"/>
      <c r="GLM67" s="21"/>
      <c r="GLN67" s="21"/>
      <c r="GLO67" s="21"/>
      <c r="GLP67" s="21"/>
      <c r="GLQ67" s="21"/>
      <c r="GLR67" s="21"/>
      <c r="GLS67" s="21"/>
      <c r="GLT67" s="21"/>
      <c r="GLU67" s="21"/>
      <c r="GLV67" s="21"/>
      <c r="GLW67" s="21"/>
      <c r="GLX67" s="21"/>
      <c r="GLY67" s="21"/>
      <c r="GLZ67" s="21"/>
      <c r="GMA67" s="21"/>
      <c r="GMB67" s="21"/>
      <c r="GMC67" s="21"/>
      <c r="GMD67" s="21"/>
      <c r="GME67" s="21"/>
      <c r="GMF67" s="21"/>
      <c r="GMG67" s="21"/>
      <c r="GMH67" s="21"/>
      <c r="GMI67" s="21"/>
      <c r="GMJ67" s="21"/>
      <c r="GMK67" s="21"/>
      <c r="GML67" s="21"/>
      <c r="GMM67" s="21"/>
      <c r="GMN67" s="21"/>
      <c r="GMO67" s="21"/>
      <c r="GMP67" s="21"/>
      <c r="GMQ67" s="21"/>
      <c r="GMR67" s="21"/>
      <c r="GMS67" s="21"/>
      <c r="GMT67" s="21"/>
      <c r="GMU67" s="21"/>
      <c r="GMV67" s="21"/>
      <c r="GMW67" s="21"/>
      <c r="GMX67" s="21"/>
      <c r="GMY67" s="21"/>
      <c r="GMZ67" s="21"/>
      <c r="GNA67" s="21"/>
      <c r="GNB67" s="21"/>
      <c r="GNC67" s="21"/>
      <c r="GND67" s="21"/>
      <c r="GNE67" s="21"/>
      <c r="GNF67" s="21"/>
      <c r="GNG67" s="21"/>
      <c r="GNH67" s="21"/>
      <c r="GNI67" s="21"/>
      <c r="GNJ67" s="21"/>
      <c r="GNK67" s="21"/>
      <c r="GNL67" s="21"/>
      <c r="GNM67" s="21"/>
      <c r="GNN67" s="21"/>
      <c r="GNO67" s="21"/>
      <c r="GNP67" s="21"/>
      <c r="GNQ67" s="21"/>
      <c r="GNR67" s="21"/>
      <c r="GNS67" s="21"/>
      <c r="GNT67" s="21"/>
      <c r="GNU67" s="21"/>
      <c r="GNV67" s="21"/>
      <c r="GNW67" s="21"/>
      <c r="GNX67" s="21"/>
      <c r="GNY67" s="21"/>
      <c r="GNZ67" s="21"/>
      <c r="GOA67" s="21"/>
      <c r="GOB67" s="21"/>
      <c r="GOC67" s="21"/>
      <c r="GOD67" s="21"/>
      <c r="GOE67" s="21"/>
      <c r="GOF67" s="21"/>
      <c r="GOG67" s="21"/>
      <c r="GOH67" s="21"/>
      <c r="GOI67" s="21"/>
      <c r="GOJ67" s="21"/>
      <c r="GOK67" s="21"/>
      <c r="GOL67" s="21"/>
      <c r="GOM67" s="21"/>
      <c r="GON67" s="21"/>
      <c r="GOO67" s="21"/>
      <c r="GOP67" s="21"/>
      <c r="GOQ67" s="21"/>
      <c r="GOR67" s="21"/>
      <c r="GOS67" s="21"/>
      <c r="GOT67" s="21"/>
      <c r="GOU67" s="21"/>
      <c r="GOV67" s="21"/>
      <c r="GOW67" s="21"/>
      <c r="GOX67" s="21"/>
      <c r="GOY67" s="21"/>
      <c r="GOZ67" s="21"/>
      <c r="GPA67" s="21"/>
      <c r="GPB67" s="21"/>
      <c r="GPC67" s="21"/>
      <c r="GPD67" s="21"/>
      <c r="GPE67" s="21"/>
      <c r="GPF67" s="21"/>
      <c r="GPG67" s="21"/>
      <c r="GPH67" s="21"/>
      <c r="GPI67" s="21"/>
      <c r="GPJ67" s="21"/>
      <c r="GPK67" s="21"/>
      <c r="GPL67" s="21"/>
      <c r="GPM67" s="21"/>
      <c r="GPN67" s="21"/>
      <c r="GPO67" s="21"/>
      <c r="GPP67" s="21"/>
      <c r="GPQ67" s="21"/>
      <c r="GPR67" s="21"/>
      <c r="GPS67" s="21"/>
      <c r="GPT67" s="21"/>
      <c r="GPU67" s="21"/>
      <c r="GPV67" s="21"/>
      <c r="GPW67" s="21"/>
      <c r="GPX67" s="21"/>
      <c r="GPY67" s="21"/>
      <c r="GPZ67" s="21"/>
      <c r="GQA67" s="21"/>
      <c r="GQB67" s="21"/>
      <c r="GQC67" s="21"/>
      <c r="GQD67" s="21"/>
      <c r="GQE67" s="21"/>
      <c r="GQF67" s="21"/>
      <c r="GQG67" s="21"/>
      <c r="GQH67" s="21"/>
      <c r="GQI67" s="21"/>
      <c r="GQJ67" s="21"/>
      <c r="GQK67" s="21"/>
      <c r="GQL67" s="21"/>
      <c r="GQM67" s="21"/>
      <c r="GQN67" s="21"/>
      <c r="GQO67" s="21"/>
      <c r="GQP67" s="21"/>
      <c r="GQQ67" s="21"/>
      <c r="GQR67" s="21"/>
      <c r="GQS67" s="21"/>
      <c r="GQT67" s="21"/>
      <c r="GQU67" s="21"/>
      <c r="GQV67" s="21"/>
      <c r="GQW67" s="21"/>
      <c r="GQX67" s="21"/>
      <c r="GQY67" s="21"/>
      <c r="GQZ67" s="21"/>
      <c r="GRA67" s="21"/>
      <c r="GRB67" s="21"/>
      <c r="GRC67" s="21"/>
      <c r="GRD67" s="21"/>
      <c r="GRE67" s="21"/>
      <c r="GRF67" s="21"/>
      <c r="GRG67" s="21"/>
      <c r="GRH67" s="21"/>
      <c r="GRI67" s="21"/>
      <c r="GRJ67" s="21"/>
      <c r="GRK67" s="21"/>
      <c r="GRL67" s="21"/>
      <c r="GRM67" s="21"/>
      <c r="GRN67" s="21"/>
      <c r="GRO67" s="21"/>
      <c r="GRP67" s="21"/>
      <c r="GRQ67" s="21"/>
      <c r="GRR67" s="21"/>
      <c r="GRS67" s="21"/>
      <c r="GRT67" s="21"/>
      <c r="GRU67" s="21"/>
      <c r="GRV67" s="21"/>
      <c r="GRW67" s="21"/>
      <c r="GRX67" s="21"/>
      <c r="GRY67" s="21"/>
      <c r="GRZ67" s="21"/>
      <c r="GSA67" s="21"/>
      <c r="GSB67" s="21"/>
      <c r="GSC67" s="21"/>
      <c r="GSD67" s="21"/>
      <c r="GSE67" s="21"/>
      <c r="GSF67" s="21"/>
      <c r="GSG67" s="21"/>
      <c r="GSH67" s="21"/>
      <c r="GSI67" s="21"/>
      <c r="GSJ67" s="21"/>
      <c r="GSK67" s="21"/>
      <c r="GSL67" s="21"/>
      <c r="GSM67" s="21"/>
      <c r="GSN67" s="21"/>
      <c r="GSO67" s="21"/>
      <c r="GSP67" s="21"/>
      <c r="GSQ67" s="21"/>
      <c r="GSR67" s="21"/>
      <c r="GSS67" s="21"/>
      <c r="GST67" s="21"/>
      <c r="GSU67" s="21"/>
      <c r="GSV67" s="21"/>
      <c r="GSW67" s="21"/>
      <c r="GSX67" s="21"/>
      <c r="GSY67" s="21"/>
      <c r="GSZ67" s="21"/>
      <c r="GTA67" s="21"/>
      <c r="GTB67" s="21"/>
      <c r="GTC67" s="21"/>
      <c r="GTD67" s="21"/>
      <c r="GTE67" s="21"/>
      <c r="GTF67" s="21"/>
      <c r="GTG67" s="21"/>
      <c r="GTH67" s="21"/>
      <c r="GTI67" s="21"/>
      <c r="GTJ67" s="21"/>
      <c r="GTK67" s="21"/>
      <c r="GTL67" s="21"/>
      <c r="GTM67" s="21"/>
      <c r="GTN67" s="21"/>
      <c r="GTO67" s="21"/>
      <c r="GTP67" s="21"/>
      <c r="GTQ67" s="21"/>
      <c r="GTR67" s="21"/>
      <c r="GTS67" s="21"/>
      <c r="GTT67" s="21"/>
      <c r="GTU67" s="21"/>
      <c r="GTV67" s="21"/>
      <c r="GTW67" s="21"/>
      <c r="GTX67" s="21"/>
      <c r="GTY67" s="21"/>
      <c r="GTZ67" s="21"/>
      <c r="GUA67" s="21"/>
      <c r="GUB67" s="21"/>
      <c r="GUC67" s="21"/>
      <c r="GUD67" s="21"/>
      <c r="GUE67" s="21"/>
      <c r="GUF67" s="21"/>
      <c r="GUG67" s="21"/>
      <c r="GUH67" s="21"/>
      <c r="GUI67" s="21"/>
      <c r="GUJ67" s="21"/>
      <c r="GUK67" s="21"/>
      <c r="GUL67" s="21"/>
      <c r="GUM67" s="21"/>
      <c r="GUN67" s="21"/>
      <c r="GUO67" s="21"/>
      <c r="GUP67" s="21"/>
      <c r="GUQ67" s="21"/>
      <c r="GUR67" s="21"/>
      <c r="GUS67" s="21"/>
      <c r="GUT67" s="21"/>
      <c r="GUU67" s="21"/>
      <c r="GUV67" s="21"/>
      <c r="GUW67" s="21"/>
      <c r="GUX67" s="21"/>
      <c r="GUY67" s="21"/>
      <c r="GUZ67" s="21"/>
      <c r="GVA67" s="21"/>
      <c r="GVB67" s="21"/>
      <c r="GVC67" s="21"/>
      <c r="GVD67" s="21"/>
      <c r="GVE67" s="21"/>
      <c r="GVF67" s="21"/>
      <c r="GVG67" s="21"/>
      <c r="GVH67" s="21"/>
      <c r="GVI67" s="21"/>
      <c r="GVJ67" s="21"/>
      <c r="GVK67" s="21"/>
      <c r="GVL67" s="21"/>
      <c r="GVM67" s="21"/>
      <c r="GVN67" s="21"/>
      <c r="GVO67" s="21"/>
      <c r="GVP67" s="21"/>
      <c r="GVQ67" s="21"/>
      <c r="GVR67" s="21"/>
      <c r="GVS67" s="21"/>
      <c r="GVT67" s="21"/>
      <c r="GVU67" s="21"/>
      <c r="GVV67" s="21"/>
      <c r="GVW67" s="21"/>
      <c r="GVX67" s="21"/>
      <c r="GVY67" s="21"/>
      <c r="GVZ67" s="21"/>
      <c r="GWA67" s="21"/>
      <c r="GWB67" s="21"/>
      <c r="GWC67" s="21"/>
      <c r="GWD67" s="21"/>
      <c r="GWE67" s="21"/>
      <c r="GWF67" s="21"/>
      <c r="GWG67" s="21"/>
      <c r="GWH67" s="21"/>
      <c r="GWI67" s="21"/>
      <c r="GWJ67" s="21"/>
      <c r="GWK67" s="21"/>
      <c r="GWL67" s="21"/>
      <c r="GWM67" s="21"/>
      <c r="GWN67" s="21"/>
      <c r="GWO67" s="21"/>
      <c r="GWP67" s="21"/>
      <c r="GWQ67" s="21"/>
      <c r="GWR67" s="21"/>
      <c r="GWS67" s="21"/>
      <c r="GWT67" s="21"/>
      <c r="GWU67" s="21"/>
      <c r="GWV67" s="21"/>
      <c r="GWW67" s="21"/>
      <c r="GWX67" s="21"/>
      <c r="GWY67" s="21"/>
      <c r="GWZ67" s="21"/>
      <c r="GXA67" s="21"/>
      <c r="GXB67" s="21"/>
      <c r="GXC67" s="21"/>
      <c r="GXD67" s="21"/>
      <c r="GXE67" s="21"/>
      <c r="GXF67" s="21"/>
      <c r="GXG67" s="21"/>
      <c r="GXH67" s="21"/>
      <c r="GXI67" s="21"/>
      <c r="GXJ67" s="21"/>
      <c r="GXK67" s="21"/>
      <c r="GXL67" s="21"/>
      <c r="GXM67" s="21"/>
      <c r="GXN67" s="21"/>
      <c r="GXO67" s="21"/>
      <c r="GXP67" s="21"/>
      <c r="GXQ67" s="21"/>
      <c r="GXR67" s="21"/>
      <c r="GXS67" s="21"/>
      <c r="GXT67" s="21"/>
      <c r="GXU67" s="21"/>
      <c r="GXV67" s="21"/>
      <c r="GXW67" s="21"/>
      <c r="GXX67" s="21"/>
      <c r="GXY67" s="21"/>
      <c r="GXZ67" s="21"/>
      <c r="GYA67" s="21"/>
      <c r="GYB67" s="21"/>
      <c r="GYC67" s="21"/>
      <c r="GYD67" s="21"/>
      <c r="GYE67" s="21"/>
      <c r="GYF67" s="21"/>
      <c r="GYG67" s="21"/>
      <c r="GYH67" s="21"/>
      <c r="GYI67" s="21"/>
      <c r="GYJ67" s="21"/>
      <c r="GYK67" s="21"/>
      <c r="GYL67" s="21"/>
      <c r="GYM67" s="21"/>
      <c r="GYN67" s="21"/>
      <c r="GYO67" s="21"/>
      <c r="GYP67" s="21"/>
      <c r="GYQ67" s="21"/>
      <c r="GYR67" s="21"/>
      <c r="GYS67" s="21"/>
      <c r="GYT67" s="21"/>
      <c r="GYU67" s="21"/>
      <c r="GYV67" s="21"/>
      <c r="GYW67" s="21"/>
      <c r="GYX67" s="21"/>
      <c r="GYY67" s="21"/>
      <c r="GYZ67" s="21"/>
      <c r="GZA67" s="21"/>
      <c r="GZB67" s="21"/>
      <c r="GZC67" s="21"/>
      <c r="GZD67" s="21"/>
      <c r="GZE67" s="21"/>
      <c r="GZF67" s="21"/>
      <c r="GZG67" s="21"/>
      <c r="GZH67" s="21"/>
      <c r="GZI67" s="21"/>
      <c r="GZJ67" s="21"/>
      <c r="GZK67" s="21"/>
      <c r="GZL67" s="21"/>
      <c r="GZM67" s="21"/>
      <c r="GZN67" s="21"/>
      <c r="GZO67" s="21"/>
      <c r="GZP67" s="21"/>
      <c r="GZQ67" s="21"/>
      <c r="GZR67" s="21"/>
      <c r="GZS67" s="21"/>
      <c r="GZT67" s="21"/>
      <c r="GZU67" s="21"/>
      <c r="GZV67" s="21"/>
      <c r="GZW67" s="21"/>
      <c r="GZX67" s="21"/>
      <c r="GZY67" s="21"/>
      <c r="GZZ67" s="21"/>
      <c r="HAA67" s="21"/>
      <c r="HAB67" s="21"/>
      <c r="HAC67" s="21"/>
      <c r="HAD67" s="21"/>
      <c r="HAE67" s="21"/>
      <c r="HAF67" s="21"/>
      <c r="HAG67" s="21"/>
      <c r="HAH67" s="21"/>
      <c r="HAI67" s="21"/>
      <c r="HAJ67" s="21"/>
      <c r="HAK67" s="21"/>
      <c r="HAL67" s="21"/>
      <c r="HAM67" s="21"/>
      <c r="HAN67" s="21"/>
      <c r="HAO67" s="21"/>
      <c r="HAP67" s="21"/>
      <c r="HAQ67" s="21"/>
      <c r="HAR67" s="21"/>
      <c r="HAS67" s="21"/>
      <c r="HAT67" s="21"/>
      <c r="HAU67" s="21"/>
      <c r="HAV67" s="21"/>
      <c r="HAW67" s="21"/>
      <c r="HAX67" s="21"/>
      <c r="HAY67" s="21"/>
      <c r="HAZ67" s="21"/>
      <c r="HBA67" s="21"/>
      <c r="HBB67" s="21"/>
      <c r="HBC67" s="21"/>
      <c r="HBD67" s="21"/>
      <c r="HBE67" s="21"/>
      <c r="HBF67" s="21"/>
      <c r="HBG67" s="21"/>
      <c r="HBH67" s="21"/>
      <c r="HBI67" s="21"/>
      <c r="HBJ67" s="21"/>
      <c r="HBK67" s="21"/>
      <c r="HBL67" s="21"/>
      <c r="HBM67" s="21"/>
      <c r="HBN67" s="21"/>
      <c r="HBO67" s="21"/>
      <c r="HBP67" s="21"/>
      <c r="HBQ67" s="21"/>
      <c r="HBR67" s="21"/>
      <c r="HBS67" s="21"/>
      <c r="HBT67" s="21"/>
      <c r="HBU67" s="21"/>
      <c r="HBV67" s="21"/>
      <c r="HBW67" s="21"/>
      <c r="HBX67" s="21"/>
      <c r="HBY67" s="21"/>
      <c r="HBZ67" s="21"/>
      <c r="HCA67" s="21"/>
      <c r="HCB67" s="21"/>
      <c r="HCC67" s="21"/>
      <c r="HCD67" s="21"/>
      <c r="HCE67" s="21"/>
      <c r="HCF67" s="21"/>
      <c r="HCG67" s="21"/>
      <c r="HCH67" s="21"/>
      <c r="HCI67" s="21"/>
      <c r="HCJ67" s="21"/>
      <c r="HCK67" s="21"/>
      <c r="HCL67" s="21"/>
      <c r="HCM67" s="21"/>
      <c r="HCN67" s="21"/>
      <c r="HCO67" s="21"/>
      <c r="HCP67" s="21"/>
      <c r="HCQ67" s="21"/>
      <c r="HCR67" s="21"/>
      <c r="HCS67" s="21"/>
      <c r="HCT67" s="21"/>
      <c r="HCU67" s="21"/>
      <c r="HCV67" s="21"/>
      <c r="HCW67" s="21"/>
      <c r="HCX67" s="21"/>
      <c r="HCY67" s="21"/>
      <c r="HCZ67" s="21"/>
      <c r="HDA67" s="21"/>
      <c r="HDB67" s="21"/>
      <c r="HDC67" s="21"/>
      <c r="HDD67" s="21"/>
      <c r="HDE67" s="21"/>
      <c r="HDF67" s="21"/>
      <c r="HDG67" s="21"/>
      <c r="HDH67" s="21"/>
      <c r="HDI67" s="21"/>
      <c r="HDJ67" s="21"/>
      <c r="HDK67" s="21"/>
      <c r="HDL67" s="21"/>
      <c r="HDM67" s="21"/>
      <c r="HDN67" s="21"/>
      <c r="HDO67" s="21"/>
      <c r="HDP67" s="21"/>
      <c r="HDQ67" s="21"/>
      <c r="HDR67" s="21"/>
      <c r="HDS67" s="21"/>
      <c r="HDT67" s="21"/>
      <c r="HDU67" s="21"/>
      <c r="HDV67" s="21"/>
      <c r="HDW67" s="21"/>
      <c r="HDX67" s="21"/>
      <c r="HDY67" s="21"/>
      <c r="HDZ67" s="21"/>
      <c r="HEA67" s="21"/>
      <c r="HEB67" s="21"/>
      <c r="HEC67" s="21"/>
      <c r="HED67" s="21"/>
      <c r="HEE67" s="21"/>
      <c r="HEF67" s="21"/>
      <c r="HEG67" s="21"/>
      <c r="HEH67" s="21"/>
      <c r="HEI67" s="21"/>
      <c r="HEJ67" s="21"/>
      <c r="HEK67" s="21"/>
      <c r="HEL67" s="21"/>
      <c r="HEM67" s="21"/>
      <c r="HEN67" s="21"/>
      <c r="HEO67" s="21"/>
      <c r="HEP67" s="21"/>
      <c r="HEQ67" s="21"/>
      <c r="HER67" s="21"/>
      <c r="HES67" s="21"/>
      <c r="HET67" s="21"/>
      <c r="HEU67" s="21"/>
      <c r="HEV67" s="21"/>
      <c r="HEW67" s="21"/>
      <c r="HEX67" s="21"/>
      <c r="HEY67" s="21"/>
      <c r="HEZ67" s="21"/>
      <c r="HFA67" s="21"/>
      <c r="HFB67" s="21"/>
      <c r="HFC67" s="21"/>
      <c r="HFD67" s="21"/>
      <c r="HFE67" s="21"/>
      <c r="HFF67" s="21"/>
      <c r="HFG67" s="21"/>
      <c r="HFH67" s="21"/>
      <c r="HFI67" s="21"/>
      <c r="HFJ67" s="21"/>
      <c r="HFK67" s="21"/>
      <c r="HFL67" s="21"/>
      <c r="HFM67" s="21"/>
      <c r="HFN67" s="21"/>
      <c r="HFO67" s="21"/>
      <c r="HFP67" s="21"/>
      <c r="HFQ67" s="21"/>
      <c r="HFR67" s="21"/>
      <c r="HFS67" s="21"/>
      <c r="HFT67" s="21"/>
      <c r="HFU67" s="21"/>
      <c r="HFV67" s="21"/>
      <c r="HFW67" s="21"/>
      <c r="HFX67" s="21"/>
      <c r="HFY67" s="21"/>
      <c r="HFZ67" s="21"/>
      <c r="HGA67" s="21"/>
      <c r="HGB67" s="21"/>
      <c r="HGC67" s="21"/>
      <c r="HGD67" s="21"/>
      <c r="HGE67" s="21"/>
      <c r="HGF67" s="21"/>
      <c r="HGG67" s="21"/>
      <c r="HGH67" s="21"/>
      <c r="HGI67" s="21"/>
      <c r="HGJ67" s="21"/>
      <c r="HGK67" s="21"/>
      <c r="HGL67" s="21"/>
      <c r="HGM67" s="21"/>
      <c r="HGN67" s="21"/>
      <c r="HGO67" s="21"/>
      <c r="HGP67" s="21"/>
      <c r="HGQ67" s="21"/>
      <c r="HGR67" s="21"/>
      <c r="HGS67" s="21"/>
      <c r="HGT67" s="21"/>
      <c r="HGU67" s="21"/>
      <c r="HGV67" s="21"/>
      <c r="HGW67" s="21"/>
      <c r="HGX67" s="21"/>
      <c r="HGY67" s="21"/>
      <c r="HGZ67" s="21"/>
      <c r="HHA67" s="21"/>
      <c r="HHB67" s="21"/>
      <c r="HHC67" s="21"/>
      <c r="HHD67" s="21"/>
      <c r="HHE67" s="21"/>
      <c r="HHF67" s="21"/>
      <c r="HHG67" s="21"/>
      <c r="HHH67" s="21"/>
      <c r="HHI67" s="21"/>
      <c r="HHJ67" s="21"/>
      <c r="HHK67" s="21"/>
      <c r="HHL67" s="21"/>
      <c r="HHM67" s="21"/>
      <c r="HHN67" s="21"/>
      <c r="HHO67" s="21"/>
      <c r="HHP67" s="21"/>
      <c r="HHQ67" s="21"/>
      <c r="HHR67" s="21"/>
      <c r="HHS67" s="21"/>
      <c r="HHT67" s="21"/>
      <c r="HHU67" s="21"/>
      <c r="HHV67" s="21"/>
      <c r="HHW67" s="21"/>
      <c r="HHX67" s="21"/>
      <c r="HHY67" s="21"/>
      <c r="HHZ67" s="21"/>
      <c r="HIA67" s="21"/>
      <c r="HIB67" s="21"/>
      <c r="HIC67" s="21"/>
      <c r="HID67" s="21"/>
      <c r="HIE67" s="21"/>
      <c r="HIF67" s="21"/>
      <c r="HIG67" s="21"/>
      <c r="HIH67" s="21"/>
      <c r="HII67" s="21"/>
      <c r="HIJ67" s="21"/>
      <c r="HIK67" s="21"/>
      <c r="HIL67" s="21"/>
      <c r="HIM67" s="21"/>
      <c r="HIN67" s="21"/>
      <c r="HIO67" s="21"/>
      <c r="HIP67" s="21"/>
      <c r="HIQ67" s="21"/>
      <c r="HIR67" s="21"/>
      <c r="HIS67" s="21"/>
      <c r="HIT67" s="21"/>
      <c r="HIU67" s="21"/>
      <c r="HIV67" s="21"/>
      <c r="HIW67" s="21"/>
      <c r="HIX67" s="21"/>
      <c r="HIY67" s="21"/>
      <c r="HIZ67" s="21"/>
      <c r="HJA67" s="21"/>
      <c r="HJB67" s="21"/>
      <c r="HJC67" s="21"/>
      <c r="HJD67" s="21"/>
      <c r="HJE67" s="21"/>
      <c r="HJF67" s="21"/>
      <c r="HJG67" s="21"/>
      <c r="HJH67" s="21"/>
      <c r="HJI67" s="21"/>
      <c r="HJJ67" s="21"/>
      <c r="HJK67" s="21"/>
      <c r="HJL67" s="21"/>
      <c r="HJM67" s="21"/>
      <c r="HJN67" s="21"/>
      <c r="HJO67" s="21"/>
      <c r="HJP67" s="21"/>
      <c r="HJQ67" s="21"/>
      <c r="HJR67" s="21"/>
      <c r="HJS67" s="21"/>
      <c r="HJT67" s="21"/>
      <c r="HJU67" s="21"/>
      <c r="HJV67" s="21"/>
      <c r="HJW67" s="21"/>
      <c r="HJX67" s="21"/>
      <c r="HJY67" s="21"/>
      <c r="HJZ67" s="21"/>
      <c r="HKA67" s="21"/>
      <c r="HKB67" s="21"/>
      <c r="HKC67" s="21"/>
      <c r="HKD67" s="21"/>
      <c r="HKE67" s="21"/>
      <c r="HKF67" s="21"/>
      <c r="HKG67" s="21"/>
      <c r="HKH67" s="21"/>
      <c r="HKI67" s="21"/>
      <c r="HKJ67" s="21"/>
      <c r="HKK67" s="21"/>
      <c r="HKL67" s="21"/>
      <c r="HKM67" s="21"/>
      <c r="HKN67" s="21"/>
      <c r="HKO67" s="21"/>
      <c r="HKP67" s="21"/>
      <c r="HKQ67" s="21"/>
      <c r="HKR67" s="21"/>
      <c r="HKS67" s="21"/>
      <c r="HKT67" s="21"/>
      <c r="HKU67" s="21"/>
      <c r="HKV67" s="21"/>
      <c r="HKW67" s="21"/>
      <c r="HKX67" s="21"/>
      <c r="HKY67" s="21"/>
      <c r="HKZ67" s="21"/>
      <c r="HLA67" s="21"/>
      <c r="HLB67" s="21"/>
      <c r="HLC67" s="21"/>
      <c r="HLD67" s="21"/>
      <c r="HLE67" s="21"/>
      <c r="HLF67" s="21"/>
      <c r="HLG67" s="21"/>
      <c r="HLH67" s="21"/>
      <c r="HLI67" s="21"/>
      <c r="HLJ67" s="21"/>
      <c r="HLK67" s="21"/>
      <c r="HLL67" s="21"/>
      <c r="HLM67" s="21"/>
      <c r="HLN67" s="21"/>
      <c r="HLO67" s="21"/>
      <c r="HLP67" s="21"/>
      <c r="HLQ67" s="21"/>
      <c r="HLR67" s="21"/>
      <c r="HLS67" s="21"/>
      <c r="HLT67" s="21"/>
      <c r="HLU67" s="21"/>
      <c r="HLV67" s="21"/>
      <c r="HLW67" s="21"/>
      <c r="HLX67" s="21"/>
      <c r="HLY67" s="21"/>
      <c r="HLZ67" s="21"/>
      <c r="HMA67" s="21"/>
      <c r="HMB67" s="21"/>
      <c r="HMC67" s="21"/>
      <c r="HMD67" s="21"/>
      <c r="HME67" s="21"/>
      <c r="HMF67" s="21"/>
      <c r="HMG67" s="21"/>
      <c r="HMH67" s="21"/>
      <c r="HMI67" s="21"/>
      <c r="HMJ67" s="21"/>
      <c r="HMK67" s="21"/>
      <c r="HML67" s="21"/>
      <c r="HMM67" s="21"/>
      <c r="HMN67" s="21"/>
      <c r="HMO67" s="21"/>
      <c r="HMP67" s="21"/>
      <c r="HMQ67" s="21"/>
      <c r="HMR67" s="21"/>
      <c r="HMS67" s="21"/>
      <c r="HMT67" s="21"/>
      <c r="HMU67" s="21"/>
      <c r="HMV67" s="21"/>
      <c r="HMW67" s="21"/>
      <c r="HMX67" s="21"/>
      <c r="HMY67" s="21"/>
      <c r="HMZ67" s="21"/>
      <c r="HNA67" s="21"/>
      <c r="HNB67" s="21"/>
      <c r="HNC67" s="21"/>
      <c r="HND67" s="21"/>
      <c r="HNE67" s="21"/>
      <c r="HNF67" s="21"/>
      <c r="HNG67" s="21"/>
      <c r="HNH67" s="21"/>
      <c r="HNI67" s="21"/>
      <c r="HNJ67" s="21"/>
      <c r="HNK67" s="21"/>
      <c r="HNL67" s="21"/>
      <c r="HNM67" s="21"/>
      <c r="HNN67" s="21"/>
      <c r="HNO67" s="21"/>
      <c r="HNP67" s="21"/>
      <c r="HNQ67" s="21"/>
      <c r="HNR67" s="21"/>
      <c r="HNS67" s="21"/>
      <c r="HNT67" s="21"/>
      <c r="HNU67" s="21"/>
      <c r="HNV67" s="21"/>
      <c r="HNW67" s="21"/>
      <c r="HNX67" s="21"/>
      <c r="HNY67" s="21"/>
      <c r="HNZ67" s="21"/>
      <c r="HOA67" s="21"/>
      <c r="HOB67" s="21"/>
      <c r="HOC67" s="21"/>
      <c r="HOD67" s="21"/>
      <c r="HOE67" s="21"/>
      <c r="HOF67" s="21"/>
      <c r="HOG67" s="21"/>
      <c r="HOH67" s="21"/>
      <c r="HOI67" s="21"/>
      <c r="HOJ67" s="21"/>
      <c r="HOK67" s="21"/>
      <c r="HOL67" s="21"/>
      <c r="HOM67" s="21"/>
      <c r="HON67" s="21"/>
      <c r="HOO67" s="21"/>
      <c r="HOP67" s="21"/>
      <c r="HOQ67" s="21"/>
      <c r="HOR67" s="21"/>
      <c r="HOS67" s="21"/>
      <c r="HOT67" s="21"/>
      <c r="HOU67" s="21"/>
      <c r="HOV67" s="21"/>
      <c r="HOW67" s="21"/>
      <c r="HOX67" s="21"/>
      <c r="HOY67" s="21"/>
      <c r="HOZ67" s="21"/>
      <c r="HPA67" s="21"/>
      <c r="HPB67" s="21"/>
      <c r="HPC67" s="21"/>
      <c r="HPD67" s="21"/>
      <c r="HPE67" s="21"/>
      <c r="HPF67" s="21"/>
      <c r="HPG67" s="21"/>
      <c r="HPH67" s="21"/>
      <c r="HPI67" s="21"/>
      <c r="HPJ67" s="21"/>
      <c r="HPK67" s="21"/>
      <c r="HPL67" s="21"/>
      <c r="HPM67" s="21"/>
      <c r="HPN67" s="21"/>
      <c r="HPO67" s="21"/>
      <c r="HPP67" s="21"/>
      <c r="HPQ67" s="21"/>
      <c r="HPR67" s="21"/>
      <c r="HPS67" s="21"/>
      <c r="HPT67" s="21"/>
      <c r="HPU67" s="21"/>
      <c r="HPV67" s="21"/>
      <c r="HPW67" s="21"/>
      <c r="HPX67" s="21"/>
      <c r="HPY67" s="21"/>
      <c r="HPZ67" s="21"/>
      <c r="HQA67" s="21"/>
      <c r="HQB67" s="21"/>
      <c r="HQC67" s="21"/>
      <c r="HQD67" s="21"/>
      <c r="HQE67" s="21"/>
      <c r="HQF67" s="21"/>
      <c r="HQG67" s="21"/>
      <c r="HQH67" s="21"/>
      <c r="HQI67" s="21"/>
      <c r="HQJ67" s="21"/>
      <c r="HQK67" s="21"/>
      <c r="HQL67" s="21"/>
      <c r="HQM67" s="21"/>
      <c r="HQN67" s="21"/>
      <c r="HQO67" s="21"/>
      <c r="HQP67" s="21"/>
      <c r="HQQ67" s="21"/>
      <c r="HQR67" s="21"/>
      <c r="HQS67" s="21"/>
      <c r="HQT67" s="21"/>
      <c r="HQU67" s="21"/>
      <c r="HQV67" s="21"/>
      <c r="HQW67" s="21"/>
      <c r="HQX67" s="21"/>
      <c r="HQY67" s="21"/>
      <c r="HQZ67" s="21"/>
      <c r="HRA67" s="21"/>
      <c r="HRB67" s="21"/>
      <c r="HRC67" s="21"/>
      <c r="HRD67" s="21"/>
      <c r="HRE67" s="21"/>
      <c r="HRF67" s="21"/>
      <c r="HRG67" s="21"/>
      <c r="HRH67" s="21"/>
      <c r="HRI67" s="21"/>
      <c r="HRJ67" s="21"/>
      <c r="HRK67" s="21"/>
      <c r="HRL67" s="21"/>
      <c r="HRM67" s="21"/>
      <c r="HRN67" s="21"/>
      <c r="HRO67" s="21"/>
      <c r="HRP67" s="21"/>
      <c r="HRQ67" s="21"/>
      <c r="HRR67" s="21"/>
      <c r="HRS67" s="21"/>
      <c r="HRT67" s="21"/>
      <c r="HRU67" s="21"/>
      <c r="HRV67" s="21"/>
      <c r="HRW67" s="21"/>
      <c r="HRX67" s="21"/>
      <c r="HRY67" s="21"/>
      <c r="HRZ67" s="21"/>
      <c r="HSA67" s="21"/>
      <c r="HSB67" s="21"/>
      <c r="HSC67" s="21"/>
      <c r="HSD67" s="21"/>
      <c r="HSE67" s="21"/>
      <c r="HSF67" s="21"/>
      <c r="HSG67" s="21"/>
      <c r="HSH67" s="21"/>
      <c r="HSI67" s="21"/>
      <c r="HSJ67" s="21"/>
      <c r="HSK67" s="21"/>
      <c r="HSL67" s="21"/>
      <c r="HSM67" s="21"/>
      <c r="HSN67" s="21"/>
      <c r="HSO67" s="21"/>
      <c r="HSP67" s="21"/>
      <c r="HSQ67" s="21"/>
      <c r="HSR67" s="21"/>
      <c r="HSS67" s="21"/>
      <c r="HST67" s="21"/>
      <c r="HSU67" s="21"/>
      <c r="HSV67" s="21"/>
      <c r="HSW67" s="21"/>
      <c r="HSX67" s="21"/>
      <c r="HSY67" s="21"/>
      <c r="HSZ67" s="21"/>
      <c r="HTA67" s="21"/>
      <c r="HTB67" s="21"/>
      <c r="HTC67" s="21"/>
      <c r="HTD67" s="21"/>
      <c r="HTE67" s="21"/>
      <c r="HTF67" s="21"/>
      <c r="HTG67" s="21"/>
      <c r="HTH67" s="21"/>
      <c r="HTI67" s="21"/>
      <c r="HTJ67" s="21"/>
      <c r="HTK67" s="21"/>
      <c r="HTL67" s="21"/>
      <c r="HTM67" s="21"/>
      <c r="HTN67" s="21"/>
      <c r="HTO67" s="21"/>
      <c r="HTP67" s="21"/>
      <c r="HTQ67" s="21"/>
      <c r="HTR67" s="21"/>
      <c r="HTS67" s="21"/>
      <c r="HTT67" s="21"/>
      <c r="HTU67" s="21"/>
      <c r="HTV67" s="21"/>
      <c r="HTW67" s="21"/>
      <c r="HTX67" s="21"/>
      <c r="HTY67" s="21"/>
      <c r="HTZ67" s="21"/>
      <c r="HUA67" s="21"/>
      <c r="HUB67" s="21"/>
      <c r="HUC67" s="21"/>
      <c r="HUD67" s="21"/>
      <c r="HUE67" s="21"/>
      <c r="HUF67" s="21"/>
      <c r="HUG67" s="21"/>
      <c r="HUH67" s="21"/>
      <c r="HUI67" s="21"/>
      <c r="HUJ67" s="21"/>
      <c r="HUK67" s="21"/>
      <c r="HUL67" s="21"/>
      <c r="HUM67" s="21"/>
      <c r="HUN67" s="21"/>
      <c r="HUO67" s="21"/>
      <c r="HUP67" s="21"/>
      <c r="HUQ67" s="21"/>
      <c r="HUR67" s="21"/>
      <c r="HUS67" s="21"/>
      <c r="HUT67" s="21"/>
      <c r="HUU67" s="21"/>
      <c r="HUV67" s="21"/>
      <c r="HUW67" s="21"/>
      <c r="HUX67" s="21"/>
      <c r="HUY67" s="21"/>
      <c r="HUZ67" s="21"/>
      <c r="HVA67" s="21"/>
      <c r="HVB67" s="21"/>
      <c r="HVC67" s="21"/>
      <c r="HVD67" s="21"/>
      <c r="HVE67" s="21"/>
      <c r="HVF67" s="21"/>
      <c r="HVG67" s="21"/>
      <c r="HVH67" s="21"/>
      <c r="HVI67" s="21"/>
      <c r="HVJ67" s="21"/>
      <c r="HVK67" s="21"/>
      <c r="HVL67" s="21"/>
      <c r="HVM67" s="21"/>
      <c r="HVN67" s="21"/>
      <c r="HVO67" s="21"/>
      <c r="HVP67" s="21"/>
      <c r="HVQ67" s="21"/>
      <c r="HVR67" s="21"/>
      <c r="HVS67" s="21"/>
      <c r="HVT67" s="21"/>
      <c r="HVU67" s="21"/>
      <c r="HVV67" s="21"/>
      <c r="HVW67" s="21"/>
      <c r="HVX67" s="21"/>
      <c r="HVY67" s="21"/>
      <c r="HVZ67" s="21"/>
      <c r="HWA67" s="21"/>
      <c r="HWB67" s="21"/>
      <c r="HWC67" s="21"/>
      <c r="HWD67" s="21"/>
      <c r="HWE67" s="21"/>
      <c r="HWF67" s="21"/>
      <c r="HWG67" s="21"/>
      <c r="HWH67" s="21"/>
      <c r="HWI67" s="21"/>
      <c r="HWJ67" s="21"/>
      <c r="HWK67" s="21"/>
      <c r="HWL67" s="21"/>
      <c r="HWM67" s="21"/>
      <c r="HWN67" s="21"/>
      <c r="HWO67" s="21"/>
      <c r="HWP67" s="21"/>
      <c r="HWQ67" s="21"/>
      <c r="HWR67" s="21"/>
      <c r="HWS67" s="21"/>
      <c r="HWT67" s="21"/>
      <c r="HWU67" s="21"/>
      <c r="HWV67" s="21"/>
      <c r="HWW67" s="21"/>
      <c r="HWX67" s="21"/>
      <c r="HWY67" s="21"/>
      <c r="HWZ67" s="21"/>
      <c r="HXA67" s="21"/>
      <c r="HXB67" s="21"/>
      <c r="HXC67" s="21"/>
      <c r="HXD67" s="21"/>
      <c r="HXE67" s="21"/>
      <c r="HXF67" s="21"/>
      <c r="HXG67" s="21"/>
      <c r="HXH67" s="21"/>
      <c r="HXI67" s="21"/>
      <c r="HXJ67" s="21"/>
      <c r="HXK67" s="21"/>
      <c r="HXL67" s="21"/>
      <c r="HXM67" s="21"/>
      <c r="HXN67" s="21"/>
      <c r="HXO67" s="21"/>
      <c r="HXP67" s="21"/>
      <c r="HXQ67" s="21"/>
      <c r="HXR67" s="21"/>
      <c r="HXS67" s="21"/>
      <c r="HXT67" s="21"/>
      <c r="HXU67" s="21"/>
      <c r="HXV67" s="21"/>
      <c r="HXW67" s="21"/>
      <c r="HXX67" s="21"/>
      <c r="HXY67" s="21"/>
      <c r="HXZ67" s="21"/>
      <c r="HYA67" s="21"/>
      <c r="HYB67" s="21"/>
      <c r="HYC67" s="21"/>
      <c r="HYD67" s="21"/>
      <c r="HYE67" s="21"/>
      <c r="HYF67" s="21"/>
      <c r="HYG67" s="21"/>
      <c r="HYH67" s="21"/>
      <c r="HYI67" s="21"/>
      <c r="HYJ67" s="21"/>
      <c r="HYK67" s="21"/>
      <c r="HYL67" s="21"/>
      <c r="HYM67" s="21"/>
      <c r="HYN67" s="21"/>
      <c r="HYO67" s="21"/>
      <c r="HYP67" s="21"/>
      <c r="HYQ67" s="21"/>
      <c r="HYR67" s="21"/>
      <c r="HYS67" s="21"/>
      <c r="HYT67" s="21"/>
      <c r="HYU67" s="21"/>
      <c r="HYV67" s="21"/>
      <c r="HYW67" s="21"/>
      <c r="HYX67" s="21"/>
      <c r="HYY67" s="21"/>
      <c r="HYZ67" s="21"/>
      <c r="HZA67" s="21"/>
      <c r="HZB67" s="21"/>
      <c r="HZC67" s="21"/>
      <c r="HZD67" s="21"/>
      <c r="HZE67" s="21"/>
      <c r="HZF67" s="21"/>
      <c r="HZG67" s="21"/>
      <c r="HZH67" s="21"/>
      <c r="HZI67" s="21"/>
      <c r="HZJ67" s="21"/>
      <c r="HZK67" s="21"/>
      <c r="HZL67" s="21"/>
      <c r="HZM67" s="21"/>
      <c r="HZN67" s="21"/>
      <c r="HZO67" s="21"/>
      <c r="HZP67" s="21"/>
      <c r="HZQ67" s="21"/>
      <c r="HZR67" s="21"/>
      <c r="HZS67" s="21"/>
      <c r="HZT67" s="21"/>
      <c r="HZU67" s="21"/>
      <c r="HZV67" s="21"/>
      <c r="HZW67" s="21"/>
      <c r="HZX67" s="21"/>
      <c r="HZY67" s="21"/>
      <c r="HZZ67" s="21"/>
      <c r="IAA67" s="21"/>
      <c r="IAB67" s="21"/>
      <c r="IAC67" s="21"/>
      <c r="IAD67" s="21"/>
      <c r="IAE67" s="21"/>
      <c r="IAF67" s="21"/>
      <c r="IAG67" s="21"/>
      <c r="IAH67" s="21"/>
      <c r="IAI67" s="21"/>
      <c r="IAJ67" s="21"/>
      <c r="IAK67" s="21"/>
      <c r="IAL67" s="21"/>
      <c r="IAM67" s="21"/>
      <c r="IAN67" s="21"/>
      <c r="IAO67" s="21"/>
      <c r="IAP67" s="21"/>
      <c r="IAQ67" s="21"/>
      <c r="IAR67" s="21"/>
      <c r="IAS67" s="21"/>
      <c r="IAT67" s="21"/>
      <c r="IAU67" s="21"/>
      <c r="IAV67" s="21"/>
      <c r="IAW67" s="21"/>
      <c r="IAX67" s="21"/>
      <c r="IAY67" s="21"/>
      <c r="IAZ67" s="21"/>
      <c r="IBA67" s="21"/>
      <c r="IBB67" s="21"/>
      <c r="IBC67" s="21"/>
      <c r="IBD67" s="21"/>
      <c r="IBE67" s="21"/>
      <c r="IBF67" s="21"/>
      <c r="IBG67" s="21"/>
      <c r="IBH67" s="21"/>
      <c r="IBI67" s="21"/>
      <c r="IBJ67" s="21"/>
      <c r="IBK67" s="21"/>
      <c r="IBL67" s="21"/>
      <c r="IBM67" s="21"/>
      <c r="IBN67" s="21"/>
      <c r="IBO67" s="21"/>
      <c r="IBP67" s="21"/>
      <c r="IBQ67" s="21"/>
      <c r="IBR67" s="21"/>
      <c r="IBS67" s="21"/>
      <c r="IBT67" s="21"/>
      <c r="IBU67" s="21"/>
      <c r="IBV67" s="21"/>
      <c r="IBW67" s="21"/>
      <c r="IBX67" s="21"/>
      <c r="IBY67" s="21"/>
      <c r="IBZ67" s="21"/>
      <c r="ICA67" s="21"/>
      <c r="ICB67" s="21"/>
      <c r="ICC67" s="21"/>
      <c r="ICD67" s="21"/>
      <c r="ICE67" s="21"/>
      <c r="ICF67" s="21"/>
      <c r="ICG67" s="21"/>
      <c r="ICH67" s="21"/>
      <c r="ICI67" s="21"/>
      <c r="ICJ67" s="21"/>
      <c r="ICK67" s="21"/>
      <c r="ICL67" s="21"/>
      <c r="ICM67" s="21"/>
      <c r="ICN67" s="21"/>
      <c r="ICO67" s="21"/>
      <c r="ICP67" s="21"/>
      <c r="ICQ67" s="21"/>
      <c r="ICR67" s="21"/>
      <c r="ICS67" s="21"/>
      <c r="ICT67" s="21"/>
      <c r="ICU67" s="21"/>
      <c r="ICV67" s="21"/>
      <c r="ICW67" s="21"/>
      <c r="ICX67" s="21"/>
      <c r="ICY67" s="21"/>
      <c r="ICZ67" s="21"/>
      <c r="IDA67" s="21"/>
      <c r="IDB67" s="21"/>
      <c r="IDC67" s="21"/>
      <c r="IDD67" s="21"/>
      <c r="IDE67" s="21"/>
      <c r="IDF67" s="21"/>
      <c r="IDG67" s="21"/>
      <c r="IDH67" s="21"/>
      <c r="IDI67" s="21"/>
      <c r="IDJ67" s="21"/>
      <c r="IDK67" s="21"/>
      <c r="IDL67" s="21"/>
      <c r="IDM67" s="21"/>
      <c r="IDN67" s="21"/>
      <c r="IDO67" s="21"/>
      <c r="IDP67" s="21"/>
      <c r="IDQ67" s="21"/>
      <c r="IDR67" s="21"/>
      <c r="IDS67" s="21"/>
      <c r="IDT67" s="21"/>
      <c r="IDU67" s="21"/>
      <c r="IDV67" s="21"/>
      <c r="IDW67" s="21"/>
      <c r="IDX67" s="21"/>
      <c r="IDY67" s="21"/>
      <c r="IDZ67" s="21"/>
      <c r="IEA67" s="21"/>
      <c r="IEB67" s="21"/>
      <c r="IEC67" s="21"/>
      <c r="IED67" s="21"/>
      <c r="IEE67" s="21"/>
      <c r="IEF67" s="21"/>
      <c r="IEG67" s="21"/>
      <c r="IEH67" s="21"/>
      <c r="IEI67" s="21"/>
      <c r="IEJ67" s="21"/>
      <c r="IEK67" s="21"/>
      <c r="IEL67" s="21"/>
      <c r="IEM67" s="21"/>
      <c r="IEN67" s="21"/>
      <c r="IEO67" s="21"/>
      <c r="IEP67" s="21"/>
      <c r="IEQ67" s="21"/>
      <c r="IER67" s="21"/>
      <c r="IES67" s="21"/>
      <c r="IET67" s="21"/>
      <c r="IEU67" s="21"/>
      <c r="IEV67" s="21"/>
      <c r="IEW67" s="21"/>
      <c r="IEX67" s="21"/>
      <c r="IEY67" s="21"/>
      <c r="IEZ67" s="21"/>
      <c r="IFA67" s="21"/>
      <c r="IFB67" s="21"/>
      <c r="IFC67" s="21"/>
      <c r="IFD67" s="21"/>
      <c r="IFE67" s="21"/>
      <c r="IFF67" s="21"/>
      <c r="IFG67" s="21"/>
      <c r="IFH67" s="21"/>
      <c r="IFI67" s="21"/>
      <c r="IFJ67" s="21"/>
      <c r="IFK67" s="21"/>
      <c r="IFL67" s="21"/>
      <c r="IFM67" s="21"/>
      <c r="IFN67" s="21"/>
      <c r="IFO67" s="21"/>
      <c r="IFP67" s="21"/>
      <c r="IFQ67" s="21"/>
      <c r="IFR67" s="21"/>
      <c r="IFS67" s="21"/>
      <c r="IFT67" s="21"/>
      <c r="IFU67" s="21"/>
      <c r="IFV67" s="21"/>
      <c r="IFW67" s="21"/>
      <c r="IFX67" s="21"/>
      <c r="IFY67" s="21"/>
      <c r="IFZ67" s="21"/>
      <c r="IGA67" s="21"/>
      <c r="IGB67" s="21"/>
      <c r="IGC67" s="21"/>
      <c r="IGD67" s="21"/>
      <c r="IGE67" s="21"/>
      <c r="IGF67" s="21"/>
      <c r="IGG67" s="21"/>
      <c r="IGH67" s="21"/>
      <c r="IGI67" s="21"/>
      <c r="IGJ67" s="21"/>
      <c r="IGK67" s="21"/>
      <c r="IGL67" s="21"/>
      <c r="IGM67" s="21"/>
      <c r="IGN67" s="21"/>
      <c r="IGO67" s="21"/>
      <c r="IGP67" s="21"/>
      <c r="IGQ67" s="21"/>
      <c r="IGR67" s="21"/>
      <c r="IGS67" s="21"/>
      <c r="IGT67" s="21"/>
      <c r="IGU67" s="21"/>
      <c r="IGV67" s="21"/>
      <c r="IGW67" s="21"/>
      <c r="IGX67" s="21"/>
      <c r="IGY67" s="21"/>
      <c r="IGZ67" s="21"/>
      <c r="IHA67" s="21"/>
      <c r="IHB67" s="21"/>
      <c r="IHC67" s="21"/>
      <c r="IHD67" s="21"/>
      <c r="IHE67" s="21"/>
      <c r="IHF67" s="21"/>
      <c r="IHG67" s="21"/>
      <c r="IHH67" s="21"/>
      <c r="IHI67" s="21"/>
      <c r="IHJ67" s="21"/>
      <c r="IHK67" s="21"/>
      <c r="IHL67" s="21"/>
      <c r="IHM67" s="21"/>
      <c r="IHN67" s="21"/>
      <c r="IHO67" s="21"/>
      <c r="IHP67" s="21"/>
      <c r="IHQ67" s="21"/>
      <c r="IHR67" s="21"/>
      <c r="IHS67" s="21"/>
      <c r="IHT67" s="21"/>
      <c r="IHU67" s="21"/>
      <c r="IHV67" s="21"/>
      <c r="IHW67" s="21"/>
      <c r="IHX67" s="21"/>
      <c r="IHY67" s="21"/>
      <c r="IHZ67" s="21"/>
      <c r="IIA67" s="21"/>
      <c r="IIB67" s="21"/>
      <c r="IIC67" s="21"/>
      <c r="IID67" s="21"/>
      <c r="IIE67" s="21"/>
      <c r="IIF67" s="21"/>
      <c r="IIG67" s="21"/>
      <c r="IIH67" s="21"/>
      <c r="III67" s="21"/>
      <c r="IIJ67" s="21"/>
      <c r="IIK67" s="21"/>
      <c r="IIL67" s="21"/>
      <c r="IIM67" s="21"/>
      <c r="IIN67" s="21"/>
      <c r="IIO67" s="21"/>
      <c r="IIP67" s="21"/>
      <c r="IIQ67" s="21"/>
      <c r="IIR67" s="21"/>
      <c r="IIS67" s="21"/>
      <c r="IIT67" s="21"/>
      <c r="IIU67" s="21"/>
      <c r="IIV67" s="21"/>
      <c r="IIW67" s="21"/>
      <c r="IIX67" s="21"/>
      <c r="IIY67" s="21"/>
      <c r="IIZ67" s="21"/>
      <c r="IJA67" s="21"/>
      <c r="IJB67" s="21"/>
      <c r="IJC67" s="21"/>
      <c r="IJD67" s="21"/>
      <c r="IJE67" s="21"/>
      <c r="IJF67" s="21"/>
      <c r="IJG67" s="21"/>
      <c r="IJH67" s="21"/>
      <c r="IJI67" s="21"/>
      <c r="IJJ67" s="21"/>
      <c r="IJK67" s="21"/>
      <c r="IJL67" s="21"/>
      <c r="IJM67" s="21"/>
      <c r="IJN67" s="21"/>
      <c r="IJO67" s="21"/>
      <c r="IJP67" s="21"/>
      <c r="IJQ67" s="21"/>
      <c r="IJR67" s="21"/>
      <c r="IJS67" s="21"/>
      <c r="IJT67" s="21"/>
      <c r="IJU67" s="21"/>
      <c r="IJV67" s="21"/>
      <c r="IJW67" s="21"/>
      <c r="IJX67" s="21"/>
      <c r="IJY67" s="21"/>
      <c r="IJZ67" s="21"/>
      <c r="IKA67" s="21"/>
      <c r="IKB67" s="21"/>
      <c r="IKC67" s="21"/>
      <c r="IKD67" s="21"/>
      <c r="IKE67" s="21"/>
      <c r="IKF67" s="21"/>
      <c r="IKG67" s="21"/>
      <c r="IKH67" s="21"/>
      <c r="IKI67" s="21"/>
      <c r="IKJ67" s="21"/>
      <c r="IKK67" s="21"/>
      <c r="IKL67" s="21"/>
      <c r="IKM67" s="21"/>
      <c r="IKN67" s="21"/>
      <c r="IKO67" s="21"/>
      <c r="IKP67" s="21"/>
      <c r="IKQ67" s="21"/>
      <c r="IKR67" s="21"/>
      <c r="IKS67" s="21"/>
      <c r="IKT67" s="21"/>
      <c r="IKU67" s="21"/>
      <c r="IKV67" s="21"/>
      <c r="IKW67" s="21"/>
      <c r="IKX67" s="21"/>
      <c r="IKY67" s="21"/>
      <c r="IKZ67" s="21"/>
      <c r="ILA67" s="21"/>
      <c r="ILB67" s="21"/>
      <c r="ILC67" s="21"/>
      <c r="ILD67" s="21"/>
      <c r="ILE67" s="21"/>
      <c r="ILF67" s="21"/>
      <c r="ILG67" s="21"/>
      <c r="ILH67" s="21"/>
      <c r="ILI67" s="21"/>
      <c r="ILJ67" s="21"/>
      <c r="ILK67" s="21"/>
      <c r="ILL67" s="21"/>
      <c r="ILM67" s="21"/>
      <c r="ILN67" s="21"/>
      <c r="ILO67" s="21"/>
      <c r="ILP67" s="21"/>
      <c r="ILQ67" s="21"/>
      <c r="ILR67" s="21"/>
      <c r="ILS67" s="21"/>
      <c r="ILT67" s="21"/>
      <c r="ILU67" s="21"/>
      <c r="ILV67" s="21"/>
      <c r="ILW67" s="21"/>
      <c r="ILX67" s="21"/>
      <c r="ILY67" s="21"/>
      <c r="ILZ67" s="21"/>
      <c r="IMA67" s="21"/>
      <c r="IMB67" s="21"/>
      <c r="IMC67" s="21"/>
      <c r="IMD67" s="21"/>
      <c r="IME67" s="21"/>
      <c r="IMF67" s="21"/>
      <c r="IMG67" s="21"/>
      <c r="IMH67" s="21"/>
      <c r="IMI67" s="21"/>
      <c r="IMJ67" s="21"/>
      <c r="IMK67" s="21"/>
      <c r="IML67" s="21"/>
      <c r="IMM67" s="21"/>
      <c r="IMN67" s="21"/>
      <c r="IMO67" s="21"/>
      <c r="IMP67" s="21"/>
      <c r="IMQ67" s="21"/>
      <c r="IMR67" s="21"/>
      <c r="IMS67" s="21"/>
      <c r="IMT67" s="21"/>
      <c r="IMU67" s="21"/>
      <c r="IMV67" s="21"/>
      <c r="IMW67" s="21"/>
      <c r="IMX67" s="21"/>
      <c r="IMY67" s="21"/>
      <c r="IMZ67" s="21"/>
      <c r="INA67" s="21"/>
      <c r="INB67" s="21"/>
      <c r="INC67" s="21"/>
      <c r="IND67" s="21"/>
      <c r="INE67" s="21"/>
      <c r="INF67" s="21"/>
      <c r="ING67" s="21"/>
      <c r="INH67" s="21"/>
      <c r="INI67" s="21"/>
      <c r="INJ67" s="21"/>
      <c r="INK67" s="21"/>
      <c r="INL67" s="21"/>
      <c r="INM67" s="21"/>
      <c r="INN67" s="21"/>
      <c r="INO67" s="21"/>
      <c r="INP67" s="21"/>
      <c r="INQ67" s="21"/>
      <c r="INR67" s="21"/>
      <c r="INS67" s="21"/>
      <c r="INT67" s="21"/>
      <c r="INU67" s="21"/>
      <c r="INV67" s="21"/>
      <c r="INW67" s="21"/>
      <c r="INX67" s="21"/>
      <c r="INY67" s="21"/>
      <c r="INZ67" s="21"/>
      <c r="IOA67" s="21"/>
      <c r="IOB67" s="21"/>
      <c r="IOC67" s="21"/>
      <c r="IOD67" s="21"/>
      <c r="IOE67" s="21"/>
      <c r="IOF67" s="21"/>
      <c r="IOG67" s="21"/>
      <c r="IOH67" s="21"/>
      <c r="IOI67" s="21"/>
      <c r="IOJ67" s="21"/>
      <c r="IOK67" s="21"/>
      <c r="IOL67" s="21"/>
      <c r="IOM67" s="21"/>
      <c r="ION67" s="21"/>
      <c r="IOO67" s="21"/>
      <c r="IOP67" s="21"/>
      <c r="IOQ67" s="21"/>
      <c r="IOR67" s="21"/>
      <c r="IOS67" s="21"/>
      <c r="IOT67" s="21"/>
      <c r="IOU67" s="21"/>
      <c r="IOV67" s="21"/>
      <c r="IOW67" s="21"/>
      <c r="IOX67" s="21"/>
      <c r="IOY67" s="21"/>
      <c r="IOZ67" s="21"/>
      <c r="IPA67" s="21"/>
      <c r="IPB67" s="21"/>
      <c r="IPC67" s="21"/>
      <c r="IPD67" s="21"/>
      <c r="IPE67" s="21"/>
      <c r="IPF67" s="21"/>
      <c r="IPG67" s="21"/>
      <c r="IPH67" s="21"/>
      <c r="IPI67" s="21"/>
      <c r="IPJ67" s="21"/>
      <c r="IPK67" s="21"/>
      <c r="IPL67" s="21"/>
      <c r="IPM67" s="21"/>
      <c r="IPN67" s="21"/>
      <c r="IPO67" s="21"/>
      <c r="IPP67" s="21"/>
      <c r="IPQ67" s="21"/>
      <c r="IPR67" s="21"/>
      <c r="IPS67" s="21"/>
      <c r="IPT67" s="21"/>
      <c r="IPU67" s="21"/>
      <c r="IPV67" s="21"/>
      <c r="IPW67" s="21"/>
      <c r="IPX67" s="21"/>
      <c r="IPY67" s="21"/>
      <c r="IPZ67" s="21"/>
      <c r="IQA67" s="21"/>
      <c r="IQB67" s="21"/>
      <c r="IQC67" s="21"/>
      <c r="IQD67" s="21"/>
      <c r="IQE67" s="21"/>
      <c r="IQF67" s="21"/>
      <c r="IQG67" s="21"/>
      <c r="IQH67" s="21"/>
      <c r="IQI67" s="21"/>
      <c r="IQJ67" s="21"/>
      <c r="IQK67" s="21"/>
      <c r="IQL67" s="21"/>
      <c r="IQM67" s="21"/>
      <c r="IQN67" s="21"/>
      <c r="IQO67" s="21"/>
      <c r="IQP67" s="21"/>
      <c r="IQQ67" s="21"/>
      <c r="IQR67" s="21"/>
      <c r="IQS67" s="21"/>
      <c r="IQT67" s="21"/>
      <c r="IQU67" s="21"/>
      <c r="IQV67" s="21"/>
      <c r="IQW67" s="21"/>
      <c r="IQX67" s="21"/>
      <c r="IQY67" s="21"/>
      <c r="IQZ67" s="21"/>
      <c r="IRA67" s="21"/>
      <c r="IRB67" s="21"/>
      <c r="IRC67" s="21"/>
      <c r="IRD67" s="21"/>
      <c r="IRE67" s="21"/>
      <c r="IRF67" s="21"/>
      <c r="IRG67" s="21"/>
      <c r="IRH67" s="21"/>
      <c r="IRI67" s="21"/>
      <c r="IRJ67" s="21"/>
      <c r="IRK67" s="21"/>
      <c r="IRL67" s="21"/>
      <c r="IRM67" s="21"/>
      <c r="IRN67" s="21"/>
      <c r="IRO67" s="21"/>
      <c r="IRP67" s="21"/>
      <c r="IRQ67" s="21"/>
      <c r="IRR67" s="21"/>
      <c r="IRS67" s="21"/>
      <c r="IRT67" s="21"/>
      <c r="IRU67" s="21"/>
      <c r="IRV67" s="21"/>
      <c r="IRW67" s="21"/>
      <c r="IRX67" s="21"/>
      <c r="IRY67" s="21"/>
      <c r="IRZ67" s="21"/>
      <c r="ISA67" s="21"/>
      <c r="ISB67" s="21"/>
      <c r="ISC67" s="21"/>
      <c r="ISD67" s="21"/>
      <c r="ISE67" s="21"/>
      <c r="ISF67" s="21"/>
      <c r="ISG67" s="21"/>
      <c r="ISH67" s="21"/>
      <c r="ISI67" s="21"/>
      <c r="ISJ67" s="21"/>
      <c r="ISK67" s="21"/>
      <c r="ISL67" s="21"/>
      <c r="ISM67" s="21"/>
      <c r="ISN67" s="21"/>
      <c r="ISO67" s="21"/>
      <c r="ISP67" s="21"/>
      <c r="ISQ67" s="21"/>
      <c r="ISR67" s="21"/>
      <c r="ISS67" s="21"/>
      <c r="IST67" s="21"/>
      <c r="ISU67" s="21"/>
      <c r="ISV67" s="21"/>
      <c r="ISW67" s="21"/>
      <c r="ISX67" s="21"/>
      <c r="ISY67" s="21"/>
      <c r="ISZ67" s="21"/>
      <c r="ITA67" s="21"/>
      <c r="ITB67" s="21"/>
      <c r="ITC67" s="21"/>
      <c r="ITD67" s="21"/>
      <c r="ITE67" s="21"/>
      <c r="ITF67" s="21"/>
      <c r="ITG67" s="21"/>
      <c r="ITH67" s="21"/>
      <c r="ITI67" s="21"/>
      <c r="ITJ67" s="21"/>
      <c r="ITK67" s="21"/>
      <c r="ITL67" s="21"/>
      <c r="ITM67" s="21"/>
      <c r="ITN67" s="21"/>
      <c r="ITO67" s="21"/>
      <c r="ITP67" s="21"/>
      <c r="ITQ67" s="21"/>
      <c r="ITR67" s="21"/>
      <c r="ITS67" s="21"/>
      <c r="ITT67" s="21"/>
      <c r="ITU67" s="21"/>
      <c r="ITV67" s="21"/>
      <c r="ITW67" s="21"/>
      <c r="ITX67" s="21"/>
      <c r="ITY67" s="21"/>
      <c r="ITZ67" s="21"/>
      <c r="IUA67" s="21"/>
      <c r="IUB67" s="21"/>
      <c r="IUC67" s="21"/>
      <c r="IUD67" s="21"/>
      <c r="IUE67" s="21"/>
      <c r="IUF67" s="21"/>
      <c r="IUG67" s="21"/>
      <c r="IUH67" s="21"/>
      <c r="IUI67" s="21"/>
      <c r="IUJ67" s="21"/>
      <c r="IUK67" s="21"/>
      <c r="IUL67" s="21"/>
      <c r="IUM67" s="21"/>
      <c r="IUN67" s="21"/>
      <c r="IUO67" s="21"/>
      <c r="IUP67" s="21"/>
      <c r="IUQ67" s="21"/>
      <c r="IUR67" s="21"/>
      <c r="IUS67" s="21"/>
      <c r="IUT67" s="21"/>
      <c r="IUU67" s="21"/>
      <c r="IUV67" s="21"/>
      <c r="IUW67" s="21"/>
      <c r="IUX67" s="21"/>
      <c r="IUY67" s="21"/>
      <c r="IUZ67" s="21"/>
      <c r="IVA67" s="21"/>
      <c r="IVB67" s="21"/>
      <c r="IVC67" s="21"/>
      <c r="IVD67" s="21"/>
      <c r="IVE67" s="21"/>
      <c r="IVF67" s="21"/>
      <c r="IVG67" s="21"/>
      <c r="IVH67" s="21"/>
      <c r="IVI67" s="21"/>
      <c r="IVJ67" s="21"/>
      <c r="IVK67" s="21"/>
      <c r="IVL67" s="21"/>
      <c r="IVM67" s="21"/>
      <c r="IVN67" s="21"/>
      <c r="IVO67" s="21"/>
      <c r="IVP67" s="21"/>
      <c r="IVQ67" s="21"/>
      <c r="IVR67" s="21"/>
      <c r="IVS67" s="21"/>
      <c r="IVT67" s="21"/>
      <c r="IVU67" s="21"/>
      <c r="IVV67" s="21"/>
      <c r="IVW67" s="21"/>
      <c r="IVX67" s="21"/>
      <c r="IVY67" s="21"/>
      <c r="IVZ67" s="21"/>
      <c r="IWA67" s="21"/>
      <c r="IWB67" s="21"/>
      <c r="IWC67" s="21"/>
      <c r="IWD67" s="21"/>
      <c r="IWE67" s="21"/>
      <c r="IWF67" s="21"/>
      <c r="IWG67" s="21"/>
      <c r="IWH67" s="21"/>
      <c r="IWI67" s="21"/>
      <c r="IWJ67" s="21"/>
      <c r="IWK67" s="21"/>
      <c r="IWL67" s="21"/>
      <c r="IWM67" s="21"/>
      <c r="IWN67" s="21"/>
      <c r="IWO67" s="21"/>
      <c r="IWP67" s="21"/>
      <c r="IWQ67" s="21"/>
      <c r="IWR67" s="21"/>
      <c r="IWS67" s="21"/>
      <c r="IWT67" s="21"/>
      <c r="IWU67" s="21"/>
      <c r="IWV67" s="21"/>
      <c r="IWW67" s="21"/>
      <c r="IWX67" s="21"/>
      <c r="IWY67" s="21"/>
      <c r="IWZ67" s="21"/>
      <c r="IXA67" s="21"/>
      <c r="IXB67" s="21"/>
      <c r="IXC67" s="21"/>
      <c r="IXD67" s="21"/>
      <c r="IXE67" s="21"/>
      <c r="IXF67" s="21"/>
      <c r="IXG67" s="21"/>
      <c r="IXH67" s="21"/>
      <c r="IXI67" s="21"/>
      <c r="IXJ67" s="21"/>
      <c r="IXK67" s="21"/>
      <c r="IXL67" s="21"/>
      <c r="IXM67" s="21"/>
      <c r="IXN67" s="21"/>
      <c r="IXO67" s="21"/>
      <c r="IXP67" s="21"/>
      <c r="IXQ67" s="21"/>
      <c r="IXR67" s="21"/>
      <c r="IXS67" s="21"/>
      <c r="IXT67" s="21"/>
      <c r="IXU67" s="21"/>
      <c r="IXV67" s="21"/>
      <c r="IXW67" s="21"/>
      <c r="IXX67" s="21"/>
      <c r="IXY67" s="21"/>
      <c r="IXZ67" s="21"/>
      <c r="IYA67" s="21"/>
      <c r="IYB67" s="21"/>
      <c r="IYC67" s="21"/>
      <c r="IYD67" s="21"/>
      <c r="IYE67" s="21"/>
      <c r="IYF67" s="21"/>
      <c r="IYG67" s="21"/>
      <c r="IYH67" s="21"/>
      <c r="IYI67" s="21"/>
      <c r="IYJ67" s="21"/>
      <c r="IYK67" s="21"/>
      <c r="IYL67" s="21"/>
      <c r="IYM67" s="21"/>
      <c r="IYN67" s="21"/>
      <c r="IYO67" s="21"/>
      <c r="IYP67" s="21"/>
      <c r="IYQ67" s="21"/>
      <c r="IYR67" s="21"/>
      <c r="IYS67" s="21"/>
      <c r="IYT67" s="21"/>
      <c r="IYU67" s="21"/>
      <c r="IYV67" s="21"/>
      <c r="IYW67" s="21"/>
      <c r="IYX67" s="21"/>
      <c r="IYY67" s="21"/>
      <c r="IYZ67" s="21"/>
      <c r="IZA67" s="21"/>
      <c r="IZB67" s="21"/>
      <c r="IZC67" s="21"/>
      <c r="IZD67" s="21"/>
      <c r="IZE67" s="21"/>
      <c r="IZF67" s="21"/>
      <c r="IZG67" s="21"/>
      <c r="IZH67" s="21"/>
      <c r="IZI67" s="21"/>
      <c r="IZJ67" s="21"/>
      <c r="IZK67" s="21"/>
      <c r="IZL67" s="21"/>
      <c r="IZM67" s="21"/>
      <c r="IZN67" s="21"/>
      <c r="IZO67" s="21"/>
      <c r="IZP67" s="21"/>
      <c r="IZQ67" s="21"/>
      <c r="IZR67" s="21"/>
      <c r="IZS67" s="21"/>
      <c r="IZT67" s="21"/>
      <c r="IZU67" s="21"/>
      <c r="IZV67" s="21"/>
      <c r="IZW67" s="21"/>
      <c r="IZX67" s="21"/>
      <c r="IZY67" s="21"/>
      <c r="IZZ67" s="21"/>
      <c r="JAA67" s="21"/>
      <c r="JAB67" s="21"/>
      <c r="JAC67" s="21"/>
      <c r="JAD67" s="21"/>
      <c r="JAE67" s="21"/>
      <c r="JAF67" s="21"/>
      <c r="JAG67" s="21"/>
      <c r="JAH67" s="21"/>
      <c r="JAI67" s="21"/>
      <c r="JAJ67" s="21"/>
      <c r="JAK67" s="21"/>
      <c r="JAL67" s="21"/>
      <c r="JAM67" s="21"/>
      <c r="JAN67" s="21"/>
      <c r="JAO67" s="21"/>
      <c r="JAP67" s="21"/>
      <c r="JAQ67" s="21"/>
      <c r="JAR67" s="21"/>
      <c r="JAS67" s="21"/>
      <c r="JAT67" s="21"/>
      <c r="JAU67" s="21"/>
      <c r="JAV67" s="21"/>
      <c r="JAW67" s="21"/>
      <c r="JAX67" s="21"/>
      <c r="JAY67" s="21"/>
      <c r="JAZ67" s="21"/>
      <c r="JBA67" s="21"/>
      <c r="JBB67" s="21"/>
      <c r="JBC67" s="21"/>
      <c r="JBD67" s="21"/>
      <c r="JBE67" s="21"/>
      <c r="JBF67" s="21"/>
      <c r="JBG67" s="21"/>
      <c r="JBH67" s="21"/>
      <c r="JBI67" s="21"/>
      <c r="JBJ67" s="21"/>
      <c r="JBK67" s="21"/>
      <c r="JBL67" s="21"/>
      <c r="JBM67" s="21"/>
      <c r="JBN67" s="21"/>
      <c r="JBO67" s="21"/>
      <c r="JBP67" s="21"/>
      <c r="JBQ67" s="21"/>
      <c r="JBR67" s="21"/>
      <c r="JBS67" s="21"/>
      <c r="JBT67" s="21"/>
      <c r="JBU67" s="21"/>
      <c r="JBV67" s="21"/>
      <c r="JBW67" s="21"/>
      <c r="JBX67" s="21"/>
      <c r="JBY67" s="21"/>
      <c r="JBZ67" s="21"/>
      <c r="JCA67" s="21"/>
      <c r="JCB67" s="21"/>
      <c r="JCC67" s="21"/>
      <c r="JCD67" s="21"/>
      <c r="JCE67" s="21"/>
      <c r="JCF67" s="21"/>
      <c r="JCG67" s="21"/>
      <c r="JCH67" s="21"/>
      <c r="JCI67" s="21"/>
      <c r="JCJ67" s="21"/>
      <c r="JCK67" s="21"/>
      <c r="JCL67" s="21"/>
      <c r="JCM67" s="21"/>
      <c r="JCN67" s="21"/>
      <c r="JCO67" s="21"/>
      <c r="JCP67" s="21"/>
      <c r="JCQ67" s="21"/>
      <c r="JCR67" s="21"/>
      <c r="JCS67" s="21"/>
      <c r="JCT67" s="21"/>
      <c r="JCU67" s="21"/>
      <c r="JCV67" s="21"/>
      <c r="JCW67" s="21"/>
      <c r="JCX67" s="21"/>
      <c r="JCY67" s="21"/>
      <c r="JCZ67" s="21"/>
      <c r="JDA67" s="21"/>
      <c r="JDB67" s="21"/>
      <c r="JDC67" s="21"/>
      <c r="JDD67" s="21"/>
      <c r="JDE67" s="21"/>
      <c r="JDF67" s="21"/>
      <c r="JDG67" s="21"/>
      <c r="JDH67" s="21"/>
      <c r="JDI67" s="21"/>
      <c r="JDJ67" s="21"/>
      <c r="JDK67" s="21"/>
      <c r="JDL67" s="21"/>
      <c r="JDM67" s="21"/>
      <c r="JDN67" s="21"/>
      <c r="JDO67" s="21"/>
      <c r="JDP67" s="21"/>
      <c r="JDQ67" s="21"/>
      <c r="JDR67" s="21"/>
      <c r="JDS67" s="21"/>
      <c r="JDT67" s="21"/>
      <c r="JDU67" s="21"/>
      <c r="JDV67" s="21"/>
      <c r="JDW67" s="21"/>
      <c r="JDX67" s="21"/>
      <c r="JDY67" s="21"/>
      <c r="JDZ67" s="21"/>
      <c r="JEA67" s="21"/>
      <c r="JEB67" s="21"/>
      <c r="JEC67" s="21"/>
      <c r="JED67" s="21"/>
      <c r="JEE67" s="21"/>
      <c r="JEF67" s="21"/>
      <c r="JEG67" s="21"/>
      <c r="JEH67" s="21"/>
      <c r="JEI67" s="21"/>
      <c r="JEJ67" s="21"/>
      <c r="JEK67" s="21"/>
      <c r="JEL67" s="21"/>
      <c r="JEM67" s="21"/>
      <c r="JEN67" s="21"/>
      <c r="JEO67" s="21"/>
      <c r="JEP67" s="21"/>
      <c r="JEQ67" s="21"/>
      <c r="JER67" s="21"/>
      <c r="JES67" s="21"/>
      <c r="JET67" s="21"/>
      <c r="JEU67" s="21"/>
      <c r="JEV67" s="21"/>
      <c r="JEW67" s="21"/>
      <c r="JEX67" s="21"/>
      <c r="JEY67" s="21"/>
      <c r="JEZ67" s="21"/>
      <c r="JFA67" s="21"/>
      <c r="JFB67" s="21"/>
      <c r="JFC67" s="21"/>
      <c r="JFD67" s="21"/>
      <c r="JFE67" s="21"/>
      <c r="JFF67" s="21"/>
      <c r="JFG67" s="21"/>
      <c r="JFH67" s="21"/>
      <c r="JFI67" s="21"/>
      <c r="JFJ67" s="21"/>
      <c r="JFK67" s="21"/>
      <c r="JFL67" s="21"/>
      <c r="JFM67" s="21"/>
      <c r="JFN67" s="21"/>
      <c r="JFO67" s="21"/>
      <c r="JFP67" s="21"/>
      <c r="JFQ67" s="21"/>
      <c r="JFR67" s="21"/>
      <c r="JFS67" s="21"/>
      <c r="JFT67" s="21"/>
      <c r="JFU67" s="21"/>
      <c r="JFV67" s="21"/>
      <c r="JFW67" s="21"/>
      <c r="JFX67" s="21"/>
      <c r="JFY67" s="21"/>
      <c r="JFZ67" s="21"/>
      <c r="JGA67" s="21"/>
      <c r="JGB67" s="21"/>
      <c r="JGC67" s="21"/>
      <c r="JGD67" s="21"/>
      <c r="JGE67" s="21"/>
      <c r="JGF67" s="21"/>
      <c r="JGG67" s="21"/>
      <c r="JGH67" s="21"/>
      <c r="JGI67" s="21"/>
      <c r="JGJ67" s="21"/>
      <c r="JGK67" s="21"/>
      <c r="JGL67" s="21"/>
      <c r="JGM67" s="21"/>
      <c r="JGN67" s="21"/>
      <c r="JGO67" s="21"/>
      <c r="JGP67" s="21"/>
      <c r="JGQ67" s="21"/>
      <c r="JGR67" s="21"/>
      <c r="JGS67" s="21"/>
      <c r="JGT67" s="21"/>
      <c r="JGU67" s="21"/>
      <c r="JGV67" s="21"/>
      <c r="JGW67" s="21"/>
      <c r="JGX67" s="21"/>
      <c r="JGY67" s="21"/>
      <c r="JGZ67" s="21"/>
      <c r="JHA67" s="21"/>
      <c r="JHB67" s="21"/>
      <c r="JHC67" s="21"/>
      <c r="JHD67" s="21"/>
      <c r="JHE67" s="21"/>
      <c r="JHF67" s="21"/>
      <c r="JHG67" s="21"/>
      <c r="JHH67" s="21"/>
      <c r="JHI67" s="21"/>
      <c r="JHJ67" s="21"/>
      <c r="JHK67" s="21"/>
      <c r="JHL67" s="21"/>
      <c r="JHM67" s="21"/>
      <c r="JHN67" s="21"/>
      <c r="JHO67" s="21"/>
      <c r="JHP67" s="21"/>
      <c r="JHQ67" s="21"/>
      <c r="JHR67" s="21"/>
      <c r="JHS67" s="21"/>
      <c r="JHT67" s="21"/>
      <c r="JHU67" s="21"/>
      <c r="JHV67" s="21"/>
      <c r="JHW67" s="21"/>
      <c r="JHX67" s="21"/>
      <c r="JHY67" s="21"/>
      <c r="JHZ67" s="21"/>
      <c r="JIA67" s="21"/>
      <c r="JIB67" s="21"/>
      <c r="JIC67" s="21"/>
      <c r="JID67" s="21"/>
      <c r="JIE67" s="21"/>
      <c r="JIF67" s="21"/>
      <c r="JIG67" s="21"/>
      <c r="JIH67" s="21"/>
      <c r="JII67" s="21"/>
      <c r="JIJ67" s="21"/>
      <c r="JIK67" s="21"/>
      <c r="JIL67" s="21"/>
      <c r="JIM67" s="21"/>
      <c r="JIN67" s="21"/>
      <c r="JIO67" s="21"/>
      <c r="JIP67" s="21"/>
      <c r="JIQ67" s="21"/>
      <c r="JIR67" s="21"/>
      <c r="JIS67" s="21"/>
      <c r="JIT67" s="21"/>
      <c r="JIU67" s="21"/>
      <c r="JIV67" s="21"/>
      <c r="JIW67" s="21"/>
      <c r="JIX67" s="21"/>
      <c r="JIY67" s="21"/>
      <c r="JIZ67" s="21"/>
      <c r="JJA67" s="21"/>
      <c r="JJB67" s="21"/>
      <c r="JJC67" s="21"/>
      <c r="JJD67" s="21"/>
      <c r="JJE67" s="21"/>
      <c r="JJF67" s="21"/>
      <c r="JJG67" s="21"/>
      <c r="JJH67" s="21"/>
      <c r="JJI67" s="21"/>
      <c r="JJJ67" s="21"/>
      <c r="JJK67" s="21"/>
      <c r="JJL67" s="21"/>
      <c r="JJM67" s="21"/>
      <c r="JJN67" s="21"/>
      <c r="JJO67" s="21"/>
      <c r="JJP67" s="21"/>
      <c r="JJQ67" s="21"/>
      <c r="JJR67" s="21"/>
      <c r="JJS67" s="21"/>
      <c r="JJT67" s="21"/>
      <c r="JJU67" s="21"/>
      <c r="JJV67" s="21"/>
      <c r="JJW67" s="21"/>
      <c r="JJX67" s="21"/>
      <c r="JJY67" s="21"/>
      <c r="JJZ67" s="21"/>
      <c r="JKA67" s="21"/>
      <c r="JKB67" s="21"/>
      <c r="JKC67" s="21"/>
      <c r="JKD67" s="21"/>
      <c r="JKE67" s="21"/>
      <c r="JKF67" s="21"/>
      <c r="JKG67" s="21"/>
      <c r="JKH67" s="21"/>
      <c r="JKI67" s="21"/>
      <c r="JKJ67" s="21"/>
      <c r="JKK67" s="21"/>
      <c r="JKL67" s="21"/>
      <c r="JKM67" s="21"/>
      <c r="JKN67" s="21"/>
      <c r="JKO67" s="21"/>
      <c r="JKP67" s="21"/>
      <c r="JKQ67" s="21"/>
      <c r="JKR67" s="21"/>
      <c r="JKS67" s="21"/>
      <c r="JKT67" s="21"/>
      <c r="JKU67" s="21"/>
      <c r="JKV67" s="21"/>
      <c r="JKW67" s="21"/>
      <c r="JKX67" s="21"/>
      <c r="JKY67" s="21"/>
      <c r="JKZ67" s="21"/>
      <c r="JLA67" s="21"/>
      <c r="JLB67" s="21"/>
      <c r="JLC67" s="21"/>
      <c r="JLD67" s="21"/>
      <c r="JLE67" s="21"/>
      <c r="JLF67" s="21"/>
      <c r="JLG67" s="21"/>
      <c r="JLH67" s="21"/>
      <c r="JLI67" s="21"/>
      <c r="JLJ67" s="21"/>
      <c r="JLK67" s="21"/>
      <c r="JLL67" s="21"/>
      <c r="JLM67" s="21"/>
      <c r="JLN67" s="21"/>
      <c r="JLO67" s="21"/>
      <c r="JLP67" s="21"/>
      <c r="JLQ67" s="21"/>
      <c r="JLR67" s="21"/>
      <c r="JLS67" s="21"/>
      <c r="JLT67" s="21"/>
      <c r="JLU67" s="21"/>
      <c r="JLV67" s="21"/>
      <c r="JLW67" s="21"/>
      <c r="JLX67" s="21"/>
      <c r="JLY67" s="21"/>
      <c r="JLZ67" s="21"/>
      <c r="JMA67" s="21"/>
      <c r="JMB67" s="21"/>
      <c r="JMC67" s="21"/>
      <c r="JMD67" s="21"/>
      <c r="JME67" s="21"/>
      <c r="JMF67" s="21"/>
      <c r="JMG67" s="21"/>
      <c r="JMH67" s="21"/>
      <c r="JMI67" s="21"/>
      <c r="JMJ67" s="21"/>
      <c r="JMK67" s="21"/>
      <c r="JML67" s="21"/>
      <c r="JMM67" s="21"/>
      <c r="JMN67" s="21"/>
      <c r="JMO67" s="21"/>
      <c r="JMP67" s="21"/>
      <c r="JMQ67" s="21"/>
      <c r="JMR67" s="21"/>
      <c r="JMS67" s="21"/>
      <c r="JMT67" s="21"/>
      <c r="JMU67" s="21"/>
      <c r="JMV67" s="21"/>
      <c r="JMW67" s="21"/>
      <c r="JMX67" s="21"/>
      <c r="JMY67" s="21"/>
      <c r="JMZ67" s="21"/>
      <c r="JNA67" s="21"/>
      <c r="JNB67" s="21"/>
      <c r="JNC67" s="21"/>
      <c r="JND67" s="21"/>
      <c r="JNE67" s="21"/>
      <c r="JNF67" s="21"/>
      <c r="JNG67" s="21"/>
      <c r="JNH67" s="21"/>
      <c r="JNI67" s="21"/>
      <c r="JNJ67" s="21"/>
      <c r="JNK67" s="21"/>
      <c r="JNL67" s="21"/>
      <c r="JNM67" s="21"/>
      <c r="JNN67" s="21"/>
      <c r="JNO67" s="21"/>
      <c r="JNP67" s="21"/>
      <c r="JNQ67" s="21"/>
      <c r="JNR67" s="21"/>
      <c r="JNS67" s="21"/>
      <c r="JNT67" s="21"/>
      <c r="JNU67" s="21"/>
      <c r="JNV67" s="21"/>
      <c r="JNW67" s="21"/>
      <c r="JNX67" s="21"/>
      <c r="JNY67" s="21"/>
      <c r="JNZ67" s="21"/>
      <c r="JOA67" s="21"/>
      <c r="JOB67" s="21"/>
      <c r="JOC67" s="21"/>
      <c r="JOD67" s="21"/>
      <c r="JOE67" s="21"/>
      <c r="JOF67" s="21"/>
      <c r="JOG67" s="21"/>
      <c r="JOH67" s="21"/>
      <c r="JOI67" s="21"/>
      <c r="JOJ67" s="21"/>
      <c r="JOK67" s="21"/>
      <c r="JOL67" s="21"/>
      <c r="JOM67" s="21"/>
      <c r="JON67" s="21"/>
      <c r="JOO67" s="21"/>
      <c r="JOP67" s="21"/>
      <c r="JOQ67" s="21"/>
      <c r="JOR67" s="21"/>
      <c r="JOS67" s="21"/>
      <c r="JOT67" s="21"/>
      <c r="JOU67" s="21"/>
      <c r="JOV67" s="21"/>
      <c r="JOW67" s="21"/>
      <c r="JOX67" s="21"/>
      <c r="JOY67" s="21"/>
      <c r="JOZ67" s="21"/>
      <c r="JPA67" s="21"/>
      <c r="JPB67" s="21"/>
      <c r="JPC67" s="21"/>
      <c r="JPD67" s="21"/>
      <c r="JPE67" s="21"/>
      <c r="JPF67" s="21"/>
      <c r="JPG67" s="21"/>
      <c r="JPH67" s="21"/>
      <c r="JPI67" s="21"/>
      <c r="JPJ67" s="21"/>
      <c r="JPK67" s="21"/>
      <c r="JPL67" s="21"/>
      <c r="JPM67" s="21"/>
      <c r="JPN67" s="21"/>
      <c r="JPO67" s="21"/>
      <c r="JPP67" s="21"/>
      <c r="JPQ67" s="21"/>
      <c r="JPR67" s="21"/>
      <c r="JPS67" s="21"/>
      <c r="JPT67" s="21"/>
      <c r="JPU67" s="21"/>
      <c r="JPV67" s="21"/>
      <c r="JPW67" s="21"/>
      <c r="JPX67" s="21"/>
      <c r="JPY67" s="21"/>
      <c r="JPZ67" s="21"/>
      <c r="JQA67" s="21"/>
      <c r="JQB67" s="21"/>
      <c r="JQC67" s="21"/>
      <c r="JQD67" s="21"/>
      <c r="JQE67" s="21"/>
      <c r="JQF67" s="21"/>
      <c r="JQG67" s="21"/>
      <c r="JQH67" s="21"/>
      <c r="JQI67" s="21"/>
      <c r="JQJ67" s="21"/>
      <c r="JQK67" s="21"/>
      <c r="JQL67" s="21"/>
      <c r="JQM67" s="21"/>
      <c r="JQN67" s="21"/>
      <c r="JQO67" s="21"/>
      <c r="JQP67" s="21"/>
      <c r="JQQ67" s="21"/>
      <c r="JQR67" s="21"/>
      <c r="JQS67" s="21"/>
      <c r="JQT67" s="21"/>
      <c r="JQU67" s="21"/>
      <c r="JQV67" s="21"/>
      <c r="JQW67" s="21"/>
      <c r="JQX67" s="21"/>
      <c r="JQY67" s="21"/>
      <c r="JQZ67" s="21"/>
      <c r="JRA67" s="21"/>
      <c r="JRB67" s="21"/>
      <c r="JRC67" s="21"/>
      <c r="JRD67" s="21"/>
      <c r="JRE67" s="21"/>
      <c r="JRF67" s="21"/>
      <c r="JRG67" s="21"/>
      <c r="JRH67" s="21"/>
      <c r="JRI67" s="21"/>
      <c r="JRJ67" s="21"/>
      <c r="JRK67" s="21"/>
      <c r="JRL67" s="21"/>
      <c r="JRM67" s="21"/>
      <c r="JRN67" s="21"/>
      <c r="JRO67" s="21"/>
      <c r="JRP67" s="21"/>
      <c r="JRQ67" s="21"/>
      <c r="JRR67" s="21"/>
      <c r="JRS67" s="21"/>
      <c r="JRT67" s="21"/>
      <c r="JRU67" s="21"/>
      <c r="JRV67" s="21"/>
      <c r="JRW67" s="21"/>
      <c r="JRX67" s="21"/>
      <c r="JRY67" s="21"/>
      <c r="JRZ67" s="21"/>
      <c r="JSA67" s="21"/>
      <c r="JSB67" s="21"/>
      <c r="JSC67" s="21"/>
      <c r="JSD67" s="21"/>
      <c r="JSE67" s="21"/>
      <c r="JSF67" s="21"/>
      <c r="JSG67" s="21"/>
      <c r="JSH67" s="21"/>
      <c r="JSI67" s="21"/>
      <c r="JSJ67" s="21"/>
      <c r="JSK67" s="21"/>
      <c r="JSL67" s="21"/>
      <c r="JSM67" s="21"/>
      <c r="JSN67" s="21"/>
      <c r="JSO67" s="21"/>
      <c r="JSP67" s="21"/>
      <c r="JSQ67" s="21"/>
      <c r="JSR67" s="21"/>
      <c r="JSS67" s="21"/>
      <c r="JST67" s="21"/>
      <c r="JSU67" s="21"/>
      <c r="JSV67" s="21"/>
      <c r="JSW67" s="21"/>
      <c r="JSX67" s="21"/>
      <c r="JSY67" s="21"/>
      <c r="JSZ67" s="21"/>
      <c r="JTA67" s="21"/>
      <c r="JTB67" s="21"/>
      <c r="JTC67" s="21"/>
      <c r="JTD67" s="21"/>
      <c r="JTE67" s="21"/>
      <c r="JTF67" s="21"/>
      <c r="JTG67" s="21"/>
      <c r="JTH67" s="21"/>
      <c r="JTI67" s="21"/>
      <c r="JTJ67" s="21"/>
      <c r="JTK67" s="21"/>
      <c r="JTL67" s="21"/>
      <c r="JTM67" s="21"/>
      <c r="JTN67" s="21"/>
      <c r="JTO67" s="21"/>
      <c r="JTP67" s="21"/>
      <c r="JTQ67" s="21"/>
      <c r="JTR67" s="21"/>
      <c r="JTS67" s="21"/>
      <c r="JTT67" s="21"/>
      <c r="JTU67" s="21"/>
      <c r="JTV67" s="21"/>
      <c r="JTW67" s="21"/>
      <c r="JTX67" s="21"/>
      <c r="JTY67" s="21"/>
      <c r="JTZ67" s="21"/>
      <c r="JUA67" s="21"/>
      <c r="JUB67" s="21"/>
      <c r="JUC67" s="21"/>
      <c r="JUD67" s="21"/>
      <c r="JUE67" s="21"/>
      <c r="JUF67" s="21"/>
      <c r="JUG67" s="21"/>
      <c r="JUH67" s="21"/>
      <c r="JUI67" s="21"/>
      <c r="JUJ67" s="21"/>
      <c r="JUK67" s="21"/>
      <c r="JUL67" s="21"/>
      <c r="JUM67" s="21"/>
      <c r="JUN67" s="21"/>
      <c r="JUO67" s="21"/>
      <c r="JUP67" s="21"/>
      <c r="JUQ67" s="21"/>
      <c r="JUR67" s="21"/>
      <c r="JUS67" s="21"/>
      <c r="JUT67" s="21"/>
      <c r="JUU67" s="21"/>
      <c r="JUV67" s="21"/>
      <c r="JUW67" s="21"/>
      <c r="JUX67" s="21"/>
      <c r="JUY67" s="21"/>
      <c r="JUZ67" s="21"/>
      <c r="JVA67" s="21"/>
      <c r="JVB67" s="21"/>
      <c r="JVC67" s="21"/>
      <c r="JVD67" s="21"/>
      <c r="JVE67" s="21"/>
      <c r="JVF67" s="21"/>
      <c r="JVG67" s="21"/>
      <c r="JVH67" s="21"/>
      <c r="JVI67" s="21"/>
      <c r="JVJ67" s="21"/>
      <c r="JVK67" s="21"/>
      <c r="JVL67" s="21"/>
      <c r="JVM67" s="21"/>
      <c r="JVN67" s="21"/>
      <c r="JVO67" s="21"/>
      <c r="JVP67" s="21"/>
      <c r="JVQ67" s="21"/>
      <c r="JVR67" s="21"/>
      <c r="JVS67" s="21"/>
      <c r="JVT67" s="21"/>
      <c r="JVU67" s="21"/>
      <c r="JVV67" s="21"/>
      <c r="JVW67" s="21"/>
      <c r="JVX67" s="21"/>
      <c r="JVY67" s="21"/>
      <c r="JVZ67" s="21"/>
      <c r="JWA67" s="21"/>
      <c r="JWB67" s="21"/>
      <c r="JWC67" s="21"/>
      <c r="JWD67" s="21"/>
      <c r="JWE67" s="21"/>
      <c r="JWF67" s="21"/>
      <c r="JWG67" s="21"/>
      <c r="JWH67" s="21"/>
      <c r="JWI67" s="21"/>
      <c r="JWJ67" s="21"/>
      <c r="JWK67" s="21"/>
      <c r="JWL67" s="21"/>
      <c r="JWM67" s="21"/>
      <c r="JWN67" s="21"/>
      <c r="JWO67" s="21"/>
      <c r="JWP67" s="21"/>
      <c r="JWQ67" s="21"/>
      <c r="JWR67" s="21"/>
      <c r="JWS67" s="21"/>
      <c r="JWT67" s="21"/>
      <c r="JWU67" s="21"/>
      <c r="JWV67" s="21"/>
      <c r="JWW67" s="21"/>
      <c r="JWX67" s="21"/>
      <c r="JWY67" s="21"/>
      <c r="JWZ67" s="21"/>
      <c r="JXA67" s="21"/>
      <c r="JXB67" s="21"/>
      <c r="JXC67" s="21"/>
      <c r="JXD67" s="21"/>
      <c r="JXE67" s="21"/>
      <c r="JXF67" s="21"/>
      <c r="JXG67" s="21"/>
      <c r="JXH67" s="21"/>
      <c r="JXI67" s="21"/>
      <c r="JXJ67" s="21"/>
      <c r="JXK67" s="21"/>
      <c r="JXL67" s="21"/>
      <c r="JXM67" s="21"/>
      <c r="JXN67" s="21"/>
      <c r="JXO67" s="21"/>
      <c r="JXP67" s="21"/>
      <c r="JXQ67" s="21"/>
      <c r="JXR67" s="21"/>
      <c r="JXS67" s="21"/>
      <c r="JXT67" s="21"/>
      <c r="JXU67" s="21"/>
      <c r="JXV67" s="21"/>
      <c r="JXW67" s="21"/>
      <c r="JXX67" s="21"/>
      <c r="JXY67" s="21"/>
      <c r="JXZ67" s="21"/>
      <c r="JYA67" s="21"/>
      <c r="JYB67" s="21"/>
      <c r="JYC67" s="21"/>
      <c r="JYD67" s="21"/>
      <c r="JYE67" s="21"/>
      <c r="JYF67" s="21"/>
      <c r="JYG67" s="21"/>
      <c r="JYH67" s="21"/>
      <c r="JYI67" s="21"/>
      <c r="JYJ67" s="21"/>
      <c r="JYK67" s="21"/>
      <c r="JYL67" s="21"/>
      <c r="JYM67" s="21"/>
      <c r="JYN67" s="21"/>
      <c r="JYO67" s="21"/>
      <c r="JYP67" s="21"/>
      <c r="JYQ67" s="21"/>
      <c r="JYR67" s="21"/>
      <c r="JYS67" s="21"/>
      <c r="JYT67" s="21"/>
      <c r="JYU67" s="21"/>
      <c r="JYV67" s="21"/>
      <c r="JYW67" s="21"/>
      <c r="JYX67" s="21"/>
      <c r="JYY67" s="21"/>
      <c r="JYZ67" s="21"/>
      <c r="JZA67" s="21"/>
      <c r="JZB67" s="21"/>
      <c r="JZC67" s="21"/>
      <c r="JZD67" s="21"/>
      <c r="JZE67" s="21"/>
      <c r="JZF67" s="21"/>
      <c r="JZG67" s="21"/>
      <c r="JZH67" s="21"/>
      <c r="JZI67" s="21"/>
      <c r="JZJ67" s="21"/>
      <c r="JZK67" s="21"/>
      <c r="JZL67" s="21"/>
      <c r="JZM67" s="21"/>
      <c r="JZN67" s="21"/>
      <c r="JZO67" s="21"/>
      <c r="JZP67" s="21"/>
      <c r="JZQ67" s="21"/>
      <c r="JZR67" s="21"/>
      <c r="JZS67" s="21"/>
      <c r="JZT67" s="21"/>
      <c r="JZU67" s="21"/>
      <c r="JZV67" s="21"/>
      <c r="JZW67" s="21"/>
      <c r="JZX67" s="21"/>
      <c r="JZY67" s="21"/>
      <c r="JZZ67" s="21"/>
      <c r="KAA67" s="21"/>
      <c r="KAB67" s="21"/>
      <c r="KAC67" s="21"/>
      <c r="KAD67" s="21"/>
      <c r="KAE67" s="21"/>
      <c r="KAF67" s="21"/>
      <c r="KAG67" s="21"/>
      <c r="KAH67" s="21"/>
      <c r="KAI67" s="21"/>
      <c r="KAJ67" s="21"/>
      <c r="KAK67" s="21"/>
      <c r="KAL67" s="21"/>
      <c r="KAM67" s="21"/>
      <c r="KAN67" s="21"/>
      <c r="KAO67" s="21"/>
      <c r="KAP67" s="21"/>
      <c r="KAQ67" s="21"/>
      <c r="KAR67" s="21"/>
      <c r="KAS67" s="21"/>
      <c r="KAT67" s="21"/>
      <c r="KAU67" s="21"/>
      <c r="KAV67" s="21"/>
      <c r="KAW67" s="21"/>
      <c r="KAX67" s="21"/>
      <c r="KAY67" s="21"/>
      <c r="KAZ67" s="21"/>
      <c r="KBA67" s="21"/>
      <c r="KBB67" s="21"/>
      <c r="KBC67" s="21"/>
      <c r="KBD67" s="21"/>
      <c r="KBE67" s="21"/>
      <c r="KBF67" s="21"/>
      <c r="KBG67" s="21"/>
      <c r="KBH67" s="21"/>
      <c r="KBI67" s="21"/>
      <c r="KBJ67" s="21"/>
      <c r="KBK67" s="21"/>
      <c r="KBL67" s="21"/>
      <c r="KBM67" s="21"/>
      <c r="KBN67" s="21"/>
      <c r="KBO67" s="21"/>
      <c r="KBP67" s="21"/>
      <c r="KBQ67" s="21"/>
      <c r="KBR67" s="21"/>
      <c r="KBS67" s="21"/>
      <c r="KBT67" s="21"/>
      <c r="KBU67" s="21"/>
      <c r="KBV67" s="21"/>
      <c r="KBW67" s="21"/>
      <c r="KBX67" s="21"/>
      <c r="KBY67" s="21"/>
      <c r="KBZ67" s="21"/>
      <c r="KCA67" s="21"/>
      <c r="KCB67" s="21"/>
      <c r="KCC67" s="21"/>
      <c r="KCD67" s="21"/>
      <c r="KCE67" s="21"/>
      <c r="KCF67" s="21"/>
      <c r="KCG67" s="21"/>
      <c r="KCH67" s="21"/>
      <c r="KCI67" s="21"/>
      <c r="KCJ67" s="21"/>
      <c r="KCK67" s="21"/>
      <c r="KCL67" s="21"/>
      <c r="KCM67" s="21"/>
      <c r="KCN67" s="21"/>
      <c r="KCO67" s="21"/>
      <c r="KCP67" s="21"/>
      <c r="KCQ67" s="21"/>
      <c r="KCR67" s="21"/>
      <c r="KCS67" s="21"/>
      <c r="KCT67" s="21"/>
      <c r="KCU67" s="21"/>
      <c r="KCV67" s="21"/>
      <c r="KCW67" s="21"/>
      <c r="KCX67" s="21"/>
      <c r="KCY67" s="21"/>
      <c r="KCZ67" s="21"/>
      <c r="KDA67" s="21"/>
      <c r="KDB67" s="21"/>
      <c r="KDC67" s="21"/>
      <c r="KDD67" s="21"/>
      <c r="KDE67" s="21"/>
      <c r="KDF67" s="21"/>
      <c r="KDG67" s="21"/>
      <c r="KDH67" s="21"/>
      <c r="KDI67" s="21"/>
      <c r="KDJ67" s="21"/>
      <c r="KDK67" s="21"/>
      <c r="KDL67" s="21"/>
      <c r="KDM67" s="21"/>
      <c r="KDN67" s="21"/>
      <c r="KDO67" s="21"/>
      <c r="KDP67" s="21"/>
      <c r="KDQ67" s="21"/>
      <c r="KDR67" s="21"/>
      <c r="KDS67" s="21"/>
      <c r="KDT67" s="21"/>
      <c r="KDU67" s="21"/>
      <c r="KDV67" s="21"/>
      <c r="KDW67" s="21"/>
      <c r="KDX67" s="21"/>
      <c r="KDY67" s="21"/>
      <c r="KDZ67" s="21"/>
      <c r="KEA67" s="21"/>
      <c r="KEB67" s="21"/>
      <c r="KEC67" s="21"/>
      <c r="KED67" s="21"/>
      <c r="KEE67" s="21"/>
      <c r="KEF67" s="21"/>
      <c r="KEG67" s="21"/>
      <c r="KEH67" s="21"/>
      <c r="KEI67" s="21"/>
      <c r="KEJ67" s="21"/>
      <c r="KEK67" s="21"/>
      <c r="KEL67" s="21"/>
      <c r="KEM67" s="21"/>
      <c r="KEN67" s="21"/>
      <c r="KEO67" s="21"/>
      <c r="KEP67" s="21"/>
      <c r="KEQ67" s="21"/>
      <c r="KER67" s="21"/>
      <c r="KES67" s="21"/>
      <c r="KET67" s="21"/>
      <c r="KEU67" s="21"/>
      <c r="KEV67" s="21"/>
      <c r="KEW67" s="21"/>
      <c r="KEX67" s="21"/>
      <c r="KEY67" s="21"/>
      <c r="KEZ67" s="21"/>
      <c r="KFA67" s="21"/>
      <c r="KFB67" s="21"/>
      <c r="KFC67" s="21"/>
      <c r="KFD67" s="21"/>
      <c r="KFE67" s="21"/>
      <c r="KFF67" s="21"/>
      <c r="KFG67" s="21"/>
      <c r="KFH67" s="21"/>
      <c r="KFI67" s="21"/>
      <c r="KFJ67" s="21"/>
      <c r="KFK67" s="21"/>
      <c r="KFL67" s="21"/>
      <c r="KFM67" s="21"/>
      <c r="KFN67" s="21"/>
      <c r="KFO67" s="21"/>
      <c r="KFP67" s="21"/>
      <c r="KFQ67" s="21"/>
      <c r="KFR67" s="21"/>
      <c r="KFS67" s="21"/>
      <c r="KFT67" s="21"/>
      <c r="KFU67" s="21"/>
      <c r="KFV67" s="21"/>
      <c r="KFW67" s="21"/>
      <c r="KFX67" s="21"/>
      <c r="KFY67" s="21"/>
      <c r="KFZ67" s="21"/>
      <c r="KGA67" s="21"/>
      <c r="KGB67" s="21"/>
      <c r="KGC67" s="21"/>
      <c r="KGD67" s="21"/>
      <c r="KGE67" s="21"/>
      <c r="KGF67" s="21"/>
      <c r="KGG67" s="21"/>
      <c r="KGH67" s="21"/>
      <c r="KGI67" s="21"/>
      <c r="KGJ67" s="21"/>
      <c r="KGK67" s="21"/>
      <c r="KGL67" s="21"/>
      <c r="KGM67" s="21"/>
      <c r="KGN67" s="21"/>
      <c r="KGO67" s="21"/>
      <c r="KGP67" s="21"/>
      <c r="KGQ67" s="21"/>
      <c r="KGR67" s="21"/>
      <c r="KGS67" s="21"/>
      <c r="KGT67" s="21"/>
      <c r="KGU67" s="21"/>
      <c r="KGV67" s="21"/>
      <c r="KGW67" s="21"/>
      <c r="KGX67" s="21"/>
      <c r="KGY67" s="21"/>
      <c r="KGZ67" s="21"/>
      <c r="KHA67" s="21"/>
      <c r="KHB67" s="21"/>
      <c r="KHC67" s="21"/>
      <c r="KHD67" s="21"/>
      <c r="KHE67" s="21"/>
      <c r="KHF67" s="21"/>
      <c r="KHG67" s="21"/>
      <c r="KHH67" s="21"/>
      <c r="KHI67" s="21"/>
      <c r="KHJ67" s="21"/>
      <c r="KHK67" s="21"/>
      <c r="KHL67" s="21"/>
      <c r="KHM67" s="21"/>
      <c r="KHN67" s="21"/>
      <c r="KHO67" s="21"/>
      <c r="KHP67" s="21"/>
      <c r="KHQ67" s="21"/>
      <c r="KHR67" s="21"/>
      <c r="KHS67" s="21"/>
      <c r="KHT67" s="21"/>
      <c r="KHU67" s="21"/>
      <c r="KHV67" s="21"/>
      <c r="KHW67" s="21"/>
      <c r="KHX67" s="21"/>
      <c r="KHY67" s="21"/>
      <c r="KHZ67" s="21"/>
      <c r="KIA67" s="21"/>
      <c r="KIB67" s="21"/>
      <c r="KIC67" s="21"/>
      <c r="KID67" s="21"/>
      <c r="KIE67" s="21"/>
      <c r="KIF67" s="21"/>
      <c r="KIG67" s="21"/>
      <c r="KIH67" s="21"/>
      <c r="KII67" s="21"/>
      <c r="KIJ67" s="21"/>
      <c r="KIK67" s="21"/>
      <c r="KIL67" s="21"/>
      <c r="KIM67" s="21"/>
      <c r="KIN67" s="21"/>
      <c r="KIO67" s="21"/>
      <c r="KIP67" s="21"/>
      <c r="KIQ67" s="21"/>
      <c r="KIR67" s="21"/>
      <c r="KIS67" s="21"/>
      <c r="KIT67" s="21"/>
      <c r="KIU67" s="21"/>
      <c r="KIV67" s="21"/>
      <c r="KIW67" s="21"/>
      <c r="KIX67" s="21"/>
      <c r="KIY67" s="21"/>
      <c r="KIZ67" s="21"/>
      <c r="KJA67" s="21"/>
      <c r="KJB67" s="21"/>
      <c r="KJC67" s="21"/>
      <c r="KJD67" s="21"/>
      <c r="KJE67" s="21"/>
      <c r="KJF67" s="21"/>
      <c r="KJG67" s="21"/>
      <c r="KJH67" s="21"/>
      <c r="KJI67" s="21"/>
      <c r="KJJ67" s="21"/>
      <c r="KJK67" s="21"/>
      <c r="KJL67" s="21"/>
      <c r="KJM67" s="21"/>
      <c r="KJN67" s="21"/>
      <c r="KJO67" s="21"/>
      <c r="KJP67" s="21"/>
      <c r="KJQ67" s="21"/>
      <c r="KJR67" s="21"/>
      <c r="KJS67" s="21"/>
      <c r="KJT67" s="21"/>
      <c r="KJU67" s="21"/>
      <c r="KJV67" s="21"/>
      <c r="KJW67" s="21"/>
      <c r="KJX67" s="21"/>
      <c r="KJY67" s="21"/>
      <c r="KJZ67" s="21"/>
      <c r="KKA67" s="21"/>
      <c r="KKB67" s="21"/>
      <c r="KKC67" s="21"/>
      <c r="KKD67" s="21"/>
      <c r="KKE67" s="21"/>
      <c r="KKF67" s="21"/>
      <c r="KKG67" s="21"/>
      <c r="KKH67" s="21"/>
      <c r="KKI67" s="21"/>
      <c r="KKJ67" s="21"/>
      <c r="KKK67" s="21"/>
      <c r="KKL67" s="21"/>
      <c r="KKM67" s="21"/>
      <c r="KKN67" s="21"/>
      <c r="KKO67" s="21"/>
      <c r="KKP67" s="21"/>
      <c r="KKQ67" s="21"/>
      <c r="KKR67" s="21"/>
      <c r="KKS67" s="21"/>
      <c r="KKT67" s="21"/>
      <c r="KKU67" s="21"/>
      <c r="KKV67" s="21"/>
      <c r="KKW67" s="21"/>
      <c r="KKX67" s="21"/>
      <c r="KKY67" s="21"/>
      <c r="KKZ67" s="21"/>
      <c r="KLA67" s="21"/>
      <c r="KLB67" s="21"/>
      <c r="KLC67" s="21"/>
      <c r="KLD67" s="21"/>
      <c r="KLE67" s="21"/>
      <c r="KLF67" s="21"/>
      <c r="KLG67" s="21"/>
      <c r="KLH67" s="21"/>
      <c r="KLI67" s="21"/>
      <c r="KLJ67" s="21"/>
      <c r="KLK67" s="21"/>
      <c r="KLL67" s="21"/>
      <c r="KLM67" s="21"/>
      <c r="KLN67" s="21"/>
      <c r="KLO67" s="21"/>
      <c r="KLP67" s="21"/>
      <c r="KLQ67" s="21"/>
      <c r="KLR67" s="21"/>
      <c r="KLS67" s="21"/>
      <c r="KLT67" s="21"/>
      <c r="KLU67" s="21"/>
      <c r="KLV67" s="21"/>
      <c r="KLW67" s="21"/>
      <c r="KLX67" s="21"/>
      <c r="KLY67" s="21"/>
      <c r="KLZ67" s="21"/>
      <c r="KMA67" s="21"/>
      <c r="KMB67" s="21"/>
      <c r="KMC67" s="21"/>
      <c r="KMD67" s="21"/>
      <c r="KME67" s="21"/>
      <c r="KMF67" s="21"/>
      <c r="KMG67" s="21"/>
      <c r="KMH67" s="21"/>
      <c r="KMI67" s="21"/>
      <c r="KMJ67" s="21"/>
      <c r="KMK67" s="21"/>
      <c r="KML67" s="21"/>
      <c r="KMM67" s="21"/>
      <c r="KMN67" s="21"/>
      <c r="KMO67" s="21"/>
      <c r="KMP67" s="21"/>
      <c r="KMQ67" s="21"/>
      <c r="KMR67" s="21"/>
      <c r="KMS67" s="21"/>
      <c r="KMT67" s="21"/>
      <c r="KMU67" s="21"/>
      <c r="KMV67" s="21"/>
      <c r="KMW67" s="21"/>
      <c r="KMX67" s="21"/>
      <c r="KMY67" s="21"/>
      <c r="KMZ67" s="21"/>
      <c r="KNA67" s="21"/>
      <c r="KNB67" s="21"/>
      <c r="KNC67" s="21"/>
      <c r="KND67" s="21"/>
      <c r="KNE67" s="21"/>
      <c r="KNF67" s="21"/>
      <c r="KNG67" s="21"/>
      <c r="KNH67" s="21"/>
      <c r="KNI67" s="21"/>
      <c r="KNJ67" s="21"/>
      <c r="KNK67" s="21"/>
      <c r="KNL67" s="21"/>
      <c r="KNM67" s="21"/>
      <c r="KNN67" s="21"/>
      <c r="KNO67" s="21"/>
      <c r="KNP67" s="21"/>
      <c r="KNQ67" s="21"/>
      <c r="KNR67" s="21"/>
      <c r="KNS67" s="21"/>
      <c r="KNT67" s="21"/>
      <c r="KNU67" s="21"/>
      <c r="KNV67" s="21"/>
      <c r="KNW67" s="21"/>
      <c r="KNX67" s="21"/>
      <c r="KNY67" s="21"/>
      <c r="KNZ67" s="21"/>
      <c r="KOA67" s="21"/>
      <c r="KOB67" s="21"/>
      <c r="KOC67" s="21"/>
      <c r="KOD67" s="21"/>
      <c r="KOE67" s="21"/>
      <c r="KOF67" s="21"/>
      <c r="KOG67" s="21"/>
      <c r="KOH67" s="21"/>
      <c r="KOI67" s="21"/>
      <c r="KOJ67" s="21"/>
      <c r="KOK67" s="21"/>
      <c r="KOL67" s="21"/>
      <c r="KOM67" s="21"/>
      <c r="KON67" s="21"/>
      <c r="KOO67" s="21"/>
      <c r="KOP67" s="21"/>
      <c r="KOQ67" s="21"/>
      <c r="KOR67" s="21"/>
      <c r="KOS67" s="21"/>
      <c r="KOT67" s="21"/>
      <c r="KOU67" s="21"/>
      <c r="KOV67" s="21"/>
      <c r="KOW67" s="21"/>
      <c r="KOX67" s="21"/>
      <c r="KOY67" s="21"/>
      <c r="KOZ67" s="21"/>
      <c r="KPA67" s="21"/>
      <c r="KPB67" s="21"/>
      <c r="KPC67" s="21"/>
      <c r="KPD67" s="21"/>
      <c r="KPE67" s="21"/>
      <c r="KPF67" s="21"/>
      <c r="KPG67" s="21"/>
      <c r="KPH67" s="21"/>
      <c r="KPI67" s="21"/>
      <c r="KPJ67" s="21"/>
      <c r="KPK67" s="21"/>
      <c r="KPL67" s="21"/>
      <c r="KPM67" s="21"/>
      <c r="KPN67" s="21"/>
      <c r="KPO67" s="21"/>
      <c r="KPP67" s="21"/>
      <c r="KPQ67" s="21"/>
      <c r="KPR67" s="21"/>
      <c r="KPS67" s="21"/>
      <c r="KPT67" s="21"/>
      <c r="KPU67" s="21"/>
      <c r="KPV67" s="21"/>
      <c r="KPW67" s="21"/>
      <c r="KPX67" s="21"/>
      <c r="KPY67" s="21"/>
      <c r="KPZ67" s="21"/>
      <c r="KQA67" s="21"/>
      <c r="KQB67" s="21"/>
      <c r="KQC67" s="21"/>
      <c r="KQD67" s="21"/>
      <c r="KQE67" s="21"/>
      <c r="KQF67" s="21"/>
      <c r="KQG67" s="21"/>
      <c r="KQH67" s="21"/>
      <c r="KQI67" s="21"/>
      <c r="KQJ67" s="21"/>
      <c r="KQK67" s="21"/>
      <c r="KQL67" s="21"/>
      <c r="KQM67" s="21"/>
      <c r="KQN67" s="21"/>
      <c r="KQO67" s="21"/>
      <c r="KQP67" s="21"/>
      <c r="KQQ67" s="21"/>
      <c r="KQR67" s="21"/>
      <c r="KQS67" s="21"/>
      <c r="KQT67" s="21"/>
      <c r="KQU67" s="21"/>
      <c r="KQV67" s="21"/>
      <c r="KQW67" s="21"/>
      <c r="KQX67" s="21"/>
      <c r="KQY67" s="21"/>
      <c r="KQZ67" s="21"/>
      <c r="KRA67" s="21"/>
      <c r="KRB67" s="21"/>
      <c r="KRC67" s="21"/>
      <c r="KRD67" s="21"/>
      <c r="KRE67" s="21"/>
      <c r="KRF67" s="21"/>
      <c r="KRG67" s="21"/>
      <c r="KRH67" s="21"/>
      <c r="KRI67" s="21"/>
      <c r="KRJ67" s="21"/>
      <c r="KRK67" s="21"/>
      <c r="KRL67" s="21"/>
      <c r="KRM67" s="21"/>
      <c r="KRN67" s="21"/>
      <c r="KRO67" s="21"/>
      <c r="KRP67" s="21"/>
      <c r="KRQ67" s="21"/>
      <c r="KRR67" s="21"/>
      <c r="KRS67" s="21"/>
      <c r="KRT67" s="21"/>
      <c r="KRU67" s="21"/>
      <c r="KRV67" s="21"/>
      <c r="KRW67" s="21"/>
      <c r="KRX67" s="21"/>
      <c r="KRY67" s="21"/>
      <c r="KRZ67" s="21"/>
      <c r="KSA67" s="21"/>
      <c r="KSB67" s="21"/>
      <c r="KSC67" s="21"/>
      <c r="KSD67" s="21"/>
      <c r="KSE67" s="21"/>
      <c r="KSF67" s="21"/>
      <c r="KSG67" s="21"/>
      <c r="KSH67" s="21"/>
      <c r="KSI67" s="21"/>
      <c r="KSJ67" s="21"/>
      <c r="KSK67" s="21"/>
      <c r="KSL67" s="21"/>
      <c r="KSM67" s="21"/>
      <c r="KSN67" s="21"/>
      <c r="KSO67" s="21"/>
      <c r="KSP67" s="21"/>
      <c r="KSQ67" s="21"/>
      <c r="KSR67" s="21"/>
      <c r="KSS67" s="21"/>
      <c r="KST67" s="21"/>
      <c r="KSU67" s="21"/>
      <c r="KSV67" s="21"/>
      <c r="KSW67" s="21"/>
      <c r="KSX67" s="21"/>
      <c r="KSY67" s="21"/>
      <c r="KSZ67" s="21"/>
      <c r="KTA67" s="21"/>
      <c r="KTB67" s="21"/>
      <c r="KTC67" s="21"/>
      <c r="KTD67" s="21"/>
      <c r="KTE67" s="21"/>
      <c r="KTF67" s="21"/>
      <c r="KTG67" s="21"/>
      <c r="KTH67" s="21"/>
      <c r="KTI67" s="21"/>
      <c r="KTJ67" s="21"/>
      <c r="KTK67" s="21"/>
      <c r="KTL67" s="21"/>
      <c r="KTM67" s="21"/>
      <c r="KTN67" s="21"/>
      <c r="KTO67" s="21"/>
      <c r="KTP67" s="21"/>
      <c r="KTQ67" s="21"/>
      <c r="KTR67" s="21"/>
      <c r="KTS67" s="21"/>
      <c r="KTT67" s="21"/>
      <c r="KTU67" s="21"/>
      <c r="KTV67" s="21"/>
      <c r="KTW67" s="21"/>
      <c r="KTX67" s="21"/>
      <c r="KTY67" s="21"/>
      <c r="KTZ67" s="21"/>
      <c r="KUA67" s="21"/>
      <c r="KUB67" s="21"/>
      <c r="KUC67" s="21"/>
      <c r="KUD67" s="21"/>
      <c r="KUE67" s="21"/>
      <c r="KUF67" s="21"/>
      <c r="KUG67" s="21"/>
      <c r="KUH67" s="21"/>
      <c r="KUI67" s="21"/>
      <c r="KUJ67" s="21"/>
      <c r="KUK67" s="21"/>
      <c r="KUL67" s="21"/>
      <c r="KUM67" s="21"/>
      <c r="KUN67" s="21"/>
      <c r="KUO67" s="21"/>
      <c r="KUP67" s="21"/>
      <c r="KUQ67" s="21"/>
      <c r="KUR67" s="21"/>
      <c r="KUS67" s="21"/>
      <c r="KUT67" s="21"/>
      <c r="KUU67" s="21"/>
      <c r="KUV67" s="21"/>
      <c r="KUW67" s="21"/>
      <c r="KUX67" s="21"/>
      <c r="KUY67" s="21"/>
      <c r="KUZ67" s="21"/>
      <c r="KVA67" s="21"/>
      <c r="KVB67" s="21"/>
      <c r="KVC67" s="21"/>
      <c r="KVD67" s="21"/>
      <c r="KVE67" s="21"/>
      <c r="KVF67" s="21"/>
      <c r="KVG67" s="21"/>
      <c r="KVH67" s="21"/>
      <c r="KVI67" s="21"/>
      <c r="KVJ67" s="21"/>
      <c r="KVK67" s="21"/>
      <c r="KVL67" s="21"/>
      <c r="KVM67" s="21"/>
      <c r="KVN67" s="21"/>
      <c r="KVO67" s="21"/>
      <c r="KVP67" s="21"/>
      <c r="KVQ67" s="21"/>
      <c r="KVR67" s="21"/>
      <c r="KVS67" s="21"/>
      <c r="KVT67" s="21"/>
      <c r="KVU67" s="21"/>
      <c r="KVV67" s="21"/>
      <c r="KVW67" s="21"/>
      <c r="KVX67" s="21"/>
      <c r="KVY67" s="21"/>
      <c r="KVZ67" s="21"/>
      <c r="KWA67" s="21"/>
      <c r="KWB67" s="21"/>
      <c r="KWC67" s="21"/>
      <c r="KWD67" s="21"/>
      <c r="KWE67" s="21"/>
      <c r="KWF67" s="21"/>
      <c r="KWG67" s="21"/>
      <c r="KWH67" s="21"/>
      <c r="KWI67" s="21"/>
      <c r="KWJ67" s="21"/>
      <c r="KWK67" s="21"/>
      <c r="KWL67" s="21"/>
      <c r="KWM67" s="21"/>
      <c r="KWN67" s="21"/>
      <c r="KWO67" s="21"/>
      <c r="KWP67" s="21"/>
      <c r="KWQ67" s="21"/>
      <c r="KWR67" s="21"/>
      <c r="KWS67" s="21"/>
      <c r="KWT67" s="21"/>
      <c r="KWU67" s="21"/>
      <c r="KWV67" s="21"/>
      <c r="KWW67" s="21"/>
      <c r="KWX67" s="21"/>
      <c r="KWY67" s="21"/>
      <c r="KWZ67" s="21"/>
      <c r="KXA67" s="21"/>
      <c r="KXB67" s="21"/>
      <c r="KXC67" s="21"/>
      <c r="KXD67" s="21"/>
      <c r="KXE67" s="21"/>
      <c r="KXF67" s="21"/>
      <c r="KXG67" s="21"/>
      <c r="KXH67" s="21"/>
      <c r="KXI67" s="21"/>
      <c r="KXJ67" s="21"/>
      <c r="KXK67" s="21"/>
      <c r="KXL67" s="21"/>
      <c r="KXM67" s="21"/>
      <c r="KXN67" s="21"/>
      <c r="KXO67" s="21"/>
      <c r="KXP67" s="21"/>
      <c r="KXQ67" s="21"/>
      <c r="KXR67" s="21"/>
      <c r="KXS67" s="21"/>
      <c r="KXT67" s="21"/>
      <c r="KXU67" s="21"/>
      <c r="KXV67" s="21"/>
      <c r="KXW67" s="21"/>
      <c r="KXX67" s="21"/>
      <c r="KXY67" s="21"/>
      <c r="KXZ67" s="21"/>
      <c r="KYA67" s="21"/>
      <c r="KYB67" s="21"/>
      <c r="KYC67" s="21"/>
      <c r="KYD67" s="21"/>
      <c r="KYE67" s="21"/>
      <c r="KYF67" s="21"/>
      <c r="KYG67" s="21"/>
      <c r="KYH67" s="21"/>
      <c r="KYI67" s="21"/>
      <c r="KYJ67" s="21"/>
      <c r="KYK67" s="21"/>
      <c r="KYL67" s="21"/>
      <c r="KYM67" s="21"/>
      <c r="KYN67" s="21"/>
      <c r="KYO67" s="21"/>
      <c r="KYP67" s="21"/>
      <c r="KYQ67" s="21"/>
      <c r="KYR67" s="21"/>
      <c r="KYS67" s="21"/>
      <c r="KYT67" s="21"/>
      <c r="KYU67" s="21"/>
      <c r="KYV67" s="21"/>
      <c r="KYW67" s="21"/>
      <c r="KYX67" s="21"/>
      <c r="KYY67" s="21"/>
      <c r="KYZ67" s="21"/>
      <c r="KZA67" s="21"/>
      <c r="KZB67" s="21"/>
      <c r="KZC67" s="21"/>
      <c r="KZD67" s="21"/>
      <c r="KZE67" s="21"/>
      <c r="KZF67" s="21"/>
      <c r="KZG67" s="21"/>
      <c r="KZH67" s="21"/>
      <c r="KZI67" s="21"/>
      <c r="KZJ67" s="21"/>
      <c r="KZK67" s="21"/>
      <c r="KZL67" s="21"/>
      <c r="KZM67" s="21"/>
      <c r="KZN67" s="21"/>
      <c r="KZO67" s="21"/>
      <c r="KZP67" s="21"/>
      <c r="KZQ67" s="21"/>
      <c r="KZR67" s="21"/>
      <c r="KZS67" s="21"/>
      <c r="KZT67" s="21"/>
      <c r="KZU67" s="21"/>
      <c r="KZV67" s="21"/>
      <c r="KZW67" s="21"/>
      <c r="KZX67" s="21"/>
      <c r="KZY67" s="21"/>
      <c r="KZZ67" s="21"/>
      <c r="LAA67" s="21"/>
      <c r="LAB67" s="21"/>
      <c r="LAC67" s="21"/>
      <c r="LAD67" s="21"/>
      <c r="LAE67" s="21"/>
      <c r="LAF67" s="21"/>
      <c r="LAG67" s="21"/>
      <c r="LAH67" s="21"/>
      <c r="LAI67" s="21"/>
      <c r="LAJ67" s="21"/>
      <c r="LAK67" s="21"/>
      <c r="LAL67" s="21"/>
      <c r="LAM67" s="21"/>
      <c r="LAN67" s="21"/>
      <c r="LAO67" s="21"/>
      <c r="LAP67" s="21"/>
      <c r="LAQ67" s="21"/>
      <c r="LAR67" s="21"/>
      <c r="LAS67" s="21"/>
      <c r="LAT67" s="21"/>
      <c r="LAU67" s="21"/>
      <c r="LAV67" s="21"/>
      <c r="LAW67" s="21"/>
      <c r="LAX67" s="21"/>
      <c r="LAY67" s="21"/>
      <c r="LAZ67" s="21"/>
      <c r="LBA67" s="21"/>
      <c r="LBB67" s="21"/>
      <c r="LBC67" s="21"/>
      <c r="LBD67" s="21"/>
      <c r="LBE67" s="21"/>
      <c r="LBF67" s="21"/>
      <c r="LBG67" s="21"/>
      <c r="LBH67" s="21"/>
      <c r="LBI67" s="21"/>
      <c r="LBJ67" s="21"/>
      <c r="LBK67" s="21"/>
      <c r="LBL67" s="21"/>
      <c r="LBM67" s="21"/>
      <c r="LBN67" s="21"/>
      <c r="LBO67" s="21"/>
      <c r="LBP67" s="21"/>
      <c r="LBQ67" s="21"/>
      <c r="LBR67" s="21"/>
      <c r="LBS67" s="21"/>
      <c r="LBT67" s="21"/>
      <c r="LBU67" s="21"/>
      <c r="LBV67" s="21"/>
      <c r="LBW67" s="21"/>
      <c r="LBX67" s="21"/>
      <c r="LBY67" s="21"/>
      <c r="LBZ67" s="21"/>
      <c r="LCA67" s="21"/>
      <c r="LCB67" s="21"/>
      <c r="LCC67" s="21"/>
      <c r="LCD67" s="21"/>
      <c r="LCE67" s="21"/>
      <c r="LCF67" s="21"/>
      <c r="LCG67" s="21"/>
      <c r="LCH67" s="21"/>
      <c r="LCI67" s="21"/>
      <c r="LCJ67" s="21"/>
      <c r="LCK67" s="21"/>
      <c r="LCL67" s="21"/>
      <c r="LCM67" s="21"/>
      <c r="LCN67" s="21"/>
      <c r="LCO67" s="21"/>
      <c r="LCP67" s="21"/>
      <c r="LCQ67" s="21"/>
      <c r="LCR67" s="21"/>
      <c r="LCS67" s="21"/>
      <c r="LCT67" s="21"/>
      <c r="LCU67" s="21"/>
      <c r="LCV67" s="21"/>
      <c r="LCW67" s="21"/>
      <c r="LCX67" s="21"/>
      <c r="LCY67" s="21"/>
      <c r="LCZ67" s="21"/>
      <c r="LDA67" s="21"/>
      <c r="LDB67" s="21"/>
      <c r="LDC67" s="21"/>
      <c r="LDD67" s="21"/>
      <c r="LDE67" s="21"/>
      <c r="LDF67" s="21"/>
      <c r="LDG67" s="21"/>
      <c r="LDH67" s="21"/>
      <c r="LDI67" s="21"/>
      <c r="LDJ67" s="21"/>
      <c r="LDK67" s="21"/>
      <c r="LDL67" s="21"/>
      <c r="LDM67" s="21"/>
      <c r="LDN67" s="21"/>
      <c r="LDO67" s="21"/>
      <c r="LDP67" s="21"/>
      <c r="LDQ67" s="21"/>
      <c r="LDR67" s="21"/>
      <c r="LDS67" s="21"/>
      <c r="LDT67" s="21"/>
      <c r="LDU67" s="21"/>
      <c r="LDV67" s="21"/>
      <c r="LDW67" s="21"/>
      <c r="LDX67" s="21"/>
      <c r="LDY67" s="21"/>
      <c r="LDZ67" s="21"/>
      <c r="LEA67" s="21"/>
      <c r="LEB67" s="21"/>
      <c r="LEC67" s="21"/>
      <c r="LED67" s="21"/>
      <c r="LEE67" s="21"/>
      <c r="LEF67" s="21"/>
      <c r="LEG67" s="21"/>
      <c r="LEH67" s="21"/>
      <c r="LEI67" s="21"/>
      <c r="LEJ67" s="21"/>
      <c r="LEK67" s="21"/>
      <c r="LEL67" s="21"/>
      <c r="LEM67" s="21"/>
      <c r="LEN67" s="21"/>
      <c r="LEO67" s="21"/>
      <c r="LEP67" s="21"/>
      <c r="LEQ67" s="21"/>
      <c r="LER67" s="21"/>
      <c r="LES67" s="21"/>
      <c r="LET67" s="21"/>
      <c r="LEU67" s="21"/>
      <c r="LEV67" s="21"/>
      <c r="LEW67" s="21"/>
      <c r="LEX67" s="21"/>
      <c r="LEY67" s="21"/>
      <c r="LEZ67" s="21"/>
      <c r="LFA67" s="21"/>
      <c r="LFB67" s="21"/>
      <c r="LFC67" s="21"/>
      <c r="LFD67" s="21"/>
      <c r="LFE67" s="21"/>
      <c r="LFF67" s="21"/>
      <c r="LFG67" s="21"/>
      <c r="LFH67" s="21"/>
      <c r="LFI67" s="21"/>
      <c r="LFJ67" s="21"/>
      <c r="LFK67" s="21"/>
      <c r="LFL67" s="21"/>
      <c r="LFM67" s="21"/>
      <c r="LFN67" s="21"/>
      <c r="LFO67" s="21"/>
      <c r="LFP67" s="21"/>
      <c r="LFQ67" s="21"/>
      <c r="LFR67" s="21"/>
      <c r="LFS67" s="21"/>
      <c r="LFT67" s="21"/>
      <c r="LFU67" s="21"/>
      <c r="LFV67" s="21"/>
      <c r="LFW67" s="21"/>
      <c r="LFX67" s="21"/>
      <c r="LFY67" s="21"/>
      <c r="LFZ67" s="21"/>
      <c r="LGA67" s="21"/>
      <c r="LGB67" s="21"/>
      <c r="LGC67" s="21"/>
      <c r="LGD67" s="21"/>
      <c r="LGE67" s="21"/>
      <c r="LGF67" s="21"/>
      <c r="LGG67" s="21"/>
      <c r="LGH67" s="21"/>
      <c r="LGI67" s="21"/>
      <c r="LGJ67" s="21"/>
      <c r="LGK67" s="21"/>
      <c r="LGL67" s="21"/>
      <c r="LGM67" s="21"/>
      <c r="LGN67" s="21"/>
      <c r="LGO67" s="21"/>
      <c r="LGP67" s="21"/>
      <c r="LGQ67" s="21"/>
      <c r="LGR67" s="21"/>
      <c r="LGS67" s="21"/>
      <c r="LGT67" s="21"/>
      <c r="LGU67" s="21"/>
      <c r="LGV67" s="21"/>
      <c r="LGW67" s="21"/>
      <c r="LGX67" s="21"/>
      <c r="LGY67" s="21"/>
      <c r="LGZ67" s="21"/>
      <c r="LHA67" s="21"/>
      <c r="LHB67" s="21"/>
      <c r="LHC67" s="21"/>
      <c r="LHD67" s="21"/>
      <c r="LHE67" s="21"/>
      <c r="LHF67" s="21"/>
      <c r="LHG67" s="21"/>
      <c r="LHH67" s="21"/>
      <c r="LHI67" s="21"/>
      <c r="LHJ67" s="21"/>
      <c r="LHK67" s="21"/>
      <c r="LHL67" s="21"/>
      <c r="LHM67" s="21"/>
      <c r="LHN67" s="21"/>
      <c r="LHO67" s="21"/>
      <c r="LHP67" s="21"/>
      <c r="LHQ67" s="21"/>
      <c r="LHR67" s="21"/>
      <c r="LHS67" s="21"/>
      <c r="LHT67" s="21"/>
      <c r="LHU67" s="21"/>
      <c r="LHV67" s="21"/>
      <c r="LHW67" s="21"/>
      <c r="LHX67" s="21"/>
      <c r="LHY67" s="21"/>
      <c r="LHZ67" s="21"/>
      <c r="LIA67" s="21"/>
      <c r="LIB67" s="21"/>
      <c r="LIC67" s="21"/>
      <c r="LID67" s="21"/>
      <c r="LIE67" s="21"/>
      <c r="LIF67" s="21"/>
      <c r="LIG67" s="21"/>
      <c r="LIH67" s="21"/>
      <c r="LII67" s="21"/>
      <c r="LIJ67" s="21"/>
      <c r="LIK67" s="21"/>
      <c r="LIL67" s="21"/>
      <c r="LIM67" s="21"/>
      <c r="LIN67" s="21"/>
      <c r="LIO67" s="21"/>
      <c r="LIP67" s="21"/>
      <c r="LIQ67" s="21"/>
      <c r="LIR67" s="21"/>
      <c r="LIS67" s="21"/>
      <c r="LIT67" s="21"/>
      <c r="LIU67" s="21"/>
      <c r="LIV67" s="21"/>
      <c r="LIW67" s="21"/>
      <c r="LIX67" s="21"/>
      <c r="LIY67" s="21"/>
      <c r="LIZ67" s="21"/>
      <c r="LJA67" s="21"/>
      <c r="LJB67" s="21"/>
      <c r="LJC67" s="21"/>
      <c r="LJD67" s="21"/>
      <c r="LJE67" s="21"/>
      <c r="LJF67" s="21"/>
      <c r="LJG67" s="21"/>
      <c r="LJH67" s="21"/>
      <c r="LJI67" s="21"/>
      <c r="LJJ67" s="21"/>
      <c r="LJK67" s="21"/>
      <c r="LJL67" s="21"/>
      <c r="LJM67" s="21"/>
      <c r="LJN67" s="21"/>
      <c r="LJO67" s="21"/>
      <c r="LJP67" s="21"/>
      <c r="LJQ67" s="21"/>
      <c r="LJR67" s="21"/>
      <c r="LJS67" s="21"/>
      <c r="LJT67" s="21"/>
      <c r="LJU67" s="21"/>
      <c r="LJV67" s="21"/>
      <c r="LJW67" s="21"/>
      <c r="LJX67" s="21"/>
      <c r="LJY67" s="21"/>
      <c r="LJZ67" s="21"/>
      <c r="LKA67" s="21"/>
      <c r="LKB67" s="21"/>
      <c r="LKC67" s="21"/>
      <c r="LKD67" s="21"/>
      <c r="LKE67" s="21"/>
      <c r="LKF67" s="21"/>
      <c r="LKG67" s="21"/>
      <c r="LKH67" s="21"/>
      <c r="LKI67" s="21"/>
      <c r="LKJ67" s="21"/>
      <c r="LKK67" s="21"/>
      <c r="LKL67" s="21"/>
      <c r="LKM67" s="21"/>
      <c r="LKN67" s="21"/>
      <c r="LKO67" s="21"/>
      <c r="LKP67" s="21"/>
      <c r="LKQ67" s="21"/>
      <c r="LKR67" s="21"/>
      <c r="LKS67" s="21"/>
      <c r="LKT67" s="21"/>
      <c r="LKU67" s="21"/>
      <c r="LKV67" s="21"/>
      <c r="LKW67" s="21"/>
      <c r="LKX67" s="21"/>
      <c r="LKY67" s="21"/>
      <c r="LKZ67" s="21"/>
      <c r="LLA67" s="21"/>
      <c r="LLB67" s="21"/>
      <c r="LLC67" s="21"/>
      <c r="LLD67" s="21"/>
      <c r="LLE67" s="21"/>
      <c r="LLF67" s="21"/>
      <c r="LLG67" s="21"/>
      <c r="LLH67" s="21"/>
      <c r="LLI67" s="21"/>
      <c r="LLJ67" s="21"/>
      <c r="LLK67" s="21"/>
      <c r="LLL67" s="21"/>
      <c r="LLM67" s="21"/>
      <c r="LLN67" s="21"/>
      <c r="LLO67" s="21"/>
      <c r="LLP67" s="21"/>
      <c r="LLQ67" s="21"/>
      <c r="LLR67" s="21"/>
      <c r="LLS67" s="21"/>
      <c r="LLT67" s="21"/>
      <c r="LLU67" s="21"/>
      <c r="LLV67" s="21"/>
      <c r="LLW67" s="21"/>
      <c r="LLX67" s="21"/>
      <c r="LLY67" s="21"/>
      <c r="LLZ67" s="21"/>
      <c r="LMA67" s="21"/>
      <c r="LMB67" s="21"/>
      <c r="LMC67" s="21"/>
      <c r="LMD67" s="21"/>
      <c r="LME67" s="21"/>
      <c r="LMF67" s="21"/>
      <c r="LMG67" s="21"/>
      <c r="LMH67" s="21"/>
      <c r="LMI67" s="21"/>
      <c r="LMJ67" s="21"/>
      <c r="LMK67" s="21"/>
      <c r="LML67" s="21"/>
      <c r="LMM67" s="21"/>
      <c r="LMN67" s="21"/>
      <c r="LMO67" s="21"/>
      <c r="LMP67" s="21"/>
      <c r="LMQ67" s="21"/>
      <c r="LMR67" s="21"/>
      <c r="LMS67" s="21"/>
      <c r="LMT67" s="21"/>
      <c r="LMU67" s="21"/>
      <c r="LMV67" s="21"/>
      <c r="LMW67" s="21"/>
      <c r="LMX67" s="21"/>
      <c r="LMY67" s="21"/>
      <c r="LMZ67" s="21"/>
      <c r="LNA67" s="21"/>
      <c r="LNB67" s="21"/>
      <c r="LNC67" s="21"/>
      <c r="LND67" s="21"/>
      <c r="LNE67" s="21"/>
      <c r="LNF67" s="21"/>
      <c r="LNG67" s="21"/>
      <c r="LNH67" s="21"/>
      <c r="LNI67" s="21"/>
      <c r="LNJ67" s="21"/>
      <c r="LNK67" s="21"/>
      <c r="LNL67" s="21"/>
      <c r="LNM67" s="21"/>
      <c r="LNN67" s="21"/>
      <c r="LNO67" s="21"/>
      <c r="LNP67" s="21"/>
      <c r="LNQ67" s="21"/>
      <c r="LNR67" s="21"/>
      <c r="LNS67" s="21"/>
      <c r="LNT67" s="21"/>
      <c r="LNU67" s="21"/>
      <c r="LNV67" s="21"/>
      <c r="LNW67" s="21"/>
      <c r="LNX67" s="21"/>
      <c r="LNY67" s="21"/>
      <c r="LNZ67" s="21"/>
      <c r="LOA67" s="21"/>
      <c r="LOB67" s="21"/>
      <c r="LOC67" s="21"/>
      <c r="LOD67" s="21"/>
      <c r="LOE67" s="21"/>
      <c r="LOF67" s="21"/>
      <c r="LOG67" s="21"/>
      <c r="LOH67" s="21"/>
      <c r="LOI67" s="21"/>
      <c r="LOJ67" s="21"/>
      <c r="LOK67" s="21"/>
      <c r="LOL67" s="21"/>
      <c r="LOM67" s="21"/>
      <c r="LON67" s="21"/>
      <c r="LOO67" s="21"/>
      <c r="LOP67" s="21"/>
      <c r="LOQ67" s="21"/>
      <c r="LOR67" s="21"/>
      <c r="LOS67" s="21"/>
      <c r="LOT67" s="21"/>
      <c r="LOU67" s="21"/>
      <c r="LOV67" s="21"/>
      <c r="LOW67" s="21"/>
      <c r="LOX67" s="21"/>
      <c r="LOY67" s="21"/>
      <c r="LOZ67" s="21"/>
      <c r="LPA67" s="21"/>
      <c r="LPB67" s="21"/>
      <c r="LPC67" s="21"/>
      <c r="LPD67" s="21"/>
      <c r="LPE67" s="21"/>
      <c r="LPF67" s="21"/>
      <c r="LPG67" s="21"/>
      <c r="LPH67" s="21"/>
      <c r="LPI67" s="21"/>
      <c r="LPJ67" s="21"/>
      <c r="LPK67" s="21"/>
      <c r="LPL67" s="21"/>
      <c r="LPM67" s="21"/>
      <c r="LPN67" s="21"/>
      <c r="LPO67" s="21"/>
      <c r="LPP67" s="21"/>
      <c r="LPQ67" s="21"/>
      <c r="LPR67" s="21"/>
      <c r="LPS67" s="21"/>
      <c r="LPT67" s="21"/>
      <c r="LPU67" s="21"/>
      <c r="LPV67" s="21"/>
      <c r="LPW67" s="21"/>
      <c r="LPX67" s="21"/>
      <c r="LPY67" s="21"/>
      <c r="LPZ67" s="21"/>
      <c r="LQA67" s="21"/>
      <c r="LQB67" s="21"/>
      <c r="LQC67" s="21"/>
      <c r="LQD67" s="21"/>
      <c r="LQE67" s="21"/>
      <c r="LQF67" s="21"/>
      <c r="LQG67" s="21"/>
      <c r="LQH67" s="21"/>
      <c r="LQI67" s="21"/>
      <c r="LQJ67" s="21"/>
      <c r="LQK67" s="21"/>
      <c r="LQL67" s="21"/>
      <c r="LQM67" s="21"/>
      <c r="LQN67" s="21"/>
      <c r="LQO67" s="21"/>
      <c r="LQP67" s="21"/>
      <c r="LQQ67" s="21"/>
      <c r="LQR67" s="21"/>
      <c r="LQS67" s="21"/>
      <c r="LQT67" s="21"/>
      <c r="LQU67" s="21"/>
      <c r="LQV67" s="21"/>
      <c r="LQW67" s="21"/>
      <c r="LQX67" s="21"/>
      <c r="LQY67" s="21"/>
      <c r="LQZ67" s="21"/>
      <c r="LRA67" s="21"/>
      <c r="LRB67" s="21"/>
      <c r="LRC67" s="21"/>
      <c r="LRD67" s="21"/>
      <c r="LRE67" s="21"/>
      <c r="LRF67" s="21"/>
      <c r="LRG67" s="21"/>
      <c r="LRH67" s="21"/>
      <c r="LRI67" s="21"/>
      <c r="LRJ67" s="21"/>
      <c r="LRK67" s="21"/>
      <c r="LRL67" s="21"/>
      <c r="LRM67" s="21"/>
      <c r="LRN67" s="21"/>
      <c r="LRO67" s="21"/>
      <c r="LRP67" s="21"/>
      <c r="LRQ67" s="21"/>
      <c r="LRR67" s="21"/>
      <c r="LRS67" s="21"/>
      <c r="LRT67" s="21"/>
      <c r="LRU67" s="21"/>
      <c r="LRV67" s="21"/>
      <c r="LRW67" s="21"/>
      <c r="LRX67" s="21"/>
      <c r="LRY67" s="21"/>
      <c r="LRZ67" s="21"/>
      <c r="LSA67" s="21"/>
      <c r="LSB67" s="21"/>
      <c r="LSC67" s="21"/>
      <c r="LSD67" s="21"/>
      <c r="LSE67" s="21"/>
      <c r="LSF67" s="21"/>
      <c r="LSG67" s="21"/>
      <c r="LSH67" s="21"/>
      <c r="LSI67" s="21"/>
      <c r="LSJ67" s="21"/>
      <c r="LSK67" s="21"/>
      <c r="LSL67" s="21"/>
      <c r="LSM67" s="21"/>
      <c r="LSN67" s="21"/>
      <c r="LSO67" s="21"/>
      <c r="LSP67" s="21"/>
      <c r="LSQ67" s="21"/>
      <c r="LSR67" s="21"/>
      <c r="LSS67" s="21"/>
      <c r="LST67" s="21"/>
      <c r="LSU67" s="21"/>
      <c r="LSV67" s="21"/>
      <c r="LSW67" s="21"/>
      <c r="LSX67" s="21"/>
      <c r="LSY67" s="21"/>
      <c r="LSZ67" s="21"/>
      <c r="LTA67" s="21"/>
      <c r="LTB67" s="21"/>
      <c r="LTC67" s="21"/>
      <c r="LTD67" s="21"/>
      <c r="LTE67" s="21"/>
      <c r="LTF67" s="21"/>
      <c r="LTG67" s="21"/>
      <c r="LTH67" s="21"/>
      <c r="LTI67" s="21"/>
      <c r="LTJ67" s="21"/>
      <c r="LTK67" s="21"/>
      <c r="LTL67" s="21"/>
      <c r="LTM67" s="21"/>
      <c r="LTN67" s="21"/>
      <c r="LTO67" s="21"/>
      <c r="LTP67" s="21"/>
      <c r="LTQ67" s="21"/>
      <c r="LTR67" s="21"/>
      <c r="LTS67" s="21"/>
      <c r="LTT67" s="21"/>
      <c r="LTU67" s="21"/>
      <c r="LTV67" s="21"/>
      <c r="LTW67" s="21"/>
      <c r="LTX67" s="21"/>
      <c r="LTY67" s="21"/>
      <c r="LTZ67" s="21"/>
      <c r="LUA67" s="21"/>
      <c r="LUB67" s="21"/>
      <c r="LUC67" s="21"/>
      <c r="LUD67" s="21"/>
      <c r="LUE67" s="21"/>
      <c r="LUF67" s="21"/>
      <c r="LUG67" s="21"/>
      <c r="LUH67" s="21"/>
      <c r="LUI67" s="21"/>
      <c r="LUJ67" s="21"/>
      <c r="LUK67" s="21"/>
      <c r="LUL67" s="21"/>
      <c r="LUM67" s="21"/>
      <c r="LUN67" s="21"/>
      <c r="LUO67" s="21"/>
      <c r="LUP67" s="21"/>
      <c r="LUQ67" s="21"/>
      <c r="LUR67" s="21"/>
      <c r="LUS67" s="21"/>
      <c r="LUT67" s="21"/>
      <c r="LUU67" s="21"/>
      <c r="LUV67" s="21"/>
      <c r="LUW67" s="21"/>
      <c r="LUX67" s="21"/>
      <c r="LUY67" s="21"/>
      <c r="LUZ67" s="21"/>
      <c r="LVA67" s="21"/>
      <c r="LVB67" s="21"/>
      <c r="LVC67" s="21"/>
      <c r="LVD67" s="21"/>
      <c r="LVE67" s="21"/>
      <c r="LVF67" s="21"/>
      <c r="LVG67" s="21"/>
      <c r="LVH67" s="21"/>
      <c r="LVI67" s="21"/>
      <c r="LVJ67" s="21"/>
      <c r="LVK67" s="21"/>
      <c r="LVL67" s="21"/>
      <c r="LVM67" s="21"/>
      <c r="LVN67" s="21"/>
      <c r="LVO67" s="21"/>
      <c r="LVP67" s="21"/>
      <c r="LVQ67" s="21"/>
      <c r="LVR67" s="21"/>
      <c r="LVS67" s="21"/>
      <c r="LVT67" s="21"/>
      <c r="LVU67" s="21"/>
      <c r="LVV67" s="21"/>
      <c r="LVW67" s="21"/>
      <c r="LVX67" s="21"/>
      <c r="LVY67" s="21"/>
      <c r="LVZ67" s="21"/>
      <c r="LWA67" s="21"/>
      <c r="LWB67" s="21"/>
      <c r="LWC67" s="21"/>
      <c r="LWD67" s="21"/>
      <c r="LWE67" s="21"/>
      <c r="LWF67" s="21"/>
      <c r="LWG67" s="21"/>
      <c r="LWH67" s="21"/>
      <c r="LWI67" s="21"/>
      <c r="LWJ67" s="21"/>
      <c r="LWK67" s="21"/>
      <c r="LWL67" s="21"/>
      <c r="LWM67" s="21"/>
      <c r="LWN67" s="21"/>
      <c r="LWO67" s="21"/>
      <c r="LWP67" s="21"/>
      <c r="LWQ67" s="21"/>
      <c r="LWR67" s="21"/>
      <c r="LWS67" s="21"/>
      <c r="LWT67" s="21"/>
      <c r="LWU67" s="21"/>
      <c r="LWV67" s="21"/>
      <c r="LWW67" s="21"/>
      <c r="LWX67" s="21"/>
      <c r="LWY67" s="21"/>
      <c r="LWZ67" s="21"/>
      <c r="LXA67" s="21"/>
      <c r="LXB67" s="21"/>
      <c r="LXC67" s="21"/>
      <c r="LXD67" s="21"/>
      <c r="LXE67" s="21"/>
      <c r="LXF67" s="21"/>
      <c r="LXG67" s="21"/>
      <c r="LXH67" s="21"/>
      <c r="LXI67" s="21"/>
      <c r="LXJ67" s="21"/>
      <c r="LXK67" s="21"/>
      <c r="LXL67" s="21"/>
      <c r="LXM67" s="21"/>
      <c r="LXN67" s="21"/>
      <c r="LXO67" s="21"/>
      <c r="LXP67" s="21"/>
      <c r="LXQ67" s="21"/>
      <c r="LXR67" s="21"/>
      <c r="LXS67" s="21"/>
      <c r="LXT67" s="21"/>
      <c r="LXU67" s="21"/>
      <c r="LXV67" s="21"/>
      <c r="LXW67" s="21"/>
      <c r="LXX67" s="21"/>
      <c r="LXY67" s="21"/>
      <c r="LXZ67" s="21"/>
      <c r="LYA67" s="21"/>
      <c r="LYB67" s="21"/>
      <c r="LYC67" s="21"/>
      <c r="LYD67" s="21"/>
      <c r="LYE67" s="21"/>
      <c r="LYF67" s="21"/>
      <c r="LYG67" s="21"/>
      <c r="LYH67" s="21"/>
      <c r="LYI67" s="21"/>
      <c r="LYJ67" s="21"/>
      <c r="LYK67" s="21"/>
      <c r="LYL67" s="21"/>
      <c r="LYM67" s="21"/>
      <c r="LYN67" s="21"/>
      <c r="LYO67" s="21"/>
      <c r="LYP67" s="21"/>
      <c r="LYQ67" s="21"/>
      <c r="LYR67" s="21"/>
      <c r="LYS67" s="21"/>
      <c r="LYT67" s="21"/>
      <c r="LYU67" s="21"/>
      <c r="LYV67" s="21"/>
      <c r="LYW67" s="21"/>
      <c r="LYX67" s="21"/>
      <c r="LYY67" s="21"/>
      <c r="LYZ67" s="21"/>
      <c r="LZA67" s="21"/>
      <c r="LZB67" s="21"/>
      <c r="LZC67" s="21"/>
      <c r="LZD67" s="21"/>
      <c r="LZE67" s="21"/>
      <c r="LZF67" s="21"/>
      <c r="LZG67" s="21"/>
      <c r="LZH67" s="21"/>
      <c r="LZI67" s="21"/>
      <c r="LZJ67" s="21"/>
      <c r="LZK67" s="21"/>
      <c r="LZL67" s="21"/>
      <c r="LZM67" s="21"/>
      <c r="LZN67" s="21"/>
      <c r="LZO67" s="21"/>
      <c r="LZP67" s="21"/>
      <c r="LZQ67" s="21"/>
      <c r="LZR67" s="21"/>
      <c r="LZS67" s="21"/>
      <c r="LZT67" s="21"/>
      <c r="LZU67" s="21"/>
      <c r="LZV67" s="21"/>
      <c r="LZW67" s="21"/>
      <c r="LZX67" s="21"/>
      <c r="LZY67" s="21"/>
      <c r="LZZ67" s="21"/>
      <c r="MAA67" s="21"/>
      <c r="MAB67" s="21"/>
      <c r="MAC67" s="21"/>
      <c r="MAD67" s="21"/>
      <c r="MAE67" s="21"/>
      <c r="MAF67" s="21"/>
      <c r="MAG67" s="21"/>
      <c r="MAH67" s="21"/>
      <c r="MAI67" s="21"/>
      <c r="MAJ67" s="21"/>
      <c r="MAK67" s="21"/>
      <c r="MAL67" s="21"/>
      <c r="MAM67" s="21"/>
      <c r="MAN67" s="21"/>
      <c r="MAO67" s="21"/>
      <c r="MAP67" s="21"/>
      <c r="MAQ67" s="21"/>
      <c r="MAR67" s="21"/>
      <c r="MAS67" s="21"/>
      <c r="MAT67" s="21"/>
      <c r="MAU67" s="21"/>
      <c r="MAV67" s="21"/>
      <c r="MAW67" s="21"/>
      <c r="MAX67" s="21"/>
      <c r="MAY67" s="21"/>
      <c r="MAZ67" s="21"/>
      <c r="MBA67" s="21"/>
      <c r="MBB67" s="21"/>
      <c r="MBC67" s="21"/>
      <c r="MBD67" s="21"/>
      <c r="MBE67" s="21"/>
      <c r="MBF67" s="21"/>
      <c r="MBG67" s="21"/>
      <c r="MBH67" s="21"/>
      <c r="MBI67" s="21"/>
      <c r="MBJ67" s="21"/>
      <c r="MBK67" s="21"/>
      <c r="MBL67" s="21"/>
      <c r="MBM67" s="21"/>
      <c r="MBN67" s="21"/>
      <c r="MBO67" s="21"/>
      <c r="MBP67" s="21"/>
      <c r="MBQ67" s="21"/>
      <c r="MBR67" s="21"/>
      <c r="MBS67" s="21"/>
      <c r="MBT67" s="21"/>
      <c r="MBU67" s="21"/>
      <c r="MBV67" s="21"/>
      <c r="MBW67" s="21"/>
      <c r="MBX67" s="21"/>
      <c r="MBY67" s="21"/>
      <c r="MBZ67" s="21"/>
      <c r="MCA67" s="21"/>
      <c r="MCB67" s="21"/>
      <c r="MCC67" s="21"/>
      <c r="MCD67" s="21"/>
      <c r="MCE67" s="21"/>
      <c r="MCF67" s="21"/>
      <c r="MCG67" s="21"/>
      <c r="MCH67" s="21"/>
      <c r="MCI67" s="21"/>
      <c r="MCJ67" s="21"/>
      <c r="MCK67" s="21"/>
      <c r="MCL67" s="21"/>
      <c r="MCM67" s="21"/>
      <c r="MCN67" s="21"/>
      <c r="MCO67" s="21"/>
      <c r="MCP67" s="21"/>
      <c r="MCQ67" s="21"/>
      <c r="MCR67" s="21"/>
      <c r="MCS67" s="21"/>
      <c r="MCT67" s="21"/>
      <c r="MCU67" s="21"/>
      <c r="MCV67" s="21"/>
      <c r="MCW67" s="21"/>
      <c r="MCX67" s="21"/>
      <c r="MCY67" s="21"/>
      <c r="MCZ67" s="21"/>
      <c r="MDA67" s="21"/>
      <c r="MDB67" s="21"/>
      <c r="MDC67" s="21"/>
      <c r="MDD67" s="21"/>
      <c r="MDE67" s="21"/>
      <c r="MDF67" s="21"/>
      <c r="MDG67" s="21"/>
      <c r="MDH67" s="21"/>
      <c r="MDI67" s="21"/>
      <c r="MDJ67" s="21"/>
      <c r="MDK67" s="21"/>
      <c r="MDL67" s="21"/>
      <c r="MDM67" s="21"/>
      <c r="MDN67" s="21"/>
      <c r="MDO67" s="21"/>
      <c r="MDP67" s="21"/>
      <c r="MDQ67" s="21"/>
      <c r="MDR67" s="21"/>
      <c r="MDS67" s="21"/>
      <c r="MDT67" s="21"/>
      <c r="MDU67" s="21"/>
      <c r="MDV67" s="21"/>
      <c r="MDW67" s="21"/>
      <c r="MDX67" s="21"/>
      <c r="MDY67" s="21"/>
      <c r="MDZ67" s="21"/>
      <c r="MEA67" s="21"/>
      <c r="MEB67" s="21"/>
      <c r="MEC67" s="21"/>
      <c r="MED67" s="21"/>
      <c r="MEE67" s="21"/>
      <c r="MEF67" s="21"/>
      <c r="MEG67" s="21"/>
      <c r="MEH67" s="21"/>
      <c r="MEI67" s="21"/>
      <c r="MEJ67" s="21"/>
      <c r="MEK67" s="21"/>
      <c r="MEL67" s="21"/>
      <c r="MEM67" s="21"/>
      <c r="MEN67" s="21"/>
      <c r="MEO67" s="21"/>
      <c r="MEP67" s="21"/>
      <c r="MEQ67" s="21"/>
      <c r="MER67" s="21"/>
      <c r="MES67" s="21"/>
      <c r="MET67" s="21"/>
      <c r="MEU67" s="21"/>
      <c r="MEV67" s="21"/>
      <c r="MEW67" s="21"/>
      <c r="MEX67" s="21"/>
      <c r="MEY67" s="21"/>
      <c r="MEZ67" s="21"/>
      <c r="MFA67" s="21"/>
      <c r="MFB67" s="21"/>
      <c r="MFC67" s="21"/>
      <c r="MFD67" s="21"/>
      <c r="MFE67" s="21"/>
      <c r="MFF67" s="21"/>
      <c r="MFG67" s="21"/>
      <c r="MFH67" s="21"/>
      <c r="MFI67" s="21"/>
      <c r="MFJ67" s="21"/>
      <c r="MFK67" s="21"/>
      <c r="MFL67" s="21"/>
      <c r="MFM67" s="21"/>
      <c r="MFN67" s="21"/>
      <c r="MFO67" s="21"/>
      <c r="MFP67" s="21"/>
      <c r="MFQ67" s="21"/>
      <c r="MFR67" s="21"/>
      <c r="MFS67" s="21"/>
      <c r="MFT67" s="21"/>
      <c r="MFU67" s="21"/>
      <c r="MFV67" s="21"/>
      <c r="MFW67" s="21"/>
      <c r="MFX67" s="21"/>
      <c r="MFY67" s="21"/>
      <c r="MFZ67" s="21"/>
      <c r="MGA67" s="21"/>
      <c r="MGB67" s="21"/>
      <c r="MGC67" s="21"/>
      <c r="MGD67" s="21"/>
      <c r="MGE67" s="21"/>
      <c r="MGF67" s="21"/>
      <c r="MGG67" s="21"/>
      <c r="MGH67" s="21"/>
      <c r="MGI67" s="21"/>
      <c r="MGJ67" s="21"/>
      <c r="MGK67" s="21"/>
      <c r="MGL67" s="21"/>
      <c r="MGM67" s="21"/>
      <c r="MGN67" s="21"/>
      <c r="MGO67" s="21"/>
      <c r="MGP67" s="21"/>
      <c r="MGQ67" s="21"/>
      <c r="MGR67" s="21"/>
      <c r="MGS67" s="21"/>
      <c r="MGT67" s="21"/>
      <c r="MGU67" s="21"/>
      <c r="MGV67" s="21"/>
      <c r="MGW67" s="21"/>
      <c r="MGX67" s="21"/>
      <c r="MGY67" s="21"/>
      <c r="MGZ67" s="21"/>
      <c r="MHA67" s="21"/>
      <c r="MHB67" s="21"/>
      <c r="MHC67" s="21"/>
      <c r="MHD67" s="21"/>
      <c r="MHE67" s="21"/>
      <c r="MHF67" s="21"/>
      <c r="MHG67" s="21"/>
      <c r="MHH67" s="21"/>
      <c r="MHI67" s="21"/>
      <c r="MHJ67" s="21"/>
      <c r="MHK67" s="21"/>
      <c r="MHL67" s="21"/>
      <c r="MHM67" s="21"/>
      <c r="MHN67" s="21"/>
      <c r="MHO67" s="21"/>
      <c r="MHP67" s="21"/>
      <c r="MHQ67" s="21"/>
      <c r="MHR67" s="21"/>
      <c r="MHS67" s="21"/>
      <c r="MHT67" s="21"/>
      <c r="MHU67" s="21"/>
      <c r="MHV67" s="21"/>
      <c r="MHW67" s="21"/>
      <c r="MHX67" s="21"/>
      <c r="MHY67" s="21"/>
      <c r="MHZ67" s="21"/>
      <c r="MIA67" s="21"/>
      <c r="MIB67" s="21"/>
      <c r="MIC67" s="21"/>
      <c r="MID67" s="21"/>
      <c r="MIE67" s="21"/>
      <c r="MIF67" s="21"/>
      <c r="MIG67" s="21"/>
      <c r="MIH67" s="21"/>
      <c r="MII67" s="21"/>
      <c r="MIJ67" s="21"/>
      <c r="MIK67" s="21"/>
      <c r="MIL67" s="21"/>
      <c r="MIM67" s="21"/>
      <c r="MIN67" s="21"/>
      <c r="MIO67" s="21"/>
      <c r="MIP67" s="21"/>
      <c r="MIQ67" s="21"/>
      <c r="MIR67" s="21"/>
      <c r="MIS67" s="21"/>
      <c r="MIT67" s="21"/>
      <c r="MIU67" s="21"/>
      <c r="MIV67" s="21"/>
      <c r="MIW67" s="21"/>
      <c r="MIX67" s="21"/>
      <c r="MIY67" s="21"/>
      <c r="MIZ67" s="21"/>
      <c r="MJA67" s="21"/>
      <c r="MJB67" s="21"/>
      <c r="MJC67" s="21"/>
      <c r="MJD67" s="21"/>
      <c r="MJE67" s="21"/>
      <c r="MJF67" s="21"/>
      <c r="MJG67" s="21"/>
      <c r="MJH67" s="21"/>
      <c r="MJI67" s="21"/>
      <c r="MJJ67" s="21"/>
      <c r="MJK67" s="21"/>
      <c r="MJL67" s="21"/>
      <c r="MJM67" s="21"/>
      <c r="MJN67" s="21"/>
      <c r="MJO67" s="21"/>
      <c r="MJP67" s="21"/>
      <c r="MJQ67" s="21"/>
      <c r="MJR67" s="21"/>
      <c r="MJS67" s="21"/>
      <c r="MJT67" s="21"/>
      <c r="MJU67" s="21"/>
      <c r="MJV67" s="21"/>
      <c r="MJW67" s="21"/>
      <c r="MJX67" s="21"/>
      <c r="MJY67" s="21"/>
      <c r="MJZ67" s="21"/>
      <c r="MKA67" s="21"/>
      <c r="MKB67" s="21"/>
      <c r="MKC67" s="21"/>
      <c r="MKD67" s="21"/>
      <c r="MKE67" s="21"/>
      <c r="MKF67" s="21"/>
      <c r="MKG67" s="21"/>
      <c r="MKH67" s="21"/>
      <c r="MKI67" s="21"/>
      <c r="MKJ67" s="21"/>
      <c r="MKK67" s="21"/>
      <c r="MKL67" s="21"/>
      <c r="MKM67" s="21"/>
      <c r="MKN67" s="21"/>
      <c r="MKO67" s="21"/>
      <c r="MKP67" s="21"/>
      <c r="MKQ67" s="21"/>
      <c r="MKR67" s="21"/>
      <c r="MKS67" s="21"/>
      <c r="MKT67" s="21"/>
      <c r="MKU67" s="21"/>
      <c r="MKV67" s="21"/>
      <c r="MKW67" s="21"/>
      <c r="MKX67" s="21"/>
      <c r="MKY67" s="21"/>
      <c r="MKZ67" s="21"/>
      <c r="MLA67" s="21"/>
      <c r="MLB67" s="21"/>
      <c r="MLC67" s="21"/>
      <c r="MLD67" s="21"/>
      <c r="MLE67" s="21"/>
      <c r="MLF67" s="21"/>
      <c r="MLG67" s="21"/>
      <c r="MLH67" s="21"/>
      <c r="MLI67" s="21"/>
      <c r="MLJ67" s="21"/>
      <c r="MLK67" s="21"/>
      <c r="MLL67" s="21"/>
      <c r="MLM67" s="21"/>
      <c r="MLN67" s="21"/>
      <c r="MLO67" s="21"/>
      <c r="MLP67" s="21"/>
      <c r="MLQ67" s="21"/>
      <c r="MLR67" s="21"/>
      <c r="MLS67" s="21"/>
      <c r="MLT67" s="21"/>
      <c r="MLU67" s="21"/>
      <c r="MLV67" s="21"/>
      <c r="MLW67" s="21"/>
      <c r="MLX67" s="21"/>
      <c r="MLY67" s="21"/>
      <c r="MLZ67" s="21"/>
      <c r="MMA67" s="21"/>
      <c r="MMB67" s="21"/>
      <c r="MMC67" s="21"/>
      <c r="MMD67" s="21"/>
      <c r="MME67" s="21"/>
      <c r="MMF67" s="21"/>
      <c r="MMG67" s="21"/>
      <c r="MMH67" s="21"/>
      <c r="MMI67" s="21"/>
      <c r="MMJ67" s="21"/>
      <c r="MMK67" s="21"/>
      <c r="MML67" s="21"/>
      <c r="MMM67" s="21"/>
      <c r="MMN67" s="21"/>
      <c r="MMO67" s="21"/>
      <c r="MMP67" s="21"/>
      <c r="MMQ67" s="21"/>
      <c r="MMR67" s="21"/>
      <c r="MMS67" s="21"/>
      <c r="MMT67" s="21"/>
      <c r="MMU67" s="21"/>
      <c r="MMV67" s="21"/>
      <c r="MMW67" s="21"/>
      <c r="MMX67" s="21"/>
      <c r="MMY67" s="21"/>
      <c r="MMZ67" s="21"/>
      <c r="MNA67" s="21"/>
      <c r="MNB67" s="21"/>
      <c r="MNC67" s="21"/>
      <c r="MND67" s="21"/>
      <c r="MNE67" s="21"/>
      <c r="MNF67" s="21"/>
      <c r="MNG67" s="21"/>
      <c r="MNH67" s="21"/>
      <c r="MNI67" s="21"/>
      <c r="MNJ67" s="21"/>
      <c r="MNK67" s="21"/>
      <c r="MNL67" s="21"/>
      <c r="MNM67" s="21"/>
      <c r="MNN67" s="21"/>
      <c r="MNO67" s="21"/>
      <c r="MNP67" s="21"/>
      <c r="MNQ67" s="21"/>
      <c r="MNR67" s="21"/>
      <c r="MNS67" s="21"/>
      <c r="MNT67" s="21"/>
      <c r="MNU67" s="21"/>
      <c r="MNV67" s="21"/>
      <c r="MNW67" s="21"/>
      <c r="MNX67" s="21"/>
      <c r="MNY67" s="21"/>
      <c r="MNZ67" s="21"/>
      <c r="MOA67" s="21"/>
      <c r="MOB67" s="21"/>
      <c r="MOC67" s="21"/>
      <c r="MOD67" s="21"/>
      <c r="MOE67" s="21"/>
      <c r="MOF67" s="21"/>
      <c r="MOG67" s="21"/>
      <c r="MOH67" s="21"/>
      <c r="MOI67" s="21"/>
      <c r="MOJ67" s="21"/>
      <c r="MOK67" s="21"/>
      <c r="MOL67" s="21"/>
      <c r="MOM67" s="21"/>
      <c r="MON67" s="21"/>
      <c r="MOO67" s="21"/>
      <c r="MOP67" s="21"/>
      <c r="MOQ67" s="21"/>
      <c r="MOR67" s="21"/>
      <c r="MOS67" s="21"/>
      <c r="MOT67" s="21"/>
      <c r="MOU67" s="21"/>
      <c r="MOV67" s="21"/>
      <c r="MOW67" s="21"/>
      <c r="MOX67" s="21"/>
      <c r="MOY67" s="21"/>
      <c r="MOZ67" s="21"/>
      <c r="MPA67" s="21"/>
      <c r="MPB67" s="21"/>
      <c r="MPC67" s="21"/>
      <c r="MPD67" s="21"/>
      <c r="MPE67" s="21"/>
      <c r="MPF67" s="21"/>
      <c r="MPG67" s="21"/>
      <c r="MPH67" s="21"/>
      <c r="MPI67" s="21"/>
      <c r="MPJ67" s="21"/>
      <c r="MPK67" s="21"/>
      <c r="MPL67" s="21"/>
      <c r="MPM67" s="21"/>
      <c r="MPN67" s="21"/>
      <c r="MPO67" s="21"/>
      <c r="MPP67" s="21"/>
      <c r="MPQ67" s="21"/>
      <c r="MPR67" s="21"/>
      <c r="MPS67" s="21"/>
      <c r="MPT67" s="21"/>
      <c r="MPU67" s="21"/>
      <c r="MPV67" s="21"/>
      <c r="MPW67" s="21"/>
      <c r="MPX67" s="21"/>
      <c r="MPY67" s="21"/>
      <c r="MPZ67" s="21"/>
      <c r="MQA67" s="21"/>
      <c r="MQB67" s="21"/>
      <c r="MQC67" s="21"/>
      <c r="MQD67" s="21"/>
      <c r="MQE67" s="21"/>
      <c r="MQF67" s="21"/>
      <c r="MQG67" s="21"/>
      <c r="MQH67" s="21"/>
      <c r="MQI67" s="21"/>
      <c r="MQJ67" s="21"/>
      <c r="MQK67" s="21"/>
      <c r="MQL67" s="21"/>
      <c r="MQM67" s="21"/>
      <c r="MQN67" s="21"/>
      <c r="MQO67" s="21"/>
      <c r="MQP67" s="21"/>
      <c r="MQQ67" s="21"/>
      <c r="MQR67" s="21"/>
      <c r="MQS67" s="21"/>
      <c r="MQT67" s="21"/>
      <c r="MQU67" s="21"/>
      <c r="MQV67" s="21"/>
      <c r="MQW67" s="21"/>
      <c r="MQX67" s="21"/>
      <c r="MQY67" s="21"/>
      <c r="MQZ67" s="21"/>
      <c r="MRA67" s="21"/>
      <c r="MRB67" s="21"/>
      <c r="MRC67" s="21"/>
      <c r="MRD67" s="21"/>
      <c r="MRE67" s="21"/>
      <c r="MRF67" s="21"/>
      <c r="MRG67" s="21"/>
      <c r="MRH67" s="21"/>
      <c r="MRI67" s="21"/>
      <c r="MRJ67" s="21"/>
      <c r="MRK67" s="21"/>
      <c r="MRL67" s="21"/>
      <c r="MRM67" s="21"/>
      <c r="MRN67" s="21"/>
      <c r="MRO67" s="21"/>
      <c r="MRP67" s="21"/>
      <c r="MRQ67" s="21"/>
      <c r="MRR67" s="21"/>
      <c r="MRS67" s="21"/>
      <c r="MRT67" s="21"/>
      <c r="MRU67" s="21"/>
      <c r="MRV67" s="21"/>
      <c r="MRW67" s="21"/>
      <c r="MRX67" s="21"/>
      <c r="MRY67" s="21"/>
      <c r="MRZ67" s="21"/>
      <c r="MSA67" s="21"/>
      <c r="MSB67" s="21"/>
      <c r="MSC67" s="21"/>
      <c r="MSD67" s="21"/>
      <c r="MSE67" s="21"/>
      <c r="MSF67" s="21"/>
      <c r="MSG67" s="21"/>
      <c r="MSH67" s="21"/>
      <c r="MSI67" s="21"/>
      <c r="MSJ67" s="21"/>
      <c r="MSK67" s="21"/>
      <c r="MSL67" s="21"/>
      <c r="MSM67" s="21"/>
      <c r="MSN67" s="21"/>
      <c r="MSO67" s="21"/>
      <c r="MSP67" s="21"/>
      <c r="MSQ67" s="21"/>
      <c r="MSR67" s="21"/>
      <c r="MSS67" s="21"/>
      <c r="MST67" s="21"/>
      <c r="MSU67" s="21"/>
      <c r="MSV67" s="21"/>
      <c r="MSW67" s="21"/>
      <c r="MSX67" s="21"/>
      <c r="MSY67" s="21"/>
      <c r="MSZ67" s="21"/>
      <c r="MTA67" s="21"/>
      <c r="MTB67" s="21"/>
      <c r="MTC67" s="21"/>
      <c r="MTD67" s="21"/>
      <c r="MTE67" s="21"/>
      <c r="MTF67" s="21"/>
      <c r="MTG67" s="21"/>
      <c r="MTH67" s="21"/>
      <c r="MTI67" s="21"/>
      <c r="MTJ67" s="21"/>
      <c r="MTK67" s="21"/>
      <c r="MTL67" s="21"/>
      <c r="MTM67" s="21"/>
      <c r="MTN67" s="21"/>
      <c r="MTO67" s="21"/>
      <c r="MTP67" s="21"/>
      <c r="MTQ67" s="21"/>
      <c r="MTR67" s="21"/>
      <c r="MTS67" s="21"/>
      <c r="MTT67" s="21"/>
      <c r="MTU67" s="21"/>
      <c r="MTV67" s="21"/>
      <c r="MTW67" s="21"/>
      <c r="MTX67" s="21"/>
      <c r="MTY67" s="21"/>
      <c r="MTZ67" s="21"/>
      <c r="MUA67" s="21"/>
      <c r="MUB67" s="21"/>
      <c r="MUC67" s="21"/>
      <c r="MUD67" s="21"/>
      <c r="MUE67" s="21"/>
      <c r="MUF67" s="21"/>
      <c r="MUG67" s="21"/>
      <c r="MUH67" s="21"/>
      <c r="MUI67" s="21"/>
      <c r="MUJ67" s="21"/>
      <c r="MUK67" s="21"/>
      <c r="MUL67" s="21"/>
      <c r="MUM67" s="21"/>
      <c r="MUN67" s="21"/>
      <c r="MUO67" s="21"/>
      <c r="MUP67" s="21"/>
      <c r="MUQ67" s="21"/>
      <c r="MUR67" s="21"/>
      <c r="MUS67" s="21"/>
      <c r="MUT67" s="21"/>
      <c r="MUU67" s="21"/>
      <c r="MUV67" s="21"/>
      <c r="MUW67" s="21"/>
      <c r="MUX67" s="21"/>
      <c r="MUY67" s="21"/>
      <c r="MUZ67" s="21"/>
      <c r="MVA67" s="21"/>
      <c r="MVB67" s="21"/>
      <c r="MVC67" s="21"/>
      <c r="MVD67" s="21"/>
      <c r="MVE67" s="21"/>
      <c r="MVF67" s="21"/>
      <c r="MVG67" s="21"/>
      <c r="MVH67" s="21"/>
      <c r="MVI67" s="21"/>
      <c r="MVJ67" s="21"/>
      <c r="MVK67" s="21"/>
      <c r="MVL67" s="21"/>
      <c r="MVM67" s="21"/>
      <c r="MVN67" s="21"/>
      <c r="MVO67" s="21"/>
      <c r="MVP67" s="21"/>
      <c r="MVQ67" s="21"/>
      <c r="MVR67" s="21"/>
      <c r="MVS67" s="21"/>
      <c r="MVT67" s="21"/>
      <c r="MVU67" s="21"/>
      <c r="MVV67" s="21"/>
      <c r="MVW67" s="21"/>
      <c r="MVX67" s="21"/>
      <c r="MVY67" s="21"/>
      <c r="MVZ67" s="21"/>
      <c r="MWA67" s="21"/>
      <c r="MWB67" s="21"/>
      <c r="MWC67" s="21"/>
      <c r="MWD67" s="21"/>
      <c r="MWE67" s="21"/>
      <c r="MWF67" s="21"/>
      <c r="MWG67" s="21"/>
      <c r="MWH67" s="21"/>
      <c r="MWI67" s="21"/>
      <c r="MWJ67" s="21"/>
      <c r="MWK67" s="21"/>
      <c r="MWL67" s="21"/>
      <c r="MWM67" s="21"/>
      <c r="MWN67" s="21"/>
      <c r="MWO67" s="21"/>
      <c r="MWP67" s="21"/>
      <c r="MWQ67" s="21"/>
      <c r="MWR67" s="21"/>
      <c r="MWS67" s="21"/>
      <c r="MWT67" s="21"/>
      <c r="MWU67" s="21"/>
      <c r="MWV67" s="21"/>
      <c r="MWW67" s="21"/>
      <c r="MWX67" s="21"/>
      <c r="MWY67" s="21"/>
      <c r="MWZ67" s="21"/>
      <c r="MXA67" s="21"/>
      <c r="MXB67" s="21"/>
      <c r="MXC67" s="21"/>
      <c r="MXD67" s="21"/>
      <c r="MXE67" s="21"/>
      <c r="MXF67" s="21"/>
      <c r="MXG67" s="21"/>
      <c r="MXH67" s="21"/>
      <c r="MXI67" s="21"/>
      <c r="MXJ67" s="21"/>
      <c r="MXK67" s="21"/>
      <c r="MXL67" s="21"/>
      <c r="MXM67" s="21"/>
      <c r="MXN67" s="21"/>
      <c r="MXO67" s="21"/>
      <c r="MXP67" s="21"/>
      <c r="MXQ67" s="21"/>
      <c r="MXR67" s="21"/>
      <c r="MXS67" s="21"/>
      <c r="MXT67" s="21"/>
      <c r="MXU67" s="21"/>
      <c r="MXV67" s="21"/>
      <c r="MXW67" s="21"/>
      <c r="MXX67" s="21"/>
      <c r="MXY67" s="21"/>
      <c r="MXZ67" s="21"/>
      <c r="MYA67" s="21"/>
      <c r="MYB67" s="21"/>
      <c r="MYC67" s="21"/>
      <c r="MYD67" s="21"/>
      <c r="MYE67" s="21"/>
      <c r="MYF67" s="21"/>
      <c r="MYG67" s="21"/>
      <c r="MYH67" s="21"/>
      <c r="MYI67" s="21"/>
      <c r="MYJ67" s="21"/>
      <c r="MYK67" s="21"/>
      <c r="MYL67" s="21"/>
      <c r="MYM67" s="21"/>
      <c r="MYN67" s="21"/>
      <c r="MYO67" s="21"/>
      <c r="MYP67" s="21"/>
      <c r="MYQ67" s="21"/>
      <c r="MYR67" s="21"/>
      <c r="MYS67" s="21"/>
      <c r="MYT67" s="21"/>
      <c r="MYU67" s="21"/>
      <c r="MYV67" s="21"/>
      <c r="MYW67" s="21"/>
      <c r="MYX67" s="21"/>
      <c r="MYY67" s="21"/>
      <c r="MYZ67" s="21"/>
      <c r="MZA67" s="21"/>
      <c r="MZB67" s="21"/>
      <c r="MZC67" s="21"/>
      <c r="MZD67" s="21"/>
      <c r="MZE67" s="21"/>
      <c r="MZF67" s="21"/>
      <c r="MZG67" s="21"/>
      <c r="MZH67" s="21"/>
      <c r="MZI67" s="21"/>
      <c r="MZJ67" s="21"/>
      <c r="MZK67" s="21"/>
      <c r="MZL67" s="21"/>
      <c r="MZM67" s="21"/>
      <c r="MZN67" s="21"/>
      <c r="MZO67" s="21"/>
      <c r="MZP67" s="21"/>
      <c r="MZQ67" s="21"/>
      <c r="MZR67" s="21"/>
      <c r="MZS67" s="21"/>
      <c r="MZT67" s="21"/>
      <c r="MZU67" s="21"/>
      <c r="MZV67" s="21"/>
      <c r="MZW67" s="21"/>
      <c r="MZX67" s="21"/>
      <c r="MZY67" s="21"/>
      <c r="MZZ67" s="21"/>
      <c r="NAA67" s="21"/>
      <c r="NAB67" s="21"/>
      <c r="NAC67" s="21"/>
      <c r="NAD67" s="21"/>
      <c r="NAE67" s="21"/>
      <c r="NAF67" s="21"/>
      <c r="NAG67" s="21"/>
      <c r="NAH67" s="21"/>
      <c r="NAI67" s="21"/>
      <c r="NAJ67" s="21"/>
      <c r="NAK67" s="21"/>
      <c r="NAL67" s="21"/>
      <c r="NAM67" s="21"/>
      <c r="NAN67" s="21"/>
      <c r="NAO67" s="21"/>
      <c r="NAP67" s="21"/>
      <c r="NAQ67" s="21"/>
      <c r="NAR67" s="21"/>
      <c r="NAS67" s="21"/>
      <c r="NAT67" s="21"/>
      <c r="NAU67" s="21"/>
      <c r="NAV67" s="21"/>
      <c r="NAW67" s="21"/>
      <c r="NAX67" s="21"/>
      <c r="NAY67" s="21"/>
      <c r="NAZ67" s="21"/>
      <c r="NBA67" s="21"/>
      <c r="NBB67" s="21"/>
      <c r="NBC67" s="21"/>
      <c r="NBD67" s="21"/>
      <c r="NBE67" s="21"/>
      <c r="NBF67" s="21"/>
      <c r="NBG67" s="21"/>
      <c r="NBH67" s="21"/>
      <c r="NBI67" s="21"/>
      <c r="NBJ67" s="21"/>
      <c r="NBK67" s="21"/>
      <c r="NBL67" s="21"/>
      <c r="NBM67" s="21"/>
      <c r="NBN67" s="21"/>
      <c r="NBO67" s="21"/>
      <c r="NBP67" s="21"/>
      <c r="NBQ67" s="21"/>
      <c r="NBR67" s="21"/>
      <c r="NBS67" s="21"/>
      <c r="NBT67" s="21"/>
      <c r="NBU67" s="21"/>
      <c r="NBV67" s="21"/>
      <c r="NBW67" s="21"/>
      <c r="NBX67" s="21"/>
      <c r="NBY67" s="21"/>
      <c r="NBZ67" s="21"/>
      <c r="NCA67" s="21"/>
      <c r="NCB67" s="21"/>
      <c r="NCC67" s="21"/>
      <c r="NCD67" s="21"/>
      <c r="NCE67" s="21"/>
      <c r="NCF67" s="21"/>
      <c r="NCG67" s="21"/>
      <c r="NCH67" s="21"/>
      <c r="NCI67" s="21"/>
      <c r="NCJ67" s="21"/>
      <c r="NCK67" s="21"/>
      <c r="NCL67" s="21"/>
      <c r="NCM67" s="21"/>
      <c r="NCN67" s="21"/>
      <c r="NCO67" s="21"/>
      <c r="NCP67" s="21"/>
      <c r="NCQ67" s="21"/>
      <c r="NCR67" s="21"/>
      <c r="NCS67" s="21"/>
      <c r="NCT67" s="21"/>
      <c r="NCU67" s="21"/>
      <c r="NCV67" s="21"/>
      <c r="NCW67" s="21"/>
      <c r="NCX67" s="21"/>
      <c r="NCY67" s="21"/>
      <c r="NCZ67" s="21"/>
      <c r="NDA67" s="21"/>
      <c r="NDB67" s="21"/>
      <c r="NDC67" s="21"/>
      <c r="NDD67" s="21"/>
      <c r="NDE67" s="21"/>
      <c r="NDF67" s="21"/>
      <c r="NDG67" s="21"/>
      <c r="NDH67" s="21"/>
      <c r="NDI67" s="21"/>
      <c r="NDJ67" s="21"/>
      <c r="NDK67" s="21"/>
      <c r="NDL67" s="21"/>
      <c r="NDM67" s="21"/>
      <c r="NDN67" s="21"/>
      <c r="NDO67" s="21"/>
      <c r="NDP67" s="21"/>
      <c r="NDQ67" s="21"/>
      <c r="NDR67" s="21"/>
      <c r="NDS67" s="21"/>
      <c r="NDT67" s="21"/>
      <c r="NDU67" s="21"/>
      <c r="NDV67" s="21"/>
      <c r="NDW67" s="21"/>
      <c r="NDX67" s="21"/>
      <c r="NDY67" s="21"/>
      <c r="NDZ67" s="21"/>
      <c r="NEA67" s="21"/>
      <c r="NEB67" s="21"/>
      <c r="NEC67" s="21"/>
      <c r="NED67" s="21"/>
      <c r="NEE67" s="21"/>
      <c r="NEF67" s="21"/>
      <c r="NEG67" s="21"/>
      <c r="NEH67" s="21"/>
      <c r="NEI67" s="21"/>
      <c r="NEJ67" s="21"/>
      <c r="NEK67" s="21"/>
      <c r="NEL67" s="21"/>
      <c r="NEM67" s="21"/>
      <c r="NEN67" s="21"/>
      <c r="NEO67" s="21"/>
      <c r="NEP67" s="21"/>
      <c r="NEQ67" s="21"/>
      <c r="NER67" s="21"/>
      <c r="NES67" s="21"/>
      <c r="NET67" s="21"/>
      <c r="NEU67" s="21"/>
      <c r="NEV67" s="21"/>
      <c r="NEW67" s="21"/>
      <c r="NEX67" s="21"/>
      <c r="NEY67" s="21"/>
      <c r="NEZ67" s="21"/>
      <c r="NFA67" s="21"/>
      <c r="NFB67" s="21"/>
      <c r="NFC67" s="21"/>
      <c r="NFD67" s="21"/>
      <c r="NFE67" s="21"/>
      <c r="NFF67" s="21"/>
      <c r="NFG67" s="21"/>
      <c r="NFH67" s="21"/>
      <c r="NFI67" s="21"/>
      <c r="NFJ67" s="21"/>
      <c r="NFK67" s="21"/>
      <c r="NFL67" s="21"/>
      <c r="NFM67" s="21"/>
      <c r="NFN67" s="21"/>
      <c r="NFO67" s="21"/>
      <c r="NFP67" s="21"/>
      <c r="NFQ67" s="21"/>
      <c r="NFR67" s="21"/>
      <c r="NFS67" s="21"/>
      <c r="NFT67" s="21"/>
      <c r="NFU67" s="21"/>
      <c r="NFV67" s="21"/>
      <c r="NFW67" s="21"/>
      <c r="NFX67" s="21"/>
      <c r="NFY67" s="21"/>
      <c r="NFZ67" s="21"/>
      <c r="NGA67" s="21"/>
      <c r="NGB67" s="21"/>
      <c r="NGC67" s="21"/>
      <c r="NGD67" s="21"/>
      <c r="NGE67" s="21"/>
      <c r="NGF67" s="21"/>
      <c r="NGG67" s="21"/>
      <c r="NGH67" s="21"/>
      <c r="NGI67" s="21"/>
      <c r="NGJ67" s="21"/>
      <c r="NGK67" s="21"/>
      <c r="NGL67" s="21"/>
      <c r="NGM67" s="21"/>
      <c r="NGN67" s="21"/>
      <c r="NGO67" s="21"/>
      <c r="NGP67" s="21"/>
      <c r="NGQ67" s="21"/>
      <c r="NGR67" s="21"/>
      <c r="NGS67" s="21"/>
      <c r="NGT67" s="21"/>
      <c r="NGU67" s="21"/>
      <c r="NGV67" s="21"/>
      <c r="NGW67" s="21"/>
      <c r="NGX67" s="21"/>
      <c r="NGY67" s="21"/>
      <c r="NGZ67" s="21"/>
      <c r="NHA67" s="21"/>
      <c r="NHB67" s="21"/>
      <c r="NHC67" s="21"/>
      <c r="NHD67" s="21"/>
      <c r="NHE67" s="21"/>
      <c r="NHF67" s="21"/>
      <c r="NHG67" s="21"/>
      <c r="NHH67" s="21"/>
      <c r="NHI67" s="21"/>
      <c r="NHJ67" s="21"/>
      <c r="NHK67" s="21"/>
      <c r="NHL67" s="21"/>
      <c r="NHM67" s="21"/>
      <c r="NHN67" s="21"/>
      <c r="NHO67" s="21"/>
      <c r="NHP67" s="21"/>
      <c r="NHQ67" s="21"/>
      <c r="NHR67" s="21"/>
      <c r="NHS67" s="21"/>
      <c r="NHT67" s="21"/>
      <c r="NHU67" s="21"/>
      <c r="NHV67" s="21"/>
      <c r="NHW67" s="21"/>
      <c r="NHX67" s="21"/>
      <c r="NHY67" s="21"/>
      <c r="NHZ67" s="21"/>
      <c r="NIA67" s="21"/>
      <c r="NIB67" s="21"/>
      <c r="NIC67" s="21"/>
      <c r="NID67" s="21"/>
      <c r="NIE67" s="21"/>
      <c r="NIF67" s="21"/>
      <c r="NIG67" s="21"/>
      <c r="NIH67" s="21"/>
      <c r="NII67" s="21"/>
      <c r="NIJ67" s="21"/>
      <c r="NIK67" s="21"/>
      <c r="NIL67" s="21"/>
      <c r="NIM67" s="21"/>
      <c r="NIN67" s="21"/>
      <c r="NIO67" s="21"/>
      <c r="NIP67" s="21"/>
      <c r="NIQ67" s="21"/>
      <c r="NIR67" s="21"/>
      <c r="NIS67" s="21"/>
      <c r="NIT67" s="21"/>
      <c r="NIU67" s="21"/>
      <c r="NIV67" s="21"/>
      <c r="NIW67" s="21"/>
      <c r="NIX67" s="21"/>
      <c r="NIY67" s="21"/>
      <c r="NIZ67" s="21"/>
      <c r="NJA67" s="21"/>
      <c r="NJB67" s="21"/>
      <c r="NJC67" s="21"/>
      <c r="NJD67" s="21"/>
      <c r="NJE67" s="21"/>
      <c r="NJF67" s="21"/>
      <c r="NJG67" s="21"/>
      <c r="NJH67" s="21"/>
      <c r="NJI67" s="21"/>
      <c r="NJJ67" s="21"/>
      <c r="NJK67" s="21"/>
      <c r="NJL67" s="21"/>
      <c r="NJM67" s="21"/>
      <c r="NJN67" s="21"/>
      <c r="NJO67" s="21"/>
      <c r="NJP67" s="21"/>
      <c r="NJQ67" s="21"/>
      <c r="NJR67" s="21"/>
      <c r="NJS67" s="21"/>
      <c r="NJT67" s="21"/>
      <c r="NJU67" s="21"/>
      <c r="NJV67" s="21"/>
      <c r="NJW67" s="21"/>
      <c r="NJX67" s="21"/>
      <c r="NJY67" s="21"/>
      <c r="NJZ67" s="21"/>
      <c r="NKA67" s="21"/>
      <c r="NKB67" s="21"/>
      <c r="NKC67" s="21"/>
      <c r="NKD67" s="21"/>
      <c r="NKE67" s="21"/>
      <c r="NKF67" s="21"/>
      <c r="NKG67" s="21"/>
      <c r="NKH67" s="21"/>
      <c r="NKI67" s="21"/>
      <c r="NKJ67" s="21"/>
      <c r="NKK67" s="21"/>
      <c r="NKL67" s="21"/>
      <c r="NKM67" s="21"/>
      <c r="NKN67" s="21"/>
      <c r="NKO67" s="21"/>
      <c r="NKP67" s="21"/>
      <c r="NKQ67" s="21"/>
      <c r="NKR67" s="21"/>
      <c r="NKS67" s="21"/>
      <c r="NKT67" s="21"/>
      <c r="NKU67" s="21"/>
      <c r="NKV67" s="21"/>
      <c r="NKW67" s="21"/>
      <c r="NKX67" s="21"/>
      <c r="NKY67" s="21"/>
      <c r="NKZ67" s="21"/>
      <c r="NLA67" s="21"/>
      <c r="NLB67" s="21"/>
      <c r="NLC67" s="21"/>
      <c r="NLD67" s="21"/>
      <c r="NLE67" s="21"/>
      <c r="NLF67" s="21"/>
      <c r="NLG67" s="21"/>
      <c r="NLH67" s="21"/>
      <c r="NLI67" s="21"/>
      <c r="NLJ67" s="21"/>
      <c r="NLK67" s="21"/>
      <c r="NLL67" s="21"/>
      <c r="NLM67" s="21"/>
      <c r="NLN67" s="21"/>
      <c r="NLO67" s="21"/>
      <c r="NLP67" s="21"/>
      <c r="NLQ67" s="21"/>
      <c r="NLR67" s="21"/>
      <c r="NLS67" s="21"/>
      <c r="NLT67" s="21"/>
      <c r="NLU67" s="21"/>
      <c r="NLV67" s="21"/>
      <c r="NLW67" s="21"/>
      <c r="NLX67" s="21"/>
      <c r="NLY67" s="21"/>
      <c r="NLZ67" s="21"/>
      <c r="NMA67" s="21"/>
      <c r="NMB67" s="21"/>
      <c r="NMC67" s="21"/>
      <c r="NMD67" s="21"/>
      <c r="NME67" s="21"/>
      <c r="NMF67" s="21"/>
      <c r="NMG67" s="21"/>
      <c r="NMH67" s="21"/>
      <c r="NMI67" s="21"/>
      <c r="NMJ67" s="21"/>
      <c r="NMK67" s="21"/>
      <c r="NML67" s="21"/>
      <c r="NMM67" s="21"/>
      <c r="NMN67" s="21"/>
      <c r="NMO67" s="21"/>
      <c r="NMP67" s="21"/>
      <c r="NMQ67" s="21"/>
      <c r="NMR67" s="21"/>
      <c r="NMS67" s="21"/>
      <c r="NMT67" s="21"/>
      <c r="NMU67" s="21"/>
      <c r="NMV67" s="21"/>
      <c r="NMW67" s="21"/>
      <c r="NMX67" s="21"/>
      <c r="NMY67" s="21"/>
      <c r="NMZ67" s="21"/>
      <c r="NNA67" s="21"/>
      <c r="NNB67" s="21"/>
      <c r="NNC67" s="21"/>
      <c r="NND67" s="21"/>
      <c r="NNE67" s="21"/>
      <c r="NNF67" s="21"/>
      <c r="NNG67" s="21"/>
      <c r="NNH67" s="21"/>
      <c r="NNI67" s="21"/>
      <c r="NNJ67" s="21"/>
      <c r="NNK67" s="21"/>
      <c r="NNL67" s="21"/>
      <c r="NNM67" s="21"/>
      <c r="NNN67" s="21"/>
      <c r="NNO67" s="21"/>
      <c r="NNP67" s="21"/>
      <c r="NNQ67" s="21"/>
      <c r="NNR67" s="21"/>
      <c r="NNS67" s="21"/>
      <c r="NNT67" s="21"/>
      <c r="NNU67" s="21"/>
      <c r="NNV67" s="21"/>
      <c r="NNW67" s="21"/>
      <c r="NNX67" s="21"/>
      <c r="NNY67" s="21"/>
      <c r="NNZ67" s="21"/>
      <c r="NOA67" s="21"/>
      <c r="NOB67" s="21"/>
      <c r="NOC67" s="21"/>
      <c r="NOD67" s="21"/>
      <c r="NOE67" s="21"/>
      <c r="NOF67" s="21"/>
      <c r="NOG67" s="21"/>
      <c r="NOH67" s="21"/>
      <c r="NOI67" s="21"/>
      <c r="NOJ67" s="21"/>
      <c r="NOK67" s="21"/>
      <c r="NOL67" s="21"/>
      <c r="NOM67" s="21"/>
      <c r="NON67" s="21"/>
      <c r="NOO67" s="21"/>
      <c r="NOP67" s="21"/>
      <c r="NOQ67" s="21"/>
      <c r="NOR67" s="21"/>
      <c r="NOS67" s="21"/>
      <c r="NOT67" s="21"/>
      <c r="NOU67" s="21"/>
      <c r="NOV67" s="21"/>
      <c r="NOW67" s="21"/>
      <c r="NOX67" s="21"/>
      <c r="NOY67" s="21"/>
      <c r="NOZ67" s="21"/>
      <c r="NPA67" s="21"/>
      <c r="NPB67" s="21"/>
      <c r="NPC67" s="21"/>
      <c r="NPD67" s="21"/>
      <c r="NPE67" s="21"/>
      <c r="NPF67" s="21"/>
      <c r="NPG67" s="21"/>
      <c r="NPH67" s="21"/>
      <c r="NPI67" s="21"/>
      <c r="NPJ67" s="21"/>
      <c r="NPK67" s="21"/>
      <c r="NPL67" s="21"/>
      <c r="NPM67" s="21"/>
      <c r="NPN67" s="21"/>
      <c r="NPO67" s="21"/>
      <c r="NPP67" s="21"/>
      <c r="NPQ67" s="21"/>
      <c r="NPR67" s="21"/>
      <c r="NPS67" s="21"/>
      <c r="NPT67" s="21"/>
      <c r="NPU67" s="21"/>
      <c r="NPV67" s="21"/>
      <c r="NPW67" s="21"/>
      <c r="NPX67" s="21"/>
      <c r="NPY67" s="21"/>
      <c r="NPZ67" s="21"/>
      <c r="NQA67" s="21"/>
      <c r="NQB67" s="21"/>
      <c r="NQC67" s="21"/>
      <c r="NQD67" s="21"/>
      <c r="NQE67" s="21"/>
      <c r="NQF67" s="21"/>
      <c r="NQG67" s="21"/>
      <c r="NQH67" s="21"/>
      <c r="NQI67" s="21"/>
      <c r="NQJ67" s="21"/>
      <c r="NQK67" s="21"/>
      <c r="NQL67" s="21"/>
      <c r="NQM67" s="21"/>
      <c r="NQN67" s="21"/>
      <c r="NQO67" s="21"/>
      <c r="NQP67" s="21"/>
      <c r="NQQ67" s="21"/>
      <c r="NQR67" s="21"/>
      <c r="NQS67" s="21"/>
      <c r="NQT67" s="21"/>
      <c r="NQU67" s="21"/>
      <c r="NQV67" s="21"/>
      <c r="NQW67" s="21"/>
      <c r="NQX67" s="21"/>
      <c r="NQY67" s="21"/>
      <c r="NQZ67" s="21"/>
      <c r="NRA67" s="21"/>
      <c r="NRB67" s="21"/>
      <c r="NRC67" s="21"/>
      <c r="NRD67" s="21"/>
      <c r="NRE67" s="21"/>
      <c r="NRF67" s="21"/>
      <c r="NRG67" s="21"/>
      <c r="NRH67" s="21"/>
      <c r="NRI67" s="21"/>
      <c r="NRJ67" s="21"/>
      <c r="NRK67" s="21"/>
      <c r="NRL67" s="21"/>
      <c r="NRM67" s="21"/>
      <c r="NRN67" s="21"/>
      <c r="NRO67" s="21"/>
      <c r="NRP67" s="21"/>
      <c r="NRQ67" s="21"/>
      <c r="NRR67" s="21"/>
      <c r="NRS67" s="21"/>
      <c r="NRT67" s="21"/>
      <c r="NRU67" s="21"/>
      <c r="NRV67" s="21"/>
      <c r="NRW67" s="21"/>
      <c r="NRX67" s="21"/>
      <c r="NRY67" s="21"/>
      <c r="NRZ67" s="21"/>
      <c r="NSA67" s="21"/>
      <c r="NSB67" s="21"/>
      <c r="NSC67" s="21"/>
      <c r="NSD67" s="21"/>
      <c r="NSE67" s="21"/>
      <c r="NSF67" s="21"/>
      <c r="NSG67" s="21"/>
      <c r="NSH67" s="21"/>
      <c r="NSI67" s="21"/>
      <c r="NSJ67" s="21"/>
      <c r="NSK67" s="21"/>
      <c r="NSL67" s="21"/>
      <c r="NSM67" s="21"/>
      <c r="NSN67" s="21"/>
      <c r="NSO67" s="21"/>
      <c r="NSP67" s="21"/>
      <c r="NSQ67" s="21"/>
      <c r="NSR67" s="21"/>
      <c r="NSS67" s="21"/>
      <c r="NST67" s="21"/>
      <c r="NSU67" s="21"/>
      <c r="NSV67" s="21"/>
      <c r="NSW67" s="21"/>
      <c r="NSX67" s="21"/>
      <c r="NSY67" s="21"/>
      <c r="NSZ67" s="21"/>
      <c r="NTA67" s="21"/>
      <c r="NTB67" s="21"/>
      <c r="NTC67" s="21"/>
      <c r="NTD67" s="21"/>
      <c r="NTE67" s="21"/>
      <c r="NTF67" s="21"/>
      <c r="NTG67" s="21"/>
      <c r="NTH67" s="21"/>
      <c r="NTI67" s="21"/>
      <c r="NTJ67" s="21"/>
      <c r="NTK67" s="21"/>
      <c r="NTL67" s="21"/>
      <c r="NTM67" s="21"/>
      <c r="NTN67" s="21"/>
      <c r="NTO67" s="21"/>
      <c r="NTP67" s="21"/>
      <c r="NTQ67" s="21"/>
      <c r="NTR67" s="21"/>
      <c r="NTS67" s="21"/>
      <c r="NTT67" s="21"/>
      <c r="NTU67" s="21"/>
      <c r="NTV67" s="21"/>
      <c r="NTW67" s="21"/>
      <c r="NTX67" s="21"/>
      <c r="NTY67" s="21"/>
      <c r="NTZ67" s="21"/>
      <c r="NUA67" s="21"/>
      <c r="NUB67" s="21"/>
      <c r="NUC67" s="21"/>
      <c r="NUD67" s="21"/>
      <c r="NUE67" s="21"/>
      <c r="NUF67" s="21"/>
      <c r="NUG67" s="21"/>
      <c r="NUH67" s="21"/>
      <c r="NUI67" s="21"/>
      <c r="NUJ67" s="21"/>
      <c r="NUK67" s="21"/>
      <c r="NUL67" s="21"/>
      <c r="NUM67" s="21"/>
      <c r="NUN67" s="21"/>
      <c r="NUO67" s="21"/>
      <c r="NUP67" s="21"/>
      <c r="NUQ67" s="21"/>
      <c r="NUR67" s="21"/>
      <c r="NUS67" s="21"/>
      <c r="NUT67" s="21"/>
      <c r="NUU67" s="21"/>
      <c r="NUV67" s="21"/>
      <c r="NUW67" s="21"/>
      <c r="NUX67" s="21"/>
      <c r="NUY67" s="21"/>
      <c r="NUZ67" s="21"/>
      <c r="NVA67" s="21"/>
      <c r="NVB67" s="21"/>
      <c r="NVC67" s="21"/>
      <c r="NVD67" s="21"/>
      <c r="NVE67" s="21"/>
      <c r="NVF67" s="21"/>
      <c r="NVG67" s="21"/>
      <c r="NVH67" s="21"/>
      <c r="NVI67" s="21"/>
      <c r="NVJ67" s="21"/>
      <c r="NVK67" s="21"/>
      <c r="NVL67" s="21"/>
      <c r="NVM67" s="21"/>
      <c r="NVN67" s="21"/>
      <c r="NVO67" s="21"/>
      <c r="NVP67" s="21"/>
      <c r="NVQ67" s="21"/>
      <c r="NVR67" s="21"/>
      <c r="NVS67" s="21"/>
      <c r="NVT67" s="21"/>
      <c r="NVU67" s="21"/>
      <c r="NVV67" s="21"/>
      <c r="NVW67" s="21"/>
      <c r="NVX67" s="21"/>
      <c r="NVY67" s="21"/>
      <c r="NVZ67" s="21"/>
      <c r="NWA67" s="21"/>
      <c r="NWB67" s="21"/>
      <c r="NWC67" s="21"/>
      <c r="NWD67" s="21"/>
      <c r="NWE67" s="21"/>
      <c r="NWF67" s="21"/>
      <c r="NWG67" s="21"/>
      <c r="NWH67" s="21"/>
      <c r="NWI67" s="21"/>
      <c r="NWJ67" s="21"/>
      <c r="NWK67" s="21"/>
      <c r="NWL67" s="21"/>
      <c r="NWM67" s="21"/>
      <c r="NWN67" s="21"/>
      <c r="NWO67" s="21"/>
      <c r="NWP67" s="21"/>
      <c r="NWQ67" s="21"/>
      <c r="NWR67" s="21"/>
      <c r="NWS67" s="21"/>
      <c r="NWT67" s="21"/>
      <c r="NWU67" s="21"/>
      <c r="NWV67" s="21"/>
      <c r="NWW67" s="21"/>
      <c r="NWX67" s="21"/>
      <c r="NWY67" s="21"/>
      <c r="NWZ67" s="21"/>
      <c r="NXA67" s="21"/>
      <c r="NXB67" s="21"/>
      <c r="NXC67" s="21"/>
      <c r="NXD67" s="21"/>
      <c r="NXE67" s="21"/>
      <c r="NXF67" s="21"/>
      <c r="NXG67" s="21"/>
      <c r="NXH67" s="21"/>
      <c r="NXI67" s="21"/>
      <c r="NXJ67" s="21"/>
      <c r="NXK67" s="21"/>
      <c r="NXL67" s="21"/>
      <c r="NXM67" s="21"/>
      <c r="NXN67" s="21"/>
      <c r="NXO67" s="21"/>
      <c r="NXP67" s="21"/>
      <c r="NXQ67" s="21"/>
      <c r="NXR67" s="21"/>
      <c r="NXS67" s="21"/>
      <c r="NXT67" s="21"/>
      <c r="NXU67" s="21"/>
      <c r="NXV67" s="21"/>
      <c r="NXW67" s="21"/>
      <c r="NXX67" s="21"/>
      <c r="NXY67" s="21"/>
      <c r="NXZ67" s="21"/>
      <c r="NYA67" s="21"/>
      <c r="NYB67" s="21"/>
      <c r="NYC67" s="21"/>
      <c r="NYD67" s="21"/>
      <c r="NYE67" s="21"/>
      <c r="NYF67" s="21"/>
      <c r="NYG67" s="21"/>
      <c r="NYH67" s="21"/>
      <c r="NYI67" s="21"/>
      <c r="NYJ67" s="21"/>
      <c r="NYK67" s="21"/>
      <c r="NYL67" s="21"/>
      <c r="NYM67" s="21"/>
      <c r="NYN67" s="21"/>
      <c r="NYO67" s="21"/>
      <c r="NYP67" s="21"/>
      <c r="NYQ67" s="21"/>
      <c r="NYR67" s="21"/>
      <c r="NYS67" s="21"/>
      <c r="NYT67" s="21"/>
      <c r="NYU67" s="21"/>
      <c r="NYV67" s="21"/>
      <c r="NYW67" s="21"/>
      <c r="NYX67" s="21"/>
      <c r="NYY67" s="21"/>
      <c r="NYZ67" s="21"/>
      <c r="NZA67" s="21"/>
      <c r="NZB67" s="21"/>
      <c r="NZC67" s="21"/>
      <c r="NZD67" s="21"/>
      <c r="NZE67" s="21"/>
      <c r="NZF67" s="21"/>
      <c r="NZG67" s="21"/>
      <c r="NZH67" s="21"/>
      <c r="NZI67" s="21"/>
      <c r="NZJ67" s="21"/>
      <c r="NZK67" s="21"/>
      <c r="NZL67" s="21"/>
      <c r="NZM67" s="21"/>
      <c r="NZN67" s="21"/>
      <c r="NZO67" s="21"/>
      <c r="NZP67" s="21"/>
      <c r="NZQ67" s="21"/>
      <c r="NZR67" s="21"/>
      <c r="NZS67" s="21"/>
      <c r="NZT67" s="21"/>
      <c r="NZU67" s="21"/>
      <c r="NZV67" s="21"/>
      <c r="NZW67" s="21"/>
      <c r="NZX67" s="21"/>
      <c r="NZY67" s="21"/>
      <c r="NZZ67" s="21"/>
      <c r="OAA67" s="21"/>
      <c r="OAB67" s="21"/>
      <c r="OAC67" s="21"/>
      <c r="OAD67" s="21"/>
      <c r="OAE67" s="21"/>
      <c r="OAF67" s="21"/>
      <c r="OAG67" s="21"/>
      <c r="OAH67" s="21"/>
      <c r="OAI67" s="21"/>
      <c r="OAJ67" s="21"/>
      <c r="OAK67" s="21"/>
      <c r="OAL67" s="21"/>
      <c r="OAM67" s="21"/>
      <c r="OAN67" s="21"/>
      <c r="OAO67" s="21"/>
      <c r="OAP67" s="21"/>
      <c r="OAQ67" s="21"/>
      <c r="OAR67" s="21"/>
      <c r="OAS67" s="21"/>
      <c r="OAT67" s="21"/>
      <c r="OAU67" s="21"/>
      <c r="OAV67" s="21"/>
      <c r="OAW67" s="21"/>
      <c r="OAX67" s="21"/>
      <c r="OAY67" s="21"/>
      <c r="OAZ67" s="21"/>
      <c r="OBA67" s="21"/>
      <c r="OBB67" s="21"/>
      <c r="OBC67" s="21"/>
      <c r="OBD67" s="21"/>
      <c r="OBE67" s="21"/>
      <c r="OBF67" s="21"/>
      <c r="OBG67" s="21"/>
      <c r="OBH67" s="21"/>
      <c r="OBI67" s="21"/>
      <c r="OBJ67" s="21"/>
      <c r="OBK67" s="21"/>
      <c r="OBL67" s="21"/>
      <c r="OBM67" s="21"/>
      <c r="OBN67" s="21"/>
      <c r="OBO67" s="21"/>
      <c r="OBP67" s="21"/>
      <c r="OBQ67" s="21"/>
      <c r="OBR67" s="21"/>
      <c r="OBS67" s="21"/>
      <c r="OBT67" s="21"/>
      <c r="OBU67" s="21"/>
      <c r="OBV67" s="21"/>
      <c r="OBW67" s="21"/>
      <c r="OBX67" s="21"/>
      <c r="OBY67" s="21"/>
      <c r="OBZ67" s="21"/>
      <c r="OCA67" s="21"/>
      <c r="OCB67" s="21"/>
      <c r="OCC67" s="21"/>
      <c r="OCD67" s="21"/>
      <c r="OCE67" s="21"/>
      <c r="OCF67" s="21"/>
      <c r="OCG67" s="21"/>
      <c r="OCH67" s="21"/>
      <c r="OCI67" s="21"/>
      <c r="OCJ67" s="21"/>
      <c r="OCK67" s="21"/>
      <c r="OCL67" s="21"/>
      <c r="OCM67" s="21"/>
      <c r="OCN67" s="21"/>
      <c r="OCO67" s="21"/>
      <c r="OCP67" s="21"/>
      <c r="OCQ67" s="21"/>
      <c r="OCR67" s="21"/>
      <c r="OCS67" s="21"/>
      <c r="OCT67" s="21"/>
      <c r="OCU67" s="21"/>
      <c r="OCV67" s="21"/>
      <c r="OCW67" s="21"/>
      <c r="OCX67" s="21"/>
      <c r="OCY67" s="21"/>
      <c r="OCZ67" s="21"/>
      <c r="ODA67" s="21"/>
      <c r="ODB67" s="21"/>
      <c r="ODC67" s="21"/>
      <c r="ODD67" s="21"/>
      <c r="ODE67" s="21"/>
      <c r="ODF67" s="21"/>
      <c r="ODG67" s="21"/>
      <c r="ODH67" s="21"/>
      <c r="ODI67" s="21"/>
      <c r="ODJ67" s="21"/>
      <c r="ODK67" s="21"/>
      <c r="ODL67" s="21"/>
      <c r="ODM67" s="21"/>
      <c r="ODN67" s="21"/>
      <c r="ODO67" s="21"/>
      <c r="ODP67" s="21"/>
      <c r="ODQ67" s="21"/>
      <c r="ODR67" s="21"/>
      <c r="ODS67" s="21"/>
      <c r="ODT67" s="21"/>
      <c r="ODU67" s="21"/>
      <c r="ODV67" s="21"/>
      <c r="ODW67" s="21"/>
      <c r="ODX67" s="21"/>
      <c r="ODY67" s="21"/>
      <c r="ODZ67" s="21"/>
      <c r="OEA67" s="21"/>
      <c r="OEB67" s="21"/>
      <c r="OEC67" s="21"/>
      <c r="OED67" s="21"/>
      <c r="OEE67" s="21"/>
      <c r="OEF67" s="21"/>
      <c r="OEG67" s="21"/>
      <c r="OEH67" s="21"/>
      <c r="OEI67" s="21"/>
      <c r="OEJ67" s="21"/>
      <c r="OEK67" s="21"/>
      <c r="OEL67" s="21"/>
      <c r="OEM67" s="21"/>
      <c r="OEN67" s="21"/>
      <c r="OEO67" s="21"/>
      <c r="OEP67" s="21"/>
      <c r="OEQ67" s="21"/>
      <c r="OER67" s="21"/>
      <c r="OES67" s="21"/>
      <c r="OET67" s="21"/>
      <c r="OEU67" s="21"/>
      <c r="OEV67" s="21"/>
      <c r="OEW67" s="21"/>
      <c r="OEX67" s="21"/>
      <c r="OEY67" s="21"/>
      <c r="OEZ67" s="21"/>
      <c r="OFA67" s="21"/>
      <c r="OFB67" s="21"/>
      <c r="OFC67" s="21"/>
      <c r="OFD67" s="21"/>
      <c r="OFE67" s="21"/>
      <c r="OFF67" s="21"/>
      <c r="OFG67" s="21"/>
      <c r="OFH67" s="21"/>
      <c r="OFI67" s="21"/>
      <c r="OFJ67" s="21"/>
      <c r="OFK67" s="21"/>
      <c r="OFL67" s="21"/>
      <c r="OFM67" s="21"/>
      <c r="OFN67" s="21"/>
      <c r="OFO67" s="21"/>
      <c r="OFP67" s="21"/>
      <c r="OFQ67" s="21"/>
      <c r="OFR67" s="21"/>
      <c r="OFS67" s="21"/>
      <c r="OFT67" s="21"/>
      <c r="OFU67" s="21"/>
      <c r="OFV67" s="21"/>
      <c r="OFW67" s="21"/>
      <c r="OFX67" s="21"/>
      <c r="OFY67" s="21"/>
      <c r="OFZ67" s="21"/>
      <c r="OGA67" s="21"/>
      <c r="OGB67" s="21"/>
      <c r="OGC67" s="21"/>
      <c r="OGD67" s="21"/>
      <c r="OGE67" s="21"/>
      <c r="OGF67" s="21"/>
      <c r="OGG67" s="21"/>
      <c r="OGH67" s="21"/>
      <c r="OGI67" s="21"/>
      <c r="OGJ67" s="21"/>
      <c r="OGK67" s="21"/>
      <c r="OGL67" s="21"/>
      <c r="OGM67" s="21"/>
      <c r="OGN67" s="21"/>
      <c r="OGO67" s="21"/>
      <c r="OGP67" s="21"/>
      <c r="OGQ67" s="21"/>
      <c r="OGR67" s="21"/>
      <c r="OGS67" s="21"/>
      <c r="OGT67" s="21"/>
      <c r="OGU67" s="21"/>
      <c r="OGV67" s="21"/>
      <c r="OGW67" s="21"/>
      <c r="OGX67" s="21"/>
      <c r="OGY67" s="21"/>
      <c r="OGZ67" s="21"/>
      <c r="OHA67" s="21"/>
      <c r="OHB67" s="21"/>
      <c r="OHC67" s="21"/>
      <c r="OHD67" s="21"/>
      <c r="OHE67" s="21"/>
      <c r="OHF67" s="21"/>
      <c r="OHG67" s="21"/>
      <c r="OHH67" s="21"/>
      <c r="OHI67" s="21"/>
      <c r="OHJ67" s="21"/>
      <c r="OHK67" s="21"/>
      <c r="OHL67" s="21"/>
      <c r="OHM67" s="21"/>
      <c r="OHN67" s="21"/>
      <c r="OHO67" s="21"/>
      <c r="OHP67" s="21"/>
      <c r="OHQ67" s="21"/>
      <c r="OHR67" s="21"/>
      <c r="OHS67" s="21"/>
      <c r="OHT67" s="21"/>
      <c r="OHU67" s="21"/>
      <c r="OHV67" s="21"/>
      <c r="OHW67" s="21"/>
      <c r="OHX67" s="21"/>
      <c r="OHY67" s="21"/>
      <c r="OHZ67" s="21"/>
      <c r="OIA67" s="21"/>
      <c r="OIB67" s="21"/>
      <c r="OIC67" s="21"/>
      <c r="OID67" s="21"/>
      <c r="OIE67" s="21"/>
      <c r="OIF67" s="21"/>
      <c r="OIG67" s="21"/>
      <c r="OIH67" s="21"/>
      <c r="OII67" s="21"/>
      <c r="OIJ67" s="21"/>
      <c r="OIK67" s="21"/>
      <c r="OIL67" s="21"/>
      <c r="OIM67" s="21"/>
      <c r="OIN67" s="21"/>
      <c r="OIO67" s="21"/>
      <c r="OIP67" s="21"/>
      <c r="OIQ67" s="21"/>
      <c r="OIR67" s="21"/>
      <c r="OIS67" s="21"/>
      <c r="OIT67" s="21"/>
      <c r="OIU67" s="21"/>
      <c r="OIV67" s="21"/>
      <c r="OIW67" s="21"/>
      <c r="OIX67" s="21"/>
      <c r="OIY67" s="21"/>
      <c r="OIZ67" s="21"/>
      <c r="OJA67" s="21"/>
      <c r="OJB67" s="21"/>
      <c r="OJC67" s="21"/>
      <c r="OJD67" s="21"/>
      <c r="OJE67" s="21"/>
      <c r="OJF67" s="21"/>
      <c r="OJG67" s="21"/>
      <c r="OJH67" s="21"/>
      <c r="OJI67" s="21"/>
      <c r="OJJ67" s="21"/>
      <c r="OJK67" s="21"/>
      <c r="OJL67" s="21"/>
      <c r="OJM67" s="21"/>
      <c r="OJN67" s="21"/>
      <c r="OJO67" s="21"/>
      <c r="OJP67" s="21"/>
      <c r="OJQ67" s="21"/>
      <c r="OJR67" s="21"/>
      <c r="OJS67" s="21"/>
      <c r="OJT67" s="21"/>
      <c r="OJU67" s="21"/>
      <c r="OJV67" s="21"/>
      <c r="OJW67" s="21"/>
      <c r="OJX67" s="21"/>
      <c r="OJY67" s="21"/>
      <c r="OJZ67" s="21"/>
      <c r="OKA67" s="21"/>
      <c r="OKB67" s="21"/>
      <c r="OKC67" s="21"/>
      <c r="OKD67" s="21"/>
      <c r="OKE67" s="21"/>
      <c r="OKF67" s="21"/>
      <c r="OKG67" s="21"/>
      <c r="OKH67" s="21"/>
      <c r="OKI67" s="21"/>
      <c r="OKJ67" s="21"/>
      <c r="OKK67" s="21"/>
      <c r="OKL67" s="21"/>
      <c r="OKM67" s="21"/>
      <c r="OKN67" s="21"/>
      <c r="OKO67" s="21"/>
      <c r="OKP67" s="21"/>
      <c r="OKQ67" s="21"/>
      <c r="OKR67" s="21"/>
      <c r="OKS67" s="21"/>
      <c r="OKT67" s="21"/>
      <c r="OKU67" s="21"/>
      <c r="OKV67" s="21"/>
      <c r="OKW67" s="21"/>
      <c r="OKX67" s="21"/>
      <c r="OKY67" s="21"/>
      <c r="OKZ67" s="21"/>
      <c r="OLA67" s="21"/>
      <c r="OLB67" s="21"/>
      <c r="OLC67" s="21"/>
      <c r="OLD67" s="21"/>
      <c r="OLE67" s="21"/>
      <c r="OLF67" s="21"/>
      <c r="OLG67" s="21"/>
      <c r="OLH67" s="21"/>
      <c r="OLI67" s="21"/>
      <c r="OLJ67" s="21"/>
      <c r="OLK67" s="21"/>
      <c r="OLL67" s="21"/>
      <c r="OLM67" s="21"/>
      <c r="OLN67" s="21"/>
      <c r="OLO67" s="21"/>
      <c r="OLP67" s="21"/>
      <c r="OLQ67" s="21"/>
      <c r="OLR67" s="21"/>
      <c r="OLS67" s="21"/>
      <c r="OLT67" s="21"/>
      <c r="OLU67" s="21"/>
      <c r="OLV67" s="21"/>
      <c r="OLW67" s="21"/>
      <c r="OLX67" s="21"/>
      <c r="OLY67" s="21"/>
      <c r="OLZ67" s="21"/>
      <c r="OMA67" s="21"/>
      <c r="OMB67" s="21"/>
      <c r="OMC67" s="21"/>
      <c r="OMD67" s="21"/>
      <c r="OME67" s="21"/>
      <c r="OMF67" s="21"/>
      <c r="OMG67" s="21"/>
      <c r="OMH67" s="21"/>
      <c r="OMI67" s="21"/>
      <c r="OMJ67" s="21"/>
      <c r="OMK67" s="21"/>
      <c r="OML67" s="21"/>
      <c r="OMM67" s="21"/>
      <c r="OMN67" s="21"/>
      <c r="OMO67" s="21"/>
      <c r="OMP67" s="21"/>
      <c r="OMQ67" s="21"/>
      <c r="OMR67" s="21"/>
      <c r="OMS67" s="21"/>
      <c r="OMT67" s="21"/>
      <c r="OMU67" s="21"/>
      <c r="OMV67" s="21"/>
      <c r="OMW67" s="21"/>
      <c r="OMX67" s="21"/>
      <c r="OMY67" s="21"/>
      <c r="OMZ67" s="21"/>
      <c r="ONA67" s="21"/>
      <c r="ONB67" s="21"/>
      <c r="ONC67" s="21"/>
      <c r="OND67" s="21"/>
      <c r="ONE67" s="21"/>
      <c r="ONF67" s="21"/>
      <c r="ONG67" s="21"/>
      <c r="ONH67" s="21"/>
      <c r="ONI67" s="21"/>
      <c r="ONJ67" s="21"/>
      <c r="ONK67" s="21"/>
      <c r="ONL67" s="21"/>
      <c r="ONM67" s="21"/>
      <c r="ONN67" s="21"/>
      <c r="ONO67" s="21"/>
      <c r="ONP67" s="21"/>
      <c r="ONQ67" s="21"/>
      <c r="ONR67" s="21"/>
      <c r="ONS67" s="21"/>
      <c r="ONT67" s="21"/>
      <c r="ONU67" s="21"/>
      <c r="ONV67" s="21"/>
      <c r="ONW67" s="21"/>
      <c r="ONX67" s="21"/>
      <c r="ONY67" s="21"/>
      <c r="ONZ67" s="21"/>
      <c r="OOA67" s="21"/>
      <c r="OOB67" s="21"/>
      <c r="OOC67" s="21"/>
      <c r="OOD67" s="21"/>
      <c r="OOE67" s="21"/>
      <c r="OOF67" s="21"/>
      <c r="OOG67" s="21"/>
      <c r="OOH67" s="21"/>
      <c r="OOI67" s="21"/>
      <c r="OOJ67" s="21"/>
      <c r="OOK67" s="21"/>
      <c r="OOL67" s="21"/>
      <c r="OOM67" s="21"/>
      <c r="OON67" s="21"/>
      <c r="OOO67" s="21"/>
      <c r="OOP67" s="21"/>
      <c r="OOQ67" s="21"/>
      <c r="OOR67" s="21"/>
      <c r="OOS67" s="21"/>
      <c r="OOT67" s="21"/>
      <c r="OOU67" s="21"/>
      <c r="OOV67" s="21"/>
      <c r="OOW67" s="21"/>
      <c r="OOX67" s="21"/>
      <c r="OOY67" s="21"/>
      <c r="OOZ67" s="21"/>
      <c r="OPA67" s="21"/>
      <c r="OPB67" s="21"/>
      <c r="OPC67" s="21"/>
      <c r="OPD67" s="21"/>
      <c r="OPE67" s="21"/>
      <c r="OPF67" s="21"/>
      <c r="OPG67" s="21"/>
      <c r="OPH67" s="21"/>
      <c r="OPI67" s="21"/>
      <c r="OPJ67" s="21"/>
      <c r="OPK67" s="21"/>
      <c r="OPL67" s="21"/>
      <c r="OPM67" s="21"/>
      <c r="OPN67" s="21"/>
      <c r="OPO67" s="21"/>
      <c r="OPP67" s="21"/>
      <c r="OPQ67" s="21"/>
      <c r="OPR67" s="21"/>
      <c r="OPS67" s="21"/>
      <c r="OPT67" s="21"/>
      <c r="OPU67" s="21"/>
      <c r="OPV67" s="21"/>
      <c r="OPW67" s="21"/>
      <c r="OPX67" s="21"/>
      <c r="OPY67" s="21"/>
      <c r="OPZ67" s="21"/>
      <c r="OQA67" s="21"/>
      <c r="OQB67" s="21"/>
      <c r="OQC67" s="21"/>
      <c r="OQD67" s="21"/>
      <c r="OQE67" s="21"/>
      <c r="OQF67" s="21"/>
      <c r="OQG67" s="21"/>
      <c r="OQH67" s="21"/>
      <c r="OQI67" s="21"/>
      <c r="OQJ67" s="21"/>
      <c r="OQK67" s="21"/>
      <c r="OQL67" s="21"/>
      <c r="OQM67" s="21"/>
      <c r="OQN67" s="21"/>
      <c r="OQO67" s="21"/>
      <c r="OQP67" s="21"/>
      <c r="OQQ67" s="21"/>
      <c r="OQR67" s="21"/>
      <c r="OQS67" s="21"/>
      <c r="OQT67" s="21"/>
      <c r="OQU67" s="21"/>
      <c r="OQV67" s="21"/>
      <c r="OQW67" s="21"/>
      <c r="OQX67" s="21"/>
      <c r="OQY67" s="21"/>
      <c r="OQZ67" s="21"/>
      <c r="ORA67" s="21"/>
      <c r="ORB67" s="21"/>
      <c r="ORC67" s="21"/>
      <c r="ORD67" s="21"/>
      <c r="ORE67" s="21"/>
      <c r="ORF67" s="21"/>
      <c r="ORG67" s="21"/>
      <c r="ORH67" s="21"/>
      <c r="ORI67" s="21"/>
      <c r="ORJ67" s="21"/>
      <c r="ORK67" s="21"/>
      <c r="ORL67" s="21"/>
      <c r="ORM67" s="21"/>
      <c r="ORN67" s="21"/>
      <c r="ORO67" s="21"/>
      <c r="ORP67" s="21"/>
      <c r="ORQ67" s="21"/>
      <c r="ORR67" s="21"/>
      <c r="ORS67" s="21"/>
      <c r="ORT67" s="21"/>
      <c r="ORU67" s="21"/>
      <c r="ORV67" s="21"/>
      <c r="ORW67" s="21"/>
      <c r="ORX67" s="21"/>
      <c r="ORY67" s="21"/>
      <c r="ORZ67" s="21"/>
      <c r="OSA67" s="21"/>
      <c r="OSB67" s="21"/>
      <c r="OSC67" s="21"/>
      <c r="OSD67" s="21"/>
      <c r="OSE67" s="21"/>
      <c r="OSF67" s="21"/>
      <c r="OSG67" s="21"/>
      <c r="OSH67" s="21"/>
      <c r="OSI67" s="21"/>
      <c r="OSJ67" s="21"/>
      <c r="OSK67" s="21"/>
      <c r="OSL67" s="21"/>
      <c r="OSM67" s="21"/>
      <c r="OSN67" s="21"/>
      <c r="OSO67" s="21"/>
      <c r="OSP67" s="21"/>
      <c r="OSQ67" s="21"/>
      <c r="OSR67" s="21"/>
      <c r="OSS67" s="21"/>
      <c r="OST67" s="21"/>
      <c r="OSU67" s="21"/>
      <c r="OSV67" s="21"/>
      <c r="OSW67" s="21"/>
      <c r="OSX67" s="21"/>
      <c r="OSY67" s="21"/>
      <c r="OSZ67" s="21"/>
      <c r="OTA67" s="21"/>
      <c r="OTB67" s="21"/>
      <c r="OTC67" s="21"/>
      <c r="OTD67" s="21"/>
      <c r="OTE67" s="21"/>
      <c r="OTF67" s="21"/>
      <c r="OTG67" s="21"/>
      <c r="OTH67" s="21"/>
      <c r="OTI67" s="21"/>
      <c r="OTJ67" s="21"/>
      <c r="OTK67" s="21"/>
      <c r="OTL67" s="21"/>
      <c r="OTM67" s="21"/>
      <c r="OTN67" s="21"/>
      <c r="OTO67" s="21"/>
      <c r="OTP67" s="21"/>
      <c r="OTQ67" s="21"/>
      <c r="OTR67" s="21"/>
      <c r="OTS67" s="21"/>
      <c r="OTT67" s="21"/>
      <c r="OTU67" s="21"/>
      <c r="OTV67" s="21"/>
      <c r="OTW67" s="21"/>
      <c r="OTX67" s="21"/>
      <c r="OTY67" s="21"/>
      <c r="OTZ67" s="21"/>
      <c r="OUA67" s="21"/>
      <c r="OUB67" s="21"/>
      <c r="OUC67" s="21"/>
      <c r="OUD67" s="21"/>
      <c r="OUE67" s="21"/>
      <c r="OUF67" s="21"/>
      <c r="OUG67" s="21"/>
      <c r="OUH67" s="21"/>
      <c r="OUI67" s="21"/>
      <c r="OUJ67" s="21"/>
      <c r="OUK67" s="21"/>
      <c r="OUL67" s="21"/>
      <c r="OUM67" s="21"/>
      <c r="OUN67" s="21"/>
      <c r="OUO67" s="21"/>
      <c r="OUP67" s="21"/>
      <c r="OUQ67" s="21"/>
      <c r="OUR67" s="21"/>
      <c r="OUS67" s="21"/>
      <c r="OUT67" s="21"/>
      <c r="OUU67" s="21"/>
      <c r="OUV67" s="21"/>
      <c r="OUW67" s="21"/>
      <c r="OUX67" s="21"/>
      <c r="OUY67" s="21"/>
      <c r="OUZ67" s="21"/>
      <c r="OVA67" s="21"/>
      <c r="OVB67" s="21"/>
      <c r="OVC67" s="21"/>
      <c r="OVD67" s="21"/>
      <c r="OVE67" s="21"/>
      <c r="OVF67" s="21"/>
      <c r="OVG67" s="21"/>
      <c r="OVH67" s="21"/>
      <c r="OVI67" s="21"/>
      <c r="OVJ67" s="21"/>
      <c r="OVK67" s="21"/>
      <c r="OVL67" s="21"/>
      <c r="OVM67" s="21"/>
      <c r="OVN67" s="21"/>
      <c r="OVO67" s="21"/>
      <c r="OVP67" s="21"/>
      <c r="OVQ67" s="21"/>
      <c r="OVR67" s="21"/>
      <c r="OVS67" s="21"/>
      <c r="OVT67" s="21"/>
      <c r="OVU67" s="21"/>
      <c r="OVV67" s="21"/>
      <c r="OVW67" s="21"/>
      <c r="OVX67" s="21"/>
      <c r="OVY67" s="21"/>
      <c r="OVZ67" s="21"/>
      <c r="OWA67" s="21"/>
      <c r="OWB67" s="21"/>
      <c r="OWC67" s="21"/>
      <c r="OWD67" s="21"/>
      <c r="OWE67" s="21"/>
      <c r="OWF67" s="21"/>
      <c r="OWG67" s="21"/>
      <c r="OWH67" s="21"/>
      <c r="OWI67" s="21"/>
      <c r="OWJ67" s="21"/>
      <c r="OWK67" s="21"/>
      <c r="OWL67" s="21"/>
      <c r="OWM67" s="21"/>
      <c r="OWN67" s="21"/>
      <c r="OWO67" s="21"/>
      <c r="OWP67" s="21"/>
      <c r="OWQ67" s="21"/>
      <c r="OWR67" s="21"/>
      <c r="OWS67" s="21"/>
      <c r="OWT67" s="21"/>
      <c r="OWU67" s="21"/>
      <c r="OWV67" s="21"/>
      <c r="OWW67" s="21"/>
      <c r="OWX67" s="21"/>
      <c r="OWY67" s="21"/>
      <c r="OWZ67" s="21"/>
      <c r="OXA67" s="21"/>
      <c r="OXB67" s="21"/>
      <c r="OXC67" s="21"/>
      <c r="OXD67" s="21"/>
      <c r="OXE67" s="21"/>
      <c r="OXF67" s="21"/>
      <c r="OXG67" s="21"/>
      <c r="OXH67" s="21"/>
      <c r="OXI67" s="21"/>
      <c r="OXJ67" s="21"/>
      <c r="OXK67" s="21"/>
      <c r="OXL67" s="21"/>
      <c r="OXM67" s="21"/>
      <c r="OXN67" s="21"/>
      <c r="OXO67" s="21"/>
      <c r="OXP67" s="21"/>
      <c r="OXQ67" s="21"/>
      <c r="OXR67" s="21"/>
      <c r="OXS67" s="21"/>
      <c r="OXT67" s="21"/>
      <c r="OXU67" s="21"/>
      <c r="OXV67" s="21"/>
      <c r="OXW67" s="21"/>
      <c r="OXX67" s="21"/>
      <c r="OXY67" s="21"/>
      <c r="OXZ67" s="21"/>
      <c r="OYA67" s="21"/>
      <c r="OYB67" s="21"/>
      <c r="OYC67" s="21"/>
      <c r="OYD67" s="21"/>
      <c r="OYE67" s="21"/>
      <c r="OYF67" s="21"/>
      <c r="OYG67" s="21"/>
      <c r="OYH67" s="21"/>
      <c r="OYI67" s="21"/>
      <c r="OYJ67" s="21"/>
      <c r="OYK67" s="21"/>
      <c r="OYL67" s="21"/>
      <c r="OYM67" s="21"/>
      <c r="OYN67" s="21"/>
      <c r="OYO67" s="21"/>
      <c r="OYP67" s="21"/>
      <c r="OYQ67" s="21"/>
      <c r="OYR67" s="21"/>
      <c r="OYS67" s="21"/>
      <c r="OYT67" s="21"/>
      <c r="OYU67" s="21"/>
      <c r="OYV67" s="21"/>
      <c r="OYW67" s="21"/>
      <c r="OYX67" s="21"/>
      <c r="OYY67" s="21"/>
      <c r="OYZ67" s="21"/>
      <c r="OZA67" s="21"/>
      <c r="OZB67" s="21"/>
      <c r="OZC67" s="21"/>
      <c r="OZD67" s="21"/>
      <c r="OZE67" s="21"/>
      <c r="OZF67" s="21"/>
      <c r="OZG67" s="21"/>
      <c r="OZH67" s="21"/>
      <c r="OZI67" s="21"/>
      <c r="OZJ67" s="21"/>
      <c r="OZK67" s="21"/>
      <c r="OZL67" s="21"/>
      <c r="OZM67" s="21"/>
      <c r="OZN67" s="21"/>
      <c r="OZO67" s="21"/>
      <c r="OZP67" s="21"/>
      <c r="OZQ67" s="21"/>
      <c r="OZR67" s="21"/>
      <c r="OZS67" s="21"/>
      <c r="OZT67" s="21"/>
      <c r="OZU67" s="21"/>
      <c r="OZV67" s="21"/>
      <c r="OZW67" s="21"/>
      <c r="OZX67" s="21"/>
      <c r="OZY67" s="21"/>
      <c r="OZZ67" s="21"/>
      <c r="PAA67" s="21"/>
      <c r="PAB67" s="21"/>
      <c r="PAC67" s="21"/>
      <c r="PAD67" s="21"/>
      <c r="PAE67" s="21"/>
      <c r="PAF67" s="21"/>
      <c r="PAG67" s="21"/>
      <c r="PAH67" s="21"/>
      <c r="PAI67" s="21"/>
      <c r="PAJ67" s="21"/>
      <c r="PAK67" s="21"/>
      <c r="PAL67" s="21"/>
      <c r="PAM67" s="21"/>
      <c r="PAN67" s="21"/>
      <c r="PAO67" s="21"/>
      <c r="PAP67" s="21"/>
      <c r="PAQ67" s="21"/>
      <c r="PAR67" s="21"/>
      <c r="PAS67" s="21"/>
      <c r="PAT67" s="21"/>
      <c r="PAU67" s="21"/>
      <c r="PAV67" s="21"/>
      <c r="PAW67" s="21"/>
      <c r="PAX67" s="21"/>
      <c r="PAY67" s="21"/>
      <c r="PAZ67" s="21"/>
      <c r="PBA67" s="21"/>
      <c r="PBB67" s="21"/>
      <c r="PBC67" s="21"/>
      <c r="PBD67" s="21"/>
      <c r="PBE67" s="21"/>
      <c r="PBF67" s="21"/>
      <c r="PBG67" s="21"/>
      <c r="PBH67" s="21"/>
      <c r="PBI67" s="21"/>
      <c r="PBJ67" s="21"/>
      <c r="PBK67" s="21"/>
      <c r="PBL67" s="21"/>
      <c r="PBM67" s="21"/>
      <c r="PBN67" s="21"/>
      <c r="PBO67" s="21"/>
      <c r="PBP67" s="21"/>
      <c r="PBQ67" s="21"/>
      <c r="PBR67" s="21"/>
      <c r="PBS67" s="21"/>
      <c r="PBT67" s="21"/>
      <c r="PBU67" s="21"/>
      <c r="PBV67" s="21"/>
      <c r="PBW67" s="21"/>
      <c r="PBX67" s="21"/>
      <c r="PBY67" s="21"/>
      <c r="PBZ67" s="21"/>
      <c r="PCA67" s="21"/>
      <c r="PCB67" s="21"/>
      <c r="PCC67" s="21"/>
      <c r="PCD67" s="21"/>
      <c r="PCE67" s="21"/>
      <c r="PCF67" s="21"/>
      <c r="PCG67" s="21"/>
      <c r="PCH67" s="21"/>
      <c r="PCI67" s="21"/>
      <c r="PCJ67" s="21"/>
      <c r="PCK67" s="21"/>
      <c r="PCL67" s="21"/>
      <c r="PCM67" s="21"/>
      <c r="PCN67" s="21"/>
      <c r="PCO67" s="21"/>
      <c r="PCP67" s="21"/>
      <c r="PCQ67" s="21"/>
      <c r="PCR67" s="21"/>
      <c r="PCS67" s="21"/>
      <c r="PCT67" s="21"/>
      <c r="PCU67" s="21"/>
      <c r="PCV67" s="21"/>
      <c r="PCW67" s="21"/>
      <c r="PCX67" s="21"/>
      <c r="PCY67" s="21"/>
      <c r="PCZ67" s="21"/>
      <c r="PDA67" s="21"/>
      <c r="PDB67" s="21"/>
      <c r="PDC67" s="21"/>
      <c r="PDD67" s="21"/>
      <c r="PDE67" s="21"/>
      <c r="PDF67" s="21"/>
      <c r="PDG67" s="21"/>
      <c r="PDH67" s="21"/>
      <c r="PDI67" s="21"/>
      <c r="PDJ67" s="21"/>
      <c r="PDK67" s="21"/>
      <c r="PDL67" s="21"/>
      <c r="PDM67" s="21"/>
      <c r="PDN67" s="21"/>
      <c r="PDO67" s="21"/>
      <c r="PDP67" s="21"/>
      <c r="PDQ67" s="21"/>
      <c r="PDR67" s="21"/>
      <c r="PDS67" s="21"/>
      <c r="PDT67" s="21"/>
      <c r="PDU67" s="21"/>
      <c r="PDV67" s="21"/>
      <c r="PDW67" s="21"/>
      <c r="PDX67" s="21"/>
      <c r="PDY67" s="21"/>
      <c r="PDZ67" s="21"/>
      <c r="PEA67" s="21"/>
      <c r="PEB67" s="21"/>
      <c r="PEC67" s="21"/>
      <c r="PED67" s="21"/>
      <c r="PEE67" s="21"/>
      <c r="PEF67" s="21"/>
      <c r="PEG67" s="21"/>
      <c r="PEH67" s="21"/>
      <c r="PEI67" s="21"/>
      <c r="PEJ67" s="21"/>
      <c r="PEK67" s="21"/>
      <c r="PEL67" s="21"/>
      <c r="PEM67" s="21"/>
      <c r="PEN67" s="21"/>
      <c r="PEO67" s="21"/>
      <c r="PEP67" s="21"/>
      <c r="PEQ67" s="21"/>
      <c r="PER67" s="21"/>
      <c r="PES67" s="21"/>
      <c r="PET67" s="21"/>
      <c r="PEU67" s="21"/>
      <c r="PEV67" s="21"/>
      <c r="PEW67" s="21"/>
      <c r="PEX67" s="21"/>
      <c r="PEY67" s="21"/>
      <c r="PEZ67" s="21"/>
      <c r="PFA67" s="21"/>
      <c r="PFB67" s="21"/>
      <c r="PFC67" s="21"/>
      <c r="PFD67" s="21"/>
      <c r="PFE67" s="21"/>
      <c r="PFF67" s="21"/>
      <c r="PFG67" s="21"/>
      <c r="PFH67" s="21"/>
      <c r="PFI67" s="21"/>
      <c r="PFJ67" s="21"/>
      <c r="PFK67" s="21"/>
      <c r="PFL67" s="21"/>
      <c r="PFM67" s="21"/>
      <c r="PFN67" s="21"/>
      <c r="PFO67" s="21"/>
      <c r="PFP67" s="21"/>
      <c r="PFQ67" s="21"/>
      <c r="PFR67" s="21"/>
      <c r="PFS67" s="21"/>
      <c r="PFT67" s="21"/>
      <c r="PFU67" s="21"/>
      <c r="PFV67" s="21"/>
      <c r="PFW67" s="21"/>
      <c r="PFX67" s="21"/>
      <c r="PFY67" s="21"/>
      <c r="PFZ67" s="21"/>
      <c r="PGA67" s="21"/>
      <c r="PGB67" s="21"/>
      <c r="PGC67" s="21"/>
      <c r="PGD67" s="21"/>
      <c r="PGE67" s="21"/>
      <c r="PGF67" s="21"/>
      <c r="PGG67" s="21"/>
      <c r="PGH67" s="21"/>
      <c r="PGI67" s="21"/>
      <c r="PGJ67" s="21"/>
      <c r="PGK67" s="21"/>
      <c r="PGL67" s="21"/>
      <c r="PGM67" s="21"/>
      <c r="PGN67" s="21"/>
      <c r="PGO67" s="21"/>
      <c r="PGP67" s="21"/>
      <c r="PGQ67" s="21"/>
      <c r="PGR67" s="21"/>
      <c r="PGS67" s="21"/>
      <c r="PGT67" s="21"/>
      <c r="PGU67" s="21"/>
      <c r="PGV67" s="21"/>
      <c r="PGW67" s="21"/>
      <c r="PGX67" s="21"/>
      <c r="PGY67" s="21"/>
      <c r="PGZ67" s="21"/>
      <c r="PHA67" s="21"/>
      <c r="PHB67" s="21"/>
      <c r="PHC67" s="21"/>
      <c r="PHD67" s="21"/>
      <c r="PHE67" s="21"/>
      <c r="PHF67" s="21"/>
      <c r="PHG67" s="21"/>
      <c r="PHH67" s="21"/>
      <c r="PHI67" s="21"/>
      <c r="PHJ67" s="21"/>
      <c r="PHK67" s="21"/>
      <c r="PHL67" s="21"/>
      <c r="PHM67" s="21"/>
      <c r="PHN67" s="21"/>
      <c r="PHO67" s="21"/>
      <c r="PHP67" s="21"/>
      <c r="PHQ67" s="21"/>
      <c r="PHR67" s="21"/>
      <c r="PHS67" s="21"/>
      <c r="PHT67" s="21"/>
      <c r="PHU67" s="21"/>
      <c r="PHV67" s="21"/>
      <c r="PHW67" s="21"/>
      <c r="PHX67" s="21"/>
      <c r="PHY67" s="21"/>
      <c r="PHZ67" s="21"/>
      <c r="PIA67" s="21"/>
      <c r="PIB67" s="21"/>
      <c r="PIC67" s="21"/>
      <c r="PID67" s="21"/>
      <c r="PIE67" s="21"/>
      <c r="PIF67" s="21"/>
      <c r="PIG67" s="21"/>
      <c r="PIH67" s="21"/>
      <c r="PII67" s="21"/>
      <c r="PIJ67" s="21"/>
      <c r="PIK67" s="21"/>
      <c r="PIL67" s="21"/>
      <c r="PIM67" s="21"/>
      <c r="PIN67" s="21"/>
      <c r="PIO67" s="21"/>
      <c r="PIP67" s="21"/>
      <c r="PIQ67" s="21"/>
      <c r="PIR67" s="21"/>
      <c r="PIS67" s="21"/>
      <c r="PIT67" s="21"/>
      <c r="PIU67" s="21"/>
      <c r="PIV67" s="21"/>
      <c r="PIW67" s="21"/>
      <c r="PIX67" s="21"/>
      <c r="PIY67" s="21"/>
      <c r="PIZ67" s="21"/>
      <c r="PJA67" s="21"/>
      <c r="PJB67" s="21"/>
      <c r="PJC67" s="21"/>
      <c r="PJD67" s="21"/>
      <c r="PJE67" s="21"/>
      <c r="PJF67" s="21"/>
      <c r="PJG67" s="21"/>
      <c r="PJH67" s="21"/>
      <c r="PJI67" s="21"/>
      <c r="PJJ67" s="21"/>
      <c r="PJK67" s="21"/>
      <c r="PJL67" s="21"/>
      <c r="PJM67" s="21"/>
      <c r="PJN67" s="21"/>
      <c r="PJO67" s="21"/>
      <c r="PJP67" s="21"/>
      <c r="PJQ67" s="21"/>
      <c r="PJR67" s="21"/>
      <c r="PJS67" s="21"/>
      <c r="PJT67" s="21"/>
      <c r="PJU67" s="21"/>
      <c r="PJV67" s="21"/>
      <c r="PJW67" s="21"/>
      <c r="PJX67" s="21"/>
      <c r="PJY67" s="21"/>
      <c r="PJZ67" s="21"/>
      <c r="PKA67" s="21"/>
      <c r="PKB67" s="21"/>
      <c r="PKC67" s="21"/>
      <c r="PKD67" s="21"/>
      <c r="PKE67" s="21"/>
      <c r="PKF67" s="21"/>
      <c r="PKG67" s="21"/>
      <c r="PKH67" s="21"/>
      <c r="PKI67" s="21"/>
      <c r="PKJ67" s="21"/>
      <c r="PKK67" s="21"/>
      <c r="PKL67" s="21"/>
      <c r="PKM67" s="21"/>
      <c r="PKN67" s="21"/>
      <c r="PKO67" s="21"/>
      <c r="PKP67" s="21"/>
      <c r="PKQ67" s="21"/>
      <c r="PKR67" s="21"/>
      <c r="PKS67" s="21"/>
      <c r="PKT67" s="21"/>
      <c r="PKU67" s="21"/>
      <c r="PKV67" s="21"/>
      <c r="PKW67" s="21"/>
      <c r="PKX67" s="21"/>
      <c r="PKY67" s="21"/>
      <c r="PKZ67" s="21"/>
      <c r="PLA67" s="21"/>
      <c r="PLB67" s="21"/>
      <c r="PLC67" s="21"/>
      <c r="PLD67" s="21"/>
      <c r="PLE67" s="21"/>
      <c r="PLF67" s="21"/>
      <c r="PLG67" s="21"/>
      <c r="PLH67" s="21"/>
      <c r="PLI67" s="21"/>
      <c r="PLJ67" s="21"/>
      <c r="PLK67" s="21"/>
      <c r="PLL67" s="21"/>
      <c r="PLM67" s="21"/>
      <c r="PLN67" s="21"/>
      <c r="PLO67" s="21"/>
      <c r="PLP67" s="21"/>
      <c r="PLQ67" s="21"/>
      <c r="PLR67" s="21"/>
      <c r="PLS67" s="21"/>
      <c r="PLT67" s="21"/>
      <c r="PLU67" s="21"/>
      <c r="PLV67" s="21"/>
      <c r="PLW67" s="21"/>
      <c r="PLX67" s="21"/>
      <c r="PLY67" s="21"/>
      <c r="PLZ67" s="21"/>
      <c r="PMA67" s="21"/>
      <c r="PMB67" s="21"/>
      <c r="PMC67" s="21"/>
      <c r="PMD67" s="21"/>
      <c r="PME67" s="21"/>
      <c r="PMF67" s="21"/>
      <c r="PMG67" s="21"/>
      <c r="PMH67" s="21"/>
      <c r="PMI67" s="21"/>
      <c r="PMJ67" s="21"/>
      <c r="PMK67" s="21"/>
      <c r="PML67" s="21"/>
      <c r="PMM67" s="21"/>
      <c r="PMN67" s="21"/>
      <c r="PMO67" s="21"/>
      <c r="PMP67" s="21"/>
      <c r="PMQ67" s="21"/>
      <c r="PMR67" s="21"/>
      <c r="PMS67" s="21"/>
      <c r="PMT67" s="21"/>
      <c r="PMU67" s="21"/>
      <c r="PMV67" s="21"/>
      <c r="PMW67" s="21"/>
      <c r="PMX67" s="21"/>
      <c r="PMY67" s="21"/>
      <c r="PMZ67" s="21"/>
      <c r="PNA67" s="21"/>
      <c r="PNB67" s="21"/>
      <c r="PNC67" s="21"/>
      <c r="PND67" s="21"/>
      <c r="PNE67" s="21"/>
      <c r="PNF67" s="21"/>
      <c r="PNG67" s="21"/>
      <c r="PNH67" s="21"/>
      <c r="PNI67" s="21"/>
      <c r="PNJ67" s="21"/>
      <c r="PNK67" s="21"/>
      <c r="PNL67" s="21"/>
      <c r="PNM67" s="21"/>
      <c r="PNN67" s="21"/>
      <c r="PNO67" s="21"/>
      <c r="PNP67" s="21"/>
      <c r="PNQ67" s="21"/>
      <c r="PNR67" s="21"/>
      <c r="PNS67" s="21"/>
      <c r="PNT67" s="21"/>
      <c r="PNU67" s="21"/>
      <c r="PNV67" s="21"/>
      <c r="PNW67" s="21"/>
      <c r="PNX67" s="21"/>
      <c r="PNY67" s="21"/>
      <c r="PNZ67" s="21"/>
      <c r="POA67" s="21"/>
      <c r="POB67" s="21"/>
      <c r="POC67" s="21"/>
      <c r="POD67" s="21"/>
      <c r="POE67" s="21"/>
      <c r="POF67" s="21"/>
      <c r="POG67" s="21"/>
      <c r="POH67" s="21"/>
      <c r="POI67" s="21"/>
      <c r="POJ67" s="21"/>
      <c r="POK67" s="21"/>
      <c r="POL67" s="21"/>
      <c r="POM67" s="21"/>
      <c r="PON67" s="21"/>
      <c r="POO67" s="21"/>
      <c r="POP67" s="21"/>
      <c r="POQ67" s="21"/>
      <c r="POR67" s="21"/>
      <c r="POS67" s="21"/>
      <c r="POT67" s="21"/>
      <c r="POU67" s="21"/>
      <c r="POV67" s="21"/>
      <c r="POW67" s="21"/>
      <c r="POX67" s="21"/>
      <c r="POY67" s="21"/>
      <c r="POZ67" s="21"/>
      <c r="PPA67" s="21"/>
      <c r="PPB67" s="21"/>
      <c r="PPC67" s="21"/>
      <c r="PPD67" s="21"/>
      <c r="PPE67" s="21"/>
      <c r="PPF67" s="21"/>
      <c r="PPG67" s="21"/>
      <c r="PPH67" s="21"/>
      <c r="PPI67" s="21"/>
      <c r="PPJ67" s="21"/>
      <c r="PPK67" s="21"/>
      <c r="PPL67" s="21"/>
      <c r="PPM67" s="21"/>
      <c r="PPN67" s="21"/>
      <c r="PPO67" s="21"/>
      <c r="PPP67" s="21"/>
      <c r="PPQ67" s="21"/>
      <c r="PPR67" s="21"/>
      <c r="PPS67" s="21"/>
      <c r="PPT67" s="21"/>
      <c r="PPU67" s="21"/>
      <c r="PPV67" s="21"/>
      <c r="PPW67" s="21"/>
      <c r="PPX67" s="21"/>
      <c r="PPY67" s="21"/>
      <c r="PPZ67" s="21"/>
      <c r="PQA67" s="21"/>
      <c r="PQB67" s="21"/>
      <c r="PQC67" s="21"/>
      <c r="PQD67" s="21"/>
      <c r="PQE67" s="21"/>
      <c r="PQF67" s="21"/>
      <c r="PQG67" s="21"/>
      <c r="PQH67" s="21"/>
      <c r="PQI67" s="21"/>
      <c r="PQJ67" s="21"/>
      <c r="PQK67" s="21"/>
      <c r="PQL67" s="21"/>
      <c r="PQM67" s="21"/>
      <c r="PQN67" s="21"/>
      <c r="PQO67" s="21"/>
      <c r="PQP67" s="21"/>
      <c r="PQQ67" s="21"/>
      <c r="PQR67" s="21"/>
      <c r="PQS67" s="21"/>
      <c r="PQT67" s="21"/>
      <c r="PQU67" s="21"/>
      <c r="PQV67" s="21"/>
      <c r="PQW67" s="21"/>
      <c r="PQX67" s="21"/>
      <c r="PQY67" s="21"/>
      <c r="PQZ67" s="21"/>
      <c r="PRA67" s="21"/>
      <c r="PRB67" s="21"/>
      <c r="PRC67" s="21"/>
      <c r="PRD67" s="21"/>
      <c r="PRE67" s="21"/>
      <c r="PRF67" s="21"/>
      <c r="PRG67" s="21"/>
      <c r="PRH67" s="21"/>
      <c r="PRI67" s="21"/>
      <c r="PRJ67" s="21"/>
      <c r="PRK67" s="21"/>
      <c r="PRL67" s="21"/>
      <c r="PRM67" s="21"/>
      <c r="PRN67" s="21"/>
      <c r="PRO67" s="21"/>
      <c r="PRP67" s="21"/>
      <c r="PRQ67" s="21"/>
      <c r="PRR67" s="21"/>
      <c r="PRS67" s="21"/>
      <c r="PRT67" s="21"/>
      <c r="PRU67" s="21"/>
      <c r="PRV67" s="21"/>
      <c r="PRW67" s="21"/>
      <c r="PRX67" s="21"/>
      <c r="PRY67" s="21"/>
      <c r="PRZ67" s="21"/>
      <c r="PSA67" s="21"/>
      <c r="PSB67" s="21"/>
      <c r="PSC67" s="21"/>
      <c r="PSD67" s="21"/>
      <c r="PSE67" s="21"/>
      <c r="PSF67" s="21"/>
      <c r="PSG67" s="21"/>
      <c r="PSH67" s="21"/>
      <c r="PSI67" s="21"/>
      <c r="PSJ67" s="21"/>
      <c r="PSK67" s="21"/>
      <c r="PSL67" s="21"/>
      <c r="PSM67" s="21"/>
      <c r="PSN67" s="21"/>
      <c r="PSO67" s="21"/>
      <c r="PSP67" s="21"/>
      <c r="PSQ67" s="21"/>
      <c r="PSR67" s="21"/>
      <c r="PSS67" s="21"/>
      <c r="PST67" s="21"/>
      <c r="PSU67" s="21"/>
      <c r="PSV67" s="21"/>
      <c r="PSW67" s="21"/>
      <c r="PSX67" s="21"/>
      <c r="PSY67" s="21"/>
      <c r="PSZ67" s="21"/>
      <c r="PTA67" s="21"/>
      <c r="PTB67" s="21"/>
      <c r="PTC67" s="21"/>
      <c r="PTD67" s="21"/>
      <c r="PTE67" s="21"/>
      <c r="PTF67" s="21"/>
      <c r="PTG67" s="21"/>
      <c r="PTH67" s="21"/>
      <c r="PTI67" s="21"/>
      <c r="PTJ67" s="21"/>
      <c r="PTK67" s="21"/>
      <c r="PTL67" s="21"/>
      <c r="PTM67" s="21"/>
      <c r="PTN67" s="21"/>
      <c r="PTO67" s="21"/>
      <c r="PTP67" s="21"/>
      <c r="PTQ67" s="21"/>
      <c r="PTR67" s="21"/>
      <c r="PTS67" s="21"/>
      <c r="PTT67" s="21"/>
      <c r="PTU67" s="21"/>
      <c r="PTV67" s="21"/>
      <c r="PTW67" s="21"/>
      <c r="PTX67" s="21"/>
      <c r="PTY67" s="21"/>
      <c r="PTZ67" s="21"/>
      <c r="PUA67" s="21"/>
      <c r="PUB67" s="21"/>
      <c r="PUC67" s="21"/>
      <c r="PUD67" s="21"/>
      <c r="PUE67" s="21"/>
      <c r="PUF67" s="21"/>
      <c r="PUG67" s="21"/>
      <c r="PUH67" s="21"/>
      <c r="PUI67" s="21"/>
      <c r="PUJ67" s="21"/>
      <c r="PUK67" s="21"/>
      <c r="PUL67" s="21"/>
      <c r="PUM67" s="21"/>
      <c r="PUN67" s="21"/>
      <c r="PUO67" s="21"/>
      <c r="PUP67" s="21"/>
      <c r="PUQ67" s="21"/>
      <c r="PUR67" s="21"/>
      <c r="PUS67" s="21"/>
      <c r="PUT67" s="21"/>
      <c r="PUU67" s="21"/>
      <c r="PUV67" s="21"/>
      <c r="PUW67" s="21"/>
      <c r="PUX67" s="21"/>
      <c r="PUY67" s="21"/>
      <c r="PUZ67" s="21"/>
      <c r="PVA67" s="21"/>
      <c r="PVB67" s="21"/>
      <c r="PVC67" s="21"/>
      <c r="PVD67" s="21"/>
      <c r="PVE67" s="21"/>
      <c r="PVF67" s="21"/>
      <c r="PVG67" s="21"/>
      <c r="PVH67" s="21"/>
      <c r="PVI67" s="21"/>
      <c r="PVJ67" s="21"/>
      <c r="PVK67" s="21"/>
      <c r="PVL67" s="21"/>
      <c r="PVM67" s="21"/>
      <c r="PVN67" s="21"/>
      <c r="PVO67" s="21"/>
      <c r="PVP67" s="21"/>
      <c r="PVQ67" s="21"/>
      <c r="PVR67" s="21"/>
      <c r="PVS67" s="21"/>
      <c r="PVT67" s="21"/>
      <c r="PVU67" s="21"/>
      <c r="PVV67" s="21"/>
      <c r="PVW67" s="21"/>
      <c r="PVX67" s="21"/>
      <c r="PVY67" s="21"/>
      <c r="PVZ67" s="21"/>
      <c r="PWA67" s="21"/>
      <c r="PWB67" s="21"/>
      <c r="PWC67" s="21"/>
      <c r="PWD67" s="21"/>
      <c r="PWE67" s="21"/>
      <c r="PWF67" s="21"/>
      <c r="PWG67" s="21"/>
      <c r="PWH67" s="21"/>
      <c r="PWI67" s="21"/>
      <c r="PWJ67" s="21"/>
      <c r="PWK67" s="21"/>
      <c r="PWL67" s="21"/>
      <c r="PWM67" s="21"/>
      <c r="PWN67" s="21"/>
      <c r="PWO67" s="21"/>
      <c r="PWP67" s="21"/>
      <c r="PWQ67" s="21"/>
      <c r="PWR67" s="21"/>
      <c r="PWS67" s="21"/>
      <c r="PWT67" s="21"/>
      <c r="PWU67" s="21"/>
      <c r="PWV67" s="21"/>
      <c r="PWW67" s="21"/>
      <c r="PWX67" s="21"/>
      <c r="PWY67" s="21"/>
      <c r="PWZ67" s="21"/>
      <c r="PXA67" s="21"/>
      <c r="PXB67" s="21"/>
      <c r="PXC67" s="21"/>
      <c r="PXD67" s="21"/>
      <c r="PXE67" s="21"/>
      <c r="PXF67" s="21"/>
      <c r="PXG67" s="21"/>
      <c r="PXH67" s="21"/>
      <c r="PXI67" s="21"/>
      <c r="PXJ67" s="21"/>
      <c r="PXK67" s="21"/>
      <c r="PXL67" s="21"/>
      <c r="PXM67" s="21"/>
      <c r="PXN67" s="21"/>
      <c r="PXO67" s="21"/>
      <c r="PXP67" s="21"/>
      <c r="PXQ67" s="21"/>
      <c r="PXR67" s="21"/>
      <c r="PXS67" s="21"/>
      <c r="PXT67" s="21"/>
      <c r="PXU67" s="21"/>
      <c r="PXV67" s="21"/>
      <c r="PXW67" s="21"/>
      <c r="PXX67" s="21"/>
      <c r="PXY67" s="21"/>
      <c r="PXZ67" s="21"/>
      <c r="PYA67" s="21"/>
      <c r="PYB67" s="21"/>
      <c r="PYC67" s="21"/>
      <c r="PYD67" s="21"/>
      <c r="PYE67" s="21"/>
      <c r="PYF67" s="21"/>
      <c r="PYG67" s="21"/>
      <c r="PYH67" s="21"/>
      <c r="PYI67" s="21"/>
      <c r="PYJ67" s="21"/>
      <c r="PYK67" s="21"/>
      <c r="PYL67" s="21"/>
      <c r="PYM67" s="21"/>
      <c r="PYN67" s="21"/>
      <c r="PYO67" s="21"/>
      <c r="PYP67" s="21"/>
      <c r="PYQ67" s="21"/>
      <c r="PYR67" s="21"/>
      <c r="PYS67" s="21"/>
      <c r="PYT67" s="21"/>
      <c r="PYU67" s="21"/>
      <c r="PYV67" s="21"/>
      <c r="PYW67" s="21"/>
      <c r="PYX67" s="21"/>
      <c r="PYY67" s="21"/>
      <c r="PYZ67" s="21"/>
      <c r="PZA67" s="21"/>
      <c r="PZB67" s="21"/>
      <c r="PZC67" s="21"/>
      <c r="PZD67" s="21"/>
      <c r="PZE67" s="21"/>
      <c r="PZF67" s="21"/>
      <c r="PZG67" s="21"/>
      <c r="PZH67" s="21"/>
      <c r="PZI67" s="21"/>
      <c r="PZJ67" s="21"/>
      <c r="PZK67" s="21"/>
      <c r="PZL67" s="21"/>
      <c r="PZM67" s="21"/>
      <c r="PZN67" s="21"/>
      <c r="PZO67" s="21"/>
      <c r="PZP67" s="21"/>
      <c r="PZQ67" s="21"/>
      <c r="PZR67" s="21"/>
      <c r="PZS67" s="21"/>
      <c r="PZT67" s="21"/>
      <c r="PZU67" s="21"/>
      <c r="PZV67" s="21"/>
      <c r="PZW67" s="21"/>
      <c r="PZX67" s="21"/>
      <c r="PZY67" s="21"/>
      <c r="PZZ67" s="21"/>
      <c r="QAA67" s="21"/>
      <c r="QAB67" s="21"/>
      <c r="QAC67" s="21"/>
      <c r="QAD67" s="21"/>
      <c r="QAE67" s="21"/>
      <c r="QAF67" s="21"/>
      <c r="QAG67" s="21"/>
      <c r="QAH67" s="21"/>
      <c r="QAI67" s="21"/>
      <c r="QAJ67" s="21"/>
      <c r="QAK67" s="21"/>
      <c r="QAL67" s="21"/>
      <c r="QAM67" s="21"/>
      <c r="QAN67" s="21"/>
      <c r="QAO67" s="21"/>
      <c r="QAP67" s="21"/>
      <c r="QAQ67" s="21"/>
      <c r="QAR67" s="21"/>
      <c r="QAS67" s="21"/>
      <c r="QAT67" s="21"/>
      <c r="QAU67" s="21"/>
      <c r="QAV67" s="21"/>
      <c r="QAW67" s="21"/>
      <c r="QAX67" s="21"/>
      <c r="QAY67" s="21"/>
      <c r="QAZ67" s="21"/>
      <c r="QBA67" s="21"/>
      <c r="QBB67" s="21"/>
      <c r="QBC67" s="21"/>
      <c r="QBD67" s="21"/>
      <c r="QBE67" s="21"/>
      <c r="QBF67" s="21"/>
      <c r="QBG67" s="21"/>
      <c r="QBH67" s="21"/>
      <c r="QBI67" s="21"/>
      <c r="QBJ67" s="21"/>
      <c r="QBK67" s="21"/>
      <c r="QBL67" s="21"/>
      <c r="QBM67" s="21"/>
      <c r="QBN67" s="21"/>
      <c r="QBO67" s="21"/>
      <c r="QBP67" s="21"/>
      <c r="QBQ67" s="21"/>
      <c r="QBR67" s="21"/>
      <c r="QBS67" s="21"/>
      <c r="QBT67" s="21"/>
      <c r="QBU67" s="21"/>
      <c r="QBV67" s="21"/>
      <c r="QBW67" s="21"/>
      <c r="QBX67" s="21"/>
      <c r="QBY67" s="21"/>
      <c r="QBZ67" s="21"/>
      <c r="QCA67" s="21"/>
      <c r="QCB67" s="21"/>
      <c r="QCC67" s="21"/>
      <c r="QCD67" s="21"/>
      <c r="QCE67" s="21"/>
      <c r="QCF67" s="21"/>
      <c r="QCG67" s="21"/>
      <c r="QCH67" s="21"/>
      <c r="QCI67" s="21"/>
      <c r="QCJ67" s="21"/>
      <c r="QCK67" s="21"/>
      <c r="QCL67" s="21"/>
      <c r="QCM67" s="21"/>
      <c r="QCN67" s="21"/>
      <c r="QCO67" s="21"/>
      <c r="QCP67" s="21"/>
      <c r="QCQ67" s="21"/>
      <c r="QCR67" s="21"/>
      <c r="QCS67" s="21"/>
      <c r="QCT67" s="21"/>
      <c r="QCU67" s="21"/>
      <c r="QCV67" s="21"/>
      <c r="QCW67" s="21"/>
      <c r="QCX67" s="21"/>
      <c r="QCY67" s="21"/>
      <c r="QCZ67" s="21"/>
      <c r="QDA67" s="21"/>
      <c r="QDB67" s="21"/>
      <c r="QDC67" s="21"/>
      <c r="QDD67" s="21"/>
      <c r="QDE67" s="21"/>
      <c r="QDF67" s="21"/>
      <c r="QDG67" s="21"/>
      <c r="QDH67" s="21"/>
      <c r="QDI67" s="21"/>
      <c r="QDJ67" s="21"/>
      <c r="QDK67" s="21"/>
      <c r="QDL67" s="21"/>
      <c r="QDM67" s="21"/>
      <c r="QDN67" s="21"/>
      <c r="QDO67" s="21"/>
      <c r="QDP67" s="21"/>
      <c r="QDQ67" s="21"/>
      <c r="QDR67" s="21"/>
      <c r="QDS67" s="21"/>
      <c r="QDT67" s="21"/>
      <c r="QDU67" s="21"/>
      <c r="QDV67" s="21"/>
      <c r="QDW67" s="21"/>
      <c r="QDX67" s="21"/>
      <c r="QDY67" s="21"/>
      <c r="QDZ67" s="21"/>
      <c r="QEA67" s="21"/>
      <c r="QEB67" s="21"/>
      <c r="QEC67" s="21"/>
      <c r="QED67" s="21"/>
      <c r="QEE67" s="21"/>
      <c r="QEF67" s="21"/>
      <c r="QEG67" s="21"/>
      <c r="QEH67" s="21"/>
      <c r="QEI67" s="21"/>
      <c r="QEJ67" s="21"/>
      <c r="QEK67" s="21"/>
      <c r="QEL67" s="21"/>
      <c r="QEM67" s="21"/>
      <c r="QEN67" s="21"/>
      <c r="QEO67" s="21"/>
      <c r="QEP67" s="21"/>
      <c r="QEQ67" s="21"/>
      <c r="QER67" s="21"/>
      <c r="QES67" s="21"/>
      <c r="QET67" s="21"/>
      <c r="QEU67" s="21"/>
      <c r="QEV67" s="21"/>
      <c r="QEW67" s="21"/>
      <c r="QEX67" s="21"/>
      <c r="QEY67" s="21"/>
      <c r="QEZ67" s="21"/>
      <c r="QFA67" s="21"/>
      <c r="QFB67" s="21"/>
      <c r="QFC67" s="21"/>
      <c r="QFD67" s="21"/>
      <c r="QFE67" s="21"/>
      <c r="QFF67" s="21"/>
      <c r="QFG67" s="21"/>
      <c r="QFH67" s="21"/>
      <c r="QFI67" s="21"/>
      <c r="QFJ67" s="21"/>
      <c r="QFK67" s="21"/>
      <c r="QFL67" s="21"/>
      <c r="QFM67" s="21"/>
      <c r="QFN67" s="21"/>
      <c r="QFO67" s="21"/>
      <c r="QFP67" s="21"/>
      <c r="QFQ67" s="21"/>
      <c r="QFR67" s="21"/>
      <c r="QFS67" s="21"/>
      <c r="QFT67" s="21"/>
      <c r="QFU67" s="21"/>
      <c r="QFV67" s="21"/>
      <c r="QFW67" s="21"/>
      <c r="QFX67" s="21"/>
      <c r="QFY67" s="21"/>
      <c r="QFZ67" s="21"/>
      <c r="QGA67" s="21"/>
      <c r="QGB67" s="21"/>
      <c r="QGC67" s="21"/>
      <c r="QGD67" s="21"/>
      <c r="QGE67" s="21"/>
      <c r="QGF67" s="21"/>
      <c r="QGG67" s="21"/>
      <c r="QGH67" s="21"/>
      <c r="QGI67" s="21"/>
      <c r="QGJ67" s="21"/>
      <c r="QGK67" s="21"/>
      <c r="QGL67" s="21"/>
      <c r="QGM67" s="21"/>
      <c r="QGN67" s="21"/>
      <c r="QGO67" s="21"/>
      <c r="QGP67" s="21"/>
      <c r="QGQ67" s="21"/>
      <c r="QGR67" s="21"/>
      <c r="QGS67" s="21"/>
      <c r="QGT67" s="21"/>
      <c r="QGU67" s="21"/>
      <c r="QGV67" s="21"/>
      <c r="QGW67" s="21"/>
      <c r="QGX67" s="21"/>
      <c r="QGY67" s="21"/>
      <c r="QGZ67" s="21"/>
      <c r="QHA67" s="21"/>
      <c r="QHB67" s="21"/>
      <c r="QHC67" s="21"/>
      <c r="QHD67" s="21"/>
      <c r="QHE67" s="21"/>
      <c r="QHF67" s="21"/>
      <c r="QHG67" s="21"/>
      <c r="QHH67" s="21"/>
      <c r="QHI67" s="21"/>
      <c r="QHJ67" s="21"/>
      <c r="QHK67" s="21"/>
      <c r="QHL67" s="21"/>
      <c r="QHM67" s="21"/>
      <c r="QHN67" s="21"/>
      <c r="QHO67" s="21"/>
      <c r="QHP67" s="21"/>
      <c r="QHQ67" s="21"/>
      <c r="QHR67" s="21"/>
      <c r="QHS67" s="21"/>
      <c r="QHT67" s="21"/>
      <c r="QHU67" s="21"/>
      <c r="QHV67" s="21"/>
      <c r="QHW67" s="21"/>
      <c r="QHX67" s="21"/>
      <c r="QHY67" s="21"/>
      <c r="QHZ67" s="21"/>
      <c r="QIA67" s="21"/>
      <c r="QIB67" s="21"/>
      <c r="QIC67" s="21"/>
      <c r="QID67" s="21"/>
      <c r="QIE67" s="21"/>
      <c r="QIF67" s="21"/>
      <c r="QIG67" s="21"/>
      <c r="QIH67" s="21"/>
      <c r="QII67" s="21"/>
      <c r="QIJ67" s="21"/>
      <c r="QIK67" s="21"/>
      <c r="QIL67" s="21"/>
      <c r="QIM67" s="21"/>
      <c r="QIN67" s="21"/>
      <c r="QIO67" s="21"/>
      <c r="QIP67" s="21"/>
      <c r="QIQ67" s="21"/>
      <c r="QIR67" s="21"/>
      <c r="QIS67" s="21"/>
      <c r="QIT67" s="21"/>
      <c r="QIU67" s="21"/>
      <c r="QIV67" s="21"/>
      <c r="QIW67" s="21"/>
      <c r="QIX67" s="21"/>
      <c r="QIY67" s="21"/>
      <c r="QIZ67" s="21"/>
      <c r="QJA67" s="21"/>
      <c r="QJB67" s="21"/>
      <c r="QJC67" s="21"/>
      <c r="QJD67" s="21"/>
      <c r="QJE67" s="21"/>
      <c r="QJF67" s="21"/>
      <c r="QJG67" s="21"/>
      <c r="QJH67" s="21"/>
      <c r="QJI67" s="21"/>
      <c r="QJJ67" s="21"/>
      <c r="QJK67" s="21"/>
      <c r="QJL67" s="21"/>
      <c r="QJM67" s="21"/>
      <c r="QJN67" s="21"/>
      <c r="QJO67" s="21"/>
      <c r="QJP67" s="21"/>
      <c r="QJQ67" s="21"/>
      <c r="QJR67" s="21"/>
      <c r="QJS67" s="21"/>
      <c r="QJT67" s="21"/>
      <c r="QJU67" s="21"/>
      <c r="QJV67" s="21"/>
      <c r="QJW67" s="21"/>
      <c r="QJX67" s="21"/>
      <c r="QJY67" s="21"/>
      <c r="QJZ67" s="21"/>
      <c r="QKA67" s="21"/>
      <c r="QKB67" s="21"/>
      <c r="QKC67" s="21"/>
      <c r="QKD67" s="21"/>
      <c r="QKE67" s="21"/>
      <c r="QKF67" s="21"/>
      <c r="QKG67" s="21"/>
      <c r="QKH67" s="21"/>
      <c r="QKI67" s="21"/>
      <c r="QKJ67" s="21"/>
      <c r="QKK67" s="21"/>
      <c r="QKL67" s="21"/>
      <c r="QKM67" s="21"/>
      <c r="QKN67" s="21"/>
      <c r="QKO67" s="21"/>
      <c r="QKP67" s="21"/>
      <c r="QKQ67" s="21"/>
      <c r="QKR67" s="21"/>
      <c r="QKS67" s="21"/>
      <c r="QKT67" s="21"/>
      <c r="QKU67" s="21"/>
      <c r="QKV67" s="21"/>
      <c r="QKW67" s="21"/>
      <c r="QKX67" s="21"/>
      <c r="QKY67" s="21"/>
      <c r="QKZ67" s="21"/>
      <c r="QLA67" s="21"/>
      <c r="QLB67" s="21"/>
      <c r="QLC67" s="21"/>
      <c r="QLD67" s="21"/>
      <c r="QLE67" s="21"/>
      <c r="QLF67" s="21"/>
      <c r="QLG67" s="21"/>
      <c r="QLH67" s="21"/>
      <c r="QLI67" s="21"/>
      <c r="QLJ67" s="21"/>
      <c r="QLK67" s="21"/>
      <c r="QLL67" s="21"/>
      <c r="QLM67" s="21"/>
      <c r="QLN67" s="21"/>
      <c r="QLO67" s="21"/>
      <c r="QLP67" s="21"/>
      <c r="QLQ67" s="21"/>
      <c r="QLR67" s="21"/>
      <c r="QLS67" s="21"/>
      <c r="QLT67" s="21"/>
      <c r="QLU67" s="21"/>
      <c r="QLV67" s="21"/>
      <c r="QLW67" s="21"/>
      <c r="QLX67" s="21"/>
      <c r="QLY67" s="21"/>
      <c r="QLZ67" s="21"/>
      <c r="QMA67" s="21"/>
      <c r="QMB67" s="21"/>
      <c r="QMC67" s="21"/>
      <c r="QMD67" s="21"/>
      <c r="QME67" s="21"/>
      <c r="QMF67" s="21"/>
      <c r="QMG67" s="21"/>
      <c r="QMH67" s="21"/>
      <c r="QMI67" s="21"/>
      <c r="QMJ67" s="21"/>
      <c r="QMK67" s="21"/>
      <c r="QML67" s="21"/>
      <c r="QMM67" s="21"/>
      <c r="QMN67" s="21"/>
      <c r="QMO67" s="21"/>
      <c r="QMP67" s="21"/>
      <c r="QMQ67" s="21"/>
      <c r="QMR67" s="21"/>
      <c r="QMS67" s="21"/>
      <c r="QMT67" s="21"/>
      <c r="QMU67" s="21"/>
      <c r="QMV67" s="21"/>
      <c r="QMW67" s="21"/>
      <c r="QMX67" s="21"/>
      <c r="QMY67" s="21"/>
      <c r="QMZ67" s="21"/>
      <c r="QNA67" s="21"/>
      <c r="QNB67" s="21"/>
      <c r="QNC67" s="21"/>
      <c r="QND67" s="21"/>
      <c r="QNE67" s="21"/>
      <c r="QNF67" s="21"/>
      <c r="QNG67" s="21"/>
      <c r="QNH67" s="21"/>
      <c r="QNI67" s="21"/>
      <c r="QNJ67" s="21"/>
      <c r="QNK67" s="21"/>
      <c r="QNL67" s="21"/>
      <c r="QNM67" s="21"/>
      <c r="QNN67" s="21"/>
      <c r="QNO67" s="21"/>
      <c r="QNP67" s="21"/>
      <c r="QNQ67" s="21"/>
      <c r="QNR67" s="21"/>
      <c r="QNS67" s="21"/>
      <c r="QNT67" s="21"/>
      <c r="QNU67" s="21"/>
      <c r="QNV67" s="21"/>
      <c r="QNW67" s="21"/>
      <c r="QNX67" s="21"/>
      <c r="QNY67" s="21"/>
      <c r="QNZ67" s="21"/>
      <c r="QOA67" s="21"/>
      <c r="QOB67" s="21"/>
      <c r="QOC67" s="21"/>
      <c r="QOD67" s="21"/>
      <c r="QOE67" s="21"/>
      <c r="QOF67" s="21"/>
      <c r="QOG67" s="21"/>
      <c r="QOH67" s="21"/>
      <c r="QOI67" s="21"/>
      <c r="QOJ67" s="21"/>
      <c r="QOK67" s="21"/>
      <c r="QOL67" s="21"/>
      <c r="QOM67" s="21"/>
      <c r="QON67" s="21"/>
      <c r="QOO67" s="21"/>
      <c r="QOP67" s="21"/>
      <c r="QOQ67" s="21"/>
      <c r="QOR67" s="21"/>
      <c r="QOS67" s="21"/>
      <c r="QOT67" s="21"/>
      <c r="QOU67" s="21"/>
      <c r="QOV67" s="21"/>
      <c r="QOW67" s="21"/>
      <c r="QOX67" s="21"/>
      <c r="QOY67" s="21"/>
      <c r="QOZ67" s="21"/>
      <c r="QPA67" s="21"/>
      <c r="QPB67" s="21"/>
      <c r="QPC67" s="21"/>
      <c r="QPD67" s="21"/>
      <c r="QPE67" s="21"/>
      <c r="QPF67" s="21"/>
      <c r="QPG67" s="21"/>
      <c r="QPH67" s="21"/>
      <c r="QPI67" s="21"/>
      <c r="QPJ67" s="21"/>
      <c r="QPK67" s="21"/>
      <c r="QPL67" s="21"/>
      <c r="QPM67" s="21"/>
      <c r="QPN67" s="21"/>
      <c r="QPO67" s="21"/>
      <c r="QPP67" s="21"/>
      <c r="QPQ67" s="21"/>
      <c r="QPR67" s="21"/>
      <c r="QPS67" s="21"/>
      <c r="QPT67" s="21"/>
      <c r="QPU67" s="21"/>
      <c r="QPV67" s="21"/>
      <c r="QPW67" s="21"/>
      <c r="QPX67" s="21"/>
      <c r="QPY67" s="21"/>
      <c r="QPZ67" s="21"/>
      <c r="QQA67" s="21"/>
      <c r="QQB67" s="21"/>
      <c r="QQC67" s="21"/>
      <c r="QQD67" s="21"/>
      <c r="QQE67" s="21"/>
      <c r="QQF67" s="21"/>
      <c r="QQG67" s="21"/>
      <c r="QQH67" s="21"/>
      <c r="QQI67" s="21"/>
      <c r="QQJ67" s="21"/>
      <c r="QQK67" s="21"/>
      <c r="QQL67" s="21"/>
      <c r="QQM67" s="21"/>
      <c r="QQN67" s="21"/>
      <c r="QQO67" s="21"/>
      <c r="QQP67" s="21"/>
      <c r="QQQ67" s="21"/>
      <c r="QQR67" s="21"/>
      <c r="QQS67" s="21"/>
      <c r="QQT67" s="21"/>
      <c r="QQU67" s="21"/>
      <c r="QQV67" s="21"/>
      <c r="QQW67" s="21"/>
      <c r="QQX67" s="21"/>
      <c r="QQY67" s="21"/>
      <c r="QQZ67" s="21"/>
      <c r="QRA67" s="21"/>
      <c r="QRB67" s="21"/>
      <c r="QRC67" s="21"/>
      <c r="QRD67" s="21"/>
      <c r="QRE67" s="21"/>
      <c r="QRF67" s="21"/>
      <c r="QRG67" s="21"/>
      <c r="QRH67" s="21"/>
      <c r="QRI67" s="21"/>
      <c r="QRJ67" s="21"/>
      <c r="QRK67" s="21"/>
      <c r="QRL67" s="21"/>
      <c r="QRM67" s="21"/>
      <c r="QRN67" s="21"/>
      <c r="QRO67" s="21"/>
      <c r="QRP67" s="21"/>
      <c r="QRQ67" s="21"/>
      <c r="QRR67" s="21"/>
      <c r="QRS67" s="21"/>
      <c r="QRT67" s="21"/>
      <c r="QRU67" s="21"/>
      <c r="QRV67" s="21"/>
      <c r="QRW67" s="21"/>
      <c r="QRX67" s="21"/>
      <c r="QRY67" s="21"/>
      <c r="QRZ67" s="21"/>
      <c r="QSA67" s="21"/>
      <c r="QSB67" s="21"/>
      <c r="QSC67" s="21"/>
      <c r="QSD67" s="21"/>
      <c r="QSE67" s="21"/>
      <c r="QSF67" s="21"/>
      <c r="QSG67" s="21"/>
      <c r="QSH67" s="21"/>
      <c r="QSI67" s="21"/>
      <c r="QSJ67" s="21"/>
      <c r="QSK67" s="21"/>
      <c r="QSL67" s="21"/>
      <c r="QSM67" s="21"/>
      <c r="QSN67" s="21"/>
      <c r="QSO67" s="21"/>
      <c r="QSP67" s="21"/>
      <c r="QSQ67" s="21"/>
      <c r="QSR67" s="21"/>
      <c r="QSS67" s="21"/>
      <c r="QST67" s="21"/>
      <c r="QSU67" s="21"/>
      <c r="QSV67" s="21"/>
      <c r="QSW67" s="21"/>
      <c r="QSX67" s="21"/>
      <c r="QSY67" s="21"/>
      <c r="QSZ67" s="21"/>
      <c r="QTA67" s="21"/>
      <c r="QTB67" s="21"/>
      <c r="QTC67" s="21"/>
      <c r="QTD67" s="21"/>
      <c r="QTE67" s="21"/>
      <c r="QTF67" s="21"/>
      <c r="QTG67" s="21"/>
      <c r="QTH67" s="21"/>
      <c r="QTI67" s="21"/>
      <c r="QTJ67" s="21"/>
      <c r="QTK67" s="21"/>
      <c r="QTL67" s="21"/>
      <c r="QTM67" s="21"/>
      <c r="QTN67" s="21"/>
      <c r="QTO67" s="21"/>
      <c r="QTP67" s="21"/>
      <c r="QTQ67" s="21"/>
      <c r="QTR67" s="21"/>
      <c r="QTS67" s="21"/>
      <c r="QTT67" s="21"/>
      <c r="QTU67" s="21"/>
      <c r="QTV67" s="21"/>
      <c r="QTW67" s="21"/>
      <c r="QTX67" s="21"/>
      <c r="QTY67" s="21"/>
      <c r="QTZ67" s="21"/>
      <c r="QUA67" s="21"/>
      <c r="QUB67" s="21"/>
      <c r="QUC67" s="21"/>
      <c r="QUD67" s="21"/>
      <c r="QUE67" s="21"/>
      <c r="QUF67" s="21"/>
      <c r="QUG67" s="21"/>
      <c r="QUH67" s="21"/>
      <c r="QUI67" s="21"/>
      <c r="QUJ67" s="21"/>
      <c r="QUK67" s="21"/>
      <c r="QUL67" s="21"/>
      <c r="QUM67" s="21"/>
      <c r="QUN67" s="21"/>
      <c r="QUO67" s="21"/>
      <c r="QUP67" s="21"/>
      <c r="QUQ67" s="21"/>
      <c r="QUR67" s="21"/>
      <c r="QUS67" s="21"/>
      <c r="QUT67" s="21"/>
      <c r="QUU67" s="21"/>
      <c r="QUV67" s="21"/>
      <c r="QUW67" s="21"/>
      <c r="QUX67" s="21"/>
      <c r="QUY67" s="21"/>
      <c r="QUZ67" s="21"/>
      <c r="QVA67" s="21"/>
      <c r="QVB67" s="21"/>
      <c r="QVC67" s="21"/>
      <c r="QVD67" s="21"/>
      <c r="QVE67" s="21"/>
      <c r="QVF67" s="21"/>
      <c r="QVG67" s="21"/>
      <c r="QVH67" s="21"/>
      <c r="QVI67" s="21"/>
      <c r="QVJ67" s="21"/>
      <c r="QVK67" s="21"/>
      <c r="QVL67" s="21"/>
      <c r="QVM67" s="21"/>
      <c r="QVN67" s="21"/>
      <c r="QVO67" s="21"/>
      <c r="QVP67" s="21"/>
      <c r="QVQ67" s="21"/>
      <c r="QVR67" s="21"/>
      <c r="QVS67" s="21"/>
      <c r="QVT67" s="21"/>
      <c r="QVU67" s="21"/>
      <c r="QVV67" s="21"/>
      <c r="QVW67" s="21"/>
      <c r="QVX67" s="21"/>
      <c r="QVY67" s="21"/>
      <c r="QVZ67" s="21"/>
      <c r="QWA67" s="21"/>
      <c r="QWB67" s="21"/>
      <c r="QWC67" s="21"/>
      <c r="QWD67" s="21"/>
      <c r="QWE67" s="21"/>
      <c r="QWF67" s="21"/>
      <c r="QWG67" s="21"/>
      <c r="QWH67" s="21"/>
      <c r="QWI67" s="21"/>
      <c r="QWJ67" s="21"/>
      <c r="QWK67" s="21"/>
      <c r="QWL67" s="21"/>
      <c r="QWM67" s="21"/>
      <c r="QWN67" s="21"/>
      <c r="QWO67" s="21"/>
      <c r="QWP67" s="21"/>
      <c r="QWQ67" s="21"/>
      <c r="QWR67" s="21"/>
      <c r="QWS67" s="21"/>
      <c r="QWT67" s="21"/>
      <c r="QWU67" s="21"/>
      <c r="QWV67" s="21"/>
      <c r="QWW67" s="21"/>
      <c r="QWX67" s="21"/>
      <c r="QWY67" s="21"/>
      <c r="QWZ67" s="21"/>
      <c r="QXA67" s="21"/>
      <c r="QXB67" s="21"/>
      <c r="QXC67" s="21"/>
      <c r="QXD67" s="21"/>
      <c r="QXE67" s="21"/>
      <c r="QXF67" s="21"/>
      <c r="QXG67" s="21"/>
      <c r="QXH67" s="21"/>
      <c r="QXI67" s="21"/>
      <c r="QXJ67" s="21"/>
      <c r="QXK67" s="21"/>
      <c r="QXL67" s="21"/>
      <c r="QXM67" s="21"/>
      <c r="QXN67" s="21"/>
      <c r="QXO67" s="21"/>
      <c r="QXP67" s="21"/>
      <c r="QXQ67" s="21"/>
      <c r="QXR67" s="21"/>
      <c r="QXS67" s="21"/>
      <c r="QXT67" s="21"/>
      <c r="QXU67" s="21"/>
      <c r="QXV67" s="21"/>
      <c r="QXW67" s="21"/>
      <c r="QXX67" s="21"/>
      <c r="QXY67" s="21"/>
      <c r="QXZ67" s="21"/>
      <c r="QYA67" s="21"/>
      <c r="QYB67" s="21"/>
      <c r="QYC67" s="21"/>
      <c r="QYD67" s="21"/>
      <c r="QYE67" s="21"/>
      <c r="QYF67" s="21"/>
      <c r="QYG67" s="21"/>
      <c r="QYH67" s="21"/>
      <c r="QYI67" s="21"/>
      <c r="QYJ67" s="21"/>
      <c r="QYK67" s="21"/>
      <c r="QYL67" s="21"/>
      <c r="QYM67" s="21"/>
      <c r="QYN67" s="21"/>
      <c r="QYO67" s="21"/>
      <c r="QYP67" s="21"/>
      <c r="QYQ67" s="21"/>
      <c r="QYR67" s="21"/>
      <c r="QYS67" s="21"/>
      <c r="QYT67" s="21"/>
      <c r="QYU67" s="21"/>
      <c r="QYV67" s="21"/>
      <c r="QYW67" s="21"/>
      <c r="QYX67" s="21"/>
      <c r="QYY67" s="21"/>
      <c r="QYZ67" s="21"/>
      <c r="QZA67" s="21"/>
      <c r="QZB67" s="21"/>
      <c r="QZC67" s="21"/>
      <c r="QZD67" s="21"/>
      <c r="QZE67" s="21"/>
      <c r="QZF67" s="21"/>
      <c r="QZG67" s="21"/>
      <c r="QZH67" s="21"/>
      <c r="QZI67" s="21"/>
      <c r="QZJ67" s="21"/>
      <c r="QZK67" s="21"/>
      <c r="QZL67" s="21"/>
      <c r="QZM67" s="21"/>
      <c r="QZN67" s="21"/>
      <c r="QZO67" s="21"/>
      <c r="QZP67" s="21"/>
      <c r="QZQ67" s="21"/>
      <c r="QZR67" s="21"/>
      <c r="QZS67" s="21"/>
      <c r="QZT67" s="21"/>
      <c r="QZU67" s="21"/>
      <c r="QZV67" s="21"/>
      <c r="QZW67" s="21"/>
      <c r="QZX67" s="21"/>
      <c r="QZY67" s="21"/>
      <c r="QZZ67" s="21"/>
      <c r="RAA67" s="21"/>
      <c r="RAB67" s="21"/>
      <c r="RAC67" s="21"/>
      <c r="RAD67" s="21"/>
      <c r="RAE67" s="21"/>
      <c r="RAF67" s="21"/>
      <c r="RAG67" s="21"/>
      <c r="RAH67" s="21"/>
      <c r="RAI67" s="21"/>
      <c r="RAJ67" s="21"/>
      <c r="RAK67" s="21"/>
      <c r="RAL67" s="21"/>
      <c r="RAM67" s="21"/>
      <c r="RAN67" s="21"/>
      <c r="RAO67" s="21"/>
      <c r="RAP67" s="21"/>
      <c r="RAQ67" s="21"/>
      <c r="RAR67" s="21"/>
      <c r="RAS67" s="21"/>
      <c r="RAT67" s="21"/>
      <c r="RAU67" s="21"/>
      <c r="RAV67" s="21"/>
      <c r="RAW67" s="21"/>
      <c r="RAX67" s="21"/>
      <c r="RAY67" s="21"/>
      <c r="RAZ67" s="21"/>
      <c r="RBA67" s="21"/>
      <c r="RBB67" s="21"/>
      <c r="RBC67" s="21"/>
      <c r="RBD67" s="21"/>
      <c r="RBE67" s="21"/>
      <c r="RBF67" s="21"/>
      <c r="RBG67" s="21"/>
      <c r="RBH67" s="21"/>
      <c r="RBI67" s="21"/>
      <c r="RBJ67" s="21"/>
      <c r="RBK67" s="21"/>
      <c r="RBL67" s="21"/>
      <c r="RBM67" s="21"/>
      <c r="RBN67" s="21"/>
      <c r="RBO67" s="21"/>
      <c r="RBP67" s="21"/>
      <c r="RBQ67" s="21"/>
      <c r="RBR67" s="21"/>
      <c r="RBS67" s="21"/>
      <c r="RBT67" s="21"/>
      <c r="RBU67" s="21"/>
      <c r="RBV67" s="21"/>
      <c r="RBW67" s="21"/>
      <c r="RBX67" s="21"/>
      <c r="RBY67" s="21"/>
      <c r="RBZ67" s="21"/>
      <c r="RCA67" s="21"/>
      <c r="RCB67" s="21"/>
      <c r="RCC67" s="21"/>
      <c r="RCD67" s="21"/>
      <c r="RCE67" s="21"/>
      <c r="RCF67" s="21"/>
      <c r="RCG67" s="21"/>
      <c r="RCH67" s="21"/>
      <c r="RCI67" s="21"/>
      <c r="RCJ67" s="21"/>
      <c r="RCK67" s="21"/>
      <c r="RCL67" s="21"/>
      <c r="RCM67" s="21"/>
      <c r="RCN67" s="21"/>
      <c r="RCO67" s="21"/>
      <c r="RCP67" s="21"/>
      <c r="RCQ67" s="21"/>
      <c r="RCR67" s="21"/>
      <c r="RCS67" s="21"/>
      <c r="RCT67" s="21"/>
      <c r="RCU67" s="21"/>
      <c r="RCV67" s="21"/>
      <c r="RCW67" s="21"/>
      <c r="RCX67" s="21"/>
      <c r="RCY67" s="21"/>
      <c r="RCZ67" s="21"/>
      <c r="RDA67" s="21"/>
      <c r="RDB67" s="21"/>
      <c r="RDC67" s="21"/>
      <c r="RDD67" s="21"/>
      <c r="RDE67" s="21"/>
      <c r="RDF67" s="21"/>
      <c r="RDG67" s="21"/>
      <c r="RDH67" s="21"/>
      <c r="RDI67" s="21"/>
      <c r="RDJ67" s="21"/>
      <c r="RDK67" s="21"/>
      <c r="RDL67" s="21"/>
      <c r="RDM67" s="21"/>
      <c r="RDN67" s="21"/>
      <c r="RDO67" s="21"/>
      <c r="RDP67" s="21"/>
      <c r="RDQ67" s="21"/>
      <c r="RDR67" s="21"/>
      <c r="RDS67" s="21"/>
      <c r="RDT67" s="21"/>
      <c r="RDU67" s="21"/>
      <c r="RDV67" s="21"/>
      <c r="RDW67" s="21"/>
      <c r="RDX67" s="21"/>
      <c r="RDY67" s="21"/>
      <c r="RDZ67" s="21"/>
      <c r="REA67" s="21"/>
      <c r="REB67" s="21"/>
      <c r="REC67" s="21"/>
      <c r="RED67" s="21"/>
      <c r="REE67" s="21"/>
      <c r="REF67" s="21"/>
      <c r="REG67" s="21"/>
      <c r="REH67" s="21"/>
      <c r="REI67" s="21"/>
      <c r="REJ67" s="21"/>
      <c r="REK67" s="21"/>
      <c r="REL67" s="21"/>
      <c r="REM67" s="21"/>
      <c r="REN67" s="21"/>
      <c r="REO67" s="21"/>
      <c r="REP67" s="21"/>
      <c r="REQ67" s="21"/>
      <c r="RER67" s="21"/>
      <c r="RES67" s="21"/>
      <c r="RET67" s="21"/>
      <c r="REU67" s="21"/>
      <c r="REV67" s="21"/>
      <c r="REW67" s="21"/>
      <c r="REX67" s="21"/>
      <c r="REY67" s="21"/>
      <c r="REZ67" s="21"/>
      <c r="RFA67" s="21"/>
      <c r="RFB67" s="21"/>
      <c r="RFC67" s="21"/>
      <c r="RFD67" s="21"/>
      <c r="RFE67" s="21"/>
      <c r="RFF67" s="21"/>
      <c r="RFG67" s="21"/>
      <c r="RFH67" s="21"/>
      <c r="RFI67" s="21"/>
      <c r="RFJ67" s="21"/>
      <c r="RFK67" s="21"/>
      <c r="RFL67" s="21"/>
      <c r="RFM67" s="21"/>
      <c r="RFN67" s="21"/>
      <c r="RFO67" s="21"/>
      <c r="RFP67" s="21"/>
      <c r="RFQ67" s="21"/>
      <c r="RFR67" s="21"/>
      <c r="RFS67" s="21"/>
      <c r="RFT67" s="21"/>
      <c r="RFU67" s="21"/>
      <c r="RFV67" s="21"/>
      <c r="RFW67" s="21"/>
      <c r="RFX67" s="21"/>
      <c r="RFY67" s="21"/>
      <c r="RFZ67" s="21"/>
      <c r="RGA67" s="21"/>
      <c r="RGB67" s="21"/>
      <c r="RGC67" s="21"/>
      <c r="RGD67" s="21"/>
      <c r="RGE67" s="21"/>
      <c r="RGF67" s="21"/>
      <c r="RGG67" s="21"/>
      <c r="RGH67" s="21"/>
      <c r="RGI67" s="21"/>
      <c r="RGJ67" s="21"/>
      <c r="RGK67" s="21"/>
      <c r="RGL67" s="21"/>
      <c r="RGM67" s="21"/>
      <c r="RGN67" s="21"/>
      <c r="RGO67" s="21"/>
      <c r="RGP67" s="21"/>
      <c r="RGQ67" s="21"/>
      <c r="RGR67" s="21"/>
      <c r="RGS67" s="21"/>
      <c r="RGT67" s="21"/>
      <c r="RGU67" s="21"/>
      <c r="RGV67" s="21"/>
      <c r="RGW67" s="21"/>
      <c r="RGX67" s="21"/>
      <c r="RGY67" s="21"/>
      <c r="RGZ67" s="21"/>
      <c r="RHA67" s="21"/>
      <c r="RHB67" s="21"/>
      <c r="RHC67" s="21"/>
      <c r="RHD67" s="21"/>
      <c r="RHE67" s="21"/>
      <c r="RHF67" s="21"/>
      <c r="RHG67" s="21"/>
      <c r="RHH67" s="21"/>
      <c r="RHI67" s="21"/>
      <c r="RHJ67" s="21"/>
      <c r="RHK67" s="21"/>
      <c r="RHL67" s="21"/>
      <c r="RHM67" s="21"/>
      <c r="RHN67" s="21"/>
      <c r="RHO67" s="21"/>
      <c r="RHP67" s="21"/>
      <c r="RHQ67" s="21"/>
      <c r="RHR67" s="21"/>
      <c r="RHS67" s="21"/>
      <c r="RHT67" s="21"/>
      <c r="RHU67" s="21"/>
      <c r="RHV67" s="21"/>
      <c r="RHW67" s="21"/>
      <c r="RHX67" s="21"/>
      <c r="RHY67" s="21"/>
      <c r="RHZ67" s="21"/>
      <c r="RIA67" s="21"/>
      <c r="RIB67" s="21"/>
      <c r="RIC67" s="21"/>
      <c r="RID67" s="21"/>
      <c r="RIE67" s="21"/>
      <c r="RIF67" s="21"/>
      <c r="RIG67" s="21"/>
      <c r="RIH67" s="21"/>
      <c r="RII67" s="21"/>
      <c r="RIJ67" s="21"/>
      <c r="RIK67" s="21"/>
      <c r="RIL67" s="21"/>
      <c r="RIM67" s="21"/>
      <c r="RIN67" s="21"/>
      <c r="RIO67" s="21"/>
      <c r="RIP67" s="21"/>
      <c r="RIQ67" s="21"/>
      <c r="RIR67" s="21"/>
      <c r="RIS67" s="21"/>
      <c r="RIT67" s="21"/>
      <c r="RIU67" s="21"/>
      <c r="RIV67" s="21"/>
      <c r="RIW67" s="21"/>
      <c r="RIX67" s="21"/>
      <c r="RIY67" s="21"/>
      <c r="RIZ67" s="21"/>
      <c r="RJA67" s="21"/>
      <c r="RJB67" s="21"/>
      <c r="RJC67" s="21"/>
      <c r="RJD67" s="21"/>
      <c r="RJE67" s="21"/>
      <c r="RJF67" s="21"/>
      <c r="RJG67" s="21"/>
      <c r="RJH67" s="21"/>
      <c r="RJI67" s="21"/>
      <c r="RJJ67" s="21"/>
      <c r="RJK67" s="21"/>
      <c r="RJL67" s="21"/>
      <c r="RJM67" s="21"/>
      <c r="RJN67" s="21"/>
      <c r="RJO67" s="21"/>
      <c r="RJP67" s="21"/>
      <c r="RJQ67" s="21"/>
      <c r="RJR67" s="21"/>
      <c r="RJS67" s="21"/>
      <c r="RJT67" s="21"/>
      <c r="RJU67" s="21"/>
      <c r="RJV67" s="21"/>
      <c r="RJW67" s="21"/>
      <c r="RJX67" s="21"/>
      <c r="RJY67" s="21"/>
      <c r="RJZ67" s="21"/>
      <c r="RKA67" s="21"/>
      <c r="RKB67" s="21"/>
      <c r="RKC67" s="21"/>
      <c r="RKD67" s="21"/>
      <c r="RKE67" s="21"/>
      <c r="RKF67" s="21"/>
      <c r="RKG67" s="21"/>
      <c r="RKH67" s="21"/>
      <c r="RKI67" s="21"/>
      <c r="RKJ67" s="21"/>
      <c r="RKK67" s="21"/>
      <c r="RKL67" s="21"/>
      <c r="RKM67" s="21"/>
      <c r="RKN67" s="21"/>
      <c r="RKO67" s="21"/>
      <c r="RKP67" s="21"/>
      <c r="RKQ67" s="21"/>
      <c r="RKR67" s="21"/>
      <c r="RKS67" s="21"/>
      <c r="RKT67" s="21"/>
      <c r="RKU67" s="21"/>
      <c r="RKV67" s="21"/>
      <c r="RKW67" s="21"/>
      <c r="RKX67" s="21"/>
      <c r="RKY67" s="21"/>
      <c r="RKZ67" s="21"/>
      <c r="RLA67" s="21"/>
      <c r="RLB67" s="21"/>
      <c r="RLC67" s="21"/>
      <c r="RLD67" s="21"/>
      <c r="RLE67" s="21"/>
      <c r="RLF67" s="21"/>
      <c r="RLG67" s="21"/>
      <c r="RLH67" s="21"/>
      <c r="RLI67" s="21"/>
      <c r="RLJ67" s="21"/>
      <c r="RLK67" s="21"/>
      <c r="RLL67" s="21"/>
      <c r="RLM67" s="21"/>
      <c r="RLN67" s="21"/>
      <c r="RLO67" s="21"/>
      <c r="RLP67" s="21"/>
      <c r="RLQ67" s="21"/>
      <c r="RLR67" s="21"/>
      <c r="RLS67" s="21"/>
      <c r="RLT67" s="21"/>
      <c r="RLU67" s="21"/>
      <c r="RLV67" s="21"/>
      <c r="RLW67" s="21"/>
      <c r="RLX67" s="21"/>
      <c r="RLY67" s="21"/>
      <c r="RLZ67" s="21"/>
      <c r="RMA67" s="21"/>
      <c r="RMB67" s="21"/>
      <c r="RMC67" s="21"/>
      <c r="RMD67" s="21"/>
      <c r="RME67" s="21"/>
      <c r="RMF67" s="21"/>
      <c r="RMG67" s="21"/>
      <c r="RMH67" s="21"/>
      <c r="RMI67" s="21"/>
      <c r="RMJ67" s="21"/>
      <c r="RMK67" s="21"/>
      <c r="RML67" s="21"/>
      <c r="RMM67" s="21"/>
      <c r="RMN67" s="21"/>
      <c r="RMO67" s="21"/>
      <c r="RMP67" s="21"/>
      <c r="RMQ67" s="21"/>
      <c r="RMR67" s="21"/>
      <c r="RMS67" s="21"/>
      <c r="RMT67" s="21"/>
      <c r="RMU67" s="21"/>
      <c r="RMV67" s="21"/>
      <c r="RMW67" s="21"/>
      <c r="RMX67" s="21"/>
      <c r="RMY67" s="21"/>
      <c r="RMZ67" s="21"/>
      <c r="RNA67" s="21"/>
      <c r="RNB67" s="21"/>
      <c r="RNC67" s="21"/>
      <c r="RND67" s="21"/>
      <c r="RNE67" s="21"/>
      <c r="RNF67" s="21"/>
      <c r="RNG67" s="21"/>
      <c r="RNH67" s="21"/>
      <c r="RNI67" s="21"/>
      <c r="RNJ67" s="21"/>
      <c r="RNK67" s="21"/>
      <c r="RNL67" s="21"/>
      <c r="RNM67" s="21"/>
      <c r="RNN67" s="21"/>
      <c r="RNO67" s="21"/>
      <c r="RNP67" s="21"/>
      <c r="RNQ67" s="21"/>
      <c r="RNR67" s="21"/>
      <c r="RNS67" s="21"/>
      <c r="RNT67" s="21"/>
      <c r="RNU67" s="21"/>
      <c r="RNV67" s="21"/>
      <c r="RNW67" s="21"/>
      <c r="RNX67" s="21"/>
      <c r="RNY67" s="21"/>
      <c r="RNZ67" s="21"/>
      <c r="ROA67" s="21"/>
      <c r="ROB67" s="21"/>
      <c r="ROC67" s="21"/>
      <c r="ROD67" s="21"/>
      <c r="ROE67" s="21"/>
      <c r="ROF67" s="21"/>
      <c r="ROG67" s="21"/>
      <c r="ROH67" s="21"/>
      <c r="ROI67" s="21"/>
      <c r="ROJ67" s="21"/>
      <c r="ROK67" s="21"/>
      <c r="ROL67" s="21"/>
      <c r="ROM67" s="21"/>
      <c r="RON67" s="21"/>
      <c r="ROO67" s="21"/>
      <c r="ROP67" s="21"/>
      <c r="ROQ67" s="21"/>
      <c r="ROR67" s="21"/>
      <c r="ROS67" s="21"/>
      <c r="ROT67" s="21"/>
      <c r="ROU67" s="21"/>
      <c r="ROV67" s="21"/>
      <c r="ROW67" s="21"/>
      <c r="ROX67" s="21"/>
      <c r="ROY67" s="21"/>
      <c r="ROZ67" s="21"/>
      <c r="RPA67" s="21"/>
      <c r="RPB67" s="21"/>
      <c r="RPC67" s="21"/>
      <c r="RPD67" s="21"/>
      <c r="RPE67" s="21"/>
      <c r="RPF67" s="21"/>
      <c r="RPG67" s="21"/>
      <c r="RPH67" s="21"/>
      <c r="RPI67" s="21"/>
      <c r="RPJ67" s="21"/>
      <c r="RPK67" s="21"/>
      <c r="RPL67" s="21"/>
      <c r="RPM67" s="21"/>
      <c r="RPN67" s="21"/>
      <c r="RPO67" s="21"/>
      <c r="RPP67" s="21"/>
      <c r="RPQ67" s="21"/>
      <c r="RPR67" s="21"/>
      <c r="RPS67" s="21"/>
      <c r="RPT67" s="21"/>
      <c r="RPU67" s="21"/>
      <c r="RPV67" s="21"/>
      <c r="RPW67" s="21"/>
      <c r="RPX67" s="21"/>
      <c r="RPY67" s="21"/>
      <c r="RPZ67" s="21"/>
      <c r="RQA67" s="21"/>
      <c r="RQB67" s="21"/>
      <c r="RQC67" s="21"/>
      <c r="RQD67" s="21"/>
      <c r="RQE67" s="21"/>
      <c r="RQF67" s="21"/>
      <c r="RQG67" s="21"/>
      <c r="RQH67" s="21"/>
      <c r="RQI67" s="21"/>
      <c r="RQJ67" s="21"/>
      <c r="RQK67" s="21"/>
      <c r="RQL67" s="21"/>
      <c r="RQM67" s="21"/>
      <c r="RQN67" s="21"/>
      <c r="RQO67" s="21"/>
      <c r="RQP67" s="21"/>
      <c r="RQQ67" s="21"/>
      <c r="RQR67" s="21"/>
      <c r="RQS67" s="21"/>
      <c r="RQT67" s="21"/>
      <c r="RQU67" s="21"/>
      <c r="RQV67" s="21"/>
      <c r="RQW67" s="21"/>
      <c r="RQX67" s="21"/>
      <c r="RQY67" s="21"/>
      <c r="RQZ67" s="21"/>
      <c r="RRA67" s="21"/>
      <c r="RRB67" s="21"/>
      <c r="RRC67" s="21"/>
      <c r="RRD67" s="21"/>
      <c r="RRE67" s="21"/>
      <c r="RRF67" s="21"/>
      <c r="RRG67" s="21"/>
      <c r="RRH67" s="21"/>
      <c r="RRI67" s="21"/>
      <c r="RRJ67" s="21"/>
      <c r="RRK67" s="21"/>
      <c r="RRL67" s="21"/>
      <c r="RRM67" s="21"/>
      <c r="RRN67" s="21"/>
      <c r="RRO67" s="21"/>
      <c r="RRP67" s="21"/>
      <c r="RRQ67" s="21"/>
      <c r="RRR67" s="21"/>
      <c r="RRS67" s="21"/>
      <c r="RRT67" s="21"/>
      <c r="RRU67" s="21"/>
      <c r="RRV67" s="21"/>
      <c r="RRW67" s="21"/>
      <c r="RRX67" s="21"/>
      <c r="RRY67" s="21"/>
      <c r="RRZ67" s="21"/>
      <c r="RSA67" s="21"/>
      <c r="RSB67" s="21"/>
      <c r="RSC67" s="21"/>
      <c r="RSD67" s="21"/>
      <c r="RSE67" s="21"/>
      <c r="RSF67" s="21"/>
      <c r="RSG67" s="21"/>
      <c r="RSH67" s="21"/>
      <c r="RSI67" s="21"/>
      <c r="RSJ67" s="21"/>
      <c r="RSK67" s="21"/>
      <c r="RSL67" s="21"/>
      <c r="RSM67" s="21"/>
      <c r="RSN67" s="21"/>
      <c r="RSO67" s="21"/>
      <c r="RSP67" s="21"/>
      <c r="RSQ67" s="21"/>
      <c r="RSR67" s="21"/>
      <c r="RSS67" s="21"/>
      <c r="RST67" s="21"/>
      <c r="RSU67" s="21"/>
      <c r="RSV67" s="21"/>
      <c r="RSW67" s="21"/>
      <c r="RSX67" s="21"/>
      <c r="RSY67" s="21"/>
      <c r="RSZ67" s="21"/>
      <c r="RTA67" s="21"/>
      <c r="RTB67" s="21"/>
      <c r="RTC67" s="21"/>
      <c r="RTD67" s="21"/>
      <c r="RTE67" s="21"/>
      <c r="RTF67" s="21"/>
      <c r="RTG67" s="21"/>
      <c r="RTH67" s="21"/>
      <c r="RTI67" s="21"/>
      <c r="RTJ67" s="21"/>
      <c r="RTK67" s="21"/>
      <c r="RTL67" s="21"/>
      <c r="RTM67" s="21"/>
      <c r="RTN67" s="21"/>
      <c r="RTO67" s="21"/>
      <c r="RTP67" s="21"/>
      <c r="RTQ67" s="21"/>
      <c r="RTR67" s="21"/>
      <c r="RTS67" s="21"/>
      <c r="RTT67" s="21"/>
      <c r="RTU67" s="21"/>
      <c r="RTV67" s="21"/>
      <c r="RTW67" s="21"/>
      <c r="RTX67" s="21"/>
      <c r="RTY67" s="21"/>
      <c r="RTZ67" s="21"/>
      <c r="RUA67" s="21"/>
      <c r="RUB67" s="21"/>
      <c r="RUC67" s="21"/>
      <c r="RUD67" s="21"/>
      <c r="RUE67" s="21"/>
      <c r="RUF67" s="21"/>
      <c r="RUG67" s="21"/>
      <c r="RUH67" s="21"/>
      <c r="RUI67" s="21"/>
      <c r="RUJ67" s="21"/>
      <c r="RUK67" s="21"/>
      <c r="RUL67" s="21"/>
      <c r="RUM67" s="21"/>
      <c r="RUN67" s="21"/>
      <c r="RUO67" s="21"/>
      <c r="RUP67" s="21"/>
      <c r="RUQ67" s="21"/>
      <c r="RUR67" s="21"/>
      <c r="RUS67" s="21"/>
      <c r="RUT67" s="21"/>
      <c r="RUU67" s="21"/>
      <c r="RUV67" s="21"/>
      <c r="RUW67" s="21"/>
      <c r="RUX67" s="21"/>
      <c r="RUY67" s="21"/>
      <c r="RUZ67" s="21"/>
      <c r="RVA67" s="21"/>
      <c r="RVB67" s="21"/>
      <c r="RVC67" s="21"/>
      <c r="RVD67" s="21"/>
      <c r="RVE67" s="21"/>
      <c r="RVF67" s="21"/>
      <c r="RVG67" s="21"/>
      <c r="RVH67" s="21"/>
      <c r="RVI67" s="21"/>
      <c r="RVJ67" s="21"/>
      <c r="RVK67" s="21"/>
      <c r="RVL67" s="21"/>
      <c r="RVM67" s="21"/>
      <c r="RVN67" s="21"/>
      <c r="RVO67" s="21"/>
      <c r="RVP67" s="21"/>
      <c r="RVQ67" s="21"/>
      <c r="RVR67" s="21"/>
      <c r="RVS67" s="21"/>
      <c r="RVT67" s="21"/>
      <c r="RVU67" s="21"/>
      <c r="RVV67" s="21"/>
      <c r="RVW67" s="21"/>
      <c r="RVX67" s="21"/>
      <c r="RVY67" s="21"/>
      <c r="RVZ67" s="21"/>
      <c r="RWA67" s="21"/>
      <c r="RWB67" s="21"/>
      <c r="RWC67" s="21"/>
      <c r="RWD67" s="21"/>
      <c r="RWE67" s="21"/>
      <c r="RWF67" s="21"/>
      <c r="RWG67" s="21"/>
      <c r="RWH67" s="21"/>
      <c r="RWI67" s="21"/>
      <c r="RWJ67" s="21"/>
      <c r="RWK67" s="21"/>
      <c r="RWL67" s="21"/>
      <c r="RWM67" s="21"/>
      <c r="RWN67" s="21"/>
      <c r="RWO67" s="21"/>
      <c r="RWP67" s="21"/>
      <c r="RWQ67" s="21"/>
      <c r="RWR67" s="21"/>
      <c r="RWS67" s="21"/>
      <c r="RWT67" s="21"/>
      <c r="RWU67" s="21"/>
      <c r="RWV67" s="21"/>
      <c r="RWW67" s="21"/>
      <c r="RWX67" s="21"/>
      <c r="RWY67" s="21"/>
      <c r="RWZ67" s="21"/>
      <c r="RXA67" s="21"/>
      <c r="RXB67" s="21"/>
      <c r="RXC67" s="21"/>
      <c r="RXD67" s="21"/>
      <c r="RXE67" s="21"/>
      <c r="RXF67" s="21"/>
      <c r="RXG67" s="21"/>
      <c r="RXH67" s="21"/>
      <c r="RXI67" s="21"/>
      <c r="RXJ67" s="21"/>
      <c r="RXK67" s="21"/>
      <c r="RXL67" s="21"/>
      <c r="RXM67" s="21"/>
      <c r="RXN67" s="21"/>
      <c r="RXO67" s="21"/>
      <c r="RXP67" s="21"/>
      <c r="RXQ67" s="21"/>
      <c r="RXR67" s="21"/>
      <c r="RXS67" s="21"/>
      <c r="RXT67" s="21"/>
      <c r="RXU67" s="21"/>
      <c r="RXV67" s="21"/>
      <c r="RXW67" s="21"/>
      <c r="RXX67" s="21"/>
      <c r="RXY67" s="21"/>
      <c r="RXZ67" s="21"/>
      <c r="RYA67" s="21"/>
      <c r="RYB67" s="21"/>
      <c r="RYC67" s="21"/>
      <c r="RYD67" s="21"/>
      <c r="RYE67" s="21"/>
      <c r="RYF67" s="21"/>
      <c r="RYG67" s="21"/>
      <c r="RYH67" s="21"/>
      <c r="RYI67" s="21"/>
      <c r="RYJ67" s="21"/>
      <c r="RYK67" s="21"/>
      <c r="RYL67" s="21"/>
      <c r="RYM67" s="21"/>
      <c r="RYN67" s="21"/>
      <c r="RYO67" s="21"/>
      <c r="RYP67" s="21"/>
      <c r="RYQ67" s="21"/>
      <c r="RYR67" s="21"/>
      <c r="RYS67" s="21"/>
      <c r="RYT67" s="21"/>
      <c r="RYU67" s="21"/>
      <c r="RYV67" s="21"/>
      <c r="RYW67" s="21"/>
      <c r="RYX67" s="21"/>
      <c r="RYY67" s="21"/>
      <c r="RYZ67" s="21"/>
      <c r="RZA67" s="21"/>
      <c r="RZB67" s="21"/>
      <c r="RZC67" s="21"/>
      <c r="RZD67" s="21"/>
      <c r="RZE67" s="21"/>
      <c r="RZF67" s="21"/>
      <c r="RZG67" s="21"/>
      <c r="RZH67" s="21"/>
      <c r="RZI67" s="21"/>
      <c r="RZJ67" s="21"/>
      <c r="RZK67" s="21"/>
      <c r="RZL67" s="21"/>
      <c r="RZM67" s="21"/>
      <c r="RZN67" s="21"/>
      <c r="RZO67" s="21"/>
      <c r="RZP67" s="21"/>
      <c r="RZQ67" s="21"/>
      <c r="RZR67" s="21"/>
      <c r="RZS67" s="21"/>
      <c r="RZT67" s="21"/>
      <c r="RZU67" s="21"/>
      <c r="RZV67" s="21"/>
      <c r="RZW67" s="21"/>
      <c r="RZX67" s="21"/>
      <c r="RZY67" s="21"/>
      <c r="RZZ67" s="21"/>
      <c r="SAA67" s="21"/>
      <c r="SAB67" s="21"/>
      <c r="SAC67" s="21"/>
      <c r="SAD67" s="21"/>
      <c r="SAE67" s="21"/>
      <c r="SAF67" s="21"/>
      <c r="SAG67" s="21"/>
      <c r="SAH67" s="21"/>
      <c r="SAI67" s="21"/>
      <c r="SAJ67" s="21"/>
      <c r="SAK67" s="21"/>
      <c r="SAL67" s="21"/>
      <c r="SAM67" s="21"/>
      <c r="SAN67" s="21"/>
      <c r="SAO67" s="21"/>
      <c r="SAP67" s="21"/>
      <c r="SAQ67" s="21"/>
      <c r="SAR67" s="21"/>
      <c r="SAS67" s="21"/>
      <c r="SAT67" s="21"/>
      <c r="SAU67" s="21"/>
      <c r="SAV67" s="21"/>
      <c r="SAW67" s="21"/>
      <c r="SAX67" s="21"/>
      <c r="SAY67" s="21"/>
      <c r="SAZ67" s="21"/>
      <c r="SBA67" s="21"/>
      <c r="SBB67" s="21"/>
      <c r="SBC67" s="21"/>
      <c r="SBD67" s="21"/>
      <c r="SBE67" s="21"/>
      <c r="SBF67" s="21"/>
      <c r="SBG67" s="21"/>
      <c r="SBH67" s="21"/>
      <c r="SBI67" s="21"/>
      <c r="SBJ67" s="21"/>
      <c r="SBK67" s="21"/>
      <c r="SBL67" s="21"/>
      <c r="SBM67" s="21"/>
      <c r="SBN67" s="21"/>
      <c r="SBO67" s="21"/>
      <c r="SBP67" s="21"/>
      <c r="SBQ67" s="21"/>
      <c r="SBR67" s="21"/>
      <c r="SBS67" s="21"/>
      <c r="SBT67" s="21"/>
      <c r="SBU67" s="21"/>
      <c r="SBV67" s="21"/>
      <c r="SBW67" s="21"/>
      <c r="SBX67" s="21"/>
      <c r="SBY67" s="21"/>
      <c r="SBZ67" s="21"/>
      <c r="SCA67" s="21"/>
      <c r="SCB67" s="21"/>
      <c r="SCC67" s="21"/>
      <c r="SCD67" s="21"/>
      <c r="SCE67" s="21"/>
      <c r="SCF67" s="21"/>
      <c r="SCG67" s="21"/>
      <c r="SCH67" s="21"/>
      <c r="SCI67" s="21"/>
      <c r="SCJ67" s="21"/>
      <c r="SCK67" s="21"/>
      <c r="SCL67" s="21"/>
      <c r="SCM67" s="21"/>
      <c r="SCN67" s="21"/>
      <c r="SCO67" s="21"/>
      <c r="SCP67" s="21"/>
      <c r="SCQ67" s="21"/>
      <c r="SCR67" s="21"/>
      <c r="SCS67" s="21"/>
      <c r="SCT67" s="21"/>
      <c r="SCU67" s="21"/>
      <c r="SCV67" s="21"/>
      <c r="SCW67" s="21"/>
      <c r="SCX67" s="21"/>
      <c r="SCY67" s="21"/>
      <c r="SCZ67" s="21"/>
      <c r="SDA67" s="21"/>
      <c r="SDB67" s="21"/>
      <c r="SDC67" s="21"/>
      <c r="SDD67" s="21"/>
      <c r="SDE67" s="21"/>
      <c r="SDF67" s="21"/>
      <c r="SDG67" s="21"/>
      <c r="SDH67" s="21"/>
      <c r="SDI67" s="21"/>
      <c r="SDJ67" s="21"/>
      <c r="SDK67" s="21"/>
      <c r="SDL67" s="21"/>
      <c r="SDM67" s="21"/>
      <c r="SDN67" s="21"/>
      <c r="SDO67" s="21"/>
      <c r="SDP67" s="21"/>
      <c r="SDQ67" s="21"/>
      <c r="SDR67" s="21"/>
      <c r="SDS67" s="21"/>
      <c r="SDT67" s="21"/>
      <c r="SDU67" s="21"/>
      <c r="SDV67" s="21"/>
      <c r="SDW67" s="21"/>
      <c r="SDX67" s="21"/>
      <c r="SDY67" s="21"/>
      <c r="SDZ67" s="21"/>
      <c r="SEA67" s="21"/>
      <c r="SEB67" s="21"/>
      <c r="SEC67" s="21"/>
      <c r="SED67" s="21"/>
      <c r="SEE67" s="21"/>
      <c r="SEF67" s="21"/>
      <c r="SEG67" s="21"/>
      <c r="SEH67" s="21"/>
      <c r="SEI67" s="21"/>
      <c r="SEJ67" s="21"/>
      <c r="SEK67" s="21"/>
      <c r="SEL67" s="21"/>
      <c r="SEM67" s="21"/>
      <c r="SEN67" s="21"/>
      <c r="SEO67" s="21"/>
      <c r="SEP67" s="21"/>
      <c r="SEQ67" s="21"/>
      <c r="SER67" s="21"/>
      <c r="SES67" s="21"/>
      <c r="SET67" s="21"/>
      <c r="SEU67" s="21"/>
      <c r="SEV67" s="21"/>
      <c r="SEW67" s="21"/>
      <c r="SEX67" s="21"/>
      <c r="SEY67" s="21"/>
      <c r="SEZ67" s="21"/>
      <c r="SFA67" s="21"/>
      <c r="SFB67" s="21"/>
      <c r="SFC67" s="21"/>
      <c r="SFD67" s="21"/>
      <c r="SFE67" s="21"/>
      <c r="SFF67" s="21"/>
      <c r="SFG67" s="21"/>
      <c r="SFH67" s="21"/>
      <c r="SFI67" s="21"/>
      <c r="SFJ67" s="21"/>
      <c r="SFK67" s="21"/>
      <c r="SFL67" s="21"/>
      <c r="SFM67" s="21"/>
      <c r="SFN67" s="21"/>
      <c r="SFO67" s="21"/>
      <c r="SFP67" s="21"/>
      <c r="SFQ67" s="21"/>
      <c r="SFR67" s="21"/>
      <c r="SFS67" s="21"/>
      <c r="SFT67" s="21"/>
      <c r="SFU67" s="21"/>
      <c r="SFV67" s="21"/>
      <c r="SFW67" s="21"/>
      <c r="SFX67" s="21"/>
      <c r="SFY67" s="21"/>
      <c r="SFZ67" s="21"/>
      <c r="SGA67" s="21"/>
      <c r="SGB67" s="21"/>
      <c r="SGC67" s="21"/>
      <c r="SGD67" s="21"/>
      <c r="SGE67" s="21"/>
      <c r="SGF67" s="21"/>
      <c r="SGG67" s="21"/>
      <c r="SGH67" s="21"/>
      <c r="SGI67" s="21"/>
      <c r="SGJ67" s="21"/>
      <c r="SGK67" s="21"/>
      <c r="SGL67" s="21"/>
      <c r="SGM67" s="21"/>
      <c r="SGN67" s="21"/>
      <c r="SGO67" s="21"/>
      <c r="SGP67" s="21"/>
      <c r="SGQ67" s="21"/>
      <c r="SGR67" s="21"/>
      <c r="SGS67" s="21"/>
      <c r="SGT67" s="21"/>
      <c r="SGU67" s="21"/>
      <c r="SGV67" s="21"/>
      <c r="SGW67" s="21"/>
      <c r="SGX67" s="21"/>
      <c r="SGY67" s="21"/>
      <c r="SGZ67" s="21"/>
      <c r="SHA67" s="21"/>
      <c r="SHB67" s="21"/>
      <c r="SHC67" s="21"/>
      <c r="SHD67" s="21"/>
      <c r="SHE67" s="21"/>
      <c r="SHF67" s="21"/>
      <c r="SHG67" s="21"/>
      <c r="SHH67" s="21"/>
      <c r="SHI67" s="21"/>
      <c r="SHJ67" s="21"/>
      <c r="SHK67" s="21"/>
      <c r="SHL67" s="21"/>
      <c r="SHM67" s="21"/>
      <c r="SHN67" s="21"/>
      <c r="SHO67" s="21"/>
      <c r="SHP67" s="21"/>
      <c r="SHQ67" s="21"/>
      <c r="SHR67" s="21"/>
      <c r="SHS67" s="21"/>
      <c r="SHT67" s="21"/>
      <c r="SHU67" s="21"/>
      <c r="SHV67" s="21"/>
      <c r="SHW67" s="21"/>
      <c r="SHX67" s="21"/>
      <c r="SHY67" s="21"/>
      <c r="SHZ67" s="21"/>
      <c r="SIA67" s="21"/>
      <c r="SIB67" s="21"/>
      <c r="SIC67" s="21"/>
      <c r="SID67" s="21"/>
      <c r="SIE67" s="21"/>
      <c r="SIF67" s="21"/>
      <c r="SIG67" s="21"/>
      <c r="SIH67" s="21"/>
      <c r="SII67" s="21"/>
      <c r="SIJ67" s="21"/>
      <c r="SIK67" s="21"/>
      <c r="SIL67" s="21"/>
      <c r="SIM67" s="21"/>
      <c r="SIN67" s="21"/>
      <c r="SIO67" s="21"/>
      <c r="SIP67" s="21"/>
      <c r="SIQ67" s="21"/>
      <c r="SIR67" s="21"/>
      <c r="SIS67" s="21"/>
      <c r="SIT67" s="21"/>
      <c r="SIU67" s="21"/>
      <c r="SIV67" s="21"/>
      <c r="SIW67" s="21"/>
      <c r="SIX67" s="21"/>
      <c r="SIY67" s="21"/>
      <c r="SIZ67" s="21"/>
      <c r="SJA67" s="21"/>
      <c r="SJB67" s="21"/>
      <c r="SJC67" s="21"/>
      <c r="SJD67" s="21"/>
      <c r="SJE67" s="21"/>
      <c r="SJF67" s="21"/>
      <c r="SJG67" s="21"/>
      <c r="SJH67" s="21"/>
      <c r="SJI67" s="21"/>
      <c r="SJJ67" s="21"/>
      <c r="SJK67" s="21"/>
      <c r="SJL67" s="21"/>
      <c r="SJM67" s="21"/>
      <c r="SJN67" s="21"/>
      <c r="SJO67" s="21"/>
      <c r="SJP67" s="21"/>
      <c r="SJQ67" s="21"/>
      <c r="SJR67" s="21"/>
      <c r="SJS67" s="21"/>
      <c r="SJT67" s="21"/>
      <c r="SJU67" s="21"/>
      <c r="SJV67" s="21"/>
      <c r="SJW67" s="21"/>
      <c r="SJX67" s="21"/>
      <c r="SJY67" s="21"/>
      <c r="SJZ67" s="21"/>
      <c r="SKA67" s="21"/>
      <c r="SKB67" s="21"/>
      <c r="SKC67" s="21"/>
      <c r="SKD67" s="21"/>
      <c r="SKE67" s="21"/>
      <c r="SKF67" s="21"/>
      <c r="SKG67" s="21"/>
      <c r="SKH67" s="21"/>
      <c r="SKI67" s="21"/>
      <c r="SKJ67" s="21"/>
      <c r="SKK67" s="21"/>
      <c r="SKL67" s="21"/>
      <c r="SKM67" s="21"/>
      <c r="SKN67" s="21"/>
      <c r="SKO67" s="21"/>
      <c r="SKP67" s="21"/>
      <c r="SKQ67" s="21"/>
      <c r="SKR67" s="21"/>
      <c r="SKS67" s="21"/>
      <c r="SKT67" s="21"/>
      <c r="SKU67" s="21"/>
      <c r="SKV67" s="21"/>
      <c r="SKW67" s="21"/>
      <c r="SKX67" s="21"/>
      <c r="SKY67" s="21"/>
      <c r="SKZ67" s="21"/>
      <c r="SLA67" s="21"/>
      <c r="SLB67" s="21"/>
      <c r="SLC67" s="21"/>
      <c r="SLD67" s="21"/>
      <c r="SLE67" s="21"/>
      <c r="SLF67" s="21"/>
      <c r="SLG67" s="21"/>
      <c r="SLH67" s="21"/>
      <c r="SLI67" s="21"/>
      <c r="SLJ67" s="21"/>
      <c r="SLK67" s="21"/>
      <c r="SLL67" s="21"/>
      <c r="SLM67" s="21"/>
      <c r="SLN67" s="21"/>
      <c r="SLO67" s="21"/>
      <c r="SLP67" s="21"/>
      <c r="SLQ67" s="21"/>
      <c r="SLR67" s="21"/>
      <c r="SLS67" s="21"/>
      <c r="SLT67" s="21"/>
      <c r="SLU67" s="21"/>
      <c r="SLV67" s="21"/>
      <c r="SLW67" s="21"/>
      <c r="SLX67" s="21"/>
      <c r="SLY67" s="21"/>
      <c r="SLZ67" s="21"/>
      <c r="SMA67" s="21"/>
      <c r="SMB67" s="21"/>
      <c r="SMC67" s="21"/>
      <c r="SMD67" s="21"/>
      <c r="SME67" s="21"/>
      <c r="SMF67" s="21"/>
      <c r="SMG67" s="21"/>
      <c r="SMH67" s="21"/>
      <c r="SMI67" s="21"/>
      <c r="SMJ67" s="21"/>
      <c r="SMK67" s="21"/>
      <c r="SML67" s="21"/>
      <c r="SMM67" s="21"/>
      <c r="SMN67" s="21"/>
      <c r="SMO67" s="21"/>
      <c r="SMP67" s="21"/>
      <c r="SMQ67" s="21"/>
      <c r="SMR67" s="21"/>
      <c r="SMS67" s="21"/>
      <c r="SMT67" s="21"/>
      <c r="SMU67" s="21"/>
      <c r="SMV67" s="21"/>
      <c r="SMW67" s="21"/>
      <c r="SMX67" s="21"/>
      <c r="SMY67" s="21"/>
      <c r="SMZ67" s="21"/>
      <c r="SNA67" s="21"/>
      <c r="SNB67" s="21"/>
      <c r="SNC67" s="21"/>
      <c r="SND67" s="21"/>
      <c r="SNE67" s="21"/>
      <c r="SNF67" s="21"/>
      <c r="SNG67" s="21"/>
      <c r="SNH67" s="21"/>
      <c r="SNI67" s="21"/>
      <c r="SNJ67" s="21"/>
      <c r="SNK67" s="21"/>
      <c r="SNL67" s="21"/>
      <c r="SNM67" s="21"/>
      <c r="SNN67" s="21"/>
      <c r="SNO67" s="21"/>
      <c r="SNP67" s="21"/>
      <c r="SNQ67" s="21"/>
      <c r="SNR67" s="21"/>
      <c r="SNS67" s="21"/>
      <c r="SNT67" s="21"/>
      <c r="SNU67" s="21"/>
      <c r="SNV67" s="21"/>
      <c r="SNW67" s="21"/>
      <c r="SNX67" s="21"/>
      <c r="SNY67" s="21"/>
      <c r="SNZ67" s="21"/>
      <c r="SOA67" s="21"/>
      <c r="SOB67" s="21"/>
      <c r="SOC67" s="21"/>
      <c r="SOD67" s="21"/>
      <c r="SOE67" s="21"/>
      <c r="SOF67" s="21"/>
      <c r="SOG67" s="21"/>
      <c r="SOH67" s="21"/>
      <c r="SOI67" s="21"/>
      <c r="SOJ67" s="21"/>
      <c r="SOK67" s="21"/>
      <c r="SOL67" s="21"/>
      <c r="SOM67" s="21"/>
      <c r="SON67" s="21"/>
      <c r="SOO67" s="21"/>
      <c r="SOP67" s="21"/>
      <c r="SOQ67" s="21"/>
      <c r="SOR67" s="21"/>
      <c r="SOS67" s="21"/>
      <c r="SOT67" s="21"/>
      <c r="SOU67" s="21"/>
      <c r="SOV67" s="21"/>
      <c r="SOW67" s="21"/>
      <c r="SOX67" s="21"/>
      <c r="SOY67" s="21"/>
      <c r="SOZ67" s="21"/>
      <c r="SPA67" s="21"/>
      <c r="SPB67" s="21"/>
      <c r="SPC67" s="21"/>
      <c r="SPD67" s="21"/>
      <c r="SPE67" s="21"/>
      <c r="SPF67" s="21"/>
      <c r="SPG67" s="21"/>
      <c r="SPH67" s="21"/>
      <c r="SPI67" s="21"/>
      <c r="SPJ67" s="21"/>
      <c r="SPK67" s="21"/>
      <c r="SPL67" s="21"/>
      <c r="SPM67" s="21"/>
      <c r="SPN67" s="21"/>
      <c r="SPO67" s="21"/>
      <c r="SPP67" s="21"/>
      <c r="SPQ67" s="21"/>
      <c r="SPR67" s="21"/>
      <c r="SPS67" s="21"/>
      <c r="SPT67" s="21"/>
      <c r="SPU67" s="21"/>
      <c r="SPV67" s="21"/>
      <c r="SPW67" s="21"/>
      <c r="SPX67" s="21"/>
      <c r="SPY67" s="21"/>
      <c r="SPZ67" s="21"/>
      <c r="SQA67" s="21"/>
      <c r="SQB67" s="21"/>
      <c r="SQC67" s="21"/>
      <c r="SQD67" s="21"/>
      <c r="SQE67" s="21"/>
      <c r="SQF67" s="21"/>
      <c r="SQG67" s="21"/>
      <c r="SQH67" s="21"/>
      <c r="SQI67" s="21"/>
      <c r="SQJ67" s="21"/>
      <c r="SQK67" s="21"/>
      <c r="SQL67" s="21"/>
      <c r="SQM67" s="21"/>
      <c r="SQN67" s="21"/>
      <c r="SQO67" s="21"/>
      <c r="SQP67" s="21"/>
      <c r="SQQ67" s="21"/>
      <c r="SQR67" s="21"/>
      <c r="SQS67" s="21"/>
      <c r="SQT67" s="21"/>
      <c r="SQU67" s="21"/>
      <c r="SQV67" s="21"/>
      <c r="SQW67" s="21"/>
      <c r="SQX67" s="21"/>
      <c r="SQY67" s="21"/>
      <c r="SQZ67" s="21"/>
      <c r="SRA67" s="21"/>
      <c r="SRB67" s="21"/>
      <c r="SRC67" s="21"/>
      <c r="SRD67" s="21"/>
      <c r="SRE67" s="21"/>
      <c r="SRF67" s="21"/>
      <c r="SRG67" s="21"/>
      <c r="SRH67" s="21"/>
      <c r="SRI67" s="21"/>
      <c r="SRJ67" s="21"/>
      <c r="SRK67" s="21"/>
      <c r="SRL67" s="21"/>
      <c r="SRM67" s="21"/>
      <c r="SRN67" s="21"/>
      <c r="SRO67" s="21"/>
      <c r="SRP67" s="21"/>
      <c r="SRQ67" s="21"/>
      <c r="SRR67" s="21"/>
      <c r="SRS67" s="21"/>
      <c r="SRT67" s="21"/>
      <c r="SRU67" s="21"/>
      <c r="SRV67" s="21"/>
      <c r="SRW67" s="21"/>
      <c r="SRX67" s="21"/>
      <c r="SRY67" s="21"/>
      <c r="SRZ67" s="21"/>
      <c r="SSA67" s="21"/>
      <c r="SSB67" s="21"/>
      <c r="SSC67" s="21"/>
      <c r="SSD67" s="21"/>
      <c r="SSE67" s="21"/>
      <c r="SSF67" s="21"/>
      <c r="SSG67" s="21"/>
      <c r="SSH67" s="21"/>
      <c r="SSI67" s="21"/>
      <c r="SSJ67" s="21"/>
      <c r="SSK67" s="21"/>
      <c r="SSL67" s="21"/>
      <c r="SSM67" s="21"/>
      <c r="SSN67" s="21"/>
      <c r="SSO67" s="21"/>
      <c r="SSP67" s="21"/>
      <c r="SSQ67" s="21"/>
      <c r="SSR67" s="21"/>
      <c r="SSS67" s="21"/>
      <c r="SST67" s="21"/>
      <c r="SSU67" s="21"/>
      <c r="SSV67" s="21"/>
      <c r="SSW67" s="21"/>
      <c r="SSX67" s="21"/>
      <c r="SSY67" s="21"/>
      <c r="SSZ67" s="21"/>
      <c r="STA67" s="21"/>
      <c r="STB67" s="21"/>
      <c r="STC67" s="21"/>
      <c r="STD67" s="21"/>
      <c r="STE67" s="21"/>
      <c r="STF67" s="21"/>
      <c r="STG67" s="21"/>
      <c r="STH67" s="21"/>
      <c r="STI67" s="21"/>
      <c r="STJ67" s="21"/>
      <c r="STK67" s="21"/>
      <c r="STL67" s="21"/>
      <c r="STM67" s="21"/>
      <c r="STN67" s="21"/>
      <c r="STO67" s="21"/>
      <c r="STP67" s="21"/>
      <c r="STQ67" s="21"/>
      <c r="STR67" s="21"/>
      <c r="STS67" s="21"/>
      <c r="STT67" s="21"/>
      <c r="STU67" s="21"/>
      <c r="STV67" s="21"/>
      <c r="STW67" s="21"/>
      <c r="STX67" s="21"/>
      <c r="STY67" s="21"/>
      <c r="STZ67" s="21"/>
      <c r="SUA67" s="21"/>
      <c r="SUB67" s="21"/>
      <c r="SUC67" s="21"/>
      <c r="SUD67" s="21"/>
      <c r="SUE67" s="21"/>
      <c r="SUF67" s="21"/>
      <c r="SUG67" s="21"/>
      <c r="SUH67" s="21"/>
      <c r="SUI67" s="21"/>
      <c r="SUJ67" s="21"/>
      <c r="SUK67" s="21"/>
      <c r="SUL67" s="21"/>
      <c r="SUM67" s="21"/>
      <c r="SUN67" s="21"/>
      <c r="SUO67" s="21"/>
      <c r="SUP67" s="21"/>
      <c r="SUQ67" s="21"/>
      <c r="SUR67" s="21"/>
      <c r="SUS67" s="21"/>
      <c r="SUT67" s="21"/>
      <c r="SUU67" s="21"/>
      <c r="SUV67" s="21"/>
      <c r="SUW67" s="21"/>
      <c r="SUX67" s="21"/>
      <c r="SUY67" s="21"/>
      <c r="SUZ67" s="21"/>
      <c r="SVA67" s="21"/>
      <c r="SVB67" s="21"/>
      <c r="SVC67" s="21"/>
      <c r="SVD67" s="21"/>
      <c r="SVE67" s="21"/>
      <c r="SVF67" s="21"/>
      <c r="SVG67" s="21"/>
      <c r="SVH67" s="21"/>
      <c r="SVI67" s="21"/>
      <c r="SVJ67" s="21"/>
      <c r="SVK67" s="21"/>
      <c r="SVL67" s="21"/>
      <c r="SVM67" s="21"/>
      <c r="SVN67" s="21"/>
      <c r="SVO67" s="21"/>
      <c r="SVP67" s="21"/>
      <c r="SVQ67" s="21"/>
      <c r="SVR67" s="21"/>
      <c r="SVS67" s="21"/>
      <c r="SVT67" s="21"/>
      <c r="SVU67" s="21"/>
      <c r="SVV67" s="21"/>
      <c r="SVW67" s="21"/>
      <c r="SVX67" s="21"/>
      <c r="SVY67" s="21"/>
      <c r="SVZ67" s="21"/>
      <c r="SWA67" s="21"/>
      <c r="SWB67" s="21"/>
      <c r="SWC67" s="21"/>
      <c r="SWD67" s="21"/>
      <c r="SWE67" s="21"/>
      <c r="SWF67" s="21"/>
      <c r="SWG67" s="21"/>
      <c r="SWH67" s="21"/>
      <c r="SWI67" s="21"/>
      <c r="SWJ67" s="21"/>
      <c r="SWK67" s="21"/>
      <c r="SWL67" s="21"/>
      <c r="SWM67" s="21"/>
      <c r="SWN67" s="21"/>
      <c r="SWO67" s="21"/>
      <c r="SWP67" s="21"/>
      <c r="SWQ67" s="21"/>
      <c r="SWR67" s="21"/>
      <c r="SWS67" s="21"/>
      <c r="SWT67" s="21"/>
      <c r="SWU67" s="21"/>
      <c r="SWV67" s="21"/>
      <c r="SWW67" s="21"/>
      <c r="SWX67" s="21"/>
      <c r="SWY67" s="21"/>
      <c r="SWZ67" s="21"/>
      <c r="SXA67" s="21"/>
      <c r="SXB67" s="21"/>
      <c r="SXC67" s="21"/>
      <c r="SXD67" s="21"/>
      <c r="SXE67" s="21"/>
      <c r="SXF67" s="21"/>
      <c r="SXG67" s="21"/>
      <c r="SXH67" s="21"/>
      <c r="SXI67" s="21"/>
      <c r="SXJ67" s="21"/>
      <c r="SXK67" s="21"/>
      <c r="SXL67" s="21"/>
      <c r="SXM67" s="21"/>
      <c r="SXN67" s="21"/>
      <c r="SXO67" s="21"/>
      <c r="SXP67" s="21"/>
      <c r="SXQ67" s="21"/>
      <c r="SXR67" s="21"/>
      <c r="SXS67" s="21"/>
      <c r="SXT67" s="21"/>
      <c r="SXU67" s="21"/>
      <c r="SXV67" s="21"/>
      <c r="SXW67" s="21"/>
      <c r="SXX67" s="21"/>
      <c r="SXY67" s="21"/>
      <c r="SXZ67" s="21"/>
      <c r="SYA67" s="21"/>
      <c r="SYB67" s="21"/>
      <c r="SYC67" s="21"/>
      <c r="SYD67" s="21"/>
      <c r="SYE67" s="21"/>
      <c r="SYF67" s="21"/>
      <c r="SYG67" s="21"/>
      <c r="SYH67" s="21"/>
      <c r="SYI67" s="21"/>
      <c r="SYJ67" s="21"/>
      <c r="SYK67" s="21"/>
      <c r="SYL67" s="21"/>
      <c r="SYM67" s="21"/>
      <c r="SYN67" s="21"/>
      <c r="SYO67" s="21"/>
      <c r="SYP67" s="21"/>
      <c r="SYQ67" s="21"/>
      <c r="SYR67" s="21"/>
      <c r="SYS67" s="21"/>
      <c r="SYT67" s="21"/>
      <c r="SYU67" s="21"/>
      <c r="SYV67" s="21"/>
      <c r="SYW67" s="21"/>
      <c r="SYX67" s="21"/>
      <c r="SYY67" s="21"/>
      <c r="SYZ67" s="21"/>
      <c r="SZA67" s="21"/>
      <c r="SZB67" s="21"/>
      <c r="SZC67" s="21"/>
      <c r="SZD67" s="21"/>
      <c r="SZE67" s="21"/>
      <c r="SZF67" s="21"/>
      <c r="SZG67" s="21"/>
      <c r="SZH67" s="21"/>
      <c r="SZI67" s="21"/>
      <c r="SZJ67" s="21"/>
      <c r="SZK67" s="21"/>
      <c r="SZL67" s="21"/>
      <c r="SZM67" s="21"/>
      <c r="SZN67" s="21"/>
      <c r="SZO67" s="21"/>
      <c r="SZP67" s="21"/>
      <c r="SZQ67" s="21"/>
      <c r="SZR67" s="21"/>
      <c r="SZS67" s="21"/>
      <c r="SZT67" s="21"/>
      <c r="SZU67" s="21"/>
      <c r="SZV67" s="21"/>
      <c r="SZW67" s="21"/>
      <c r="SZX67" s="21"/>
      <c r="SZY67" s="21"/>
      <c r="SZZ67" s="21"/>
      <c r="TAA67" s="21"/>
      <c r="TAB67" s="21"/>
      <c r="TAC67" s="21"/>
      <c r="TAD67" s="21"/>
      <c r="TAE67" s="21"/>
      <c r="TAF67" s="21"/>
      <c r="TAG67" s="21"/>
      <c r="TAH67" s="21"/>
      <c r="TAI67" s="21"/>
      <c r="TAJ67" s="21"/>
      <c r="TAK67" s="21"/>
      <c r="TAL67" s="21"/>
      <c r="TAM67" s="21"/>
      <c r="TAN67" s="21"/>
      <c r="TAO67" s="21"/>
      <c r="TAP67" s="21"/>
      <c r="TAQ67" s="21"/>
      <c r="TAR67" s="21"/>
      <c r="TAS67" s="21"/>
      <c r="TAT67" s="21"/>
      <c r="TAU67" s="21"/>
      <c r="TAV67" s="21"/>
      <c r="TAW67" s="21"/>
      <c r="TAX67" s="21"/>
      <c r="TAY67" s="21"/>
      <c r="TAZ67" s="21"/>
      <c r="TBA67" s="21"/>
      <c r="TBB67" s="21"/>
      <c r="TBC67" s="21"/>
      <c r="TBD67" s="21"/>
      <c r="TBE67" s="21"/>
      <c r="TBF67" s="21"/>
      <c r="TBG67" s="21"/>
      <c r="TBH67" s="21"/>
      <c r="TBI67" s="21"/>
      <c r="TBJ67" s="21"/>
      <c r="TBK67" s="21"/>
      <c r="TBL67" s="21"/>
      <c r="TBM67" s="21"/>
      <c r="TBN67" s="21"/>
      <c r="TBO67" s="21"/>
      <c r="TBP67" s="21"/>
      <c r="TBQ67" s="21"/>
      <c r="TBR67" s="21"/>
      <c r="TBS67" s="21"/>
      <c r="TBT67" s="21"/>
      <c r="TBU67" s="21"/>
      <c r="TBV67" s="21"/>
      <c r="TBW67" s="21"/>
      <c r="TBX67" s="21"/>
      <c r="TBY67" s="21"/>
      <c r="TBZ67" s="21"/>
      <c r="TCA67" s="21"/>
      <c r="TCB67" s="21"/>
      <c r="TCC67" s="21"/>
      <c r="TCD67" s="21"/>
      <c r="TCE67" s="21"/>
      <c r="TCF67" s="21"/>
      <c r="TCG67" s="21"/>
      <c r="TCH67" s="21"/>
      <c r="TCI67" s="21"/>
      <c r="TCJ67" s="21"/>
      <c r="TCK67" s="21"/>
      <c r="TCL67" s="21"/>
      <c r="TCM67" s="21"/>
      <c r="TCN67" s="21"/>
      <c r="TCO67" s="21"/>
      <c r="TCP67" s="21"/>
      <c r="TCQ67" s="21"/>
      <c r="TCR67" s="21"/>
      <c r="TCS67" s="21"/>
      <c r="TCT67" s="21"/>
      <c r="TCU67" s="21"/>
      <c r="TCV67" s="21"/>
      <c r="TCW67" s="21"/>
      <c r="TCX67" s="21"/>
      <c r="TCY67" s="21"/>
      <c r="TCZ67" s="21"/>
      <c r="TDA67" s="21"/>
      <c r="TDB67" s="21"/>
      <c r="TDC67" s="21"/>
      <c r="TDD67" s="21"/>
      <c r="TDE67" s="21"/>
      <c r="TDF67" s="21"/>
      <c r="TDG67" s="21"/>
      <c r="TDH67" s="21"/>
      <c r="TDI67" s="21"/>
      <c r="TDJ67" s="21"/>
      <c r="TDK67" s="21"/>
      <c r="TDL67" s="21"/>
      <c r="TDM67" s="21"/>
      <c r="TDN67" s="21"/>
      <c r="TDO67" s="21"/>
      <c r="TDP67" s="21"/>
      <c r="TDQ67" s="21"/>
      <c r="TDR67" s="21"/>
      <c r="TDS67" s="21"/>
      <c r="TDT67" s="21"/>
      <c r="TDU67" s="21"/>
      <c r="TDV67" s="21"/>
      <c r="TDW67" s="21"/>
      <c r="TDX67" s="21"/>
      <c r="TDY67" s="21"/>
      <c r="TDZ67" s="21"/>
      <c r="TEA67" s="21"/>
      <c r="TEB67" s="21"/>
      <c r="TEC67" s="21"/>
      <c r="TED67" s="21"/>
      <c r="TEE67" s="21"/>
      <c r="TEF67" s="21"/>
      <c r="TEG67" s="21"/>
      <c r="TEH67" s="21"/>
      <c r="TEI67" s="21"/>
      <c r="TEJ67" s="21"/>
      <c r="TEK67" s="21"/>
      <c r="TEL67" s="21"/>
      <c r="TEM67" s="21"/>
      <c r="TEN67" s="21"/>
      <c r="TEO67" s="21"/>
      <c r="TEP67" s="21"/>
      <c r="TEQ67" s="21"/>
      <c r="TER67" s="21"/>
      <c r="TES67" s="21"/>
      <c r="TET67" s="21"/>
      <c r="TEU67" s="21"/>
      <c r="TEV67" s="21"/>
      <c r="TEW67" s="21"/>
      <c r="TEX67" s="21"/>
      <c r="TEY67" s="21"/>
      <c r="TEZ67" s="21"/>
      <c r="TFA67" s="21"/>
      <c r="TFB67" s="21"/>
      <c r="TFC67" s="21"/>
      <c r="TFD67" s="21"/>
      <c r="TFE67" s="21"/>
      <c r="TFF67" s="21"/>
      <c r="TFG67" s="21"/>
      <c r="TFH67" s="21"/>
      <c r="TFI67" s="21"/>
      <c r="TFJ67" s="21"/>
      <c r="TFK67" s="21"/>
      <c r="TFL67" s="21"/>
      <c r="TFM67" s="21"/>
      <c r="TFN67" s="21"/>
      <c r="TFO67" s="21"/>
      <c r="TFP67" s="21"/>
      <c r="TFQ67" s="21"/>
      <c r="TFR67" s="21"/>
      <c r="TFS67" s="21"/>
      <c r="TFT67" s="21"/>
      <c r="TFU67" s="21"/>
      <c r="TFV67" s="21"/>
      <c r="TFW67" s="21"/>
      <c r="TFX67" s="21"/>
      <c r="TFY67" s="21"/>
      <c r="TFZ67" s="21"/>
      <c r="TGA67" s="21"/>
      <c r="TGB67" s="21"/>
      <c r="TGC67" s="21"/>
      <c r="TGD67" s="21"/>
      <c r="TGE67" s="21"/>
      <c r="TGF67" s="21"/>
      <c r="TGG67" s="21"/>
      <c r="TGH67" s="21"/>
      <c r="TGI67" s="21"/>
      <c r="TGJ67" s="21"/>
      <c r="TGK67" s="21"/>
      <c r="TGL67" s="21"/>
      <c r="TGM67" s="21"/>
      <c r="TGN67" s="21"/>
      <c r="TGO67" s="21"/>
      <c r="TGP67" s="21"/>
      <c r="TGQ67" s="21"/>
      <c r="TGR67" s="21"/>
      <c r="TGS67" s="21"/>
      <c r="TGT67" s="21"/>
      <c r="TGU67" s="21"/>
      <c r="TGV67" s="21"/>
      <c r="TGW67" s="21"/>
      <c r="TGX67" s="21"/>
      <c r="TGY67" s="21"/>
      <c r="TGZ67" s="21"/>
      <c r="THA67" s="21"/>
      <c r="THB67" s="21"/>
      <c r="THC67" s="21"/>
      <c r="THD67" s="21"/>
      <c r="THE67" s="21"/>
      <c r="THF67" s="21"/>
      <c r="THG67" s="21"/>
      <c r="THH67" s="21"/>
      <c r="THI67" s="21"/>
      <c r="THJ67" s="21"/>
      <c r="THK67" s="21"/>
      <c r="THL67" s="21"/>
      <c r="THM67" s="21"/>
      <c r="THN67" s="21"/>
      <c r="THO67" s="21"/>
      <c r="THP67" s="21"/>
      <c r="THQ67" s="21"/>
      <c r="THR67" s="21"/>
      <c r="THS67" s="21"/>
      <c r="THT67" s="21"/>
      <c r="THU67" s="21"/>
      <c r="THV67" s="21"/>
      <c r="THW67" s="21"/>
      <c r="THX67" s="21"/>
      <c r="THY67" s="21"/>
      <c r="THZ67" s="21"/>
      <c r="TIA67" s="21"/>
      <c r="TIB67" s="21"/>
      <c r="TIC67" s="21"/>
      <c r="TID67" s="21"/>
      <c r="TIE67" s="21"/>
      <c r="TIF67" s="21"/>
      <c r="TIG67" s="21"/>
      <c r="TIH67" s="21"/>
      <c r="TII67" s="21"/>
      <c r="TIJ67" s="21"/>
      <c r="TIK67" s="21"/>
      <c r="TIL67" s="21"/>
      <c r="TIM67" s="21"/>
      <c r="TIN67" s="21"/>
      <c r="TIO67" s="21"/>
      <c r="TIP67" s="21"/>
      <c r="TIQ67" s="21"/>
      <c r="TIR67" s="21"/>
      <c r="TIS67" s="21"/>
      <c r="TIT67" s="21"/>
      <c r="TIU67" s="21"/>
      <c r="TIV67" s="21"/>
      <c r="TIW67" s="21"/>
      <c r="TIX67" s="21"/>
      <c r="TIY67" s="21"/>
      <c r="TIZ67" s="21"/>
      <c r="TJA67" s="21"/>
      <c r="TJB67" s="21"/>
      <c r="TJC67" s="21"/>
      <c r="TJD67" s="21"/>
      <c r="TJE67" s="21"/>
      <c r="TJF67" s="21"/>
      <c r="TJG67" s="21"/>
      <c r="TJH67" s="21"/>
      <c r="TJI67" s="21"/>
      <c r="TJJ67" s="21"/>
      <c r="TJK67" s="21"/>
      <c r="TJL67" s="21"/>
      <c r="TJM67" s="21"/>
      <c r="TJN67" s="21"/>
      <c r="TJO67" s="21"/>
      <c r="TJP67" s="21"/>
      <c r="TJQ67" s="21"/>
      <c r="TJR67" s="21"/>
      <c r="TJS67" s="21"/>
      <c r="TJT67" s="21"/>
      <c r="TJU67" s="21"/>
      <c r="TJV67" s="21"/>
      <c r="TJW67" s="21"/>
      <c r="TJX67" s="21"/>
      <c r="TJY67" s="21"/>
      <c r="TJZ67" s="21"/>
      <c r="TKA67" s="21"/>
      <c r="TKB67" s="21"/>
      <c r="TKC67" s="21"/>
      <c r="TKD67" s="21"/>
      <c r="TKE67" s="21"/>
      <c r="TKF67" s="21"/>
      <c r="TKG67" s="21"/>
      <c r="TKH67" s="21"/>
      <c r="TKI67" s="21"/>
      <c r="TKJ67" s="21"/>
      <c r="TKK67" s="21"/>
      <c r="TKL67" s="21"/>
      <c r="TKM67" s="21"/>
      <c r="TKN67" s="21"/>
      <c r="TKO67" s="21"/>
      <c r="TKP67" s="21"/>
      <c r="TKQ67" s="21"/>
      <c r="TKR67" s="21"/>
      <c r="TKS67" s="21"/>
      <c r="TKT67" s="21"/>
      <c r="TKU67" s="21"/>
      <c r="TKV67" s="21"/>
      <c r="TKW67" s="21"/>
      <c r="TKX67" s="21"/>
      <c r="TKY67" s="21"/>
      <c r="TKZ67" s="21"/>
      <c r="TLA67" s="21"/>
      <c r="TLB67" s="21"/>
      <c r="TLC67" s="21"/>
      <c r="TLD67" s="21"/>
      <c r="TLE67" s="21"/>
      <c r="TLF67" s="21"/>
      <c r="TLG67" s="21"/>
      <c r="TLH67" s="21"/>
      <c r="TLI67" s="21"/>
      <c r="TLJ67" s="21"/>
      <c r="TLK67" s="21"/>
      <c r="TLL67" s="21"/>
      <c r="TLM67" s="21"/>
      <c r="TLN67" s="21"/>
      <c r="TLO67" s="21"/>
      <c r="TLP67" s="21"/>
      <c r="TLQ67" s="21"/>
      <c r="TLR67" s="21"/>
      <c r="TLS67" s="21"/>
      <c r="TLT67" s="21"/>
      <c r="TLU67" s="21"/>
      <c r="TLV67" s="21"/>
      <c r="TLW67" s="21"/>
      <c r="TLX67" s="21"/>
      <c r="TLY67" s="21"/>
      <c r="TLZ67" s="21"/>
      <c r="TMA67" s="21"/>
      <c r="TMB67" s="21"/>
      <c r="TMC67" s="21"/>
      <c r="TMD67" s="21"/>
      <c r="TME67" s="21"/>
      <c r="TMF67" s="21"/>
      <c r="TMG67" s="21"/>
      <c r="TMH67" s="21"/>
      <c r="TMI67" s="21"/>
      <c r="TMJ67" s="21"/>
      <c r="TMK67" s="21"/>
      <c r="TML67" s="21"/>
      <c r="TMM67" s="21"/>
      <c r="TMN67" s="21"/>
      <c r="TMO67" s="21"/>
      <c r="TMP67" s="21"/>
      <c r="TMQ67" s="21"/>
      <c r="TMR67" s="21"/>
      <c r="TMS67" s="21"/>
      <c r="TMT67" s="21"/>
      <c r="TMU67" s="21"/>
      <c r="TMV67" s="21"/>
      <c r="TMW67" s="21"/>
      <c r="TMX67" s="21"/>
      <c r="TMY67" s="21"/>
      <c r="TMZ67" s="21"/>
      <c r="TNA67" s="21"/>
      <c r="TNB67" s="21"/>
      <c r="TNC67" s="21"/>
      <c r="TND67" s="21"/>
      <c r="TNE67" s="21"/>
      <c r="TNF67" s="21"/>
      <c r="TNG67" s="21"/>
      <c r="TNH67" s="21"/>
      <c r="TNI67" s="21"/>
      <c r="TNJ67" s="21"/>
      <c r="TNK67" s="21"/>
      <c r="TNL67" s="21"/>
      <c r="TNM67" s="21"/>
      <c r="TNN67" s="21"/>
      <c r="TNO67" s="21"/>
      <c r="TNP67" s="21"/>
      <c r="TNQ67" s="21"/>
      <c r="TNR67" s="21"/>
      <c r="TNS67" s="21"/>
      <c r="TNT67" s="21"/>
      <c r="TNU67" s="21"/>
      <c r="TNV67" s="21"/>
      <c r="TNW67" s="21"/>
      <c r="TNX67" s="21"/>
      <c r="TNY67" s="21"/>
      <c r="TNZ67" s="21"/>
      <c r="TOA67" s="21"/>
      <c r="TOB67" s="21"/>
      <c r="TOC67" s="21"/>
      <c r="TOD67" s="21"/>
      <c r="TOE67" s="21"/>
      <c r="TOF67" s="21"/>
      <c r="TOG67" s="21"/>
      <c r="TOH67" s="21"/>
      <c r="TOI67" s="21"/>
      <c r="TOJ67" s="21"/>
      <c r="TOK67" s="21"/>
      <c r="TOL67" s="21"/>
      <c r="TOM67" s="21"/>
      <c r="TON67" s="21"/>
      <c r="TOO67" s="21"/>
      <c r="TOP67" s="21"/>
      <c r="TOQ67" s="21"/>
      <c r="TOR67" s="21"/>
      <c r="TOS67" s="21"/>
      <c r="TOT67" s="21"/>
      <c r="TOU67" s="21"/>
      <c r="TOV67" s="21"/>
      <c r="TOW67" s="21"/>
      <c r="TOX67" s="21"/>
      <c r="TOY67" s="21"/>
      <c r="TOZ67" s="21"/>
      <c r="TPA67" s="21"/>
      <c r="TPB67" s="21"/>
      <c r="TPC67" s="21"/>
      <c r="TPD67" s="21"/>
      <c r="TPE67" s="21"/>
      <c r="TPF67" s="21"/>
      <c r="TPG67" s="21"/>
      <c r="TPH67" s="21"/>
      <c r="TPI67" s="21"/>
      <c r="TPJ67" s="21"/>
      <c r="TPK67" s="21"/>
      <c r="TPL67" s="21"/>
      <c r="TPM67" s="21"/>
      <c r="TPN67" s="21"/>
      <c r="TPO67" s="21"/>
      <c r="TPP67" s="21"/>
      <c r="TPQ67" s="21"/>
      <c r="TPR67" s="21"/>
      <c r="TPS67" s="21"/>
      <c r="TPT67" s="21"/>
      <c r="TPU67" s="21"/>
      <c r="TPV67" s="21"/>
      <c r="TPW67" s="21"/>
      <c r="TPX67" s="21"/>
      <c r="TPY67" s="21"/>
      <c r="TPZ67" s="21"/>
      <c r="TQA67" s="21"/>
      <c r="TQB67" s="21"/>
      <c r="TQC67" s="21"/>
      <c r="TQD67" s="21"/>
      <c r="TQE67" s="21"/>
      <c r="TQF67" s="21"/>
      <c r="TQG67" s="21"/>
      <c r="TQH67" s="21"/>
      <c r="TQI67" s="21"/>
      <c r="TQJ67" s="21"/>
      <c r="TQK67" s="21"/>
      <c r="TQL67" s="21"/>
      <c r="TQM67" s="21"/>
      <c r="TQN67" s="21"/>
      <c r="TQO67" s="21"/>
      <c r="TQP67" s="21"/>
      <c r="TQQ67" s="21"/>
      <c r="TQR67" s="21"/>
      <c r="TQS67" s="21"/>
      <c r="TQT67" s="21"/>
      <c r="TQU67" s="21"/>
      <c r="TQV67" s="21"/>
      <c r="TQW67" s="21"/>
      <c r="TQX67" s="21"/>
      <c r="TQY67" s="21"/>
      <c r="TQZ67" s="21"/>
      <c r="TRA67" s="21"/>
      <c r="TRB67" s="21"/>
      <c r="TRC67" s="21"/>
      <c r="TRD67" s="21"/>
      <c r="TRE67" s="21"/>
      <c r="TRF67" s="21"/>
      <c r="TRG67" s="21"/>
      <c r="TRH67" s="21"/>
      <c r="TRI67" s="21"/>
      <c r="TRJ67" s="21"/>
      <c r="TRK67" s="21"/>
      <c r="TRL67" s="21"/>
      <c r="TRM67" s="21"/>
      <c r="TRN67" s="21"/>
      <c r="TRO67" s="21"/>
      <c r="TRP67" s="21"/>
      <c r="TRQ67" s="21"/>
      <c r="TRR67" s="21"/>
      <c r="TRS67" s="21"/>
      <c r="TRT67" s="21"/>
      <c r="TRU67" s="21"/>
      <c r="TRV67" s="21"/>
      <c r="TRW67" s="21"/>
      <c r="TRX67" s="21"/>
      <c r="TRY67" s="21"/>
      <c r="TRZ67" s="21"/>
      <c r="TSA67" s="21"/>
      <c r="TSB67" s="21"/>
      <c r="TSC67" s="21"/>
      <c r="TSD67" s="21"/>
      <c r="TSE67" s="21"/>
      <c r="TSF67" s="21"/>
      <c r="TSG67" s="21"/>
      <c r="TSH67" s="21"/>
      <c r="TSI67" s="21"/>
      <c r="TSJ67" s="21"/>
      <c r="TSK67" s="21"/>
      <c r="TSL67" s="21"/>
      <c r="TSM67" s="21"/>
      <c r="TSN67" s="21"/>
      <c r="TSO67" s="21"/>
      <c r="TSP67" s="21"/>
      <c r="TSQ67" s="21"/>
      <c r="TSR67" s="21"/>
      <c r="TSS67" s="21"/>
      <c r="TST67" s="21"/>
      <c r="TSU67" s="21"/>
      <c r="TSV67" s="21"/>
      <c r="TSW67" s="21"/>
      <c r="TSX67" s="21"/>
      <c r="TSY67" s="21"/>
      <c r="TSZ67" s="21"/>
      <c r="TTA67" s="21"/>
      <c r="TTB67" s="21"/>
      <c r="TTC67" s="21"/>
      <c r="TTD67" s="21"/>
      <c r="TTE67" s="21"/>
      <c r="TTF67" s="21"/>
      <c r="TTG67" s="21"/>
      <c r="TTH67" s="21"/>
      <c r="TTI67" s="21"/>
      <c r="TTJ67" s="21"/>
      <c r="TTK67" s="21"/>
      <c r="TTL67" s="21"/>
      <c r="TTM67" s="21"/>
      <c r="TTN67" s="21"/>
      <c r="TTO67" s="21"/>
      <c r="TTP67" s="21"/>
      <c r="TTQ67" s="21"/>
      <c r="TTR67" s="21"/>
      <c r="TTS67" s="21"/>
      <c r="TTT67" s="21"/>
      <c r="TTU67" s="21"/>
      <c r="TTV67" s="21"/>
      <c r="TTW67" s="21"/>
      <c r="TTX67" s="21"/>
      <c r="TTY67" s="21"/>
      <c r="TTZ67" s="21"/>
      <c r="TUA67" s="21"/>
      <c r="TUB67" s="21"/>
      <c r="TUC67" s="21"/>
      <c r="TUD67" s="21"/>
      <c r="TUE67" s="21"/>
      <c r="TUF67" s="21"/>
      <c r="TUG67" s="21"/>
      <c r="TUH67" s="21"/>
      <c r="TUI67" s="21"/>
      <c r="TUJ67" s="21"/>
      <c r="TUK67" s="21"/>
      <c r="TUL67" s="21"/>
      <c r="TUM67" s="21"/>
      <c r="TUN67" s="21"/>
      <c r="TUO67" s="21"/>
      <c r="TUP67" s="21"/>
      <c r="TUQ67" s="21"/>
      <c r="TUR67" s="21"/>
      <c r="TUS67" s="21"/>
      <c r="TUT67" s="21"/>
      <c r="TUU67" s="21"/>
      <c r="TUV67" s="21"/>
      <c r="TUW67" s="21"/>
      <c r="TUX67" s="21"/>
      <c r="TUY67" s="21"/>
      <c r="TUZ67" s="21"/>
      <c r="TVA67" s="21"/>
      <c r="TVB67" s="21"/>
      <c r="TVC67" s="21"/>
      <c r="TVD67" s="21"/>
      <c r="TVE67" s="21"/>
      <c r="TVF67" s="21"/>
      <c r="TVG67" s="21"/>
      <c r="TVH67" s="21"/>
      <c r="TVI67" s="21"/>
      <c r="TVJ67" s="21"/>
      <c r="TVK67" s="21"/>
      <c r="TVL67" s="21"/>
      <c r="TVM67" s="21"/>
      <c r="TVN67" s="21"/>
      <c r="TVO67" s="21"/>
      <c r="TVP67" s="21"/>
      <c r="TVQ67" s="21"/>
      <c r="TVR67" s="21"/>
      <c r="TVS67" s="21"/>
      <c r="TVT67" s="21"/>
      <c r="TVU67" s="21"/>
      <c r="TVV67" s="21"/>
      <c r="TVW67" s="21"/>
      <c r="TVX67" s="21"/>
      <c r="TVY67" s="21"/>
      <c r="TVZ67" s="21"/>
      <c r="TWA67" s="21"/>
      <c r="TWB67" s="21"/>
      <c r="TWC67" s="21"/>
      <c r="TWD67" s="21"/>
      <c r="TWE67" s="21"/>
      <c r="TWF67" s="21"/>
      <c r="TWG67" s="21"/>
      <c r="TWH67" s="21"/>
      <c r="TWI67" s="21"/>
      <c r="TWJ67" s="21"/>
      <c r="TWK67" s="21"/>
      <c r="TWL67" s="21"/>
      <c r="TWM67" s="21"/>
      <c r="TWN67" s="21"/>
      <c r="TWO67" s="21"/>
      <c r="TWP67" s="21"/>
      <c r="TWQ67" s="21"/>
      <c r="TWR67" s="21"/>
      <c r="TWS67" s="21"/>
      <c r="TWT67" s="21"/>
      <c r="TWU67" s="21"/>
      <c r="TWV67" s="21"/>
      <c r="TWW67" s="21"/>
      <c r="TWX67" s="21"/>
      <c r="TWY67" s="21"/>
      <c r="TWZ67" s="21"/>
      <c r="TXA67" s="21"/>
      <c r="TXB67" s="21"/>
      <c r="TXC67" s="21"/>
      <c r="TXD67" s="21"/>
      <c r="TXE67" s="21"/>
      <c r="TXF67" s="21"/>
      <c r="TXG67" s="21"/>
      <c r="TXH67" s="21"/>
      <c r="TXI67" s="21"/>
      <c r="TXJ67" s="21"/>
      <c r="TXK67" s="21"/>
      <c r="TXL67" s="21"/>
      <c r="TXM67" s="21"/>
      <c r="TXN67" s="21"/>
      <c r="TXO67" s="21"/>
      <c r="TXP67" s="21"/>
      <c r="TXQ67" s="21"/>
      <c r="TXR67" s="21"/>
      <c r="TXS67" s="21"/>
      <c r="TXT67" s="21"/>
      <c r="TXU67" s="21"/>
      <c r="TXV67" s="21"/>
      <c r="TXW67" s="21"/>
      <c r="TXX67" s="21"/>
      <c r="TXY67" s="21"/>
      <c r="TXZ67" s="21"/>
      <c r="TYA67" s="21"/>
      <c r="TYB67" s="21"/>
      <c r="TYC67" s="21"/>
      <c r="TYD67" s="21"/>
      <c r="TYE67" s="21"/>
      <c r="TYF67" s="21"/>
      <c r="TYG67" s="21"/>
      <c r="TYH67" s="21"/>
      <c r="TYI67" s="21"/>
      <c r="TYJ67" s="21"/>
      <c r="TYK67" s="21"/>
      <c r="TYL67" s="21"/>
      <c r="TYM67" s="21"/>
      <c r="TYN67" s="21"/>
      <c r="TYO67" s="21"/>
      <c r="TYP67" s="21"/>
      <c r="TYQ67" s="21"/>
      <c r="TYR67" s="21"/>
      <c r="TYS67" s="21"/>
      <c r="TYT67" s="21"/>
      <c r="TYU67" s="21"/>
      <c r="TYV67" s="21"/>
      <c r="TYW67" s="21"/>
      <c r="TYX67" s="21"/>
      <c r="TYY67" s="21"/>
      <c r="TYZ67" s="21"/>
      <c r="TZA67" s="21"/>
      <c r="TZB67" s="21"/>
      <c r="TZC67" s="21"/>
      <c r="TZD67" s="21"/>
      <c r="TZE67" s="21"/>
      <c r="TZF67" s="21"/>
      <c r="TZG67" s="21"/>
      <c r="TZH67" s="21"/>
      <c r="TZI67" s="21"/>
      <c r="TZJ67" s="21"/>
      <c r="TZK67" s="21"/>
      <c r="TZL67" s="21"/>
      <c r="TZM67" s="21"/>
      <c r="TZN67" s="21"/>
      <c r="TZO67" s="21"/>
      <c r="TZP67" s="21"/>
      <c r="TZQ67" s="21"/>
      <c r="TZR67" s="21"/>
      <c r="TZS67" s="21"/>
      <c r="TZT67" s="21"/>
      <c r="TZU67" s="21"/>
      <c r="TZV67" s="21"/>
      <c r="TZW67" s="21"/>
      <c r="TZX67" s="21"/>
      <c r="TZY67" s="21"/>
      <c r="TZZ67" s="21"/>
      <c r="UAA67" s="21"/>
      <c r="UAB67" s="21"/>
      <c r="UAC67" s="21"/>
      <c r="UAD67" s="21"/>
      <c r="UAE67" s="21"/>
      <c r="UAF67" s="21"/>
      <c r="UAG67" s="21"/>
      <c r="UAH67" s="21"/>
      <c r="UAI67" s="21"/>
      <c r="UAJ67" s="21"/>
      <c r="UAK67" s="21"/>
      <c r="UAL67" s="21"/>
      <c r="UAM67" s="21"/>
      <c r="UAN67" s="21"/>
      <c r="UAO67" s="21"/>
      <c r="UAP67" s="21"/>
      <c r="UAQ67" s="21"/>
      <c r="UAR67" s="21"/>
      <c r="UAS67" s="21"/>
      <c r="UAT67" s="21"/>
      <c r="UAU67" s="21"/>
      <c r="UAV67" s="21"/>
      <c r="UAW67" s="21"/>
      <c r="UAX67" s="21"/>
      <c r="UAY67" s="21"/>
      <c r="UAZ67" s="21"/>
      <c r="UBA67" s="21"/>
      <c r="UBB67" s="21"/>
      <c r="UBC67" s="21"/>
      <c r="UBD67" s="21"/>
      <c r="UBE67" s="21"/>
      <c r="UBF67" s="21"/>
      <c r="UBG67" s="21"/>
      <c r="UBH67" s="21"/>
      <c r="UBI67" s="21"/>
      <c r="UBJ67" s="21"/>
      <c r="UBK67" s="21"/>
      <c r="UBL67" s="21"/>
      <c r="UBM67" s="21"/>
      <c r="UBN67" s="21"/>
      <c r="UBO67" s="21"/>
      <c r="UBP67" s="21"/>
      <c r="UBQ67" s="21"/>
      <c r="UBR67" s="21"/>
      <c r="UBS67" s="21"/>
      <c r="UBT67" s="21"/>
      <c r="UBU67" s="21"/>
      <c r="UBV67" s="21"/>
      <c r="UBW67" s="21"/>
      <c r="UBX67" s="21"/>
      <c r="UBY67" s="21"/>
      <c r="UBZ67" s="21"/>
      <c r="UCA67" s="21"/>
      <c r="UCB67" s="21"/>
      <c r="UCC67" s="21"/>
      <c r="UCD67" s="21"/>
      <c r="UCE67" s="21"/>
      <c r="UCF67" s="21"/>
      <c r="UCG67" s="21"/>
      <c r="UCH67" s="21"/>
      <c r="UCI67" s="21"/>
      <c r="UCJ67" s="21"/>
      <c r="UCK67" s="21"/>
      <c r="UCL67" s="21"/>
      <c r="UCM67" s="21"/>
      <c r="UCN67" s="21"/>
      <c r="UCO67" s="21"/>
      <c r="UCP67" s="21"/>
      <c r="UCQ67" s="21"/>
      <c r="UCR67" s="21"/>
      <c r="UCS67" s="21"/>
      <c r="UCT67" s="21"/>
      <c r="UCU67" s="21"/>
      <c r="UCV67" s="21"/>
      <c r="UCW67" s="21"/>
      <c r="UCX67" s="21"/>
      <c r="UCY67" s="21"/>
      <c r="UCZ67" s="21"/>
      <c r="UDA67" s="21"/>
      <c r="UDB67" s="21"/>
      <c r="UDC67" s="21"/>
      <c r="UDD67" s="21"/>
      <c r="UDE67" s="21"/>
      <c r="UDF67" s="21"/>
      <c r="UDG67" s="21"/>
      <c r="UDH67" s="21"/>
      <c r="UDI67" s="21"/>
      <c r="UDJ67" s="21"/>
      <c r="UDK67" s="21"/>
      <c r="UDL67" s="21"/>
      <c r="UDM67" s="21"/>
      <c r="UDN67" s="21"/>
      <c r="UDO67" s="21"/>
      <c r="UDP67" s="21"/>
      <c r="UDQ67" s="21"/>
      <c r="UDR67" s="21"/>
      <c r="UDS67" s="21"/>
      <c r="UDT67" s="21"/>
      <c r="UDU67" s="21"/>
      <c r="UDV67" s="21"/>
      <c r="UDW67" s="21"/>
      <c r="UDX67" s="21"/>
      <c r="UDY67" s="21"/>
      <c r="UDZ67" s="21"/>
      <c r="UEA67" s="21"/>
      <c r="UEB67" s="21"/>
      <c r="UEC67" s="21"/>
      <c r="UED67" s="21"/>
      <c r="UEE67" s="21"/>
      <c r="UEF67" s="21"/>
      <c r="UEG67" s="21"/>
      <c r="UEH67" s="21"/>
      <c r="UEI67" s="21"/>
      <c r="UEJ67" s="21"/>
      <c r="UEK67" s="21"/>
      <c r="UEL67" s="21"/>
      <c r="UEM67" s="21"/>
      <c r="UEN67" s="21"/>
      <c r="UEO67" s="21"/>
      <c r="UEP67" s="21"/>
      <c r="UEQ67" s="21"/>
      <c r="UER67" s="21"/>
      <c r="UES67" s="21"/>
      <c r="UET67" s="21"/>
      <c r="UEU67" s="21"/>
      <c r="UEV67" s="21"/>
      <c r="UEW67" s="21"/>
      <c r="UEX67" s="21"/>
      <c r="UEY67" s="21"/>
      <c r="UEZ67" s="21"/>
      <c r="UFA67" s="21"/>
      <c r="UFB67" s="21"/>
      <c r="UFC67" s="21"/>
      <c r="UFD67" s="21"/>
      <c r="UFE67" s="21"/>
      <c r="UFF67" s="21"/>
      <c r="UFG67" s="21"/>
      <c r="UFH67" s="21"/>
      <c r="UFI67" s="21"/>
      <c r="UFJ67" s="21"/>
      <c r="UFK67" s="21"/>
      <c r="UFL67" s="21"/>
      <c r="UFM67" s="21"/>
      <c r="UFN67" s="21"/>
      <c r="UFO67" s="21"/>
      <c r="UFP67" s="21"/>
      <c r="UFQ67" s="21"/>
      <c r="UFR67" s="21"/>
      <c r="UFS67" s="21"/>
      <c r="UFT67" s="21"/>
      <c r="UFU67" s="21"/>
      <c r="UFV67" s="21"/>
      <c r="UFW67" s="21"/>
      <c r="UFX67" s="21"/>
      <c r="UFY67" s="21"/>
      <c r="UFZ67" s="21"/>
      <c r="UGA67" s="21"/>
      <c r="UGB67" s="21"/>
      <c r="UGC67" s="21"/>
      <c r="UGD67" s="21"/>
      <c r="UGE67" s="21"/>
      <c r="UGF67" s="21"/>
      <c r="UGG67" s="21"/>
      <c r="UGH67" s="21"/>
      <c r="UGI67" s="21"/>
      <c r="UGJ67" s="21"/>
      <c r="UGK67" s="21"/>
      <c r="UGL67" s="21"/>
      <c r="UGM67" s="21"/>
      <c r="UGN67" s="21"/>
      <c r="UGO67" s="21"/>
      <c r="UGP67" s="21"/>
      <c r="UGQ67" s="21"/>
      <c r="UGR67" s="21"/>
      <c r="UGS67" s="21"/>
      <c r="UGT67" s="21"/>
      <c r="UGU67" s="21"/>
      <c r="UGV67" s="21"/>
      <c r="UGW67" s="21"/>
      <c r="UGX67" s="21"/>
      <c r="UGY67" s="21"/>
      <c r="UGZ67" s="21"/>
      <c r="UHA67" s="21"/>
      <c r="UHB67" s="21"/>
      <c r="UHC67" s="21"/>
      <c r="UHD67" s="21"/>
      <c r="UHE67" s="21"/>
      <c r="UHF67" s="21"/>
      <c r="UHG67" s="21"/>
      <c r="UHH67" s="21"/>
      <c r="UHI67" s="21"/>
      <c r="UHJ67" s="21"/>
      <c r="UHK67" s="21"/>
      <c r="UHL67" s="21"/>
      <c r="UHM67" s="21"/>
      <c r="UHN67" s="21"/>
      <c r="UHO67" s="21"/>
      <c r="UHP67" s="21"/>
      <c r="UHQ67" s="21"/>
      <c r="UHR67" s="21"/>
      <c r="UHS67" s="21"/>
      <c r="UHT67" s="21"/>
      <c r="UHU67" s="21"/>
      <c r="UHV67" s="21"/>
      <c r="UHW67" s="21"/>
      <c r="UHX67" s="21"/>
      <c r="UHY67" s="21"/>
      <c r="UHZ67" s="21"/>
      <c r="UIA67" s="21"/>
      <c r="UIB67" s="21"/>
      <c r="UIC67" s="21"/>
      <c r="UID67" s="21"/>
      <c r="UIE67" s="21"/>
      <c r="UIF67" s="21"/>
      <c r="UIG67" s="21"/>
      <c r="UIH67" s="21"/>
      <c r="UII67" s="21"/>
      <c r="UIJ67" s="21"/>
      <c r="UIK67" s="21"/>
      <c r="UIL67" s="21"/>
      <c r="UIM67" s="21"/>
      <c r="UIN67" s="21"/>
      <c r="UIO67" s="21"/>
      <c r="UIP67" s="21"/>
      <c r="UIQ67" s="21"/>
      <c r="UIR67" s="21"/>
      <c r="UIS67" s="21"/>
      <c r="UIT67" s="21"/>
      <c r="UIU67" s="21"/>
      <c r="UIV67" s="21"/>
      <c r="UIW67" s="21"/>
      <c r="UIX67" s="21"/>
      <c r="UIY67" s="21"/>
      <c r="UIZ67" s="21"/>
      <c r="UJA67" s="21"/>
      <c r="UJB67" s="21"/>
      <c r="UJC67" s="21"/>
      <c r="UJD67" s="21"/>
      <c r="UJE67" s="21"/>
      <c r="UJF67" s="21"/>
      <c r="UJG67" s="21"/>
      <c r="UJH67" s="21"/>
      <c r="UJI67" s="21"/>
      <c r="UJJ67" s="21"/>
      <c r="UJK67" s="21"/>
      <c r="UJL67" s="21"/>
      <c r="UJM67" s="21"/>
      <c r="UJN67" s="21"/>
      <c r="UJO67" s="21"/>
      <c r="UJP67" s="21"/>
      <c r="UJQ67" s="21"/>
      <c r="UJR67" s="21"/>
      <c r="UJS67" s="21"/>
      <c r="UJT67" s="21"/>
      <c r="UJU67" s="21"/>
      <c r="UJV67" s="21"/>
      <c r="UJW67" s="21"/>
      <c r="UJX67" s="21"/>
      <c r="UJY67" s="21"/>
      <c r="UJZ67" s="21"/>
      <c r="UKA67" s="21"/>
      <c r="UKB67" s="21"/>
      <c r="UKC67" s="21"/>
      <c r="UKD67" s="21"/>
      <c r="UKE67" s="21"/>
      <c r="UKF67" s="21"/>
      <c r="UKG67" s="21"/>
      <c r="UKH67" s="21"/>
      <c r="UKI67" s="21"/>
      <c r="UKJ67" s="21"/>
      <c r="UKK67" s="21"/>
      <c r="UKL67" s="21"/>
      <c r="UKM67" s="21"/>
      <c r="UKN67" s="21"/>
      <c r="UKO67" s="21"/>
      <c r="UKP67" s="21"/>
      <c r="UKQ67" s="21"/>
      <c r="UKR67" s="21"/>
      <c r="UKS67" s="21"/>
      <c r="UKT67" s="21"/>
      <c r="UKU67" s="21"/>
      <c r="UKV67" s="21"/>
      <c r="UKW67" s="21"/>
      <c r="UKX67" s="21"/>
      <c r="UKY67" s="21"/>
      <c r="UKZ67" s="21"/>
      <c r="ULA67" s="21"/>
      <c r="ULB67" s="21"/>
      <c r="ULC67" s="21"/>
      <c r="ULD67" s="21"/>
      <c r="ULE67" s="21"/>
      <c r="ULF67" s="21"/>
      <c r="ULG67" s="21"/>
      <c r="ULH67" s="21"/>
      <c r="ULI67" s="21"/>
      <c r="ULJ67" s="21"/>
      <c r="ULK67" s="21"/>
      <c r="ULL67" s="21"/>
      <c r="ULM67" s="21"/>
      <c r="ULN67" s="21"/>
      <c r="ULO67" s="21"/>
      <c r="ULP67" s="21"/>
      <c r="ULQ67" s="21"/>
      <c r="ULR67" s="21"/>
      <c r="ULS67" s="21"/>
      <c r="ULT67" s="21"/>
      <c r="ULU67" s="21"/>
      <c r="ULV67" s="21"/>
      <c r="ULW67" s="21"/>
      <c r="ULX67" s="21"/>
      <c r="ULY67" s="21"/>
      <c r="ULZ67" s="21"/>
      <c r="UMA67" s="21"/>
      <c r="UMB67" s="21"/>
      <c r="UMC67" s="21"/>
      <c r="UMD67" s="21"/>
      <c r="UME67" s="21"/>
      <c r="UMF67" s="21"/>
      <c r="UMG67" s="21"/>
      <c r="UMH67" s="21"/>
      <c r="UMI67" s="21"/>
      <c r="UMJ67" s="21"/>
      <c r="UMK67" s="21"/>
      <c r="UML67" s="21"/>
      <c r="UMM67" s="21"/>
      <c r="UMN67" s="21"/>
      <c r="UMO67" s="21"/>
      <c r="UMP67" s="21"/>
      <c r="UMQ67" s="21"/>
      <c r="UMR67" s="21"/>
      <c r="UMS67" s="21"/>
      <c r="UMT67" s="21"/>
      <c r="UMU67" s="21"/>
      <c r="UMV67" s="21"/>
      <c r="UMW67" s="21"/>
      <c r="UMX67" s="21"/>
      <c r="UMY67" s="21"/>
      <c r="UMZ67" s="21"/>
      <c r="UNA67" s="21"/>
      <c r="UNB67" s="21"/>
      <c r="UNC67" s="21"/>
      <c r="UND67" s="21"/>
      <c r="UNE67" s="21"/>
      <c r="UNF67" s="21"/>
      <c r="UNG67" s="21"/>
      <c r="UNH67" s="21"/>
      <c r="UNI67" s="21"/>
      <c r="UNJ67" s="21"/>
      <c r="UNK67" s="21"/>
      <c r="UNL67" s="21"/>
      <c r="UNM67" s="21"/>
      <c r="UNN67" s="21"/>
      <c r="UNO67" s="21"/>
      <c r="UNP67" s="21"/>
      <c r="UNQ67" s="21"/>
      <c r="UNR67" s="21"/>
      <c r="UNS67" s="21"/>
      <c r="UNT67" s="21"/>
      <c r="UNU67" s="21"/>
      <c r="UNV67" s="21"/>
      <c r="UNW67" s="21"/>
      <c r="UNX67" s="21"/>
      <c r="UNY67" s="21"/>
      <c r="UNZ67" s="21"/>
      <c r="UOA67" s="21"/>
      <c r="UOB67" s="21"/>
      <c r="UOC67" s="21"/>
      <c r="UOD67" s="21"/>
      <c r="UOE67" s="21"/>
      <c r="UOF67" s="21"/>
      <c r="UOG67" s="21"/>
      <c r="UOH67" s="21"/>
      <c r="UOI67" s="21"/>
      <c r="UOJ67" s="21"/>
      <c r="UOK67" s="21"/>
      <c r="UOL67" s="21"/>
      <c r="UOM67" s="21"/>
      <c r="UON67" s="21"/>
      <c r="UOO67" s="21"/>
      <c r="UOP67" s="21"/>
      <c r="UOQ67" s="21"/>
      <c r="UOR67" s="21"/>
      <c r="UOS67" s="21"/>
      <c r="UOT67" s="21"/>
      <c r="UOU67" s="21"/>
      <c r="UOV67" s="21"/>
      <c r="UOW67" s="21"/>
      <c r="UOX67" s="21"/>
      <c r="UOY67" s="21"/>
      <c r="UOZ67" s="21"/>
      <c r="UPA67" s="21"/>
      <c r="UPB67" s="21"/>
      <c r="UPC67" s="21"/>
      <c r="UPD67" s="21"/>
      <c r="UPE67" s="21"/>
      <c r="UPF67" s="21"/>
      <c r="UPG67" s="21"/>
      <c r="UPH67" s="21"/>
      <c r="UPI67" s="21"/>
      <c r="UPJ67" s="21"/>
      <c r="UPK67" s="21"/>
      <c r="UPL67" s="21"/>
      <c r="UPM67" s="21"/>
      <c r="UPN67" s="21"/>
      <c r="UPO67" s="21"/>
      <c r="UPP67" s="21"/>
      <c r="UPQ67" s="21"/>
      <c r="UPR67" s="21"/>
      <c r="UPS67" s="21"/>
      <c r="UPT67" s="21"/>
      <c r="UPU67" s="21"/>
      <c r="UPV67" s="21"/>
      <c r="UPW67" s="21"/>
      <c r="UPX67" s="21"/>
      <c r="UPY67" s="21"/>
      <c r="UPZ67" s="21"/>
      <c r="UQA67" s="21"/>
      <c r="UQB67" s="21"/>
      <c r="UQC67" s="21"/>
      <c r="UQD67" s="21"/>
      <c r="UQE67" s="21"/>
      <c r="UQF67" s="21"/>
      <c r="UQG67" s="21"/>
      <c r="UQH67" s="21"/>
      <c r="UQI67" s="21"/>
      <c r="UQJ67" s="21"/>
      <c r="UQK67" s="21"/>
      <c r="UQL67" s="21"/>
      <c r="UQM67" s="21"/>
      <c r="UQN67" s="21"/>
      <c r="UQO67" s="21"/>
      <c r="UQP67" s="21"/>
      <c r="UQQ67" s="21"/>
      <c r="UQR67" s="21"/>
      <c r="UQS67" s="21"/>
      <c r="UQT67" s="21"/>
      <c r="UQU67" s="21"/>
      <c r="UQV67" s="21"/>
      <c r="UQW67" s="21"/>
      <c r="UQX67" s="21"/>
      <c r="UQY67" s="21"/>
      <c r="UQZ67" s="21"/>
      <c r="URA67" s="21"/>
      <c r="URB67" s="21"/>
      <c r="URC67" s="21"/>
      <c r="URD67" s="21"/>
      <c r="URE67" s="21"/>
      <c r="URF67" s="21"/>
      <c r="URG67" s="21"/>
      <c r="URH67" s="21"/>
      <c r="URI67" s="21"/>
      <c r="URJ67" s="21"/>
      <c r="URK67" s="21"/>
      <c r="URL67" s="21"/>
      <c r="URM67" s="21"/>
      <c r="URN67" s="21"/>
      <c r="URO67" s="21"/>
      <c r="URP67" s="21"/>
      <c r="URQ67" s="21"/>
      <c r="URR67" s="21"/>
      <c r="URS67" s="21"/>
      <c r="URT67" s="21"/>
      <c r="URU67" s="21"/>
      <c r="URV67" s="21"/>
      <c r="URW67" s="21"/>
      <c r="URX67" s="21"/>
      <c r="URY67" s="21"/>
      <c r="URZ67" s="21"/>
      <c r="USA67" s="21"/>
      <c r="USB67" s="21"/>
      <c r="USC67" s="21"/>
      <c r="USD67" s="21"/>
      <c r="USE67" s="21"/>
      <c r="USF67" s="21"/>
      <c r="USG67" s="21"/>
      <c r="USH67" s="21"/>
      <c r="USI67" s="21"/>
      <c r="USJ67" s="21"/>
      <c r="USK67" s="21"/>
      <c r="USL67" s="21"/>
      <c r="USM67" s="21"/>
      <c r="USN67" s="21"/>
      <c r="USO67" s="21"/>
      <c r="USP67" s="21"/>
      <c r="USQ67" s="21"/>
      <c r="USR67" s="21"/>
      <c r="USS67" s="21"/>
      <c r="UST67" s="21"/>
      <c r="USU67" s="21"/>
      <c r="USV67" s="21"/>
      <c r="USW67" s="21"/>
      <c r="USX67" s="21"/>
      <c r="USY67" s="21"/>
      <c r="USZ67" s="21"/>
      <c r="UTA67" s="21"/>
      <c r="UTB67" s="21"/>
      <c r="UTC67" s="21"/>
      <c r="UTD67" s="21"/>
      <c r="UTE67" s="21"/>
      <c r="UTF67" s="21"/>
      <c r="UTG67" s="21"/>
      <c r="UTH67" s="21"/>
      <c r="UTI67" s="21"/>
      <c r="UTJ67" s="21"/>
      <c r="UTK67" s="21"/>
      <c r="UTL67" s="21"/>
      <c r="UTM67" s="21"/>
      <c r="UTN67" s="21"/>
      <c r="UTO67" s="21"/>
      <c r="UTP67" s="21"/>
      <c r="UTQ67" s="21"/>
      <c r="UTR67" s="21"/>
      <c r="UTS67" s="21"/>
      <c r="UTT67" s="21"/>
      <c r="UTU67" s="21"/>
      <c r="UTV67" s="21"/>
      <c r="UTW67" s="21"/>
      <c r="UTX67" s="21"/>
      <c r="UTY67" s="21"/>
      <c r="UTZ67" s="21"/>
      <c r="UUA67" s="21"/>
      <c r="UUB67" s="21"/>
      <c r="UUC67" s="21"/>
      <c r="UUD67" s="21"/>
      <c r="UUE67" s="21"/>
      <c r="UUF67" s="21"/>
      <c r="UUG67" s="21"/>
      <c r="UUH67" s="21"/>
      <c r="UUI67" s="21"/>
      <c r="UUJ67" s="21"/>
      <c r="UUK67" s="21"/>
      <c r="UUL67" s="21"/>
      <c r="UUM67" s="21"/>
      <c r="UUN67" s="21"/>
      <c r="UUO67" s="21"/>
      <c r="UUP67" s="21"/>
      <c r="UUQ67" s="21"/>
      <c r="UUR67" s="21"/>
      <c r="UUS67" s="21"/>
      <c r="UUT67" s="21"/>
      <c r="UUU67" s="21"/>
      <c r="UUV67" s="21"/>
      <c r="UUW67" s="21"/>
      <c r="UUX67" s="21"/>
      <c r="UUY67" s="21"/>
      <c r="UUZ67" s="21"/>
      <c r="UVA67" s="21"/>
      <c r="UVB67" s="21"/>
      <c r="UVC67" s="21"/>
      <c r="UVD67" s="21"/>
      <c r="UVE67" s="21"/>
      <c r="UVF67" s="21"/>
      <c r="UVG67" s="21"/>
      <c r="UVH67" s="21"/>
      <c r="UVI67" s="21"/>
      <c r="UVJ67" s="21"/>
      <c r="UVK67" s="21"/>
      <c r="UVL67" s="21"/>
      <c r="UVM67" s="21"/>
      <c r="UVN67" s="21"/>
      <c r="UVO67" s="21"/>
      <c r="UVP67" s="21"/>
      <c r="UVQ67" s="21"/>
      <c r="UVR67" s="21"/>
      <c r="UVS67" s="21"/>
      <c r="UVT67" s="21"/>
      <c r="UVU67" s="21"/>
      <c r="UVV67" s="21"/>
      <c r="UVW67" s="21"/>
      <c r="UVX67" s="21"/>
      <c r="UVY67" s="21"/>
      <c r="UVZ67" s="21"/>
      <c r="UWA67" s="21"/>
      <c r="UWB67" s="21"/>
      <c r="UWC67" s="21"/>
      <c r="UWD67" s="21"/>
      <c r="UWE67" s="21"/>
      <c r="UWF67" s="21"/>
      <c r="UWG67" s="21"/>
      <c r="UWH67" s="21"/>
      <c r="UWI67" s="21"/>
      <c r="UWJ67" s="21"/>
      <c r="UWK67" s="21"/>
      <c r="UWL67" s="21"/>
      <c r="UWM67" s="21"/>
      <c r="UWN67" s="21"/>
      <c r="UWO67" s="21"/>
      <c r="UWP67" s="21"/>
      <c r="UWQ67" s="21"/>
      <c r="UWR67" s="21"/>
      <c r="UWS67" s="21"/>
      <c r="UWT67" s="21"/>
      <c r="UWU67" s="21"/>
      <c r="UWV67" s="21"/>
      <c r="UWW67" s="21"/>
      <c r="UWX67" s="21"/>
      <c r="UWY67" s="21"/>
      <c r="UWZ67" s="21"/>
      <c r="UXA67" s="21"/>
      <c r="UXB67" s="21"/>
      <c r="UXC67" s="21"/>
      <c r="UXD67" s="21"/>
      <c r="UXE67" s="21"/>
      <c r="UXF67" s="21"/>
      <c r="UXG67" s="21"/>
      <c r="UXH67" s="21"/>
      <c r="UXI67" s="21"/>
      <c r="UXJ67" s="21"/>
      <c r="UXK67" s="21"/>
      <c r="UXL67" s="21"/>
      <c r="UXM67" s="21"/>
      <c r="UXN67" s="21"/>
      <c r="UXO67" s="21"/>
      <c r="UXP67" s="21"/>
      <c r="UXQ67" s="21"/>
      <c r="UXR67" s="21"/>
      <c r="UXS67" s="21"/>
      <c r="UXT67" s="21"/>
      <c r="UXU67" s="21"/>
      <c r="UXV67" s="21"/>
      <c r="UXW67" s="21"/>
      <c r="UXX67" s="21"/>
      <c r="UXY67" s="21"/>
      <c r="UXZ67" s="21"/>
      <c r="UYA67" s="21"/>
      <c r="UYB67" s="21"/>
      <c r="UYC67" s="21"/>
      <c r="UYD67" s="21"/>
      <c r="UYE67" s="21"/>
      <c r="UYF67" s="21"/>
      <c r="UYG67" s="21"/>
      <c r="UYH67" s="21"/>
      <c r="UYI67" s="21"/>
      <c r="UYJ67" s="21"/>
      <c r="UYK67" s="21"/>
      <c r="UYL67" s="21"/>
      <c r="UYM67" s="21"/>
      <c r="UYN67" s="21"/>
      <c r="UYO67" s="21"/>
      <c r="UYP67" s="21"/>
      <c r="UYQ67" s="21"/>
      <c r="UYR67" s="21"/>
      <c r="UYS67" s="21"/>
      <c r="UYT67" s="21"/>
      <c r="UYU67" s="21"/>
      <c r="UYV67" s="21"/>
      <c r="UYW67" s="21"/>
      <c r="UYX67" s="21"/>
      <c r="UYY67" s="21"/>
      <c r="UYZ67" s="21"/>
      <c r="UZA67" s="21"/>
      <c r="UZB67" s="21"/>
      <c r="UZC67" s="21"/>
      <c r="UZD67" s="21"/>
      <c r="UZE67" s="21"/>
      <c r="UZF67" s="21"/>
      <c r="UZG67" s="21"/>
      <c r="UZH67" s="21"/>
      <c r="UZI67" s="21"/>
      <c r="UZJ67" s="21"/>
      <c r="UZK67" s="21"/>
      <c r="UZL67" s="21"/>
      <c r="UZM67" s="21"/>
      <c r="UZN67" s="21"/>
      <c r="UZO67" s="21"/>
      <c r="UZP67" s="21"/>
      <c r="UZQ67" s="21"/>
      <c r="UZR67" s="21"/>
      <c r="UZS67" s="21"/>
      <c r="UZT67" s="21"/>
      <c r="UZU67" s="21"/>
      <c r="UZV67" s="21"/>
      <c r="UZW67" s="21"/>
      <c r="UZX67" s="21"/>
      <c r="UZY67" s="21"/>
      <c r="UZZ67" s="21"/>
      <c r="VAA67" s="21"/>
      <c r="VAB67" s="21"/>
      <c r="VAC67" s="21"/>
      <c r="VAD67" s="21"/>
      <c r="VAE67" s="21"/>
      <c r="VAF67" s="21"/>
      <c r="VAG67" s="21"/>
      <c r="VAH67" s="21"/>
      <c r="VAI67" s="21"/>
      <c r="VAJ67" s="21"/>
      <c r="VAK67" s="21"/>
      <c r="VAL67" s="21"/>
      <c r="VAM67" s="21"/>
      <c r="VAN67" s="21"/>
      <c r="VAO67" s="21"/>
      <c r="VAP67" s="21"/>
      <c r="VAQ67" s="21"/>
      <c r="VAR67" s="21"/>
      <c r="VAS67" s="21"/>
      <c r="VAT67" s="21"/>
      <c r="VAU67" s="21"/>
      <c r="VAV67" s="21"/>
      <c r="VAW67" s="21"/>
      <c r="VAX67" s="21"/>
      <c r="VAY67" s="21"/>
      <c r="VAZ67" s="21"/>
      <c r="VBA67" s="21"/>
      <c r="VBB67" s="21"/>
      <c r="VBC67" s="21"/>
      <c r="VBD67" s="21"/>
      <c r="VBE67" s="21"/>
      <c r="VBF67" s="21"/>
      <c r="VBG67" s="21"/>
      <c r="VBH67" s="21"/>
      <c r="VBI67" s="21"/>
      <c r="VBJ67" s="21"/>
      <c r="VBK67" s="21"/>
      <c r="VBL67" s="21"/>
      <c r="VBM67" s="21"/>
      <c r="VBN67" s="21"/>
      <c r="VBO67" s="21"/>
      <c r="VBP67" s="21"/>
      <c r="VBQ67" s="21"/>
      <c r="VBR67" s="21"/>
      <c r="VBS67" s="21"/>
      <c r="VBT67" s="21"/>
      <c r="VBU67" s="21"/>
      <c r="VBV67" s="21"/>
      <c r="VBW67" s="21"/>
      <c r="VBX67" s="21"/>
      <c r="VBY67" s="21"/>
      <c r="VBZ67" s="21"/>
      <c r="VCA67" s="21"/>
      <c r="VCB67" s="21"/>
      <c r="VCC67" s="21"/>
      <c r="VCD67" s="21"/>
      <c r="VCE67" s="21"/>
      <c r="VCF67" s="21"/>
      <c r="VCG67" s="21"/>
      <c r="VCH67" s="21"/>
      <c r="VCI67" s="21"/>
      <c r="VCJ67" s="21"/>
      <c r="VCK67" s="21"/>
      <c r="VCL67" s="21"/>
      <c r="VCM67" s="21"/>
      <c r="VCN67" s="21"/>
      <c r="VCO67" s="21"/>
      <c r="VCP67" s="21"/>
      <c r="VCQ67" s="21"/>
      <c r="VCR67" s="21"/>
      <c r="VCS67" s="21"/>
      <c r="VCT67" s="21"/>
      <c r="VCU67" s="21"/>
      <c r="VCV67" s="21"/>
      <c r="VCW67" s="21"/>
      <c r="VCX67" s="21"/>
      <c r="VCY67" s="21"/>
      <c r="VCZ67" s="21"/>
      <c r="VDA67" s="21"/>
      <c r="VDB67" s="21"/>
      <c r="VDC67" s="21"/>
      <c r="VDD67" s="21"/>
      <c r="VDE67" s="21"/>
      <c r="VDF67" s="21"/>
      <c r="VDG67" s="21"/>
      <c r="VDH67" s="21"/>
      <c r="VDI67" s="21"/>
      <c r="VDJ67" s="21"/>
      <c r="VDK67" s="21"/>
      <c r="VDL67" s="21"/>
      <c r="VDM67" s="21"/>
      <c r="VDN67" s="21"/>
      <c r="VDO67" s="21"/>
      <c r="VDP67" s="21"/>
      <c r="VDQ67" s="21"/>
      <c r="VDR67" s="21"/>
      <c r="VDS67" s="21"/>
      <c r="VDT67" s="21"/>
      <c r="VDU67" s="21"/>
      <c r="VDV67" s="21"/>
      <c r="VDW67" s="21"/>
      <c r="VDX67" s="21"/>
      <c r="VDY67" s="21"/>
      <c r="VDZ67" s="21"/>
      <c r="VEA67" s="21"/>
      <c r="VEB67" s="21"/>
      <c r="VEC67" s="21"/>
      <c r="VED67" s="21"/>
      <c r="VEE67" s="21"/>
      <c r="VEF67" s="21"/>
      <c r="VEG67" s="21"/>
      <c r="VEH67" s="21"/>
      <c r="VEI67" s="21"/>
      <c r="VEJ67" s="21"/>
      <c r="VEK67" s="21"/>
      <c r="VEL67" s="21"/>
      <c r="VEM67" s="21"/>
      <c r="VEN67" s="21"/>
      <c r="VEO67" s="21"/>
      <c r="VEP67" s="21"/>
      <c r="VEQ67" s="21"/>
      <c r="VER67" s="21"/>
      <c r="VES67" s="21"/>
      <c r="VET67" s="21"/>
      <c r="VEU67" s="21"/>
      <c r="VEV67" s="21"/>
      <c r="VEW67" s="21"/>
      <c r="VEX67" s="21"/>
      <c r="VEY67" s="21"/>
      <c r="VEZ67" s="21"/>
      <c r="VFA67" s="21"/>
      <c r="VFB67" s="21"/>
      <c r="VFC67" s="21"/>
      <c r="VFD67" s="21"/>
      <c r="VFE67" s="21"/>
      <c r="VFF67" s="21"/>
      <c r="VFG67" s="21"/>
      <c r="VFH67" s="21"/>
      <c r="VFI67" s="21"/>
      <c r="VFJ67" s="21"/>
      <c r="VFK67" s="21"/>
      <c r="VFL67" s="21"/>
      <c r="VFM67" s="21"/>
      <c r="VFN67" s="21"/>
      <c r="VFO67" s="21"/>
      <c r="VFP67" s="21"/>
      <c r="VFQ67" s="21"/>
      <c r="VFR67" s="21"/>
      <c r="VFS67" s="21"/>
      <c r="VFT67" s="21"/>
      <c r="VFU67" s="21"/>
      <c r="VFV67" s="21"/>
      <c r="VFW67" s="21"/>
      <c r="VFX67" s="21"/>
      <c r="VFY67" s="21"/>
      <c r="VFZ67" s="21"/>
      <c r="VGA67" s="21"/>
      <c r="VGB67" s="21"/>
      <c r="VGC67" s="21"/>
      <c r="VGD67" s="21"/>
      <c r="VGE67" s="21"/>
      <c r="VGF67" s="21"/>
      <c r="VGG67" s="21"/>
      <c r="VGH67" s="21"/>
      <c r="VGI67" s="21"/>
      <c r="VGJ67" s="21"/>
      <c r="VGK67" s="21"/>
      <c r="VGL67" s="21"/>
      <c r="VGM67" s="21"/>
      <c r="VGN67" s="21"/>
      <c r="VGO67" s="21"/>
      <c r="VGP67" s="21"/>
      <c r="VGQ67" s="21"/>
      <c r="VGR67" s="21"/>
      <c r="VGS67" s="21"/>
      <c r="VGT67" s="21"/>
      <c r="VGU67" s="21"/>
      <c r="VGV67" s="21"/>
      <c r="VGW67" s="21"/>
      <c r="VGX67" s="21"/>
      <c r="VGY67" s="21"/>
      <c r="VGZ67" s="21"/>
      <c r="VHA67" s="21"/>
      <c r="VHB67" s="21"/>
      <c r="VHC67" s="21"/>
      <c r="VHD67" s="21"/>
      <c r="VHE67" s="21"/>
      <c r="VHF67" s="21"/>
      <c r="VHG67" s="21"/>
      <c r="VHH67" s="21"/>
      <c r="VHI67" s="21"/>
      <c r="VHJ67" s="21"/>
      <c r="VHK67" s="21"/>
      <c r="VHL67" s="21"/>
      <c r="VHM67" s="21"/>
      <c r="VHN67" s="21"/>
      <c r="VHO67" s="21"/>
      <c r="VHP67" s="21"/>
      <c r="VHQ67" s="21"/>
      <c r="VHR67" s="21"/>
      <c r="VHS67" s="21"/>
      <c r="VHT67" s="21"/>
      <c r="VHU67" s="21"/>
      <c r="VHV67" s="21"/>
      <c r="VHW67" s="21"/>
      <c r="VHX67" s="21"/>
      <c r="VHY67" s="21"/>
      <c r="VHZ67" s="21"/>
      <c r="VIA67" s="21"/>
      <c r="VIB67" s="21"/>
      <c r="VIC67" s="21"/>
      <c r="VID67" s="21"/>
      <c r="VIE67" s="21"/>
      <c r="VIF67" s="21"/>
      <c r="VIG67" s="21"/>
      <c r="VIH67" s="21"/>
      <c r="VII67" s="21"/>
      <c r="VIJ67" s="21"/>
      <c r="VIK67" s="21"/>
      <c r="VIL67" s="21"/>
      <c r="VIM67" s="21"/>
      <c r="VIN67" s="21"/>
      <c r="VIO67" s="21"/>
      <c r="VIP67" s="21"/>
      <c r="VIQ67" s="21"/>
      <c r="VIR67" s="21"/>
      <c r="VIS67" s="21"/>
      <c r="VIT67" s="21"/>
      <c r="VIU67" s="21"/>
      <c r="VIV67" s="21"/>
      <c r="VIW67" s="21"/>
      <c r="VIX67" s="21"/>
      <c r="VIY67" s="21"/>
      <c r="VIZ67" s="21"/>
      <c r="VJA67" s="21"/>
      <c r="VJB67" s="21"/>
      <c r="VJC67" s="21"/>
      <c r="VJD67" s="21"/>
      <c r="VJE67" s="21"/>
      <c r="VJF67" s="21"/>
      <c r="VJG67" s="21"/>
      <c r="VJH67" s="21"/>
      <c r="VJI67" s="21"/>
      <c r="VJJ67" s="21"/>
      <c r="VJK67" s="21"/>
      <c r="VJL67" s="21"/>
      <c r="VJM67" s="21"/>
      <c r="VJN67" s="21"/>
      <c r="VJO67" s="21"/>
      <c r="VJP67" s="21"/>
      <c r="VJQ67" s="21"/>
      <c r="VJR67" s="21"/>
      <c r="VJS67" s="21"/>
      <c r="VJT67" s="21"/>
      <c r="VJU67" s="21"/>
      <c r="VJV67" s="21"/>
      <c r="VJW67" s="21"/>
      <c r="VJX67" s="21"/>
      <c r="VJY67" s="21"/>
      <c r="VJZ67" s="21"/>
      <c r="VKA67" s="21"/>
      <c r="VKB67" s="21"/>
      <c r="VKC67" s="21"/>
      <c r="VKD67" s="21"/>
      <c r="VKE67" s="21"/>
      <c r="VKF67" s="21"/>
      <c r="VKG67" s="21"/>
      <c r="VKH67" s="21"/>
      <c r="VKI67" s="21"/>
      <c r="VKJ67" s="21"/>
      <c r="VKK67" s="21"/>
      <c r="VKL67" s="21"/>
      <c r="VKM67" s="21"/>
      <c r="VKN67" s="21"/>
      <c r="VKO67" s="21"/>
      <c r="VKP67" s="21"/>
      <c r="VKQ67" s="21"/>
      <c r="VKR67" s="21"/>
      <c r="VKS67" s="21"/>
      <c r="VKT67" s="21"/>
      <c r="VKU67" s="21"/>
      <c r="VKV67" s="21"/>
      <c r="VKW67" s="21"/>
      <c r="VKX67" s="21"/>
      <c r="VKY67" s="21"/>
      <c r="VKZ67" s="21"/>
      <c r="VLA67" s="21"/>
      <c r="VLB67" s="21"/>
      <c r="VLC67" s="21"/>
      <c r="VLD67" s="21"/>
      <c r="VLE67" s="21"/>
      <c r="VLF67" s="21"/>
      <c r="VLG67" s="21"/>
      <c r="VLH67" s="21"/>
      <c r="VLI67" s="21"/>
      <c r="VLJ67" s="21"/>
      <c r="VLK67" s="21"/>
      <c r="VLL67" s="21"/>
      <c r="VLM67" s="21"/>
      <c r="VLN67" s="21"/>
      <c r="VLO67" s="21"/>
      <c r="VLP67" s="21"/>
      <c r="VLQ67" s="21"/>
      <c r="VLR67" s="21"/>
      <c r="VLS67" s="21"/>
      <c r="VLT67" s="21"/>
      <c r="VLU67" s="21"/>
      <c r="VLV67" s="21"/>
      <c r="VLW67" s="21"/>
      <c r="VLX67" s="21"/>
      <c r="VLY67" s="21"/>
      <c r="VLZ67" s="21"/>
      <c r="VMA67" s="21"/>
      <c r="VMB67" s="21"/>
      <c r="VMC67" s="21"/>
      <c r="VMD67" s="21"/>
      <c r="VME67" s="21"/>
      <c r="VMF67" s="21"/>
      <c r="VMG67" s="21"/>
      <c r="VMH67" s="21"/>
      <c r="VMI67" s="21"/>
      <c r="VMJ67" s="21"/>
      <c r="VMK67" s="21"/>
      <c r="VML67" s="21"/>
      <c r="VMM67" s="21"/>
      <c r="VMN67" s="21"/>
      <c r="VMO67" s="21"/>
      <c r="VMP67" s="21"/>
      <c r="VMQ67" s="21"/>
      <c r="VMR67" s="21"/>
      <c r="VMS67" s="21"/>
      <c r="VMT67" s="21"/>
      <c r="VMU67" s="21"/>
      <c r="VMV67" s="21"/>
      <c r="VMW67" s="21"/>
      <c r="VMX67" s="21"/>
      <c r="VMY67" s="21"/>
      <c r="VMZ67" s="21"/>
      <c r="VNA67" s="21"/>
      <c r="VNB67" s="21"/>
      <c r="VNC67" s="21"/>
      <c r="VND67" s="21"/>
      <c r="VNE67" s="21"/>
      <c r="VNF67" s="21"/>
      <c r="VNG67" s="21"/>
      <c r="VNH67" s="21"/>
      <c r="VNI67" s="21"/>
      <c r="VNJ67" s="21"/>
      <c r="VNK67" s="21"/>
      <c r="VNL67" s="21"/>
      <c r="VNM67" s="21"/>
      <c r="VNN67" s="21"/>
      <c r="VNO67" s="21"/>
      <c r="VNP67" s="21"/>
      <c r="VNQ67" s="21"/>
      <c r="VNR67" s="21"/>
      <c r="VNS67" s="21"/>
      <c r="VNT67" s="21"/>
      <c r="VNU67" s="21"/>
      <c r="VNV67" s="21"/>
      <c r="VNW67" s="21"/>
      <c r="VNX67" s="21"/>
      <c r="VNY67" s="21"/>
      <c r="VNZ67" s="21"/>
      <c r="VOA67" s="21"/>
      <c r="VOB67" s="21"/>
      <c r="VOC67" s="21"/>
      <c r="VOD67" s="21"/>
      <c r="VOE67" s="21"/>
      <c r="VOF67" s="21"/>
      <c r="VOG67" s="21"/>
      <c r="VOH67" s="21"/>
      <c r="VOI67" s="21"/>
      <c r="VOJ67" s="21"/>
      <c r="VOK67" s="21"/>
      <c r="VOL67" s="21"/>
      <c r="VOM67" s="21"/>
      <c r="VON67" s="21"/>
      <c r="VOO67" s="21"/>
      <c r="VOP67" s="21"/>
      <c r="VOQ67" s="21"/>
      <c r="VOR67" s="21"/>
      <c r="VOS67" s="21"/>
      <c r="VOT67" s="21"/>
      <c r="VOU67" s="21"/>
      <c r="VOV67" s="21"/>
      <c r="VOW67" s="21"/>
      <c r="VOX67" s="21"/>
      <c r="VOY67" s="21"/>
      <c r="VOZ67" s="21"/>
      <c r="VPA67" s="21"/>
      <c r="VPB67" s="21"/>
      <c r="VPC67" s="21"/>
      <c r="VPD67" s="21"/>
      <c r="VPE67" s="21"/>
      <c r="VPF67" s="21"/>
      <c r="VPG67" s="21"/>
      <c r="VPH67" s="21"/>
      <c r="VPI67" s="21"/>
      <c r="VPJ67" s="21"/>
      <c r="VPK67" s="21"/>
      <c r="VPL67" s="21"/>
      <c r="VPM67" s="21"/>
      <c r="VPN67" s="21"/>
      <c r="VPO67" s="21"/>
      <c r="VPP67" s="21"/>
      <c r="VPQ67" s="21"/>
      <c r="VPR67" s="21"/>
      <c r="VPS67" s="21"/>
      <c r="VPT67" s="21"/>
      <c r="VPU67" s="21"/>
      <c r="VPV67" s="21"/>
      <c r="VPW67" s="21"/>
      <c r="VPX67" s="21"/>
      <c r="VPY67" s="21"/>
      <c r="VPZ67" s="21"/>
      <c r="VQA67" s="21"/>
      <c r="VQB67" s="21"/>
      <c r="VQC67" s="21"/>
      <c r="VQD67" s="21"/>
      <c r="VQE67" s="21"/>
      <c r="VQF67" s="21"/>
      <c r="VQG67" s="21"/>
      <c r="VQH67" s="21"/>
      <c r="VQI67" s="21"/>
      <c r="VQJ67" s="21"/>
      <c r="VQK67" s="21"/>
      <c r="VQL67" s="21"/>
      <c r="VQM67" s="21"/>
      <c r="VQN67" s="21"/>
      <c r="VQO67" s="21"/>
      <c r="VQP67" s="21"/>
      <c r="VQQ67" s="21"/>
      <c r="VQR67" s="21"/>
      <c r="VQS67" s="21"/>
      <c r="VQT67" s="21"/>
      <c r="VQU67" s="21"/>
      <c r="VQV67" s="21"/>
      <c r="VQW67" s="21"/>
      <c r="VQX67" s="21"/>
      <c r="VQY67" s="21"/>
      <c r="VQZ67" s="21"/>
      <c r="VRA67" s="21"/>
      <c r="VRB67" s="21"/>
      <c r="VRC67" s="21"/>
      <c r="VRD67" s="21"/>
      <c r="VRE67" s="21"/>
      <c r="VRF67" s="21"/>
      <c r="VRG67" s="21"/>
      <c r="VRH67" s="21"/>
      <c r="VRI67" s="21"/>
      <c r="VRJ67" s="21"/>
      <c r="VRK67" s="21"/>
      <c r="VRL67" s="21"/>
      <c r="VRM67" s="21"/>
      <c r="VRN67" s="21"/>
      <c r="VRO67" s="21"/>
      <c r="VRP67" s="21"/>
      <c r="VRQ67" s="21"/>
      <c r="VRR67" s="21"/>
      <c r="VRS67" s="21"/>
      <c r="VRT67" s="21"/>
      <c r="VRU67" s="21"/>
      <c r="VRV67" s="21"/>
      <c r="VRW67" s="21"/>
      <c r="VRX67" s="21"/>
      <c r="VRY67" s="21"/>
      <c r="VRZ67" s="21"/>
      <c r="VSA67" s="21"/>
      <c r="VSB67" s="21"/>
      <c r="VSC67" s="21"/>
      <c r="VSD67" s="21"/>
      <c r="VSE67" s="21"/>
      <c r="VSF67" s="21"/>
      <c r="VSG67" s="21"/>
      <c r="VSH67" s="21"/>
      <c r="VSI67" s="21"/>
      <c r="VSJ67" s="21"/>
      <c r="VSK67" s="21"/>
      <c r="VSL67" s="21"/>
      <c r="VSM67" s="21"/>
      <c r="VSN67" s="21"/>
      <c r="VSO67" s="21"/>
      <c r="VSP67" s="21"/>
      <c r="VSQ67" s="21"/>
      <c r="VSR67" s="21"/>
      <c r="VSS67" s="21"/>
      <c r="VST67" s="21"/>
      <c r="VSU67" s="21"/>
      <c r="VSV67" s="21"/>
      <c r="VSW67" s="21"/>
      <c r="VSX67" s="21"/>
      <c r="VSY67" s="21"/>
      <c r="VSZ67" s="21"/>
      <c r="VTA67" s="21"/>
      <c r="VTB67" s="21"/>
      <c r="VTC67" s="21"/>
      <c r="VTD67" s="21"/>
      <c r="VTE67" s="21"/>
      <c r="VTF67" s="21"/>
      <c r="VTG67" s="21"/>
      <c r="VTH67" s="21"/>
      <c r="VTI67" s="21"/>
      <c r="VTJ67" s="21"/>
      <c r="VTK67" s="21"/>
      <c r="VTL67" s="21"/>
      <c r="VTM67" s="21"/>
      <c r="VTN67" s="21"/>
      <c r="VTO67" s="21"/>
      <c r="VTP67" s="21"/>
      <c r="VTQ67" s="21"/>
      <c r="VTR67" s="21"/>
      <c r="VTS67" s="21"/>
      <c r="VTT67" s="21"/>
      <c r="VTU67" s="21"/>
      <c r="VTV67" s="21"/>
      <c r="VTW67" s="21"/>
      <c r="VTX67" s="21"/>
      <c r="VTY67" s="21"/>
      <c r="VTZ67" s="21"/>
      <c r="VUA67" s="21"/>
      <c r="VUB67" s="21"/>
      <c r="VUC67" s="21"/>
      <c r="VUD67" s="21"/>
      <c r="VUE67" s="21"/>
      <c r="VUF67" s="21"/>
      <c r="VUG67" s="21"/>
      <c r="VUH67" s="21"/>
      <c r="VUI67" s="21"/>
      <c r="VUJ67" s="21"/>
      <c r="VUK67" s="21"/>
      <c r="VUL67" s="21"/>
      <c r="VUM67" s="21"/>
      <c r="VUN67" s="21"/>
      <c r="VUO67" s="21"/>
      <c r="VUP67" s="21"/>
      <c r="VUQ67" s="21"/>
      <c r="VUR67" s="21"/>
      <c r="VUS67" s="21"/>
      <c r="VUT67" s="21"/>
      <c r="VUU67" s="21"/>
      <c r="VUV67" s="21"/>
      <c r="VUW67" s="21"/>
      <c r="VUX67" s="21"/>
      <c r="VUY67" s="21"/>
      <c r="VUZ67" s="21"/>
      <c r="VVA67" s="21"/>
      <c r="VVB67" s="21"/>
      <c r="VVC67" s="21"/>
      <c r="VVD67" s="21"/>
      <c r="VVE67" s="21"/>
      <c r="VVF67" s="21"/>
      <c r="VVG67" s="21"/>
      <c r="VVH67" s="21"/>
      <c r="VVI67" s="21"/>
      <c r="VVJ67" s="21"/>
      <c r="VVK67" s="21"/>
      <c r="VVL67" s="21"/>
      <c r="VVM67" s="21"/>
      <c r="VVN67" s="21"/>
      <c r="VVO67" s="21"/>
      <c r="VVP67" s="21"/>
      <c r="VVQ67" s="21"/>
      <c r="VVR67" s="21"/>
      <c r="VVS67" s="21"/>
      <c r="VVT67" s="21"/>
      <c r="VVU67" s="21"/>
      <c r="VVV67" s="21"/>
      <c r="VVW67" s="21"/>
      <c r="VVX67" s="21"/>
      <c r="VVY67" s="21"/>
      <c r="VVZ67" s="21"/>
      <c r="VWA67" s="21"/>
      <c r="VWB67" s="21"/>
      <c r="VWC67" s="21"/>
      <c r="VWD67" s="21"/>
      <c r="VWE67" s="21"/>
      <c r="VWF67" s="21"/>
      <c r="VWG67" s="21"/>
      <c r="VWH67" s="21"/>
      <c r="VWI67" s="21"/>
      <c r="VWJ67" s="21"/>
      <c r="VWK67" s="21"/>
      <c r="VWL67" s="21"/>
      <c r="VWM67" s="21"/>
      <c r="VWN67" s="21"/>
      <c r="VWO67" s="21"/>
      <c r="VWP67" s="21"/>
      <c r="VWQ67" s="21"/>
      <c r="VWR67" s="21"/>
      <c r="VWS67" s="21"/>
      <c r="VWT67" s="21"/>
      <c r="VWU67" s="21"/>
      <c r="VWV67" s="21"/>
      <c r="VWW67" s="21"/>
      <c r="VWX67" s="21"/>
      <c r="VWY67" s="21"/>
      <c r="VWZ67" s="21"/>
      <c r="VXA67" s="21"/>
      <c r="VXB67" s="21"/>
      <c r="VXC67" s="21"/>
      <c r="VXD67" s="21"/>
      <c r="VXE67" s="21"/>
      <c r="VXF67" s="21"/>
      <c r="VXG67" s="21"/>
      <c r="VXH67" s="21"/>
      <c r="VXI67" s="21"/>
      <c r="VXJ67" s="21"/>
      <c r="VXK67" s="21"/>
      <c r="VXL67" s="21"/>
      <c r="VXM67" s="21"/>
      <c r="VXN67" s="21"/>
      <c r="VXO67" s="21"/>
      <c r="VXP67" s="21"/>
      <c r="VXQ67" s="21"/>
      <c r="VXR67" s="21"/>
      <c r="VXS67" s="21"/>
      <c r="VXT67" s="21"/>
      <c r="VXU67" s="21"/>
      <c r="VXV67" s="21"/>
      <c r="VXW67" s="21"/>
      <c r="VXX67" s="21"/>
      <c r="VXY67" s="21"/>
      <c r="VXZ67" s="21"/>
      <c r="VYA67" s="21"/>
      <c r="VYB67" s="21"/>
      <c r="VYC67" s="21"/>
      <c r="VYD67" s="21"/>
      <c r="VYE67" s="21"/>
      <c r="VYF67" s="21"/>
      <c r="VYG67" s="21"/>
      <c r="VYH67" s="21"/>
      <c r="VYI67" s="21"/>
      <c r="VYJ67" s="21"/>
      <c r="VYK67" s="21"/>
      <c r="VYL67" s="21"/>
      <c r="VYM67" s="21"/>
      <c r="VYN67" s="21"/>
      <c r="VYO67" s="21"/>
      <c r="VYP67" s="21"/>
      <c r="VYQ67" s="21"/>
      <c r="VYR67" s="21"/>
      <c r="VYS67" s="21"/>
      <c r="VYT67" s="21"/>
      <c r="VYU67" s="21"/>
      <c r="VYV67" s="21"/>
      <c r="VYW67" s="21"/>
      <c r="VYX67" s="21"/>
      <c r="VYY67" s="21"/>
      <c r="VYZ67" s="21"/>
      <c r="VZA67" s="21"/>
      <c r="VZB67" s="21"/>
      <c r="VZC67" s="21"/>
      <c r="VZD67" s="21"/>
      <c r="VZE67" s="21"/>
      <c r="VZF67" s="21"/>
      <c r="VZG67" s="21"/>
      <c r="VZH67" s="21"/>
      <c r="VZI67" s="21"/>
      <c r="VZJ67" s="21"/>
      <c r="VZK67" s="21"/>
      <c r="VZL67" s="21"/>
      <c r="VZM67" s="21"/>
      <c r="VZN67" s="21"/>
      <c r="VZO67" s="21"/>
      <c r="VZP67" s="21"/>
      <c r="VZQ67" s="21"/>
      <c r="VZR67" s="21"/>
      <c r="VZS67" s="21"/>
      <c r="VZT67" s="21"/>
      <c r="VZU67" s="21"/>
      <c r="VZV67" s="21"/>
      <c r="VZW67" s="21"/>
      <c r="VZX67" s="21"/>
      <c r="VZY67" s="21"/>
      <c r="VZZ67" s="21"/>
      <c r="WAA67" s="21"/>
      <c r="WAB67" s="21"/>
      <c r="WAC67" s="21"/>
      <c r="WAD67" s="21"/>
      <c r="WAE67" s="21"/>
      <c r="WAF67" s="21"/>
      <c r="WAG67" s="21"/>
      <c r="WAH67" s="21"/>
      <c r="WAI67" s="21"/>
      <c r="WAJ67" s="21"/>
      <c r="WAK67" s="21"/>
      <c r="WAL67" s="21"/>
      <c r="WAM67" s="21"/>
      <c r="WAN67" s="21"/>
      <c r="WAO67" s="21"/>
      <c r="WAP67" s="21"/>
      <c r="WAQ67" s="21"/>
      <c r="WAR67" s="21"/>
      <c r="WAS67" s="21"/>
      <c r="WAT67" s="21"/>
      <c r="WAU67" s="21"/>
      <c r="WAV67" s="21"/>
      <c r="WAW67" s="21"/>
      <c r="WAX67" s="21"/>
      <c r="WAY67" s="21"/>
      <c r="WAZ67" s="21"/>
      <c r="WBA67" s="21"/>
      <c r="WBB67" s="21"/>
      <c r="WBC67" s="21"/>
      <c r="WBD67" s="21"/>
      <c r="WBE67" s="21"/>
      <c r="WBF67" s="21"/>
      <c r="WBG67" s="21"/>
      <c r="WBH67" s="21"/>
      <c r="WBI67" s="21"/>
      <c r="WBJ67" s="21"/>
      <c r="WBK67" s="21"/>
      <c r="WBL67" s="21"/>
      <c r="WBM67" s="21"/>
      <c r="WBN67" s="21"/>
      <c r="WBO67" s="21"/>
      <c r="WBP67" s="21"/>
      <c r="WBQ67" s="21"/>
      <c r="WBR67" s="21"/>
      <c r="WBS67" s="21"/>
      <c r="WBT67" s="21"/>
      <c r="WBU67" s="21"/>
      <c r="WBV67" s="21"/>
      <c r="WBW67" s="21"/>
      <c r="WBX67" s="21"/>
      <c r="WBY67" s="21"/>
      <c r="WBZ67" s="21"/>
      <c r="WCA67" s="21"/>
      <c r="WCB67" s="21"/>
      <c r="WCC67" s="21"/>
      <c r="WCD67" s="21"/>
      <c r="WCE67" s="21"/>
      <c r="WCF67" s="21"/>
      <c r="WCG67" s="21"/>
      <c r="WCH67" s="21"/>
      <c r="WCI67" s="21"/>
      <c r="WCJ67" s="21"/>
      <c r="WCK67" s="21"/>
      <c r="WCL67" s="21"/>
      <c r="WCM67" s="21"/>
      <c r="WCN67" s="21"/>
      <c r="WCO67" s="21"/>
      <c r="WCP67" s="21"/>
      <c r="WCQ67" s="21"/>
      <c r="WCR67" s="21"/>
      <c r="WCS67" s="21"/>
      <c r="WCT67" s="21"/>
      <c r="WCU67" s="21"/>
      <c r="WCV67" s="21"/>
      <c r="WCW67" s="21"/>
      <c r="WCX67" s="21"/>
      <c r="WCY67" s="21"/>
      <c r="WCZ67" s="21"/>
      <c r="WDA67" s="21"/>
      <c r="WDB67" s="21"/>
      <c r="WDC67" s="21"/>
      <c r="WDD67" s="21"/>
      <c r="WDE67" s="21"/>
      <c r="WDF67" s="21"/>
      <c r="WDG67" s="21"/>
      <c r="WDH67" s="21"/>
      <c r="WDI67" s="21"/>
      <c r="WDJ67" s="21"/>
      <c r="WDK67" s="21"/>
      <c r="WDL67" s="21"/>
      <c r="WDM67" s="21"/>
      <c r="WDN67" s="21"/>
      <c r="WDO67" s="21"/>
      <c r="WDP67" s="21"/>
      <c r="WDQ67" s="21"/>
      <c r="WDR67" s="21"/>
      <c r="WDS67" s="21"/>
      <c r="WDT67" s="21"/>
      <c r="WDU67" s="21"/>
      <c r="WDV67" s="21"/>
      <c r="WDW67" s="21"/>
      <c r="WDX67" s="21"/>
      <c r="WDY67" s="21"/>
      <c r="WDZ67" s="21"/>
      <c r="WEA67" s="21"/>
      <c r="WEB67" s="21"/>
      <c r="WEC67" s="21"/>
      <c r="WED67" s="21"/>
      <c r="WEE67" s="21"/>
      <c r="WEF67" s="21"/>
      <c r="WEG67" s="21"/>
      <c r="WEH67" s="21"/>
      <c r="WEI67" s="21"/>
      <c r="WEJ67" s="21"/>
      <c r="WEK67" s="21"/>
      <c r="WEL67" s="21"/>
      <c r="WEM67" s="21"/>
      <c r="WEN67" s="21"/>
      <c r="WEO67" s="21"/>
      <c r="WEP67" s="21"/>
      <c r="WEQ67" s="21"/>
      <c r="WER67" s="21"/>
      <c r="WES67" s="21"/>
      <c r="WET67" s="21"/>
      <c r="WEU67" s="21"/>
      <c r="WEV67" s="21"/>
      <c r="WEW67" s="21"/>
      <c r="WEX67" s="21"/>
      <c r="WEY67" s="21"/>
      <c r="WEZ67" s="21"/>
      <c r="WFA67" s="21"/>
      <c r="WFB67" s="21"/>
      <c r="WFC67" s="21"/>
      <c r="WFD67" s="21"/>
      <c r="WFE67" s="21"/>
      <c r="WFF67" s="21"/>
      <c r="WFG67" s="21"/>
      <c r="WFH67" s="21"/>
      <c r="WFI67" s="21"/>
      <c r="WFJ67" s="21"/>
      <c r="WFK67" s="21"/>
      <c r="WFL67" s="21"/>
      <c r="WFM67" s="21"/>
      <c r="WFN67" s="21"/>
      <c r="WFO67" s="21"/>
      <c r="WFP67" s="21"/>
      <c r="WFQ67" s="21"/>
      <c r="WFR67" s="21"/>
      <c r="WFS67" s="21"/>
      <c r="WFT67" s="21"/>
      <c r="WFU67" s="21"/>
      <c r="WFV67" s="21"/>
      <c r="WFW67" s="21"/>
      <c r="WFX67" s="21"/>
      <c r="WFY67" s="21"/>
      <c r="WFZ67" s="21"/>
      <c r="WGA67" s="21"/>
      <c r="WGB67" s="21"/>
      <c r="WGC67" s="21"/>
      <c r="WGD67" s="21"/>
      <c r="WGE67" s="21"/>
      <c r="WGF67" s="21"/>
      <c r="WGG67" s="21"/>
      <c r="WGH67" s="21"/>
      <c r="WGI67" s="21"/>
      <c r="WGJ67" s="21"/>
      <c r="WGK67" s="21"/>
      <c r="WGL67" s="21"/>
      <c r="WGM67" s="21"/>
      <c r="WGN67" s="21"/>
      <c r="WGO67" s="21"/>
      <c r="WGP67" s="21"/>
      <c r="WGQ67" s="21"/>
      <c r="WGR67" s="21"/>
      <c r="WGS67" s="21"/>
      <c r="WGT67" s="21"/>
      <c r="WGU67" s="21"/>
      <c r="WGV67" s="21"/>
      <c r="WGW67" s="21"/>
      <c r="WGX67" s="21"/>
      <c r="WGY67" s="21"/>
      <c r="WGZ67" s="21"/>
      <c r="WHA67" s="21"/>
      <c r="WHB67" s="21"/>
      <c r="WHC67" s="21"/>
      <c r="WHD67" s="21"/>
      <c r="WHE67" s="21"/>
      <c r="WHF67" s="21"/>
      <c r="WHG67" s="21"/>
      <c r="WHH67" s="21"/>
      <c r="WHI67" s="21"/>
      <c r="WHJ67" s="21"/>
      <c r="WHK67" s="21"/>
      <c r="WHL67" s="21"/>
      <c r="WHM67" s="21"/>
      <c r="WHN67" s="21"/>
      <c r="WHO67" s="21"/>
      <c r="WHP67" s="21"/>
      <c r="WHQ67" s="21"/>
      <c r="WHR67" s="21"/>
      <c r="WHS67" s="21"/>
      <c r="WHT67" s="21"/>
      <c r="WHU67" s="21"/>
      <c r="WHV67" s="21"/>
      <c r="WHW67" s="21"/>
      <c r="WHX67" s="21"/>
      <c r="WHY67" s="21"/>
      <c r="WHZ67" s="21"/>
      <c r="WIA67" s="21"/>
      <c r="WIB67" s="21"/>
      <c r="WIC67" s="21"/>
      <c r="WID67" s="21"/>
      <c r="WIE67" s="21"/>
      <c r="WIF67" s="21"/>
      <c r="WIG67" s="21"/>
      <c r="WIH67" s="21"/>
      <c r="WII67" s="21"/>
      <c r="WIJ67" s="21"/>
      <c r="WIK67" s="21"/>
      <c r="WIL67" s="21"/>
      <c r="WIM67" s="21"/>
      <c r="WIN67" s="21"/>
      <c r="WIO67" s="21"/>
      <c r="WIP67" s="21"/>
      <c r="WIQ67" s="21"/>
      <c r="WIR67" s="21"/>
      <c r="WIS67" s="21"/>
      <c r="WIT67" s="21"/>
      <c r="WIU67" s="21"/>
      <c r="WIV67" s="21"/>
      <c r="WIW67" s="21"/>
      <c r="WIX67" s="21"/>
      <c r="WIY67" s="21"/>
      <c r="WIZ67" s="21"/>
      <c r="WJA67" s="21"/>
      <c r="WJB67" s="21"/>
      <c r="WJC67" s="21"/>
      <c r="WJD67" s="21"/>
      <c r="WJE67" s="21"/>
      <c r="WJF67" s="21"/>
      <c r="WJG67" s="21"/>
      <c r="WJH67" s="21"/>
      <c r="WJI67" s="21"/>
      <c r="WJJ67" s="21"/>
      <c r="WJK67" s="21"/>
      <c r="WJL67" s="21"/>
      <c r="WJM67" s="21"/>
      <c r="WJN67" s="21"/>
      <c r="WJO67" s="21"/>
      <c r="WJP67" s="21"/>
      <c r="WJQ67" s="21"/>
      <c r="WJR67" s="21"/>
      <c r="WJS67" s="21"/>
      <c r="WJT67" s="21"/>
      <c r="WJU67" s="21"/>
      <c r="WJV67" s="21"/>
      <c r="WJW67" s="21"/>
      <c r="WJX67" s="21"/>
      <c r="WJY67" s="21"/>
      <c r="WJZ67" s="21"/>
      <c r="WKA67" s="21"/>
      <c r="WKB67" s="21"/>
      <c r="WKC67" s="21"/>
      <c r="WKD67" s="21"/>
      <c r="WKE67" s="21"/>
      <c r="WKF67" s="21"/>
      <c r="WKG67" s="21"/>
      <c r="WKH67" s="21"/>
      <c r="WKI67" s="21"/>
      <c r="WKJ67" s="21"/>
      <c r="WKK67" s="21"/>
      <c r="WKL67" s="21"/>
      <c r="WKM67" s="21"/>
      <c r="WKN67" s="21"/>
      <c r="WKO67" s="21"/>
      <c r="WKP67" s="21"/>
      <c r="WKQ67" s="21"/>
      <c r="WKR67" s="21"/>
      <c r="WKS67" s="21"/>
      <c r="WKT67" s="21"/>
      <c r="WKU67" s="21"/>
      <c r="WKV67" s="21"/>
      <c r="WKW67" s="21"/>
      <c r="WKX67" s="21"/>
      <c r="WKY67" s="21"/>
      <c r="WKZ67" s="21"/>
      <c r="WLA67" s="21"/>
      <c r="WLB67" s="21"/>
      <c r="WLC67" s="21"/>
      <c r="WLD67" s="21"/>
      <c r="WLE67" s="21"/>
      <c r="WLF67" s="21"/>
      <c r="WLG67" s="21"/>
      <c r="WLH67" s="21"/>
      <c r="WLI67" s="21"/>
      <c r="WLJ67" s="21"/>
      <c r="WLK67" s="21"/>
      <c r="WLL67" s="21"/>
      <c r="WLM67" s="21"/>
      <c r="WLN67" s="21"/>
      <c r="WLO67" s="21"/>
      <c r="WLP67" s="21"/>
      <c r="WLQ67" s="21"/>
      <c r="WLR67" s="21"/>
      <c r="WLS67" s="21"/>
      <c r="WLT67" s="21"/>
      <c r="WLU67" s="21"/>
      <c r="WLV67" s="21"/>
      <c r="WLW67" s="21"/>
      <c r="WLX67" s="21"/>
      <c r="WLY67" s="21"/>
      <c r="WLZ67" s="21"/>
      <c r="WMA67" s="21"/>
      <c r="WMB67" s="21"/>
      <c r="WMC67" s="21"/>
      <c r="WMD67" s="21"/>
      <c r="WME67" s="21"/>
      <c r="WMF67" s="21"/>
      <c r="WMG67" s="21"/>
      <c r="WMH67" s="21"/>
      <c r="WMI67" s="21"/>
      <c r="WMJ67" s="21"/>
      <c r="WMK67" s="21"/>
      <c r="WML67" s="21"/>
      <c r="WMM67" s="21"/>
      <c r="WMN67" s="21"/>
      <c r="WMO67" s="21"/>
      <c r="WMP67" s="21"/>
      <c r="WMQ67" s="21"/>
      <c r="WMR67" s="21"/>
      <c r="WMS67" s="21"/>
      <c r="WMT67" s="21"/>
      <c r="WMU67" s="21"/>
      <c r="WMV67" s="21"/>
      <c r="WMW67" s="21"/>
      <c r="WMX67" s="21"/>
      <c r="WMY67" s="21"/>
      <c r="WMZ67" s="21"/>
      <c r="WNA67" s="21"/>
      <c r="WNB67" s="21"/>
      <c r="WNC67" s="21"/>
      <c r="WND67" s="21"/>
      <c r="WNE67" s="21"/>
      <c r="WNF67" s="21"/>
      <c r="WNG67" s="21"/>
      <c r="WNH67" s="21"/>
      <c r="WNI67" s="21"/>
      <c r="WNJ67" s="21"/>
      <c r="WNK67" s="21"/>
      <c r="WNL67" s="21"/>
      <c r="WNM67" s="21"/>
      <c r="WNN67" s="21"/>
      <c r="WNO67" s="21"/>
      <c r="WNP67" s="21"/>
      <c r="WNQ67" s="21"/>
      <c r="WNR67" s="21"/>
      <c r="WNS67" s="21"/>
      <c r="WNT67" s="21"/>
      <c r="WNU67" s="21"/>
      <c r="WNV67" s="21"/>
      <c r="WNW67" s="21"/>
      <c r="WNX67" s="21"/>
      <c r="WNY67" s="21"/>
      <c r="WNZ67" s="21"/>
      <c r="WOA67" s="21"/>
      <c r="WOB67" s="21"/>
      <c r="WOC67" s="21"/>
      <c r="WOD67" s="21"/>
      <c r="WOE67" s="21"/>
      <c r="WOF67" s="21"/>
      <c r="WOG67" s="21"/>
      <c r="WOH67" s="21"/>
      <c r="WOI67" s="21"/>
      <c r="WOJ67" s="21"/>
      <c r="WOK67" s="21"/>
      <c r="WOL67" s="21"/>
      <c r="WOM67" s="21"/>
      <c r="WON67" s="21"/>
      <c r="WOO67" s="21"/>
      <c r="WOP67" s="21"/>
      <c r="WOQ67" s="21"/>
      <c r="WOR67" s="21"/>
      <c r="WOS67" s="21"/>
      <c r="WOT67" s="21"/>
      <c r="WOU67" s="21"/>
      <c r="WOV67" s="21"/>
      <c r="WOW67" s="21"/>
      <c r="WOX67" s="21"/>
      <c r="WOY67" s="21"/>
      <c r="WOZ67" s="21"/>
      <c r="WPA67" s="21"/>
      <c r="WPB67" s="21"/>
      <c r="WPC67" s="21"/>
      <c r="WPD67" s="21"/>
      <c r="WPE67" s="21"/>
      <c r="WPF67" s="21"/>
      <c r="WPG67" s="21"/>
      <c r="WPH67" s="21"/>
      <c r="WPI67" s="21"/>
      <c r="WPJ67" s="21"/>
      <c r="WPK67" s="21"/>
      <c r="WPL67" s="21"/>
      <c r="WPM67" s="21"/>
      <c r="WPN67" s="21"/>
      <c r="WPO67" s="21"/>
      <c r="WPP67" s="21"/>
      <c r="WPQ67" s="21"/>
      <c r="WPR67" s="21"/>
      <c r="WPS67" s="21"/>
      <c r="WPT67" s="21"/>
      <c r="WPU67" s="21"/>
      <c r="WPV67" s="21"/>
      <c r="WPW67" s="21"/>
      <c r="WPX67" s="21"/>
      <c r="WPY67" s="21"/>
      <c r="WPZ67" s="21"/>
      <c r="WQA67" s="21"/>
      <c r="WQB67" s="21"/>
      <c r="WQC67" s="21"/>
      <c r="WQD67" s="21"/>
      <c r="WQE67" s="21"/>
      <c r="WQF67" s="21"/>
      <c r="WQG67" s="21"/>
      <c r="WQH67" s="21"/>
      <c r="WQI67" s="21"/>
      <c r="WQJ67" s="21"/>
      <c r="WQK67" s="21"/>
      <c r="WQL67" s="21"/>
      <c r="WQM67" s="21"/>
      <c r="WQN67" s="21"/>
      <c r="WQO67" s="21"/>
      <c r="WQP67" s="21"/>
      <c r="WQQ67" s="21"/>
      <c r="WQR67" s="21"/>
      <c r="WQS67" s="21"/>
      <c r="WQT67" s="21"/>
      <c r="WQU67" s="21"/>
      <c r="WQV67" s="21"/>
      <c r="WQW67" s="21"/>
      <c r="WQX67" s="21"/>
      <c r="WQY67" s="21"/>
      <c r="WQZ67" s="21"/>
      <c r="WRA67" s="21"/>
      <c r="WRB67" s="21"/>
      <c r="WRC67" s="21"/>
      <c r="WRD67" s="21"/>
      <c r="WRE67" s="21"/>
      <c r="WRF67" s="21"/>
      <c r="WRG67" s="21"/>
      <c r="WRH67" s="21"/>
      <c r="WRI67" s="21"/>
      <c r="WRJ67" s="21"/>
      <c r="WRK67" s="21"/>
      <c r="WRL67" s="21"/>
      <c r="WRM67" s="21"/>
      <c r="WRN67" s="21"/>
      <c r="WRO67" s="21"/>
      <c r="WRP67" s="21"/>
      <c r="WRQ67" s="21"/>
      <c r="WRR67" s="21"/>
      <c r="WRS67" s="21"/>
      <c r="WRT67" s="21"/>
      <c r="WRU67" s="21"/>
      <c r="WRV67" s="21"/>
      <c r="WRW67" s="21"/>
      <c r="WRX67" s="21"/>
      <c r="WRY67" s="21"/>
      <c r="WRZ67" s="21"/>
      <c r="WSA67" s="21"/>
      <c r="WSB67" s="21"/>
      <c r="WSC67" s="21"/>
      <c r="WSD67" s="21"/>
      <c r="WSE67" s="21"/>
      <c r="WSF67" s="21"/>
      <c r="WSG67" s="21"/>
      <c r="WSH67" s="21"/>
      <c r="WSI67" s="21"/>
      <c r="WSJ67" s="21"/>
      <c r="WSK67" s="21"/>
      <c r="WSL67" s="21"/>
      <c r="WSM67" s="21"/>
      <c r="WSN67" s="21"/>
      <c r="WSO67" s="21"/>
      <c r="WSP67" s="21"/>
      <c r="WSQ67" s="21"/>
      <c r="WSR67" s="21"/>
      <c r="WSS67" s="21"/>
      <c r="WST67" s="21"/>
      <c r="WSU67" s="21"/>
      <c r="WSV67" s="21"/>
      <c r="WSW67" s="21"/>
      <c r="WSX67" s="21"/>
      <c r="WSY67" s="21"/>
      <c r="WSZ67" s="21"/>
      <c r="WTA67" s="21"/>
      <c r="WTB67" s="21"/>
      <c r="WTC67" s="21"/>
      <c r="WTD67" s="21"/>
      <c r="WTE67" s="21"/>
      <c r="WTF67" s="21"/>
      <c r="WTG67" s="21"/>
      <c r="WTH67" s="21"/>
      <c r="WTI67" s="21"/>
      <c r="WTJ67" s="21"/>
      <c r="WTK67" s="21"/>
      <c r="WTL67" s="21"/>
      <c r="WTM67" s="21"/>
      <c r="WTN67" s="21"/>
      <c r="WTO67" s="21"/>
      <c r="WTP67" s="21"/>
      <c r="WTQ67" s="21"/>
      <c r="WTR67" s="21"/>
      <c r="WTS67" s="21"/>
      <c r="WTT67" s="21"/>
      <c r="WTU67" s="21"/>
      <c r="WTV67" s="21"/>
      <c r="WTW67" s="21"/>
      <c r="WTX67" s="21"/>
      <c r="WTY67" s="21"/>
      <c r="WTZ67" s="21"/>
      <c r="WUA67" s="21"/>
      <c r="WUB67" s="21"/>
      <c r="WUC67" s="21"/>
      <c r="WUD67" s="21"/>
      <c r="WUE67" s="21"/>
      <c r="WUF67" s="21"/>
      <c r="WUG67" s="21"/>
      <c r="WUH67" s="21"/>
      <c r="WUI67" s="21"/>
      <c r="WUJ67" s="21"/>
      <c r="WUK67" s="21"/>
      <c r="WUL67" s="21"/>
      <c r="WUM67" s="21"/>
      <c r="WUN67" s="21"/>
      <c r="WUO67" s="21"/>
      <c r="WUP67" s="21"/>
      <c r="WUQ67" s="21"/>
      <c r="WUR67" s="21"/>
      <c r="WUS67" s="21"/>
      <c r="WUT67" s="21"/>
      <c r="WUU67" s="21"/>
      <c r="WUV67" s="21"/>
      <c r="WUW67" s="21"/>
      <c r="WUX67" s="21"/>
      <c r="WUY67" s="21"/>
      <c r="WUZ67" s="21"/>
      <c r="WVA67" s="21"/>
      <c r="WVB67" s="21"/>
      <c r="WVC67" s="21"/>
      <c r="WVD67" s="21"/>
      <c r="WVE67" s="21"/>
      <c r="WVF67" s="21"/>
      <c r="WVG67" s="21"/>
      <c r="WVH67" s="21"/>
      <c r="WVI67" s="21"/>
      <c r="WVJ67" s="21"/>
      <c r="WVK67" s="21"/>
      <c r="WVL67" s="21"/>
      <c r="WVM67" s="21"/>
      <c r="WVN67" s="21"/>
      <c r="WVO67" s="21"/>
      <c r="WVP67" s="21"/>
      <c r="WVQ67" s="21"/>
      <c r="WVR67" s="21"/>
      <c r="WVS67" s="21"/>
      <c r="WVT67" s="21"/>
      <c r="WVU67" s="21"/>
      <c r="WVV67" s="21"/>
      <c r="WVW67" s="21"/>
      <c r="WVX67" s="21"/>
      <c r="WVY67" s="21"/>
      <c r="WVZ67" s="21"/>
      <c r="WWA67" s="21"/>
      <c r="WWB67" s="21"/>
      <c r="WWC67" s="21"/>
      <c r="WWD67" s="21"/>
      <c r="WWE67" s="21"/>
      <c r="WWF67" s="21"/>
      <c r="WWG67" s="21"/>
      <c r="WWH67" s="21"/>
      <c r="WWI67" s="21"/>
      <c r="WWJ67" s="21"/>
      <c r="WWK67" s="21"/>
      <c r="WWL67" s="21"/>
      <c r="WWM67" s="21"/>
      <c r="WWN67" s="21"/>
      <c r="WWO67" s="21"/>
      <c r="WWP67" s="21"/>
      <c r="WWQ67" s="21"/>
      <c r="WWR67" s="21"/>
      <c r="WWS67" s="21"/>
      <c r="WWT67" s="21"/>
      <c r="WWU67" s="21"/>
      <c r="WWV67" s="21"/>
      <c r="WWW67" s="21"/>
      <c r="WWX67" s="21"/>
      <c r="WWY67" s="21"/>
      <c r="WWZ67" s="21"/>
      <c r="WXA67" s="21"/>
      <c r="WXB67" s="21"/>
      <c r="WXC67" s="21"/>
      <c r="WXD67" s="21"/>
      <c r="WXE67" s="21"/>
      <c r="WXF67" s="21"/>
      <c r="WXG67" s="21"/>
      <c r="WXH67" s="21"/>
      <c r="WXI67" s="21"/>
      <c r="WXJ67" s="21"/>
      <c r="WXK67" s="21"/>
      <c r="WXL67" s="21"/>
      <c r="WXM67" s="21"/>
      <c r="WXN67" s="21"/>
      <c r="WXO67" s="21"/>
      <c r="WXP67" s="21"/>
      <c r="WXQ67" s="21"/>
      <c r="WXR67" s="21"/>
      <c r="WXS67" s="21"/>
      <c r="WXT67" s="21"/>
      <c r="WXU67" s="21"/>
      <c r="WXV67" s="21"/>
      <c r="WXW67" s="21"/>
      <c r="WXX67" s="21"/>
      <c r="WXY67" s="21"/>
      <c r="WXZ67" s="21"/>
      <c r="WYA67" s="21"/>
      <c r="WYB67" s="21"/>
      <c r="WYC67" s="21"/>
      <c r="WYD67" s="21"/>
      <c r="WYE67" s="21"/>
      <c r="WYF67" s="21"/>
      <c r="WYG67" s="21"/>
      <c r="WYH67" s="21"/>
      <c r="WYI67" s="21"/>
      <c r="WYJ67" s="21"/>
      <c r="WYK67" s="21"/>
      <c r="WYL67" s="21"/>
      <c r="WYM67" s="21"/>
      <c r="WYN67" s="21"/>
      <c r="WYO67" s="21"/>
      <c r="WYP67" s="21"/>
      <c r="WYQ67" s="21"/>
      <c r="WYR67" s="21"/>
      <c r="WYS67" s="21"/>
      <c r="WYT67" s="21"/>
      <c r="WYU67" s="21"/>
      <c r="WYV67" s="21"/>
      <c r="WYW67" s="21"/>
      <c r="WYX67" s="21"/>
      <c r="WYY67" s="21"/>
      <c r="WYZ67" s="21"/>
      <c r="WZA67" s="21"/>
      <c r="WZB67" s="21"/>
      <c r="WZC67" s="21"/>
      <c r="WZD67" s="21"/>
      <c r="WZE67" s="21"/>
      <c r="WZF67" s="21"/>
      <c r="WZG67" s="21"/>
      <c r="WZH67" s="21"/>
      <c r="WZI67" s="21"/>
      <c r="WZJ67" s="21"/>
      <c r="WZK67" s="21"/>
      <c r="WZL67" s="21"/>
      <c r="WZM67" s="21"/>
      <c r="WZN67" s="21"/>
      <c r="WZO67" s="21"/>
      <c r="WZP67" s="21"/>
      <c r="WZQ67" s="21"/>
      <c r="WZR67" s="21"/>
      <c r="WZS67" s="21"/>
      <c r="WZT67" s="21"/>
      <c r="WZU67" s="21"/>
      <c r="WZV67" s="21"/>
      <c r="WZW67" s="21"/>
      <c r="WZX67" s="21"/>
      <c r="WZY67" s="21"/>
      <c r="WZZ67" s="21"/>
      <c r="XAA67" s="21"/>
      <c r="XAB67" s="21"/>
      <c r="XAC67" s="21"/>
      <c r="XAD67" s="21"/>
      <c r="XAE67" s="21"/>
      <c r="XAF67" s="21"/>
      <c r="XAG67" s="21"/>
      <c r="XAH67" s="21"/>
      <c r="XAI67" s="21"/>
      <c r="XAJ67" s="21"/>
      <c r="XAK67" s="21"/>
      <c r="XAL67" s="21"/>
      <c r="XAM67" s="21"/>
      <c r="XAN67" s="21"/>
      <c r="XAO67" s="21"/>
      <c r="XAP67" s="21"/>
      <c r="XAQ67" s="21"/>
      <c r="XAR67" s="21"/>
      <c r="XAS67" s="21"/>
      <c r="XAT67" s="21"/>
      <c r="XAU67" s="21"/>
      <c r="XAV67" s="21"/>
      <c r="XAW67" s="21"/>
      <c r="XAX67" s="21"/>
      <c r="XAY67" s="21"/>
      <c r="XAZ67" s="21"/>
      <c r="XBA67" s="21"/>
      <c r="XBB67" s="21"/>
      <c r="XBC67" s="21"/>
      <c r="XBD67" s="21"/>
      <c r="XBE67" s="21"/>
      <c r="XBF67" s="21"/>
      <c r="XBG67" s="21"/>
      <c r="XBH67" s="21"/>
      <c r="XBI67" s="21"/>
      <c r="XBJ67" s="21"/>
      <c r="XBK67" s="21"/>
      <c r="XBL67" s="21"/>
      <c r="XBM67" s="21"/>
      <c r="XBN67" s="21"/>
      <c r="XBO67" s="21"/>
      <c r="XBP67" s="21"/>
      <c r="XBQ67" s="21"/>
      <c r="XBR67" s="21"/>
      <c r="XBS67" s="21"/>
      <c r="XBT67" s="21"/>
      <c r="XBU67" s="21"/>
      <c r="XBV67" s="21"/>
      <c r="XBW67" s="21"/>
      <c r="XBX67" s="21"/>
      <c r="XBY67" s="21"/>
      <c r="XBZ67" s="21"/>
      <c r="XCA67" s="21"/>
      <c r="XCB67" s="21"/>
      <c r="XCC67" s="21"/>
      <c r="XCD67" s="21"/>
      <c r="XCE67" s="21"/>
      <c r="XCF67" s="21"/>
      <c r="XCG67" s="21"/>
      <c r="XCH67" s="21"/>
      <c r="XCI67" s="21"/>
      <c r="XCJ67" s="21"/>
      <c r="XCK67" s="21"/>
      <c r="XCL67" s="21"/>
      <c r="XCM67" s="21"/>
      <c r="XCN67" s="21"/>
      <c r="XCO67" s="21"/>
      <c r="XCP67" s="21"/>
      <c r="XCQ67" s="21"/>
      <c r="XCR67" s="21"/>
      <c r="XCS67" s="21"/>
      <c r="XCT67" s="21"/>
      <c r="XCU67" s="21"/>
      <c r="XCV67" s="21"/>
      <c r="XCW67" s="21"/>
      <c r="XCX67" s="21"/>
      <c r="XCY67" s="21"/>
      <c r="XCZ67" s="21"/>
      <c r="XDA67" s="21"/>
      <c r="XDB67" s="21"/>
      <c r="XDC67" s="21"/>
      <c r="XDD67" s="21"/>
      <c r="XDE67" s="21"/>
      <c r="XDF67" s="21"/>
      <c r="XDG67" s="21"/>
      <c r="XDH67" s="21"/>
      <c r="XDI67" s="21"/>
      <c r="XDJ67" s="21"/>
      <c r="XDK67" s="21"/>
      <c r="XDL67" s="21"/>
      <c r="XDM67" s="21"/>
      <c r="XDN67" s="21"/>
      <c r="XDO67" s="21"/>
      <c r="XDP67" s="21"/>
      <c r="XDQ67" s="21"/>
      <c r="XDR67" s="21"/>
      <c r="XDS67" s="21"/>
      <c r="XDT67" s="21"/>
      <c r="XDU67" s="21"/>
      <c r="XDV67" s="21"/>
      <c r="XDW67" s="21"/>
      <c r="XDX67" s="21"/>
      <c r="XDY67" s="21"/>
      <c r="XDZ67" s="21"/>
      <c r="XEA67" s="21"/>
      <c r="XEB67" s="21"/>
      <c r="XEC67" s="21"/>
      <c r="XED67" s="21"/>
      <c r="XEE67" s="21"/>
      <c r="XEF67" s="21"/>
      <c r="XEG67" s="21"/>
      <c r="XEH67" s="21"/>
      <c r="XEI67" s="21"/>
      <c r="XEJ67" s="21"/>
      <c r="XEK67" s="21"/>
      <c r="XEL67" s="21"/>
      <c r="XEM67" s="21"/>
      <c r="XEN67" s="21"/>
      <c r="XEO67" s="21"/>
      <c r="XEP67" s="21"/>
      <c r="XEQ67" s="21"/>
      <c r="XER67" s="21"/>
      <c r="XES67" s="21"/>
      <c r="XET67" s="21"/>
      <c r="XEU67" s="21"/>
      <c r="XEV67" s="21"/>
      <c r="XEW67" s="21"/>
      <c r="XEX67" s="21"/>
      <c r="XEY67" s="21"/>
      <c r="XEZ67" s="21"/>
      <c r="XFA67" s="21"/>
      <c r="XFB67" s="21"/>
      <c r="XFC67" s="21"/>
    </row>
    <row r="69" spans="3:16383" x14ac:dyDescent="0.2">
      <c r="C69" s="1" t="s">
        <v>48</v>
      </c>
      <c r="D69" s="16" t="s">
        <v>43</v>
      </c>
      <c r="E69" s="33">
        <f>E64+E67</f>
        <v>3530.9598000000001</v>
      </c>
      <c r="F69" s="33">
        <f t="shared" ref="F69:H69" si="20">F64+F67</f>
        <v>4051.2489999999998</v>
      </c>
      <c r="G69" s="33">
        <f t="shared" si="20"/>
        <v>5000.1432000000004</v>
      </c>
      <c r="H69" s="33">
        <f t="shared" si="20"/>
        <v>5808.9022000000004</v>
      </c>
      <c r="I69" s="33">
        <f>I64+I67</f>
        <v>6183.4309534695003</v>
      </c>
      <c r="J69" s="33">
        <f>J64+J67</f>
        <v>7146.4250042687108</v>
      </c>
      <c r="K69" s="33">
        <f>K64+K67</f>
        <v>8074.3811810101633</v>
      </c>
      <c r="L69" s="33">
        <f>L64+L67</f>
        <v>8852.4405017634272</v>
      </c>
      <c r="M69" s="33">
        <f>M64+M67</f>
        <v>10131.621752921172</v>
      </c>
      <c r="N69" s="33">
        <f>N64+N67</f>
        <v>11417.46517756753</v>
      </c>
      <c r="O69" s="33">
        <f>O64+O67</f>
        <v>12587.389746422583</v>
      </c>
      <c r="P69" s="33">
        <f>P64+P67</f>
        <v>14373.280743551895</v>
      </c>
      <c r="Q69" s="33">
        <f>Q64+Q67</f>
        <v>16200.044796593738</v>
      </c>
      <c r="R69" s="33">
        <f>R64+R67</f>
        <v>17880.610816200278</v>
      </c>
    </row>
    <row r="71" spans="3:16383" x14ac:dyDescent="0.2">
      <c r="C71" s="1" t="s">
        <v>49</v>
      </c>
    </row>
    <row r="72" spans="3:16383" x14ac:dyDescent="0.2">
      <c r="C72" s="12" t="s">
        <v>50</v>
      </c>
      <c r="D72" s="16" t="s">
        <v>43</v>
      </c>
      <c r="E72" s="22">
        <v>1492</v>
      </c>
      <c r="F72" s="22">
        <v>1645</v>
      </c>
      <c r="G72" s="22">
        <v>1781</v>
      </c>
      <c r="H72" s="22">
        <v>1900</v>
      </c>
      <c r="I72" s="21">
        <f>I61*I73</f>
        <v>2426.6049213870642</v>
      </c>
      <c r="J72" s="21">
        <f>J61*J73</f>
        <v>2550.720461555838</v>
      </c>
      <c r="K72" s="21">
        <f t="shared" ref="K72:R72" si="21">K61*K73</f>
        <v>2875.46363629091</v>
      </c>
      <c r="L72" s="21">
        <f t="shared" si="21"/>
        <v>3297.3297203067168</v>
      </c>
      <c r="M72" s="21">
        <f t="shared" si="21"/>
        <v>3650.6391071200114</v>
      </c>
      <c r="N72" s="21">
        <f t="shared" si="21"/>
        <v>4114.8165094479991</v>
      </c>
      <c r="O72" s="21">
        <f t="shared" si="21"/>
        <v>4637.5067951852607</v>
      </c>
      <c r="P72" s="21">
        <f t="shared" si="21"/>
        <v>5196.7019476837877</v>
      </c>
      <c r="Q72" s="21">
        <f t="shared" si="21"/>
        <v>5846.6686335013519</v>
      </c>
      <c r="R72" s="21">
        <f t="shared" si="21"/>
        <v>6574.0442561177679</v>
      </c>
    </row>
    <row r="73" spans="3:16383" x14ac:dyDescent="0.2">
      <c r="C73" s="12" t="s">
        <v>51</v>
      </c>
      <c r="D73" s="16" t="s">
        <v>30</v>
      </c>
      <c r="E73" s="24">
        <f>E72/E61</f>
        <v>9.7706004466185988E-3</v>
      </c>
      <c r="F73" s="24">
        <f t="shared" ref="F73:H73" si="22">F72/F61</f>
        <v>9.8644167401250888E-3</v>
      </c>
      <c r="G73" s="24">
        <f t="shared" si="22"/>
        <v>9.0900275099653448E-3</v>
      </c>
      <c r="H73" s="24">
        <f t="shared" si="22"/>
        <v>8.3717405289177541E-3</v>
      </c>
      <c r="I73" s="23">
        <f>AVERAGE(F73)</f>
        <v>9.8644167401250888E-3</v>
      </c>
      <c r="J73" s="23">
        <f>AVERAGE(G73,H73,I73)</f>
        <v>9.1087282596693953E-3</v>
      </c>
      <c r="K73" s="23">
        <f t="shared" ref="K73:R73" si="23">AVERAGE(H73,I73,J73)</f>
        <v>9.1149618429040794E-3</v>
      </c>
      <c r="L73" s="23">
        <f t="shared" si="23"/>
        <v>9.3627022808995212E-3</v>
      </c>
      <c r="M73" s="23">
        <f t="shared" si="23"/>
        <v>9.1954641278243331E-3</v>
      </c>
      <c r="N73" s="23">
        <f t="shared" si="23"/>
        <v>9.2243760838759768E-3</v>
      </c>
      <c r="O73" s="23">
        <f t="shared" si="23"/>
        <v>9.2608474975332759E-3</v>
      </c>
      <c r="P73" s="23">
        <f t="shared" si="23"/>
        <v>9.2268959030778613E-3</v>
      </c>
      <c r="Q73" s="23">
        <f t="shared" si="23"/>
        <v>9.2373731614957041E-3</v>
      </c>
      <c r="R73" s="23">
        <f t="shared" si="23"/>
        <v>9.241705520702281E-3</v>
      </c>
    </row>
    <row r="74" spans="3:16383" x14ac:dyDescent="0.2">
      <c r="C74" s="20"/>
    </row>
    <row r="75" spans="3:16383" x14ac:dyDescent="0.2">
      <c r="C75" s="12" t="s">
        <v>52</v>
      </c>
      <c r="D75" s="16" t="s">
        <v>43</v>
      </c>
      <c r="E75" s="21">
        <f>-E67*E76</f>
        <v>167.09510782280867</v>
      </c>
      <c r="F75" s="21">
        <f t="shared" ref="F75:I75" si="24">-F67*F76</f>
        <v>110.02301529051988</v>
      </c>
      <c r="G75" s="21">
        <f t="shared" si="24"/>
        <v>62.93788332292317</v>
      </c>
      <c r="H75" s="21">
        <f t="shared" si="24"/>
        <v>-38.135905766233769</v>
      </c>
      <c r="I75" s="21">
        <f t="shared" si="24"/>
        <v>68.388618090779602</v>
      </c>
      <c r="J75" s="21">
        <f t="shared" ref="J75:R75" si="25">-J67*J76</f>
        <v>183.07081494031533</v>
      </c>
      <c r="K75" s="21">
        <f t="shared" si="25"/>
        <v>193.05288624626127</v>
      </c>
      <c r="L75" s="21">
        <f t="shared" si="25"/>
        <v>196.53748036447942</v>
      </c>
      <c r="M75" s="21">
        <f t="shared" si="25"/>
        <v>190.33149906916444</v>
      </c>
      <c r="N75" s="21">
        <f t="shared" si="25"/>
        <v>194.98837095577494</v>
      </c>
      <c r="O75" s="21">
        <f t="shared" si="25"/>
        <v>214.96843503080154</v>
      </c>
      <c r="P75" s="21">
        <f t="shared" si="25"/>
        <v>220.92122012191311</v>
      </c>
      <c r="Q75" s="21">
        <f t="shared" si="25"/>
        <v>248.99907866189221</v>
      </c>
      <c r="R75" s="21">
        <f t="shared" si="25"/>
        <v>244.29318560797378</v>
      </c>
    </row>
    <row r="76" spans="3:16383" x14ac:dyDescent="0.2">
      <c r="C76" s="12" t="s">
        <v>53</v>
      </c>
      <c r="D76" s="16" t="s">
        <v>30</v>
      </c>
      <c r="E76" s="24">
        <f>147/1061</f>
        <v>0.13854853911404336</v>
      </c>
      <c r="F76" s="23">
        <f>104/1308</f>
        <v>7.9510703363914373E-2</v>
      </c>
      <c r="G76" s="23">
        <f>59/1601</f>
        <v>3.685196752029981E-2</v>
      </c>
      <c r="H76" s="23">
        <f>-37/1925</f>
        <v>-1.9220779220779222E-2</v>
      </c>
      <c r="I76" s="32">
        <f>AVERAGE(H76,G76,F76)</f>
        <v>3.2380630554478318E-2</v>
      </c>
      <c r="J76" s="32">
        <v>7.4999999999999997E-2</v>
      </c>
      <c r="K76" s="32">
        <v>7.0000000000000007E-2</v>
      </c>
      <c r="L76" s="32">
        <v>6.5000000000000002E-2</v>
      </c>
      <c r="M76" s="32">
        <v>5.5E-2</v>
      </c>
      <c r="N76" s="32">
        <v>0.05</v>
      </c>
      <c r="O76" s="32">
        <v>0.05</v>
      </c>
      <c r="P76" s="32">
        <v>4.4999999999999998E-2</v>
      </c>
      <c r="Q76" s="32">
        <v>4.4999999999999998E-2</v>
      </c>
      <c r="R76" s="32">
        <v>0.04</v>
      </c>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c r="LC76" s="24"/>
      <c r="LD76" s="24"/>
      <c r="LE76" s="24"/>
      <c r="LF76" s="24"/>
      <c r="LG76" s="24"/>
      <c r="LH76" s="24"/>
      <c r="LI76" s="24"/>
      <c r="LJ76" s="24"/>
      <c r="LK76" s="24"/>
      <c r="LL76" s="24"/>
      <c r="LM76" s="24"/>
      <c r="LN76" s="24"/>
      <c r="LO76" s="24"/>
      <c r="LP76" s="24"/>
      <c r="LQ76" s="24"/>
      <c r="LR76" s="24"/>
      <c r="LS76" s="24"/>
      <c r="LT76" s="24"/>
      <c r="LU76" s="24"/>
      <c r="LV76" s="24"/>
      <c r="LW76" s="24"/>
      <c r="LX76" s="24"/>
      <c r="LY76" s="24"/>
      <c r="LZ76" s="24"/>
      <c r="MA76" s="24"/>
      <c r="MB76" s="24"/>
      <c r="MC76" s="24"/>
      <c r="MD76" s="24"/>
      <c r="ME76" s="24"/>
      <c r="MF76" s="24"/>
      <c r="MG76" s="24"/>
      <c r="MH76" s="24"/>
      <c r="MI76" s="24"/>
      <c r="MJ76" s="24"/>
      <c r="MK76" s="24"/>
      <c r="ML76" s="24"/>
      <c r="MM76" s="24"/>
      <c r="MN76" s="24"/>
      <c r="MO76" s="24"/>
      <c r="MP76" s="24"/>
      <c r="MQ76" s="24"/>
      <c r="MR76" s="24"/>
      <c r="MS76" s="24"/>
      <c r="MT76" s="24"/>
      <c r="MU76" s="24"/>
      <c r="MV76" s="24"/>
      <c r="MW76" s="24"/>
      <c r="MX76" s="24"/>
      <c r="MY76" s="24"/>
      <c r="MZ76" s="24"/>
      <c r="NA76" s="24"/>
      <c r="NB76" s="24"/>
      <c r="NC76" s="24"/>
      <c r="ND76" s="24"/>
      <c r="NE76" s="24"/>
      <c r="NF76" s="24"/>
      <c r="NG76" s="24"/>
      <c r="NH76" s="24"/>
      <c r="NI76" s="24"/>
      <c r="NJ76" s="24"/>
      <c r="NK76" s="24"/>
      <c r="NL76" s="24"/>
      <c r="NM76" s="24"/>
      <c r="NN76" s="24"/>
      <c r="NO76" s="24"/>
      <c r="NP76" s="24"/>
      <c r="NQ76" s="24"/>
      <c r="NR76" s="24"/>
      <c r="NS76" s="24"/>
      <c r="NT76" s="24"/>
      <c r="NU76" s="24"/>
      <c r="NV76" s="24"/>
      <c r="NW76" s="24"/>
      <c r="NX76" s="24"/>
      <c r="NY76" s="24"/>
      <c r="NZ76" s="24"/>
      <c r="OA76" s="24"/>
      <c r="OB76" s="24"/>
      <c r="OC76" s="24"/>
      <c r="OD76" s="24"/>
      <c r="OE76" s="24"/>
      <c r="OF76" s="24"/>
      <c r="OG76" s="24"/>
      <c r="OH76" s="24"/>
      <c r="OI76" s="24"/>
      <c r="OJ76" s="24"/>
      <c r="OK76" s="24"/>
      <c r="OL76" s="24"/>
      <c r="OM76" s="24"/>
      <c r="ON76" s="24"/>
      <c r="OO76" s="24"/>
      <c r="OP76" s="24"/>
      <c r="OQ76" s="24"/>
      <c r="OR76" s="24"/>
      <c r="OS76" s="24"/>
      <c r="OT76" s="24"/>
      <c r="OU76" s="24"/>
      <c r="OV76" s="24"/>
      <c r="OW76" s="24"/>
      <c r="OX76" s="24"/>
      <c r="OY76" s="24"/>
      <c r="OZ76" s="24"/>
      <c r="PA76" s="24"/>
      <c r="PB76" s="24"/>
      <c r="PC76" s="24"/>
      <c r="PD76" s="24"/>
      <c r="PE76" s="24"/>
      <c r="PF76" s="24"/>
      <c r="PG76" s="24"/>
      <c r="PH76" s="24"/>
      <c r="PI76" s="24"/>
      <c r="PJ76" s="24"/>
      <c r="PK76" s="24"/>
      <c r="PL76" s="24"/>
      <c r="PM76" s="24"/>
      <c r="PN76" s="24"/>
      <c r="PO76" s="24"/>
      <c r="PP76" s="24"/>
      <c r="PQ76" s="24"/>
      <c r="PR76" s="24"/>
      <c r="PS76" s="24"/>
      <c r="PT76" s="24"/>
      <c r="PU76" s="24"/>
      <c r="PV76" s="24"/>
      <c r="PW76" s="24"/>
      <c r="PX76" s="24"/>
      <c r="PY76" s="24"/>
      <c r="PZ76" s="24"/>
      <c r="QA76" s="24"/>
      <c r="QB76" s="24"/>
      <c r="QC76" s="24"/>
      <c r="QD76" s="24"/>
      <c r="QE76" s="24"/>
      <c r="QF76" s="24"/>
      <c r="QG76" s="24"/>
      <c r="QH76" s="24"/>
      <c r="QI76" s="24"/>
      <c r="QJ76" s="24"/>
      <c r="QK76" s="24"/>
      <c r="QL76" s="24"/>
      <c r="QM76" s="24"/>
      <c r="QN76" s="24"/>
      <c r="QO76" s="24"/>
      <c r="QP76" s="24"/>
      <c r="QQ76" s="24"/>
      <c r="QR76" s="24"/>
      <c r="QS76" s="24"/>
      <c r="QT76" s="24"/>
      <c r="QU76" s="24"/>
      <c r="QV76" s="24"/>
      <c r="QW76" s="24"/>
      <c r="QX76" s="24"/>
      <c r="QY76" s="24"/>
      <c r="QZ76" s="24"/>
      <c r="RA76" s="24"/>
      <c r="RB76" s="24"/>
      <c r="RC76" s="24"/>
      <c r="RD76" s="24"/>
      <c r="RE76" s="24"/>
      <c r="RF76" s="24"/>
      <c r="RG76" s="24"/>
      <c r="RH76" s="24"/>
      <c r="RI76" s="24"/>
      <c r="RJ76" s="24"/>
      <c r="RK76" s="24"/>
      <c r="RL76" s="24"/>
      <c r="RM76" s="24"/>
      <c r="RN76" s="24"/>
      <c r="RO76" s="24"/>
      <c r="RP76" s="24"/>
      <c r="RQ76" s="24"/>
      <c r="RR76" s="24"/>
      <c r="RS76" s="24"/>
      <c r="RT76" s="24"/>
      <c r="RU76" s="24"/>
      <c r="RV76" s="24"/>
      <c r="RW76" s="24"/>
      <c r="RX76" s="24"/>
      <c r="RY76" s="24"/>
      <c r="RZ76" s="24"/>
      <c r="SA76" s="24"/>
      <c r="SB76" s="24"/>
      <c r="SC76" s="24"/>
      <c r="SD76" s="24"/>
      <c r="SE76" s="24"/>
      <c r="SF76" s="24"/>
      <c r="SG76" s="24"/>
      <c r="SH76" s="24"/>
      <c r="SI76" s="24"/>
      <c r="SJ76" s="24"/>
      <c r="SK76" s="24"/>
      <c r="SL76" s="24"/>
      <c r="SM76" s="24"/>
      <c r="SN76" s="24"/>
      <c r="SO76" s="24"/>
      <c r="SP76" s="24"/>
      <c r="SQ76" s="24"/>
      <c r="SR76" s="24"/>
      <c r="SS76" s="24"/>
      <c r="ST76" s="24"/>
      <c r="SU76" s="24"/>
      <c r="SV76" s="24"/>
      <c r="SW76" s="24"/>
      <c r="SX76" s="24"/>
      <c r="SY76" s="24"/>
      <c r="SZ76" s="24"/>
      <c r="TA76" s="24"/>
      <c r="TB76" s="24"/>
      <c r="TC76" s="24"/>
      <c r="TD76" s="24"/>
      <c r="TE76" s="24"/>
      <c r="TF76" s="24"/>
      <c r="TG76" s="24"/>
      <c r="TH76" s="24"/>
      <c r="TI76" s="24"/>
      <c r="TJ76" s="24"/>
      <c r="TK76" s="24"/>
      <c r="TL76" s="24"/>
      <c r="TM76" s="24"/>
      <c r="TN76" s="24"/>
      <c r="TO76" s="24"/>
      <c r="TP76" s="24"/>
      <c r="TQ76" s="24"/>
      <c r="TR76" s="24"/>
      <c r="TS76" s="24"/>
      <c r="TT76" s="24"/>
      <c r="TU76" s="24"/>
      <c r="TV76" s="24"/>
      <c r="TW76" s="24"/>
      <c r="TX76" s="24"/>
      <c r="TY76" s="24"/>
      <c r="TZ76" s="24"/>
      <c r="UA76" s="24"/>
      <c r="UB76" s="24"/>
      <c r="UC76" s="24"/>
      <c r="UD76" s="24"/>
      <c r="UE76" s="24"/>
      <c r="UF76" s="24"/>
      <c r="UG76" s="24"/>
      <c r="UH76" s="24"/>
      <c r="UI76" s="24"/>
      <c r="UJ76" s="24"/>
      <c r="UK76" s="24"/>
      <c r="UL76" s="24"/>
      <c r="UM76" s="24"/>
      <c r="UN76" s="24"/>
      <c r="UO76" s="24"/>
      <c r="UP76" s="24"/>
      <c r="UQ76" s="24"/>
      <c r="UR76" s="24"/>
      <c r="US76" s="24"/>
      <c r="UT76" s="24"/>
      <c r="UU76" s="24"/>
      <c r="UV76" s="24"/>
      <c r="UW76" s="24"/>
      <c r="UX76" s="24"/>
      <c r="UY76" s="24"/>
      <c r="UZ76" s="24"/>
      <c r="VA76" s="24"/>
      <c r="VB76" s="24"/>
      <c r="VC76" s="24"/>
      <c r="VD76" s="24"/>
      <c r="VE76" s="24"/>
      <c r="VF76" s="24"/>
      <c r="VG76" s="24"/>
      <c r="VH76" s="24"/>
      <c r="VI76" s="24"/>
      <c r="VJ76" s="24"/>
      <c r="VK76" s="24"/>
      <c r="VL76" s="24"/>
      <c r="VM76" s="24"/>
      <c r="VN76" s="24"/>
      <c r="VO76" s="24"/>
      <c r="VP76" s="24"/>
      <c r="VQ76" s="24"/>
      <c r="VR76" s="24"/>
      <c r="VS76" s="24"/>
      <c r="VT76" s="24"/>
      <c r="VU76" s="24"/>
      <c r="VV76" s="24"/>
      <c r="VW76" s="24"/>
      <c r="VX76" s="24"/>
      <c r="VY76" s="24"/>
      <c r="VZ76" s="24"/>
      <c r="WA76" s="24"/>
      <c r="WB76" s="24"/>
      <c r="WC76" s="24"/>
      <c r="WD76" s="24"/>
      <c r="WE76" s="24"/>
      <c r="WF76" s="24"/>
      <c r="WG76" s="24"/>
      <c r="WH76" s="24"/>
      <c r="WI76" s="24"/>
      <c r="WJ76" s="24"/>
      <c r="WK76" s="24"/>
      <c r="WL76" s="24"/>
      <c r="WM76" s="24"/>
      <c r="WN76" s="24"/>
      <c r="WO76" s="24"/>
      <c r="WP76" s="24"/>
      <c r="WQ76" s="24"/>
      <c r="WR76" s="24"/>
      <c r="WS76" s="24"/>
      <c r="WT76" s="24"/>
      <c r="WU76" s="24"/>
      <c r="WV76" s="24"/>
      <c r="WW76" s="24"/>
      <c r="WX76" s="24"/>
      <c r="WY76" s="24"/>
      <c r="WZ76" s="24"/>
      <c r="XA76" s="24"/>
      <c r="XB76" s="24"/>
      <c r="XC76" s="24"/>
      <c r="XD76" s="24"/>
      <c r="XE76" s="24"/>
      <c r="XF76" s="24"/>
      <c r="XG76" s="24"/>
      <c r="XH76" s="24"/>
      <c r="XI76" s="24"/>
      <c r="XJ76" s="24"/>
      <c r="XK76" s="24"/>
      <c r="XL76" s="24"/>
      <c r="XM76" s="24"/>
      <c r="XN76" s="24"/>
      <c r="XO76" s="24"/>
      <c r="XP76" s="24"/>
      <c r="XQ76" s="24"/>
      <c r="XR76" s="24"/>
      <c r="XS76" s="24"/>
      <c r="XT76" s="24"/>
      <c r="XU76" s="24"/>
      <c r="XV76" s="24"/>
      <c r="XW76" s="24"/>
      <c r="XX76" s="24"/>
      <c r="XY76" s="24"/>
      <c r="XZ76" s="24"/>
      <c r="YA76" s="24"/>
      <c r="YB76" s="24"/>
      <c r="YC76" s="24"/>
      <c r="YD76" s="24"/>
      <c r="YE76" s="24"/>
      <c r="YF76" s="24"/>
      <c r="YG76" s="24"/>
      <c r="YH76" s="24"/>
      <c r="YI76" s="24"/>
      <c r="YJ76" s="24"/>
      <c r="YK76" s="24"/>
      <c r="YL76" s="24"/>
      <c r="YM76" s="24"/>
      <c r="YN76" s="24"/>
      <c r="YO76" s="24"/>
      <c r="YP76" s="24"/>
      <c r="YQ76" s="24"/>
      <c r="YR76" s="24"/>
      <c r="YS76" s="24"/>
      <c r="YT76" s="24"/>
      <c r="YU76" s="24"/>
      <c r="YV76" s="24"/>
      <c r="YW76" s="24"/>
      <c r="YX76" s="24"/>
      <c r="YY76" s="24"/>
      <c r="YZ76" s="24"/>
      <c r="ZA76" s="24"/>
      <c r="ZB76" s="24"/>
      <c r="ZC76" s="24"/>
      <c r="ZD76" s="24"/>
      <c r="ZE76" s="24"/>
      <c r="ZF76" s="24"/>
      <c r="ZG76" s="24"/>
      <c r="ZH76" s="24"/>
      <c r="ZI76" s="24"/>
      <c r="ZJ76" s="24"/>
      <c r="ZK76" s="24"/>
      <c r="ZL76" s="24"/>
      <c r="ZM76" s="24"/>
      <c r="ZN76" s="24"/>
      <c r="ZO76" s="24"/>
      <c r="ZP76" s="24"/>
      <c r="ZQ76" s="24"/>
      <c r="ZR76" s="24"/>
      <c r="ZS76" s="24"/>
      <c r="ZT76" s="24"/>
      <c r="ZU76" s="24"/>
      <c r="ZV76" s="24"/>
      <c r="ZW76" s="24"/>
      <c r="ZX76" s="24"/>
      <c r="ZY76" s="24"/>
      <c r="ZZ76" s="24"/>
      <c r="AAA76" s="24"/>
      <c r="AAB76" s="24"/>
      <c r="AAC76" s="24"/>
      <c r="AAD76" s="24"/>
      <c r="AAE76" s="24"/>
      <c r="AAF76" s="24"/>
      <c r="AAG76" s="24"/>
      <c r="AAH76" s="24"/>
      <c r="AAI76" s="24"/>
      <c r="AAJ76" s="24"/>
      <c r="AAK76" s="24"/>
      <c r="AAL76" s="24"/>
      <c r="AAM76" s="24"/>
      <c r="AAN76" s="24"/>
      <c r="AAO76" s="24"/>
      <c r="AAP76" s="24"/>
      <c r="AAQ76" s="24"/>
      <c r="AAR76" s="24"/>
      <c r="AAS76" s="24"/>
      <c r="AAT76" s="24"/>
      <c r="AAU76" s="24"/>
      <c r="AAV76" s="24"/>
      <c r="AAW76" s="24"/>
      <c r="AAX76" s="24"/>
      <c r="AAY76" s="24"/>
      <c r="AAZ76" s="24"/>
      <c r="ABA76" s="24"/>
      <c r="ABB76" s="24"/>
      <c r="ABC76" s="24"/>
      <c r="ABD76" s="24"/>
      <c r="ABE76" s="24"/>
      <c r="ABF76" s="24"/>
      <c r="ABG76" s="24"/>
      <c r="ABH76" s="24"/>
      <c r="ABI76" s="24"/>
      <c r="ABJ76" s="24"/>
      <c r="ABK76" s="24"/>
      <c r="ABL76" s="24"/>
      <c r="ABM76" s="24"/>
      <c r="ABN76" s="24"/>
      <c r="ABO76" s="24"/>
      <c r="ABP76" s="24"/>
      <c r="ABQ76" s="24"/>
      <c r="ABR76" s="24"/>
      <c r="ABS76" s="24"/>
      <c r="ABT76" s="24"/>
      <c r="ABU76" s="24"/>
      <c r="ABV76" s="24"/>
      <c r="ABW76" s="24"/>
      <c r="ABX76" s="24"/>
      <c r="ABY76" s="24"/>
      <c r="ABZ76" s="24"/>
      <c r="ACA76" s="24"/>
      <c r="ACB76" s="24"/>
      <c r="ACC76" s="24"/>
      <c r="ACD76" s="24"/>
      <c r="ACE76" s="24"/>
      <c r="ACF76" s="24"/>
      <c r="ACG76" s="24"/>
      <c r="ACH76" s="24"/>
      <c r="ACI76" s="24"/>
      <c r="ACJ76" s="24"/>
      <c r="ACK76" s="24"/>
      <c r="ACL76" s="24"/>
      <c r="ACM76" s="24"/>
      <c r="ACN76" s="24"/>
      <c r="ACO76" s="24"/>
      <c r="ACP76" s="24"/>
      <c r="ACQ76" s="24"/>
      <c r="ACR76" s="24"/>
      <c r="ACS76" s="24"/>
      <c r="ACT76" s="24"/>
      <c r="ACU76" s="24"/>
      <c r="ACV76" s="24"/>
      <c r="ACW76" s="24"/>
      <c r="ACX76" s="24"/>
      <c r="ACY76" s="24"/>
      <c r="ACZ76" s="24"/>
      <c r="ADA76" s="24"/>
      <c r="ADB76" s="24"/>
      <c r="ADC76" s="24"/>
      <c r="ADD76" s="24"/>
      <c r="ADE76" s="24"/>
      <c r="ADF76" s="24"/>
      <c r="ADG76" s="24"/>
      <c r="ADH76" s="24"/>
      <c r="ADI76" s="24"/>
      <c r="ADJ76" s="24"/>
      <c r="ADK76" s="24"/>
      <c r="ADL76" s="24"/>
      <c r="ADM76" s="24"/>
      <c r="ADN76" s="24"/>
      <c r="ADO76" s="24"/>
      <c r="ADP76" s="24"/>
      <c r="ADQ76" s="24"/>
      <c r="ADR76" s="24"/>
      <c r="ADS76" s="24"/>
      <c r="ADT76" s="24"/>
      <c r="ADU76" s="24"/>
      <c r="ADV76" s="24"/>
      <c r="ADW76" s="24"/>
      <c r="ADX76" s="24"/>
      <c r="ADY76" s="24"/>
      <c r="ADZ76" s="24"/>
      <c r="AEA76" s="24"/>
      <c r="AEB76" s="24"/>
      <c r="AEC76" s="24"/>
      <c r="AED76" s="24"/>
      <c r="AEE76" s="24"/>
      <c r="AEF76" s="24"/>
      <c r="AEG76" s="24"/>
      <c r="AEH76" s="24"/>
      <c r="AEI76" s="24"/>
      <c r="AEJ76" s="24"/>
      <c r="AEK76" s="24"/>
      <c r="AEL76" s="24"/>
      <c r="AEM76" s="24"/>
      <c r="AEN76" s="24"/>
      <c r="AEO76" s="24"/>
      <c r="AEP76" s="24"/>
      <c r="AEQ76" s="24"/>
      <c r="AER76" s="24"/>
      <c r="AES76" s="24"/>
      <c r="AET76" s="24"/>
      <c r="AEU76" s="24"/>
      <c r="AEV76" s="24"/>
      <c r="AEW76" s="24"/>
      <c r="AEX76" s="24"/>
      <c r="AEY76" s="24"/>
      <c r="AEZ76" s="24"/>
      <c r="AFA76" s="24"/>
      <c r="AFB76" s="24"/>
      <c r="AFC76" s="24"/>
      <c r="AFD76" s="24"/>
      <c r="AFE76" s="24"/>
      <c r="AFF76" s="24"/>
      <c r="AFG76" s="24"/>
      <c r="AFH76" s="24"/>
      <c r="AFI76" s="24"/>
      <c r="AFJ76" s="24"/>
      <c r="AFK76" s="24"/>
      <c r="AFL76" s="24"/>
      <c r="AFM76" s="24"/>
      <c r="AFN76" s="24"/>
      <c r="AFO76" s="24"/>
      <c r="AFP76" s="24"/>
      <c r="AFQ76" s="24"/>
      <c r="AFR76" s="24"/>
      <c r="AFS76" s="24"/>
      <c r="AFT76" s="24"/>
      <c r="AFU76" s="24"/>
      <c r="AFV76" s="24"/>
      <c r="AFW76" s="24"/>
      <c r="AFX76" s="24"/>
      <c r="AFY76" s="24"/>
      <c r="AFZ76" s="24"/>
      <c r="AGA76" s="24"/>
      <c r="AGB76" s="24"/>
      <c r="AGC76" s="24"/>
      <c r="AGD76" s="24"/>
      <c r="AGE76" s="24"/>
      <c r="AGF76" s="24"/>
      <c r="AGG76" s="24"/>
      <c r="AGH76" s="24"/>
      <c r="AGI76" s="24"/>
      <c r="AGJ76" s="24"/>
      <c r="AGK76" s="24"/>
      <c r="AGL76" s="24"/>
      <c r="AGM76" s="24"/>
      <c r="AGN76" s="24"/>
      <c r="AGO76" s="24"/>
      <c r="AGP76" s="24"/>
      <c r="AGQ76" s="24"/>
      <c r="AGR76" s="24"/>
      <c r="AGS76" s="24"/>
      <c r="AGT76" s="24"/>
      <c r="AGU76" s="24"/>
      <c r="AGV76" s="24"/>
      <c r="AGW76" s="24"/>
      <c r="AGX76" s="24"/>
      <c r="AGY76" s="24"/>
      <c r="AGZ76" s="24"/>
      <c r="AHA76" s="24"/>
      <c r="AHB76" s="24"/>
      <c r="AHC76" s="24"/>
      <c r="AHD76" s="24"/>
      <c r="AHE76" s="24"/>
      <c r="AHF76" s="24"/>
      <c r="AHG76" s="24"/>
      <c r="AHH76" s="24"/>
      <c r="AHI76" s="24"/>
      <c r="AHJ76" s="24"/>
      <c r="AHK76" s="24"/>
      <c r="AHL76" s="24"/>
      <c r="AHM76" s="24"/>
      <c r="AHN76" s="24"/>
      <c r="AHO76" s="24"/>
      <c r="AHP76" s="24"/>
      <c r="AHQ76" s="24"/>
      <c r="AHR76" s="24"/>
      <c r="AHS76" s="24"/>
      <c r="AHT76" s="24"/>
      <c r="AHU76" s="24"/>
      <c r="AHV76" s="24"/>
      <c r="AHW76" s="24"/>
      <c r="AHX76" s="24"/>
      <c r="AHY76" s="24"/>
      <c r="AHZ76" s="24"/>
      <c r="AIA76" s="24"/>
      <c r="AIB76" s="24"/>
      <c r="AIC76" s="24"/>
      <c r="AID76" s="24"/>
      <c r="AIE76" s="24"/>
      <c r="AIF76" s="24"/>
      <c r="AIG76" s="24"/>
      <c r="AIH76" s="24"/>
      <c r="AII76" s="24"/>
      <c r="AIJ76" s="24"/>
      <c r="AIK76" s="24"/>
      <c r="AIL76" s="24"/>
      <c r="AIM76" s="24"/>
      <c r="AIN76" s="24"/>
      <c r="AIO76" s="24"/>
      <c r="AIP76" s="24"/>
      <c r="AIQ76" s="24"/>
      <c r="AIR76" s="24"/>
      <c r="AIS76" s="24"/>
      <c r="AIT76" s="24"/>
      <c r="AIU76" s="24"/>
      <c r="AIV76" s="24"/>
      <c r="AIW76" s="24"/>
      <c r="AIX76" s="24"/>
      <c r="AIY76" s="24"/>
      <c r="AIZ76" s="24"/>
      <c r="AJA76" s="24"/>
      <c r="AJB76" s="24"/>
      <c r="AJC76" s="24"/>
      <c r="AJD76" s="24"/>
      <c r="AJE76" s="24"/>
      <c r="AJF76" s="24"/>
      <c r="AJG76" s="24"/>
      <c r="AJH76" s="24"/>
      <c r="AJI76" s="24"/>
      <c r="AJJ76" s="24"/>
      <c r="AJK76" s="24"/>
      <c r="AJL76" s="24"/>
      <c r="AJM76" s="24"/>
      <c r="AJN76" s="24"/>
      <c r="AJO76" s="24"/>
      <c r="AJP76" s="24"/>
      <c r="AJQ76" s="24"/>
      <c r="AJR76" s="24"/>
      <c r="AJS76" s="24"/>
      <c r="AJT76" s="24"/>
      <c r="AJU76" s="24"/>
      <c r="AJV76" s="24"/>
      <c r="AJW76" s="24"/>
      <c r="AJX76" s="24"/>
      <c r="AJY76" s="24"/>
      <c r="AJZ76" s="24"/>
      <c r="AKA76" s="24"/>
      <c r="AKB76" s="24"/>
      <c r="AKC76" s="24"/>
      <c r="AKD76" s="24"/>
      <c r="AKE76" s="24"/>
      <c r="AKF76" s="24"/>
      <c r="AKG76" s="24"/>
      <c r="AKH76" s="24"/>
      <c r="AKI76" s="24"/>
      <c r="AKJ76" s="24"/>
      <c r="AKK76" s="24"/>
      <c r="AKL76" s="24"/>
      <c r="AKM76" s="24"/>
      <c r="AKN76" s="24"/>
      <c r="AKO76" s="24"/>
      <c r="AKP76" s="24"/>
      <c r="AKQ76" s="24"/>
      <c r="AKR76" s="24"/>
      <c r="AKS76" s="24"/>
      <c r="AKT76" s="24"/>
      <c r="AKU76" s="24"/>
      <c r="AKV76" s="24"/>
      <c r="AKW76" s="24"/>
      <c r="AKX76" s="24"/>
      <c r="AKY76" s="24"/>
      <c r="AKZ76" s="24"/>
      <c r="ALA76" s="24"/>
      <c r="ALB76" s="24"/>
      <c r="ALC76" s="24"/>
      <c r="ALD76" s="24"/>
      <c r="ALE76" s="24"/>
      <c r="ALF76" s="24"/>
      <c r="ALG76" s="24"/>
      <c r="ALH76" s="24"/>
      <c r="ALI76" s="24"/>
      <c r="ALJ76" s="24"/>
      <c r="ALK76" s="24"/>
      <c r="ALL76" s="24"/>
      <c r="ALM76" s="24"/>
      <c r="ALN76" s="24"/>
      <c r="ALO76" s="24"/>
      <c r="ALP76" s="24"/>
      <c r="ALQ76" s="24"/>
      <c r="ALR76" s="24"/>
      <c r="ALS76" s="24"/>
      <c r="ALT76" s="24"/>
      <c r="ALU76" s="24"/>
      <c r="ALV76" s="24"/>
      <c r="ALW76" s="24"/>
      <c r="ALX76" s="24"/>
      <c r="ALY76" s="24"/>
      <c r="ALZ76" s="24"/>
      <c r="AMA76" s="24"/>
      <c r="AMB76" s="24"/>
      <c r="AMC76" s="24"/>
      <c r="AMD76" s="24"/>
      <c r="AME76" s="24"/>
      <c r="AMF76" s="24"/>
      <c r="AMG76" s="24"/>
      <c r="AMH76" s="24"/>
      <c r="AMI76" s="24"/>
      <c r="AMJ76" s="24"/>
      <c r="AMK76" s="24"/>
      <c r="AML76" s="24"/>
      <c r="AMM76" s="24"/>
      <c r="AMN76" s="24"/>
      <c r="AMO76" s="24"/>
      <c r="AMP76" s="24"/>
      <c r="AMQ76" s="24"/>
      <c r="AMR76" s="24"/>
      <c r="AMS76" s="24"/>
      <c r="AMT76" s="24"/>
      <c r="AMU76" s="24"/>
      <c r="AMV76" s="24"/>
      <c r="AMW76" s="24"/>
      <c r="AMX76" s="24"/>
      <c r="AMY76" s="24"/>
      <c r="AMZ76" s="24"/>
      <c r="ANA76" s="24"/>
      <c r="ANB76" s="24"/>
      <c r="ANC76" s="24"/>
      <c r="AND76" s="24"/>
      <c r="ANE76" s="24"/>
      <c r="ANF76" s="24"/>
      <c r="ANG76" s="24"/>
      <c r="ANH76" s="24"/>
      <c r="ANI76" s="24"/>
      <c r="ANJ76" s="24"/>
      <c r="ANK76" s="24"/>
      <c r="ANL76" s="24"/>
      <c r="ANM76" s="24"/>
      <c r="ANN76" s="24"/>
      <c r="ANO76" s="24"/>
      <c r="ANP76" s="24"/>
      <c r="ANQ76" s="24"/>
      <c r="ANR76" s="24"/>
      <c r="ANS76" s="24"/>
      <c r="ANT76" s="24"/>
      <c r="ANU76" s="24"/>
      <c r="ANV76" s="24"/>
      <c r="ANW76" s="24"/>
      <c r="ANX76" s="24"/>
      <c r="ANY76" s="24"/>
      <c r="ANZ76" s="24"/>
      <c r="AOA76" s="24"/>
      <c r="AOB76" s="24"/>
      <c r="AOC76" s="24"/>
      <c r="AOD76" s="24"/>
      <c r="AOE76" s="24"/>
      <c r="AOF76" s="24"/>
      <c r="AOG76" s="24"/>
      <c r="AOH76" s="24"/>
      <c r="AOI76" s="24"/>
      <c r="AOJ76" s="24"/>
      <c r="AOK76" s="24"/>
      <c r="AOL76" s="24"/>
      <c r="AOM76" s="24"/>
      <c r="AON76" s="24"/>
      <c r="AOO76" s="24"/>
      <c r="AOP76" s="24"/>
      <c r="AOQ76" s="24"/>
      <c r="AOR76" s="24"/>
      <c r="AOS76" s="24"/>
      <c r="AOT76" s="24"/>
      <c r="AOU76" s="24"/>
      <c r="AOV76" s="24"/>
      <c r="AOW76" s="24"/>
      <c r="AOX76" s="24"/>
      <c r="AOY76" s="24"/>
      <c r="AOZ76" s="24"/>
      <c r="APA76" s="24"/>
      <c r="APB76" s="24"/>
      <c r="APC76" s="24"/>
      <c r="APD76" s="24"/>
      <c r="APE76" s="24"/>
      <c r="APF76" s="24"/>
      <c r="APG76" s="24"/>
      <c r="APH76" s="24"/>
      <c r="API76" s="24"/>
      <c r="APJ76" s="24"/>
      <c r="APK76" s="24"/>
      <c r="APL76" s="24"/>
      <c r="APM76" s="24"/>
      <c r="APN76" s="24"/>
      <c r="APO76" s="24"/>
      <c r="APP76" s="24"/>
      <c r="APQ76" s="24"/>
      <c r="APR76" s="24"/>
      <c r="APS76" s="24"/>
      <c r="APT76" s="24"/>
      <c r="APU76" s="24"/>
      <c r="APV76" s="24"/>
      <c r="APW76" s="24"/>
      <c r="APX76" s="24"/>
      <c r="APY76" s="24"/>
      <c r="APZ76" s="24"/>
      <c r="AQA76" s="24"/>
      <c r="AQB76" s="24"/>
      <c r="AQC76" s="24"/>
      <c r="AQD76" s="24"/>
      <c r="AQE76" s="24"/>
      <c r="AQF76" s="24"/>
      <c r="AQG76" s="24"/>
      <c r="AQH76" s="24"/>
      <c r="AQI76" s="24"/>
      <c r="AQJ76" s="24"/>
      <c r="AQK76" s="24"/>
      <c r="AQL76" s="24"/>
      <c r="AQM76" s="24"/>
      <c r="AQN76" s="24"/>
      <c r="AQO76" s="24"/>
      <c r="AQP76" s="24"/>
      <c r="AQQ76" s="24"/>
      <c r="AQR76" s="24"/>
      <c r="AQS76" s="24"/>
      <c r="AQT76" s="24"/>
      <c r="AQU76" s="24"/>
      <c r="AQV76" s="24"/>
      <c r="AQW76" s="24"/>
      <c r="AQX76" s="24"/>
      <c r="AQY76" s="24"/>
      <c r="AQZ76" s="24"/>
      <c r="ARA76" s="24"/>
      <c r="ARB76" s="24"/>
      <c r="ARC76" s="24"/>
      <c r="ARD76" s="24"/>
      <c r="ARE76" s="24"/>
      <c r="ARF76" s="24"/>
      <c r="ARG76" s="24"/>
      <c r="ARH76" s="24"/>
      <c r="ARI76" s="24"/>
      <c r="ARJ76" s="24"/>
      <c r="ARK76" s="24"/>
      <c r="ARL76" s="24"/>
      <c r="ARM76" s="24"/>
      <c r="ARN76" s="24"/>
      <c r="ARO76" s="24"/>
      <c r="ARP76" s="24"/>
      <c r="ARQ76" s="24"/>
      <c r="ARR76" s="24"/>
      <c r="ARS76" s="24"/>
      <c r="ART76" s="24"/>
      <c r="ARU76" s="24"/>
      <c r="ARV76" s="24"/>
      <c r="ARW76" s="24"/>
      <c r="ARX76" s="24"/>
      <c r="ARY76" s="24"/>
      <c r="ARZ76" s="24"/>
      <c r="ASA76" s="24"/>
      <c r="ASB76" s="24"/>
      <c r="ASC76" s="24"/>
      <c r="ASD76" s="24"/>
      <c r="ASE76" s="24"/>
      <c r="ASF76" s="24"/>
      <c r="ASG76" s="24"/>
      <c r="ASH76" s="24"/>
      <c r="ASI76" s="24"/>
      <c r="ASJ76" s="24"/>
      <c r="ASK76" s="24"/>
      <c r="ASL76" s="24"/>
      <c r="ASM76" s="24"/>
      <c r="ASN76" s="24"/>
      <c r="ASO76" s="24"/>
      <c r="ASP76" s="24"/>
      <c r="ASQ76" s="24"/>
      <c r="ASR76" s="24"/>
      <c r="ASS76" s="24"/>
      <c r="AST76" s="24"/>
      <c r="ASU76" s="24"/>
      <c r="ASV76" s="24"/>
      <c r="ASW76" s="24"/>
      <c r="ASX76" s="24"/>
      <c r="ASY76" s="24"/>
      <c r="ASZ76" s="24"/>
      <c r="ATA76" s="24"/>
      <c r="ATB76" s="24"/>
      <c r="ATC76" s="24"/>
      <c r="ATD76" s="24"/>
      <c r="ATE76" s="24"/>
      <c r="ATF76" s="24"/>
      <c r="ATG76" s="24"/>
      <c r="ATH76" s="24"/>
      <c r="ATI76" s="24"/>
      <c r="ATJ76" s="24"/>
      <c r="ATK76" s="24"/>
      <c r="ATL76" s="24"/>
      <c r="ATM76" s="24"/>
      <c r="ATN76" s="24"/>
      <c r="ATO76" s="24"/>
      <c r="ATP76" s="24"/>
      <c r="ATQ76" s="24"/>
      <c r="ATR76" s="24"/>
      <c r="ATS76" s="24"/>
      <c r="ATT76" s="24"/>
      <c r="ATU76" s="24"/>
      <c r="ATV76" s="24"/>
      <c r="ATW76" s="24"/>
      <c r="ATX76" s="24"/>
      <c r="ATY76" s="24"/>
      <c r="ATZ76" s="24"/>
      <c r="AUA76" s="24"/>
      <c r="AUB76" s="24"/>
      <c r="AUC76" s="24"/>
      <c r="AUD76" s="24"/>
      <c r="AUE76" s="24"/>
      <c r="AUF76" s="24"/>
      <c r="AUG76" s="24"/>
      <c r="AUH76" s="24"/>
      <c r="AUI76" s="24"/>
      <c r="AUJ76" s="24"/>
      <c r="AUK76" s="24"/>
      <c r="AUL76" s="24"/>
      <c r="AUM76" s="24"/>
      <c r="AUN76" s="24"/>
      <c r="AUO76" s="24"/>
      <c r="AUP76" s="24"/>
      <c r="AUQ76" s="24"/>
      <c r="AUR76" s="24"/>
      <c r="AUS76" s="24"/>
      <c r="AUT76" s="24"/>
      <c r="AUU76" s="24"/>
      <c r="AUV76" s="24"/>
      <c r="AUW76" s="24"/>
      <c r="AUX76" s="24"/>
      <c r="AUY76" s="24"/>
      <c r="AUZ76" s="24"/>
      <c r="AVA76" s="24"/>
      <c r="AVB76" s="24"/>
      <c r="AVC76" s="24"/>
      <c r="AVD76" s="24"/>
      <c r="AVE76" s="24"/>
      <c r="AVF76" s="24"/>
      <c r="AVG76" s="24"/>
      <c r="AVH76" s="24"/>
      <c r="AVI76" s="24"/>
      <c r="AVJ76" s="24"/>
      <c r="AVK76" s="24"/>
      <c r="AVL76" s="24"/>
      <c r="AVM76" s="24"/>
      <c r="AVN76" s="24"/>
      <c r="AVO76" s="24"/>
      <c r="AVP76" s="24"/>
      <c r="AVQ76" s="24"/>
      <c r="AVR76" s="24"/>
      <c r="AVS76" s="24"/>
      <c r="AVT76" s="24"/>
      <c r="AVU76" s="24"/>
      <c r="AVV76" s="24"/>
      <c r="AVW76" s="24"/>
      <c r="AVX76" s="24"/>
      <c r="AVY76" s="24"/>
      <c r="AVZ76" s="24"/>
      <c r="AWA76" s="24"/>
      <c r="AWB76" s="24"/>
      <c r="AWC76" s="24"/>
      <c r="AWD76" s="24"/>
      <c r="AWE76" s="24"/>
      <c r="AWF76" s="24"/>
      <c r="AWG76" s="24"/>
      <c r="AWH76" s="24"/>
      <c r="AWI76" s="24"/>
      <c r="AWJ76" s="24"/>
      <c r="AWK76" s="24"/>
      <c r="AWL76" s="24"/>
      <c r="AWM76" s="24"/>
      <c r="AWN76" s="24"/>
      <c r="AWO76" s="24"/>
      <c r="AWP76" s="24"/>
      <c r="AWQ76" s="24"/>
      <c r="AWR76" s="24"/>
      <c r="AWS76" s="24"/>
      <c r="AWT76" s="24"/>
      <c r="AWU76" s="24"/>
      <c r="AWV76" s="24"/>
      <c r="AWW76" s="24"/>
      <c r="AWX76" s="24"/>
      <c r="AWY76" s="24"/>
      <c r="AWZ76" s="24"/>
      <c r="AXA76" s="24"/>
      <c r="AXB76" s="24"/>
      <c r="AXC76" s="24"/>
      <c r="AXD76" s="24"/>
      <c r="AXE76" s="24"/>
      <c r="AXF76" s="24"/>
      <c r="AXG76" s="24"/>
      <c r="AXH76" s="24"/>
      <c r="AXI76" s="24"/>
      <c r="AXJ76" s="24"/>
      <c r="AXK76" s="24"/>
      <c r="AXL76" s="24"/>
      <c r="AXM76" s="24"/>
      <c r="AXN76" s="24"/>
      <c r="AXO76" s="24"/>
      <c r="AXP76" s="24"/>
      <c r="AXQ76" s="24"/>
      <c r="AXR76" s="24"/>
      <c r="AXS76" s="24"/>
      <c r="AXT76" s="24"/>
      <c r="AXU76" s="24"/>
      <c r="AXV76" s="24"/>
      <c r="AXW76" s="24"/>
      <c r="AXX76" s="24"/>
      <c r="AXY76" s="24"/>
      <c r="AXZ76" s="24"/>
      <c r="AYA76" s="24"/>
      <c r="AYB76" s="24"/>
      <c r="AYC76" s="24"/>
      <c r="AYD76" s="24"/>
      <c r="AYE76" s="24"/>
      <c r="AYF76" s="24"/>
      <c r="AYG76" s="24"/>
      <c r="AYH76" s="24"/>
      <c r="AYI76" s="24"/>
      <c r="AYJ76" s="24"/>
      <c r="AYK76" s="24"/>
      <c r="AYL76" s="24"/>
      <c r="AYM76" s="24"/>
      <c r="AYN76" s="24"/>
      <c r="AYO76" s="24"/>
      <c r="AYP76" s="24"/>
      <c r="AYQ76" s="24"/>
      <c r="AYR76" s="24"/>
      <c r="AYS76" s="24"/>
      <c r="AYT76" s="24"/>
      <c r="AYU76" s="24"/>
      <c r="AYV76" s="24"/>
      <c r="AYW76" s="24"/>
      <c r="AYX76" s="24"/>
      <c r="AYY76" s="24"/>
      <c r="AYZ76" s="24"/>
      <c r="AZA76" s="24"/>
      <c r="AZB76" s="24"/>
      <c r="AZC76" s="24"/>
      <c r="AZD76" s="24"/>
      <c r="AZE76" s="24"/>
      <c r="AZF76" s="24"/>
      <c r="AZG76" s="24"/>
      <c r="AZH76" s="24"/>
      <c r="AZI76" s="24"/>
      <c r="AZJ76" s="24"/>
      <c r="AZK76" s="24"/>
      <c r="AZL76" s="24"/>
      <c r="AZM76" s="24"/>
      <c r="AZN76" s="24"/>
      <c r="AZO76" s="24"/>
      <c r="AZP76" s="24"/>
      <c r="AZQ76" s="24"/>
      <c r="AZR76" s="24"/>
      <c r="AZS76" s="24"/>
      <c r="AZT76" s="24"/>
      <c r="AZU76" s="24"/>
      <c r="AZV76" s="24"/>
      <c r="AZW76" s="24"/>
      <c r="AZX76" s="24"/>
      <c r="AZY76" s="24"/>
      <c r="AZZ76" s="24"/>
      <c r="BAA76" s="24"/>
      <c r="BAB76" s="24"/>
      <c r="BAC76" s="24"/>
      <c r="BAD76" s="24"/>
      <c r="BAE76" s="24"/>
      <c r="BAF76" s="24"/>
      <c r="BAG76" s="24"/>
      <c r="BAH76" s="24"/>
      <c r="BAI76" s="24"/>
      <c r="BAJ76" s="24"/>
      <c r="BAK76" s="24"/>
      <c r="BAL76" s="24"/>
      <c r="BAM76" s="24"/>
      <c r="BAN76" s="24"/>
      <c r="BAO76" s="24"/>
      <c r="BAP76" s="24"/>
      <c r="BAQ76" s="24"/>
      <c r="BAR76" s="24"/>
      <c r="BAS76" s="24"/>
      <c r="BAT76" s="24"/>
      <c r="BAU76" s="24"/>
      <c r="BAV76" s="24"/>
      <c r="BAW76" s="24"/>
      <c r="BAX76" s="24"/>
      <c r="BAY76" s="24"/>
      <c r="BAZ76" s="24"/>
      <c r="BBA76" s="24"/>
      <c r="BBB76" s="24"/>
      <c r="BBC76" s="24"/>
      <c r="BBD76" s="24"/>
      <c r="BBE76" s="24"/>
      <c r="BBF76" s="24"/>
      <c r="BBG76" s="24"/>
      <c r="BBH76" s="24"/>
      <c r="BBI76" s="24"/>
      <c r="BBJ76" s="24"/>
      <c r="BBK76" s="24"/>
      <c r="BBL76" s="24"/>
      <c r="BBM76" s="24"/>
      <c r="BBN76" s="24"/>
      <c r="BBO76" s="24"/>
      <c r="BBP76" s="24"/>
      <c r="BBQ76" s="24"/>
      <c r="BBR76" s="24"/>
      <c r="BBS76" s="24"/>
      <c r="BBT76" s="24"/>
      <c r="BBU76" s="24"/>
      <c r="BBV76" s="24"/>
      <c r="BBW76" s="24"/>
      <c r="BBX76" s="24"/>
      <c r="BBY76" s="24"/>
      <c r="BBZ76" s="24"/>
      <c r="BCA76" s="24"/>
      <c r="BCB76" s="24"/>
      <c r="BCC76" s="24"/>
      <c r="BCD76" s="24"/>
      <c r="BCE76" s="24"/>
      <c r="BCF76" s="24"/>
      <c r="BCG76" s="24"/>
      <c r="BCH76" s="24"/>
      <c r="BCI76" s="24"/>
      <c r="BCJ76" s="24"/>
      <c r="BCK76" s="24"/>
      <c r="BCL76" s="24"/>
      <c r="BCM76" s="24"/>
      <c r="BCN76" s="24"/>
      <c r="BCO76" s="24"/>
      <c r="BCP76" s="24"/>
      <c r="BCQ76" s="24"/>
      <c r="BCR76" s="24"/>
      <c r="BCS76" s="24"/>
      <c r="BCT76" s="24"/>
      <c r="BCU76" s="24"/>
      <c r="BCV76" s="24"/>
      <c r="BCW76" s="24"/>
      <c r="BCX76" s="24"/>
      <c r="BCY76" s="24"/>
      <c r="BCZ76" s="24"/>
      <c r="BDA76" s="24"/>
      <c r="BDB76" s="24"/>
      <c r="BDC76" s="24"/>
      <c r="BDD76" s="24"/>
      <c r="BDE76" s="24"/>
      <c r="BDF76" s="24"/>
      <c r="BDG76" s="24"/>
      <c r="BDH76" s="24"/>
      <c r="BDI76" s="24"/>
      <c r="BDJ76" s="24"/>
      <c r="BDK76" s="24"/>
      <c r="BDL76" s="24"/>
      <c r="BDM76" s="24"/>
      <c r="BDN76" s="24"/>
      <c r="BDO76" s="24"/>
      <c r="BDP76" s="24"/>
      <c r="BDQ76" s="24"/>
      <c r="BDR76" s="24"/>
      <c r="BDS76" s="24"/>
      <c r="BDT76" s="24"/>
      <c r="BDU76" s="24"/>
      <c r="BDV76" s="24"/>
      <c r="BDW76" s="24"/>
      <c r="BDX76" s="24"/>
      <c r="BDY76" s="24"/>
      <c r="BDZ76" s="24"/>
      <c r="BEA76" s="24"/>
      <c r="BEB76" s="24"/>
      <c r="BEC76" s="24"/>
      <c r="BED76" s="24"/>
      <c r="BEE76" s="24"/>
      <c r="BEF76" s="24"/>
      <c r="BEG76" s="24"/>
      <c r="BEH76" s="24"/>
      <c r="BEI76" s="24"/>
      <c r="BEJ76" s="24"/>
      <c r="BEK76" s="24"/>
      <c r="BEL76" s="24"/>
      <c r="BEM76" s="24"/>
      <c r="BEN76" s="24"/>
      <c r="BEO76" s="24"/>
      <c r="BEP76" s="24"/>
      <c r="BEQ76" s="24"/>
      <c r="BER76" s="24"/>
      <c r="BES76" s="24"/>
      <c r="BET76" s="24"/>
      <c r="BEU76" s="24"/>
      <c r="BEV76" s="24"/>
      <c r="BEW76" s="24"/>
      <c r="BEX76" s="24"/>
      <c r="BEY76" s="24"/>
      <c r="BEZ76" s="24"/>
      <c r="BFA76" s="24"/>
      <c r="BFB76" s="24"/>
      <c r="BFC76" s="24"/>
      <c r="BFD76" s="24"/>
      <c r="BFE76" s="24"/>
      <c r="BFF76" s="24"/>
      <c r="BFG76" s="24"/>
      <c r="BFH76" s="24"/>
      <c r="BFI76" s="24"/>
      <c r="BFJ76" s="24"/>
      <c r="BFK76" s="24"/>
      <c r="BFL76" s="24"/>
      <c r="BFM76" s="24"/>
      <c r="BFN76" s="24"/>
      <c r="BFO76" s="24"/>
      <c r="BFP76" s="24"/>
      <c r="BFQ76" s="24"/>
      <c r="BFR76" s="24"/>
      <c r="BFS76" s="24"/>
      <c r="BFT76" s="24"/>
      <c r="BFU76" s="24"/>
      <c r="BFV76" s="24"/>
      <c r="BFW76" s="24"/>
      <c r="BFX76" s="24"/>
      <c r="BFY76" s="24"/>
      <c r="BFZ76" s="24"/>
      <c r="BGA76" s="24"/>
      <c r="BGB76" s="24"/>
      <c r="BGC76" s="24"/>
      <c r="BGD76" s="24"/>
      <c r="BGE76" s="24"/>
      <c r="BGF76" s="24"/>
      <c r="BGG76" s="24"/>
      <c r="BGH76" s="24"/>
      <c r="BGI76" s="24"/>
      <c r="BGJ76" s="24"/>
      <c r="BGK76" s="24"/>
      <c r="BGL76" s="24"/>
      <c r="BGM76" s="24"/>
      <c r="BGN76" s="24"/>
      <c r="BGO76" s="24"/>
      <c r="BGP76" s="24"/>
      <c r="BGQ76" s="24"/>
      <c r="BGR76" s="24"/>
      <c r="BGS76" s="24"/>
      <c r="BGT76" s="24"/>
      <c r="BGU76" s="24"/>
      <c r="BGV76" s="24"/>
      <c r="BGW76" s="24"/>
      <c r="BGX76" s="24"/>
      <c r="BGY76" s="24"/>
      <c r="BGZ76" s="24"/>
      <c r="BHA76" s="24"/>
      <c r="BHB76" s="24"/>
      <c r="BHC76" s="24"/>
      <c r="BHD76" s="24"/>
      <c r="BHE76" s="24"/>
      <c r="BHF76" s="24"/>
      <c r="BHG76" s="24"/>
      <c r="BHH76" s="24"/>
      <c r="BHI76" s="24"/>
      <c r="BHJ76" s="24"/>
      <c r="BHK76" s="24"/>
      <c r="BHL76" s="24"/>
      <c r="BHM76" s="24"/>
      <c r="BHN76" s="24"/>
      <c r="BHO76" s="24"/>
      <c r="BHP76" s="24"/>
      <c r="BHQ76" s="24"/>
      <c r="BHR76" s="24"/>
      <c r="BHS76" s="24"/>
      <c r="BHT76" s="24"/>
      <c r="BHU76" s="24"/>
      <c r="BHV76" s="24"/>
      <c r="BHW76" s="24"/>
      <c r="BHX76" s="24"/>
      <c r="BHY76" s="24"/>
      <c r="BHZ76" s="24"/>
      <c r="BIA76" s="24"/>
      <c r="BIB76" s="24"/>
      <c r="BIC76" s="24"/>
      <c r="BID76" s="24"/>
      <c r="BIE76" s="24"/>
      <c r="BIF76" s="24"/>
      <c r="BIG76" s="24"/>
      <c r="BIH76" s="24"/>
      <c r="BII76" s="24"/>
      <c r="BIJ76" s="24"/>
      <c r="BIK76" s="24"/>
      <c r="BIL76" s="24"/>
      <c r="BIM76" s="24"/>
      <c r="BIN76" s="24"/>
      <c r="BIO76" s="24"/>
      <c r="BIP76" s="24"/>
      <c r="BIQ76" s="24"/>
      <c r="BIR76" s="24"/>
      <c r="BIS76" s="24"/>
      <c r="BIT76" s="24"/>
      <c r="BIU76" s="24"/>
      <c r="BIV76" s="24"/>
      <c r="BIW76" s="24"/>
      <c r="BIX76" s="24"/>
      <c r="BIY76" s="24"/>
      <c r="BIZ76" s="24"/>
      <c r="BJA76" s="24"/>
      <c r="BJB76" s="24"/>
      <c r="BJC76" s="24"/>
      <c r="BJD76" s="24"/>
      <c r="BJE76" s="24"/>
      <c r="BJF76" s="24"/>
      <c r="BJG76" s="24"/>
      <c r="BJH76" s="24"/>
      <c r="BJI76" s="24"/>
      <c r="BJJ76" s="24"/>
      <c r="BJK76" s="24"/>
      <c r="BJL76" s="24"/>
      <c r="BJM76" s="24"/>
      <c r="BJN76" s="24"/>
      <c r="BJO76" s="24"/>
      <c r="BJP76" s="24"/>
      <c r="BJQ76" s="24"/>
      <c r="BJR76" s="24"/>
      <c r="BJS76" s="24"/>
      <c r="BJT76" s="24"/>
      <c r="BJU76" s="24"/>
      <c r="BJV76" s="24"/>
      <c r="BJW76" s="24"/>
      <c r="BJX76" s="24"/>
      <c r="BJY76" s="24"/>
      <c r="BJZ76" s="24"/>
      <c r="BKA76" s="24"/>
      <c r="BKB76" s="24"/>
      <c r="BKC76" s="24"/>
      <c r="BKD76" s="24"/>
      <c r="BKE76" s="24"/>
      <c r="BKF76" s="24"/>
      <c r="BKG76" s="24"/>
      <c r="BKH76" s="24"/>
      <c r="BKI76" s="24"/>
      <c r="BKJ76" s="24"/>
      <c r="BKK76" s="24"/>
      <c r="BKL76" s="24"/>
      <c r="BKM76" s="24"/>
      <c r="BKN76" s="24"/>
      <c r="BKO76" s="24"/>
      <c r="BKP76" s="24"/>
      <c r="BKQ76" s="24"/>
      <c r="BKR76" s="24"/>
      <c r="BKS76" s="24"/>
      <c r="BKT76" s="24"/>
      <c r="BKU76" s="24"/>
      <c r="BKV76" s="24"/>
      <c r="BKW76" s="24"/>
      <c r="BKX76" s="24"/>
      <c r="BKY76" s="24"/>
      <c r="BKZ76" s="24"/>
      <c r="BLA76" s="24"/>
      <c r="BLB76" s="24"/>
      <c r="BLC76" s="24"/>
      <c r="BLD76" s="24"/>
      <c r="BLE76" s="24"/>
      <c r="BLF76" s="24"/>
      <c r="BLG76" s="24"/>
      <c r="BLH76" s="24"/>
      <c r="BLI76" s="24"/>
      <c r="BLJ76" s="24"/>
      <c r="BLK76" s="24"/>
      <c r="BLL76" s="24"/>
      <c r="BLM76" s="24"/>
      <c r="BLN76" s="24"/>
      <c r="BLO76" s="24"/>
      <c r="BLP76" s="24"/>
      <c r="BLQ76" s="24"/>
      <c r="BLR76" s="24"/>
      <c r="BLS76" s="24"/>
      <c r="BLT76" s="24"/>
      <c r="BLU76" s="24"/>
      <c r="BLV76" s="24"/>
      <c r="BLW76" s="24"/>
      <c r="BLX76" s="24"/>
      <c r="BLY76" s="24"/>
      <c r="BLZ76" s="24"/>
      <c r="BMA76" s="24"/>
      <c r="BMB76" s="24"/>
      <c r="BMC76" s="24"/>
      <c r="BMD76" s="24"/>
      <c r="BME76" s="24"/>
      <c r="BMF76" s="24"/>
      <c r="BMG76" s="24"/>
      <c r="BMH76" s="24"/>
      <c r="BMI76" s="24"/>
      <c r="BMJ76" s="24"/>
      <c r="BMK76" s="24"/>
      <c r="BML76" s="24"/>
      <c r="BMM76" s="24"/>
      <c r="BMN76" s="24"/>
      <c r="BMO76" s="24"/>
      <c r="BMP76" s="24"/>
      <c r="BMQ76" s="24"/>
      <c r="BMR76" s="24"/>
      <c r="BMS76" s="24"/>
      <c r="BMT76" s="24"/>
      <c r="BMU76" s="24"/>
      <c r="BMV76" s="24"/>
      <c r="BMW76" s="24"/>
      <c r="BMX76" s="24"/>
      <c r="BMY76" s="24"/>
      <c r="BMZ76" s="24"/>
      <c r="BNA76" s="24"/>
      <c r="BNB76" s="24"/>
      <c r="BNC76" s="24"/>
      <c r="BND76" s="24"/>
      <c r="BNE76" s="24"/>
      <c r="BNF76" s="24"/>
      <c r="BNG76" s="24"/>
      <c r="BNH76" s="24"/>
      <c r="BNI76" s="24"/>
      <c r="BNJ76" s="24"/>
      <c r="BNK76" s="24"/>
      <c r="BNL76" s="24"/>
      <c r="BNM76" s="24"/>
      <c r="BNN76" s="24"/>
      <c r="BNO76" s="24"/>
      <c r="BNP76" s="24"/>
      <c r="BNQ76" s="24"/>
      <c r="BNR76" s="24"/>
      <c r="BNS76" s="24"/>
      <c r="BNT76" s="24"/>
      <c r="BNU76" s="24"/>
      <c r="BNV76" s="24"/>
      <c r="BNW76" s="24"/>
      <c r="BNX76" s="24"/>
      <c r="BNY76" s="24"/>
      <c r="BNZ76" s="24"/>
      <c r="BOA76" s="24"/>
      <c r="BOB76" s="24"/>
      <c r="BOC76" s="24"/>
      <c r="BOD76" s="24"/>
      <c r="BOE76" s="24"/>
      <c r="BOF76" s="24"/>
      <c r="BOG76" s="24"/>
      <c r="BOH76" s="24"/>
      <c r="BOI76" s="24"/>
      <c r="BOJ76" s="24"/>
      <c r="BOK76" s="24"/>
      <c r="BOL76" s="24"/>
      <c r="BOM76" s="24"/>
      <c r="BON76" s="24"/>
      <c r="BOO76" s="24"/>
      <c r="BOP76" s="24"/>
      <c r="BOQ76" s="24"/>
      <c r="BOR76" s="24"/>
      <c r="BOS76" s="24"/>
      <c r="BOT76" s="24"/>
      <c r="BOU76" s="24"/>
      <c r="BOV76" s="24"/>
      <c r="BOW76" s="24"/>
      <c r="BOX76" s="24"/>
      <c r="BOY76" s="24"/>
      <c r="BOZ76" s="24"/>
      <c r="BPA76" s="24"/>
      <c r="BPB76" s="24"/>
      <c r="BPC76" s="24"/>
      <c r="BPD76" s="24"/>
      <c r="BPE76" s="24"/>
      <c r="BPF76" s="24"/>
      <c r="BPG76" s="24"/>
      <c r="BPH76" s="24"/>
      <c r="BPI76" s="24"/>
      <c r="BPJ76" s="24"/>
      <c r="BPK76" s="24"/>
      <c r="BPL76" s="24"/>
      <c r="BPM76" s="24"/>
      <c r="BPN76" s="24"/>
      <c r="BPO76" s="24"/>
      <c r="BPP76" s="24"/>
      <c r="BPQ76" s="24"/>
      <c r="BPR76" s="24"/>
      <c r="BPS76" s="24"/>
      <c r="BPT76" s="24"/>
      <c r="BPU76" s="24"/>
      <c r="BPV76" s="24"/>
      <c r="BPW76" s="24"/>
      <c r="BPX76" s="24"/>
      <c r="BPY76" s="24"/>
      <c r="BPZ76" s="24"/>
      <c r="BQA76" s="24"/>
      <c r="BQB76" s="24"/>
      <c r="BQC76" s="24"/>
      <c r="BQD76" s="24"/>
      <c r="BQE76" s="24"/>
      <c r="BQF76" s="24"/>
      <c r="BQG76" s="24"/>
      <c r="BQH76" s="24"/>
      <c r="BQI76" s="24"/>
      <c r="BQJ76" s="24"/>
      <c r="BQK76" s="24"/>
      <c r="BQL76" s="24"/>
      <c r="BQM76" s="24"/>
      <c r="BQN76" s="24"/>
      <c r="BQO76" s="24"/>
      <c r="BQP76" s="24"/>
      <c r="BQQ76" s="24"/>
      <c r="BQR76" s="24"/>
      <c r="BQS76" s="24"/>
      <c r="BQT76" s="24"/>
      <c r="BQU76" s="24"/>
      <c r="BQV76" s="24"/>
      <c r="BQW76" s="24"/>
      <c r="BQX76" s="24"/>
      <c r="BQY76" s="24"/>
      <c r="BQZ76" s="24"/>
      <c r="BRA76" s="24"/>
      <c r="BRB76" s="24"/>
      <c r="BRC76" s="24"/>
      <c r="BRD76" s="24"/>
      <c r="BRE76" s="24"/>
      <c r="BRF76" s="24"/>
      <c r="BRG76" s="24"/>
      <c r="BRH76" s="24"/>
      <c r="BRI76" s="24"/>
      <c r="BRJ76" s="24"/>
      <c r="BRK76" s="24"/>
      <c r="BRL76" s="24"/>
      <c r="BRM76" s="24"/>
      <c r="BRN76" s="24"/>
      <c r="BRO76" s="24"/>
      <c r="BRP76" s="24"/>
      <c r="BRQ76" s="24"/>
      <c r="BRR76" s="24"/>
      <c r="BRS76" s="24"/>
      <c r="BRT76" s="24"/>
      <c r="BRU76" s="24"/>
      <c r="BRV76" s="24"/>
      <c r="BRW76" s="24"/>
      <c r="BRX76" s="24"/>
      <c r="BRY76" s="24"/>
      <c r="BRZ76" s="24"/>
      <c r="BSA76" s="24"/>
      <c r="BSB76" s="24"/>
      <c r="BSC76" s="24"/>
      <c r="BSD76" s="24"/>
      <c r="BSE76" s="24"/>
      <c r="BSF76" s="24"/>
      <c r="BSG76" s="24"/>
      <c r="BSH76" s="24"/>
      <c r="BSI76" s="24"/>
      <c r="BSJ76" s="24"/>
      <c r="BSK76" s="24"/>
      <c r="BSL76" s="24"/>
      <c r="BSM76" s="24"/>
      <c r="BSN76" s="24"/>
      <c r="BSO76" s="24"/>
      <c r="BSP76" s="24"/>
      <c r="BSQ76" s="24"/>
      <c r="BSR76" s="24"/>
      <c r="BSS76" s="24"/>
      <c r="BST76" s="24"/>
      <c r="BSU76" s="24"/>
      <c r="BSV76" s="24"/>
      <c r="BSW76" s="24"/>
      <c r="BSX76" s="24"/>
      <c r="BSY76" s="24"/>
      <c r="BSZ76" s="24"/>
      <c r="BTA76" s="24"/>
      <c r="BTB76" s="24"/>
      <c r="BTC76" s="24"/>
      <c r="BTD76" s="24"/>
      <c r="BTE76" s="24"/>
      <c r="BTF76" s="24"/>
      <c r="BTG76" s="24"/>
      <c r="BTH76" s="24"/>
      <c r="BTI76" s="24"/>
      <c r="BTJ76" s="24"/>
      <c r="BTK76" s="24"/>
      <c r="BTL76" s="24"/>
      <c r="BTM76" s="24"/>
      <c r="BTN76" s="24"/>
      <c r="BTO76" s="24"/>
      <c r="BTP76" s="24"/>
      <c r="BTQ76" s="24"/>
      <c r="BTR76" s="24"/>
      <c r="BTS76" s="24"/>
      <c r="BTT76" s="24"/>
      <c r="BTU76" s="24"/>
      <c r="BTV76" s="24"/>
      <c r="BTW76" s="24"/>
      <c r="BTX76" s="24"/>
      <c r="BTY76" s="24"/>
      <c r="BTZ76" s="24"/>
      <c r="BUA76" s="24"/>
      <c r="BUB76" s="24"/>
      <c r="BUC76" s="24"/>
      <c r="BUD76" s="24"/>
      <c r="BUE76" s="24"/>
      <c r="BUF76" s="24"/>
      <c r="BUG76" s="24"/>
      <c r="BUH76" s="24"/>
      <c r="BUI76" s="24"/>
      <c r="BUJ76" s="24"/>
      <c r="BUK76" s="24"/>
      <c r="BUL76" s="24"/>
      <c r="BUM76" s="24"/>
      <c r="BUN76" s="24"/>
      <c r="BUO76" s="24"/>
      <c r="BUP76" s="24"/>
      <c r="BUQ76" s="24"/>
      <c r="BUR76" s="24"/>
      <c r="BUS76" s="24"/>
      <c r="BUT76" s="24"/>
      <c r="BUU76" s="24"/>
      <c r="BUV76" s="24"/>
      <c r="BUW76" s="24"/>
      <c r="BUX76" s="24"/>
      <c r="BUY76" s="24"/>
      <c r="BUZ76" s="24"/>
      <c r="BVA76" s="24"/>
      <c r="BVB76" s="24"/>
      <c r="BVC76" s="24"/>
      <c r="BVD76" s="24"/>
      <c r="BVE76" s="24"/>
      <c r="BVF76" s="24"/>
      <c r="BVG76" s="24"/>
      <c r="BVH76" s="24"/>
      <c r="BVI76" s="24"/>
      <c r="BVJ76" s="24"/>
      <c r="BVK76" s="24"/>
      <c r="BVL76" s="24"/>
      <c r="BVM76" s="24"/>
      <c r="BVN76" s="24"/>
      <c r="BVO76" s="24"/>
      <c r="BVP76" s="24"/>
      <c r="BVQ76" s="24"/>
      <c r="BVR76" s="24"/>
      <c r="BVS76" s="24"/>
      <c r="BVT76" s="24"/>
      <c r="BVU76" s="24"/>
      <c r="BVV76" s="24"/>
      <c r="BVW76" s="24"/>
      <c r="BVX76" s="24"/>
      <c r="BVY76" s="24"/>
      <c r="BVZ76" s="24"/>
      <c r="BWA76" s="24"/>
      <c r="BWB76" s="24"/>
      <c r="BWC76" s="24"/>
      <c r="BWD76" s="24"/>
      <c r="BWE76" s="24"/>
      <c r="BWF76" s="24"/>
      <c r="BWG76" s="24"/>
      <c r="BWH76" s="24"/>
      <c r="BWI76" s="24"/>
      <c r="BWJ76" s="24"/>
      <c r="BWK76" s="24"/>
      <c r="BWL76" s="24"/>
      <c r="BWM76" s="24"/>
      <c r="BWN76" s="24"/>
      <c r="BWO76" s="24"/>
      <c r="BWP76" s="24"/>
      <c r="BWQ76" s="24"/>
      <c r="BWR76" s="24"/>
      <c r="BWS76" s="24"/>
      <c r="BWT76" s="24"/>
      <c r="BWU76" s="24"/>
      <c r="BWV76" s="24"/>
      <c r="BWW76" s="24"/>
      <c r="BWX76" s="24"/>
      <c r="BWY76" s="24"/>
      <c r="BWZ76" s="24"/>
      <c r="BXA76" s="24"/>
      <c r="BXB76" s="24"/>
      <c r="BXC76" s="24"/>
      <c r="BXD76" s="24"/>
      <c r="BXE76" s="24"/>
      <c r="BXF76" s="24"/>
      <c r="BXG76" s="24"/>
      <c r="BXH76" s="24"/>
      <c r="BXI76" s="24"/>
      <c r="BXJ76" s="24"/>
      <c r="BXK76" s="24"/>
      <c r="BXL76" s="24"/>
      <c r="BXM76" s="24"/>
      <c r="BXN76" s="24"/>
      <c r="BXO76" s="24"/>
      <c r="BXP76" s="24"/>
      <c r="BXQ76" s="24"/>
      <c r="BXR76" s="24"/>
      <c r="BXS76" s="24"/>
      <c r="BXT76" s="24"/>
      <c r="BXU76" s="24"/>
      <c r="BXV76" s="24"/>
      <c r="BXW76" s="24"/>
      <c r="BXX76" s="24"/>
      <c r="BXY76" s="24"/>
      <c r="BXZ76" s="24"/>
      <c r="BYA76" s="24"/>
      <c r="BYB76" s="24"/>
      <c r="BYC76" s="24"/>
      <c r="BYD76" s="24"/>
      <c r="BYE76" s="24"/>
      <c r="BYF76" s="24"/>
      <c r="BYG76" s="24"/>
      <c r="BYH76" s="24"/>
      <c r="BYI76" s="24"/>
      <c r="BYJ76" s="24"/>
      <c r="BYK76" s="24"/>
      <c r="BYL76" s="24"/>
      <c r="BYM76" s="24"/>
      <c r="BYN76" s="24"/>
      <c r="BYO76" s="24"/>
      <c r="BYP76" s="24"/>
      <c r="BYQ76" s="24"/>
      <c r="BYR76" s="24"/>
      <c r="BYS76" s="24"/>
      <c r="BYT76" s="24"/>
      <c r="BYU76" s="24"/>
      <c r="BYV76" s="24"/>
      <c r="BYW76" s="24"/>
      <c r="BYX76" s="24"/>
      <c r="BYY76" s="24"/>
      <c r="BYZ76" s="24"/>
      <c r="BZA76" s="24"/>
      <c r="BZB76" s="24"/>
      <c r="BZC76" s="24"/>
      <c r="BZD76" s="24"/>
      <c r="BZE76" s="24"/>
      <c r="BZF76" s="24"/>
      <c r="BZG76" s="24"/>
      <c r="BZH76" s="24"/>
      <c r="BZI76" s="24"/>
      <c r="BZJ76" s="24"/>
      <c r="BZK76" s="24"/>
      <c r="BZL76" s="24"/>
      <c r="BZM76" s="24"/>
      <c r="BZN76" s="24"/>
      <c r="BZO76" s="24"/>
      <c r="BZP76" s="24"/>
      <c r="BZQ76" s="24"/>
      <c r="BZR76" s="24"/>
      <c r="BZS76" s="24"/>
      <c r="BZT76" s="24"/>
      <c r="BZU76" s="24"/>
      <c r="BZV76" s="24"/>
      <c r="BZW76" s="24"/>
      <c r="BZX76" s="24"/>
      <c r="BZY76" s="24"/>
      <c r="BZZ76" s="24"/>
      <c r="CAA76" s="24"/>
      <c r="CAB76" s="24"/>
      <c r="CAC76" s="24"/>
      <c r="CAD76" s="24"/>
      <c r="CAE76" s="24"/>
      <c r="CAF76" s="24"/>
      <c r="CAG76" s="24"/>
      <c r="CAH76" s="24"/>
      <c r="CAI76" s="24"/>
      <c r="CAJ76" s="24"/>
      <c r="CAK76" s="24"/>
      <c r="CAL76" s="24"/>
      <c r="CAM76" s="24"/>
      <c r="CAN76" s="24"/>
      <c r="CAO76" s="24"/>
      <c r="CAP76" s="24"/>
      <c r="CAQ76" s="24"/>
      <c r="CAR76" s="24"/>
      <c r="CAS76" s="24"/>
      <c r="CAT76" s="24"/>
      <c r="CAU76" s="24"/>
      <c r="CAV76" s="24"/>
      <c r="CAW76" s="24"/>
      <c r="CAX76" s="24"/>
      <c r="CAY76" s="24"/>
      <c r="CAZ76" s="24"/>
      <c r="CBA76" s="24"/>
      <c r="CBB76" s="24"/>
      <c r="CBC76" s="24"/>
      <c r="CBD76" s="24"/>
      <c r="CBE76" s="24"/>
      <c r="CBF76" s="24"/>
      <c r="CBG76" s="24"/>
      <c r="CBH76" s="24"/>
      <c r="CBI76" s="24"/>
      <c r="CBJ76" s="24"/>
      <c r="CBK76" s="24"/>
      <c r="CBL76" s="24"/>
      <c r="CBM76" s="24"/>
      <c r="CBN76" s="24"/>
      <c r="CBO76" s="24"/>
      <c r="CBP76" s="24"/>
      <c r="CBQ76" s="24"/>
      <c r="CBR76" s="24"/>
      <c r="CBS76" s="24"/>
      <c r="CBT76" s="24"/>
      <c r="CBU76" s="24"/>
      <c r="CBV76" s="24"/>
      <c r="CBW76" s="24"/>
      <c r="CBX76" s="24"/>
      <c r="CBY76" s="24"/>
      <c r="CBZ76" s="24"/>
      <c r="CCA76" s="24"/>
      <c r="CCB76" s="24"/>
      <c r="CCC76" s="24"/>
      <c r="CCD76" s="24"/>
      <c r="CCE76" s="24"/>
      <c r="CCF76" s="24"/>
      <c r="CCG76" s="24"/>
      <c r="CCH76" s="24"/>
      <c r="CCI76" s="24"/>
      <c r="CCJ76" s="24"/>
      <c r="CCK76" s="24"/>
      <c r="CCL76" s="24"/>
      <c r="CCM76" s="24"/>
      <c r="CCN76" s="24"/>
      <c r="CCO76" s="24"/>
      <c r="CCP76" s="24"/>
      <c r="CCQ76" s="24"/>
      <c r="CCR76" s="24"/>
      <c r="CCS76" s="24"/>
      <c r="CCT76" s="24"/>
      <c r="CCU76" s="24"/>
      <c r="CCV76" s="24"/>
      <c r="CCW76" s="24"/>
      <c r="CCX76" s="24"/>
      <c r="CCY76" s="24"/>
      <c r="CCZ76" s="24"/>
      <c r="CDA76" s="24"/>
      <c r="CDB76" s="24"/>
      <c r="CDC76" s="24"/>
      <c r="CDD76" s="24"/>
      <c r="CDE76" s="24"/>
      <c r="CDF76" s="24"/>
      <c r="CDG76" s="24"/>
      <c r="CDH76" s="24"/>
      <c r="CDI76" s="24"/>
      <c r="CDJ76" s="24"/>
      <c r="CDK76" s="24"/>
      <c r="CDL76" s="24"/>
      <c r="CDM76" s="24"/>
      <c r="CDN76" s="24"/>
      <c r="CDO76" s="24"/>
      <c r="CDP76" s="24"/>
      <c r="CDQ76" s="24"/>
      <c r="CDR76" s="24"/>
      <c r="CDS76" s="24"/>
      <c r="CDT76" s="24"/>
      <c r="CDU76" s="24"/>
      <c r="CDV76" s="24"/>
      <c r="CDW76" s="24"/>
      <c r="CDX76" s="24"/>
      <c r="CDY76" s="24"/>
      <c r="CDZ76" s="24"/>
      <c r="CEA76" s="24"/>
      <c r="CEB76" s="24"/>
      <c r="CEC76" s="24"/>
      <c r="CED76" s="24"/>
      <c r="CEE76" s="24"/>
      <c r="CEF76" s="24"/>
      <c r="CEG76" s="24"/>
      <c r="CEH76" s="24"/>
      <c r="CEI76" s="24"/>
      <c r="CEJ76" s="24"/>
      <c r="CEK76" s="24"/>
      <c r="CEL76" s="24"/>
      <c r="CEM76" s="24"/>
      <c r="CEN76" s="24"/>
      <c r="CEO76" s="24"/>
      <c r="CEP76" s="24"/>
      <c r="CEQ76" s="24"/>
      <c r="CER76" s="24"/>
      <c r="CES76" s="24"/>
      <c r="CET76" s="24"/>
      <c r="CEU76" s="24"/>
      <c r="CEV76" s="24"/>
      <c r="CEW76" s="24"/>
      <c r="CEX76" s="24"/>
      <c r="CEY76" s="24"/>
      <c r="CEZ76" s="24"/>
      <c r="CFA76" s="24"/>
      <c r="CFB76" s="24"/>
      <c r="CFC76" s="24"/>
      <c r="CFD76" s="24"/>
      <c r="CFE76" s="24"/>
      <c r="CFF76" s="24"/>
      <c r="CFG76" s="24"/>
      <c r="CFH76" s="24"/>
      <c r="CFI76" s="24"/>
      <c r="CFJ76" s="24"/>
      <c r="CFK76" s="24"/>
      <c r="CFL76" s="24"/>
      <c r="CFM76" s="24"/>
      <c r="CFN76" s="24"/>
      <c r="CFO76" s="24"/>
      <c r="CFP76" s="24"/>
      <c r="CFQ76" s="24"/>
      <c r="CFR76" s="24"/>
      <c r="CFS76" s="24"/>
      <c r="CFT76" s="24"/>
      <c r="CFU76" s="24"/>
      <c r="CFV76" s="24"/>
      <c r="CFW76" s="24"/>
      <c r="CFX76" s="24"/>
      <c r="CFY76" s="24"/>
      <c r="CFZ76" s="24"/>
      <c r="CGA76" s="24"/>
      <c r="CGB76" s="24"/>
      <c r="CGC76" s="24"/>
      <c r="CGD76" s="24"/>
      <c r="CGE76" s="24"/>
      <c r="CGF76" s="24"/>
      <c r="CGG76" s="24"/>
      <c r="CGH76" s="24"/>
      <c r="CGI76" s="24"/>
      <c r="CGJ76" s="24"/>
      <c r="CGK76" s="24"/>
      <c r="CGL76" s="24"/>
      <c r="CGM76" s="24"/>
      <c r="CGN76" s="24"/>
      <c r="CGO76" s="24"/>
      <c r="CGP76" s="24"/>
      <c r="CGQ76" s="24"/>
      <c r="CGR76" s="24"/>
      <c r="CGS76" s="24"/>
      <c r="CGT76" s="24"/>
      <c r="CGU76" s="24"/>
      <c r="CGV76" s="24"/>
      <c r="CGW76" s="24"/>
      <c r="CGX76" s="24"/>
      <c r="CGY76" s="24"/>
      <c r="CGZ76" s="24"/>
      <c r="CHA76" s="24"/>
      <c r="CHB76" s="24"/>
      <c r="CHC76" s="24"/>
      <c r="CHD76" s="24"/>
      <c r="CHE76" s="24"/>
      <c r="CHF76" s="24"/>
      <c r="CHG76" s="24"/>
      <c r="CHH76" s="24"/>
      <c r="CHI76" s="24"/>
      <c r="CHJ76" s="24"/>
      <c r="CHK76" s="24"/>
      <c r="CHL76" s="24"/>
      <c r="CHM76" s="24"/>
      <c r="CHN76" s="24"/>
      <c r="CHO76" s="24"/>
      <c r="CHP76" s="24"/>
      <c r="CHQ76" s="24"/>
      <c r="CHR76" s="24"/>
      <c r="CHS76" s="24"/>
      <c r="CHT76" s="24"/>
      <c r="CHU76" s="24"/>
      <c r="CHV76" s="24"/>
      <c r="CHW76" s="24"/>
      <c r="CHX76" s="24"/>
      <c r="CHY76" s="24"/>
      <c r="CHZ76" s="24"/>
      <c r="CIA76" s="24"/>
      <c r="CIB76" s="24"/>
      <c r="CIC76" s="24"/>
      <c r="CID76" s="24"/>
      <c r="CIE76" s="24"/>
      <c r="CIF76" s="24"/>
      <c r="CIG76" s="24"/>
      <c r="CIH76" s="24"/>
      <c r="CII76" s="24"/>
      <c r="CIJ76" s="24"/>
      <c r="CIK76" s="24"/>
      <c r="CIL76" s="24"/>
      <c r="CIM76" s="24"/>
      <c r="CIN76" s="24"/>
      <c r="CIO76" s="24"/>
      <c r="CIP76" s="24"/>
      <c r="CIQ76" s="24"/>
      <c r="CIR76" s="24"/>
      <c r="CIS76" s="24"/>
      <c r="CIT76" s="24"/>
      <c r="CIU76" s="24"/>
      <c r="CIV76" s="24"/>
      <c r="CIW76" s="24"/>
      <c r="CIX76" s="24"/>
      <c r="CIY76" s="24"/>
      <c r="CIZ76" s="24"/>
      <c r="CJA76" s="24"/>
      <c r="CJB76" s="24"/>
      <c r="CJC76" s="24"/>
      <c r="CJD76" s="24"/>
      <c r="CJE76" s="24"/>
      <c r="CJF76" s="24"/>
      <c r="CJG76" s="24"/>
      <c r="CJH76" s="24"/>
      <c r="CJI76" s="24"/>
      <c r="CJJ76" s="24"/>
      <c r="CJK76" s="24"/>
      <c r="CJL76" s="24"/>
      <c r="CJM76" s="24"/>
      <c r="CJN76" s="24"/>
      <c r="CJO76" s="24"/>
      <c r="CJP76" s="24"/>
      <c r="CJQ76" s="24"/>
      <c r="CJR76" s="24"/>
      <c r="CJS76" s="24"/>
      <c r="CJT76" s="24"/>
      <c r="CJU76" s="24"/>
      <c r="CJV76" s="24"/>
      <c r="CJW76" s="24"/>
      <c r="CJX76" s="24"/>
      <c r="CJY76" s="24"/>
      <c r="CJZ76" s="24"/>
      <c r="CKA76" s="24"/>
      <c r="CKB76" s="24"/>
      <c r="CKC76" s="24"/>
      <c r="CKD76" s="24"/>
      <c r="CKE76" s="24"/>
      <c r="CKF76" s="24"/>
      <c r="CKG76" s="24"/>
      <c r="CKH76" s="24"/>
      <c r="CKI76" s="24"/>
      <c r="CKJ76" s="24"/>
      <c r="CKK76" s="24"/>
      <c r="CKL76" s="24"/>
      <c r="CKM76" s="24"/>
      <c r="CKN76" s="24"/>
      <c r="CKO76" s="24"/>
      <c r="CKP76" s="24"/>
      <c r="CKQ76" s="24"/>
      <c r="CKR76" s="24"/>
      <c r="CKS76" s="24"/>
      <c r="CKT76" s="24"/>
      <c r="CKU76" s="24"/>
      <c r="CKV76" s="24"/>
      <c r="CKW76" s="24"/>
      <c r="CKX76" s="24"/>
      <c r="CKY76" s="24"/>
      <c r="CKZ76" s="24"/>
      <c r="CLA76" s="24"/>
      <c r="CLB76" s="24"/>
      <c r="CLC76" s="24"/>
      <c r="CLD76" s="24"/>
      <c r="CLE76" s="24"/>
      <c r="CLF76" s="24"/>
      <c r="CLG76" s="24"/>
      <c r="CLH76" s="24"/>
      <c r="CLI76" s="24"/>
      <c r="CLJ76" s="24"/>
      <c r="CLK76" s="24"/>
      <c r="CLL76" s="24"/>
      <c r="CLM76" s="24"/>
      <c r="CLN76" s="24"/>
      <c r="CLO76" s="24"/>
      <c r="CLP76" s="24"/>
      <c r="CLQ76" s="24"/>
      <c r="CLR76" s="24"/>
      <c r="CLS76" s="24"/>
      <c r="CLT76" s="24"/>
      <c r="CLU76" s="24"/>
      <c r="CLV76" s="24"/>
      <c r="CLW76" s="24"/>
      <c r="CLX76" s="24"/>
      <c r="CLY76" s="24"/>
      <c r="CLZ76" s="24"/>
      <c r="CMA76" s="24"/>
      <c r="CMB76" s="24"/>
      <c r="CMC76" s="24"/>
      <c r="CMD76" s="24"/>
      <c r="CME76" s="24"/>
      <c r="CMF76" s="24"/>
      <c r="CMG76" s="24"/>
      <c r="CMH76" s="24"/>
      <c r="CMI76" s="24"/>
      <c r="CMJ76" s="24"/>
      <c r="CMK76" s="24"/>
      <c r="CML76" s="24"/>
      <c r="CMM76" s="24"/>
      <c r="CMN76" s="24"/>
      <c r="CMO76" s="24"/>
      <c r="CMP76" s="24"/>
      <c r="CMQ76" s="24"/>
      <c r="CMR76" s="24"/>
      <c r="CMS76" s="24"/>
      <c r="CMT76" s="24"/>
      <c r="CMU76" s="24"/>
      <c r="CMV76" s="24"/>
      <c r="CMW76" s="24"/>
      <c r="CMX76" s="24"/>
      <c r="CMY76" s="24"/>
      <c r="CMZ76" s="24"/>
      <c r="CNA76" s="24"/>
      <c r="CNB76" s="24"/>
      <c r="CNC76" s="24"/>
      <c r="CND76" s="24"/>
      <c r="CNE76" s="24"/>
      <c r="CNF76" s="24"/>
      <c r="CNG76" s="24"/>
      <c r="CNH76" s="24"/>
      <c r="CNI76" s="24"/>
      <c r="CNJ76" s="24"/>
      <c r="CNK76" s="24"/>
      <c r="CNL76" s="24"/>
      <c r="CNM76" s="24"/>
      <c r="CNN76" s="24"/>
      <c r="CNO76" s="24"/>
      <c r="CNP76" s="24"/>
      <c r="CNQ76" s="24"/>
      <c r="CNR76" s="24"/>
      <c r="CNS76" s="24"/>
      <c r="CNT76" s="24"/>
      <c r="CNU76" s="24"/>
      <c r="CNV76" s="24"/>
      <c r="CNW76" s="24"/>
      <c r="CNX76" s="24"/>
      <c r="CNY76" s="24"/>
      <c r="CNZ76" s="24"/>
      <c r="COA76" s="24"/>
      <c r="COB76" s="24"/>
      <c r="COC76" s="24"/>
      <c r="COD76" s="24"/>
      <c r="COE76" s="24"/>
      <c r="COF76" s="24"/>
      <c r="COG76" s="24"/>
      <c r="COH76" s="24"/>
      <c r="COI76" s="24"/>
      <c r="COJ76" s="24"/>
      <c r="COK76" s="24"/>
      <c r="COL76" s="24"/>
      <c r="COM76" s="24"/>
      <c r="CON76" s="24"/>
      <c r="COO76" s="24"/>
      <c r="COP76" s="24"/>
      <c r="COQ76" s="24"/>
      <c r="COR76" s="24"/>
      <c r="COS76" s="24"/>
      <c r="COT76" s="24"/>
      <c r="COU76" s="24"/>
      <c r="COV76" s="24"/>
      <c r="COW76" s="24"/>
      <c r="COX76" s="24"/>
      <c r="COY76" s="24"/>
      <c r="COZ76" s="24"/>
      <c r="CPA76" s="24"/>
      <c r="CPB76" s="24"/>
      <c r="CPC76" s="24"/>
      <c r="CPD76" s="24"/>
      <c r="CPE76" s="24"/>
      <c r="CPF76" s="24"/>
      <c r="CPG76" s="24"/>
      <c r="CPH76" s="24"/>
      <c r="CPI76" s="24"/>
      <c r="CPJ76" s="24"/>
      <c r="CPK76" s="24"/>
      <c r="CPL76" s="24"/>
      <c r="CPM76" s="24"/>
      <c r="CPN76" s="24"/>
      <c r="CPO76" s="24"/>
      <c r="CPP76" s="24"/>
      <c r="CPQ76" s="24"/>
      <c r="CPR76" s="24"/>
      <c r="CPS76" s="24"/>
      <c r="CPT76" s="24"/>
      <c r="CPU76" s="24"/>
      <c r="CPV76" s="24"/>
      <c r="CPW76" s="24"/>
      <c r="CPX76" s="24"/>
      <c r="CPY76" s="24"/>
      <c r="CPZ76" s="24"/>
      <c r="CQA76" s="24"/>
      <c r="CQB76" s="24"/>
      <c r="CQC76" s="24"/>
      <c r="CQD76" s="24"/>
      <c r="CQE76" s="24"/>
      <c r="CQF76" s="24"/>
      <c r="CQG76" s="24"/>
      <c r="CQH76" s="24"/>
      <c r="CQI76" s="24"/>
      <c r="CQJ76" s="24"/>
      <c r="CQK76" s="24"/>
      <c r="CQL76" s="24"/>
      <c r="CQM76" s="24"/>
      <c r="CQN76" s="24"/>
      <c r="CQO76" s="24"/>
      <c r="CQP76" s="24"/>
      <c r="CQQ76" s="24"/>
      <c r="CQR76" s="24"/>
      <c r="CQS76" s="24"/>
      <c r="CQT76" s="24"/>
      <c r="CQU76" s="24"/>
      <c r="CQV76" s="24"/>
      <c r="CQW76" s="24"/>
      <c r="CQX76" s="24"/>
      <c r="CQY76" s="24"/>
      <c r="CQZ76" s="24"/>
      <c r="CRA76" s="24"/>
      <c r="CRB76" s="24"/>
      <c r="CRC76" s="24"/>
      <c r="CRD76" s="24"/>
      <c r="CRE76" s="24"/>
      <c r="CRF76" s="24"/>
      <c r="CRG76" s="24"/>
      <c r="CRH76" s="24"/>
      <c r="CRI76" s="24"/>
      <c r="CRJ76" s="24"/>
      <c r="CRK76" s="24"/>
      <c r="CRL76" s="24"/>
      <c r="CRM76" s="24"/>
      <c r="CRN76" s="24"/>
      <c r="CRO76" s="24"/>
      <c r="CRP76" s="24"/>
      <c r="CRQ76" s="24"/>
      <c r="CRR76" s="24"/>
      <c r="CRS76" s="24"/>
      <c r="CRT76" s="24"/>
      <c r="CRU76" s="24"/>
      <c r="CRV76" s="24"/>
      <c r="CRW76" s="24"/>
      <c r="CRX76" s="24"/>
      <c r="CRY76" s="24"/>
      <c r="CRZ76" s="24"/>
      <c r="CSA76" s="24"/>
      <c r="CSB76" s="24"/>
      <c r="CSC76" s="24"/>
      <c r="CSD76" s="24"/>
      <c r="CSE76" s="24"/>
      <c r="CSF76" s="24"/>
      <c r="CSG76" s="24"/>
      <c r="CSH76" s="24"/>
      <c r="CSI76" s="24"/>
      <c r="CSJ76" s="24"/>
      <c r="CSK76" s="24"/>
      <c r="CSL76" s="24"/>
      <c r="CSM76" s="24"/>
      <c r="CSN76" s="24"/>
      <c r="CSO76" s="24"/>
      <c r="CSP76" s="24"/>
      <c r="CSQ76" s="24"/>
      <c r="CSR76" s="24"/>
      <c r="CSS76" s="24"/>
      <c r="CST76" s="24"/>
      <c r="CSU76" s="24"/>
      <c r="CSV76" s="24"/>
      <c r="CSW76" s="24"/>
      <c r="CSX76" s="24"/>
      <c r="CSY76" s="24"/>
      <c r="CSZ76" s="24"/>
      <c r="CTA76" s="24"/>
      <c r="CTB76" s="24"/>
      <c r="CTC76" s="24"/>
      <c r="CTD76" s="24"/>
      <c r="CTE76" s="24"/>
      <c r="CTF76" s="24"/>
      <c r="CTG76" s="24"/>
      <c r="CTH76" s="24"/>
      <c r="CTI76" s="24"/>
      <c r="CTJ76" s="24"/>
      <c r="CTK76" s="24"/>
      <c r="CTL76" s="24"/>
      <c r="CTM76" s="24"/>
      <c r="CTN76" s="24"/>
      <c r="CTO76" s="24"/>
      <c r="CTP76" s="24"/>
      <c r="CTQ76" s="24"/>
      <c r="CTR76" s="24"/>
      <c r="CTS76" s="24"/>
      <c r="CTT76" s="24"/>
      <c r="CTU76" s="24"/>
      <c r="CTV76" s="24"/>
      <c r="CTW76" s="24"/>
      <c r="CTX76" s="24"/>
      <c r="CTY76" s="24"/>
      <c r="CTZ76" s="24"/>
      <c r="CUA76" s="24"/>
      <c r="CUB76" s="24"/>
      <c r="CUC76" s="24"/>
      <c r="CUD76" s="24"/>
      <c r="CUE76" s="24"/>
      <c r="CUF76" s="24"/>
      <c r="CUG76" s="24"/>
      <c r="CUH76" s="24"/>
      <c r="CUI76" s="24"/>
      <c r="CUJ76" s="24"/>
      <c r="CUK76" s="24"/>
      <c r="CUL76" s="24"/>
      <c r="CUM76" s="24"/>
      <c r="CUN76" s="24"/>
      <c r="CUO76" s="24"/>
      <c r="CUP76" s="24"/>
      <c r="CUQ76" s="24"/>
      <c r="CUR76" s="24"/>
      <c r="CUS76" s="24"/>
      <c r="CUT76" s="24"/>
      <c r="CUU76" s="24"/>
      <c r="CUV76" s="24"/>
      <c r="CUW76" s="24"/>
      <c r="CUX76" s="24"/>
      <c r="CUY76" s="24"/>
      <c r="CUZ76" s="24"/>
      <c r="CVA76" s="24"/>
      <c r="CVB76" s="24"/>
      <c r="CVC76" s="24"/>
      <c r="CVD76" s="24"/>
      <c r="CVE76" s="24"/>
      <c r="CVF76" s="24"/>
      <c r="CVG76" s="24"/>
      <c r="CVH76" s="24"/>
      <c r="CVI76" s="24"/>
      <c r="CVJ76" s="24"/>
      <c r="CVK76" s="24"/>
      <c r="CVL76" s="24"/>
      <c r="CVM76" s="24"/>
      <c r="CVN76" s="24"/>
      <c r="CVO76" s="24"/>
      <c r="CVP76" s="24"/>
      <c r="CVQ76" s="24"/>
      <c r="CVR76" s="24"/>
      <c r="CVS76" s="24"/>
      <c r="CVT76" s="24"/>
      <c r="CVU76" s="24"/>
      <c r="CVV76" s="24"/>
      <c r="CVW76" s="24"/>
      <c r="CVX76" s="24"/>
      <c r="CVY76" s="24"/>
      <c r="CVZ76" s="24"/>
      <c r="CWA76" s="24"/>
      <c r="CWB76" s="24"/>
      <c r="CWC76" s="24"/>
      <c r="CWD76" s="24"/>
      <c r="CWE76" s="24"/>
      <c r="CWF76" s="24"/>
      <c r="CWG76" s="24"/>
      <c r="CWH76" s="24"/>
      <c r="CWI76" s="24"/>
      <c r="CWJ76" s="24"/>
      <c r="CWK76" s="24"/>
      <c r="CWL76" s="24"/>
      <c r="CWM76" s="24"/>
      <c r="CWN76" s="24"/>
      <c r="CWO76" s="24"/>
      <c r="CWP76" s="24"/>
      <c r="CWQ76" s="24"/>
      <c r="CWR76" s="24"/>
      <c r="CWS76" s="24"/>
      <c r="CWT76" s="24"/>
      <c r="CWU76" s="24"/>
      <c r="CWV76" s="24"/>
      <c r="CWW76" s="24"/>
      <c r="CWX76" s="24"/>
      <c r="CWY76" s="24"/>
      <c r="CWZ76" s="24"/>
      <c r="CXA76" s="24"/>
      <c r="CXB76" s="24"/>
      <c r="CXC76" s="24"/>
      <c r="CXD76" s="24"/>
      <c r="CXE76" s="24"/>
      <c r="CXF76" s="24"/>
      <c r="CXG76" s="24"/>
      <c r="CXH76" s="24"/>
      <c r="CXI76" s="24"/>
      <c r="CXJ76" s="24"/>
      <c r="CXK76" s="24"/>
      <c r="CXL76" s="24"/>
      <c r="CXM76" s="24"/>
      <c r="CXN76" s="24"/>
      <c r="CXO76" s="24"/>
      <c r="CXP76" s="24"/>
      <c r="CXQ76" s="24"/>
      <c r="CXR76" s="24"/>
      <c r="CXS76" s="24"/>
      <c r="CXT76" s="24"/>
      <c r="CXU76" s="24"/>
      <c r="CXV76" s="24"/>
      <c r="CXW76" s="24"/>
      <c r="CXX76" s="24"/>
      <c r="CXY76" s="24"/>
      <c r="CXZ76" s="24"/>
      <c r="CYA76" s="24"/>
      <c r="CYB76" s="24"/>
      <c r="CYC76" s="24"/>
      <c r="CYD76" s="24"/>
      <c r="CYE76" s="24"/>
      <c r="CYF76" s="24"/>
      <c r="CYG76" s="24"/>
      <c r="CYH76" s="24"/>
      <c r="CYI76" s="24"/>
      <c r="CYJ76" s="24"/>
      <c r="CYK76" s="24"/>
      <c r="CYL76" s="24"/>
      <c r="CYM76" s="24"/>
      <c r="CYN76" s="24"/>
      <c r="CYO76" s="24"/>
      <c r="CYP76" s="24"/>
      <c r="CYQ76" s="24"/>
      <c r="CYR76" s="24"/>
      <c r="CYS76" s="24"/>
      <c r="CYT76" s="24"/>
      <c r="CYU76" s="24"/>
      <c r="CYV76" s="24"/>
      <c r="CYW76" s="24"/>
      <c r="CYX76" s="24"/>
      <c r="CYY76" s="24"/>
      <c r="CYZ76" s="24"/>
      <c r="CZA76" s="24"/>
      <c r="CZB76" s="24"/>
      <c r="CZC76" s="24"/>
      <c r="CZD76" s="24"/>
      <c r="CZE76" s="24"/>
      <c r="CZF76" s="24"/>
      <c r="CZG76" s="24"/>
      <c r="CZH76" s="24"/>
      <c r="CZI76" s="24"/>
      <c r="CZJ76" s="24"/>
      <c r="CZK76" s="24"/>
      <c r="CZL76" s="24"/>
      <c r="CZM76" s="24"/>
      <c r="CZN76" s="24"/>
      <c r="CZO76" s="24"/>
      <c r="CZP76" s="24"/>
      <c r="CZQ76" s="24"/>
      <c r="CZR76" s="24"/>
      <c r="CZS76" s="24"/>
      <c r="CZT76" s="24"/>
      <c r="CZU76" s="24"/>
      <c r="CZV76" s="24"/>
      <c r="CZW76" s="24"/>
      <c r="CZX76" s="24"/>
      <c r="CZY76" s="24"/>
      <c r="CZZ76" s="24"/>
      <c r="DAA76" s="24"/>
      <c r="DAB76" s="24"/>
      <c r="DAC76" s="24"/>
      <c r="DAD76" s="24"/>
      <c r="DAE76" s="24"/>
      <c r="DAF76" s="24"/>
      <c r="DAG76" s="24"/>
      <c r="DAH76" s="24"/>
      <c r="DAI76" s="24"/>
      <c r="DAJ76" s="24"/>
      <c r="DAK76" s="24"/>
      <c r="DAL76" s="24"/>
      <c r="DAM76" s="24"/>
      <c r="DAN76" s="24"/>
      <c r="DAO76" s="24"/>
      <c r="DAP76" s="24"/>
      <c r="DAQ76" s="24"/>
      <c r="DAR76" s="24"/>
      <c r="DAS76" s="24"/>
      <c r="DAT76" s="24"/>
      <c r="DAU76" s="24"/>
      <c r="DAV76" s="24"/>
      <c r="DAW76" s="24"/>
      <c r="DAX76" s="24"/>
      <c r="DAY76" s="24"/>
      <c r="DAZ76" s="24"/>
      <c r="DBA76" s="24"/>
      <c r="DBB76" s="24"/>
      <c r="DBC76" s="24"/>
      <c r="DBD76" s="24"/>
      <c r="DBE76" s="24"/>
      <c r="DBF76" s="24"/>
      <c r="DBG76" s="24"/>
      <c r="DBH76" s="24"/>
      <c r="DBI76" s="24"/>
      <c r="DBJ76" s="24"/>
      <c r="DBK76" s="24"/>
      <c r="DBL76" s="24"/>
      <c r="DBM76" s="24"/>
      <c r="DBN76" s="24"/>
      <c r="DBO76" s="24"/>
      <c r="DBP76" s="24"/>
      <c r="DBQ76" s="24"/>
      <c r="DBR76" s="24"/>
      <c r="DBS76" s="24"/>
      <c r="DBT76" s="24"/>
      <c r="DBU76" s="24"/>
      <c r="DBV76" s="24"/>
      <c r="DBW76" s="24"/>
      <c r="DBX76" s="24"/>
      <c r="DBY76" s="24"/>
      <c r="DBZ76" s="24"/>
      <c r="DCA76" s="24"/>
      <c r="DCB76" s="24"/>
      <c r="DCC76" s="24"/>
      <c r="DCD76" s="24"/>
      <c r="DCE76" s="24"/>
      <c r="DCF76" s="24"/>
      <c r="DCG76" s="24"/>
      <c r="DCH76" s="24"/>
      <c r="DCI76" s="24"/>
      <c r="DCJ76" s="24"/>
      <c r="DCK76" s="24"/>
      <c r="DCL76" s="24"/>
      <c r="DCM76" s="24"/>
      <c r="DCN76" s="24"/>
      <c r="DCO76" s="24"/>
      <c r="DCP76" s="24"/>
      <c r="DCQ76" s="24"/>
      <c r="DCR76" s="24"/>
      <c r="DCS76" s="24"/>
      <c r="DCT76" s="24"/>
      <c r="DCU76" s="24"/>
      <c r="DCV76" s="24"/>
      <c r="DCW76" s="24"/>
      <c r="DCX76" s="24"/>
      <c r="DCY76" s="24"/>
      <c r="DCZ76" s="24"/>
      <c r="DDA76" s="24"/>
      <c r="DDB76" s="24"/>
      <c r="DDC76" s="24"/>
      <c r="DDD76" s="24"/>
      <c r="DDE76" s="24"/>
      <c r="DDF76" s="24"/>
      <c r="DDG76" s="24"/>
      <c r="DDH76" s="24"/>
      <c r="DDI76" s="24"/>
      <c r="DDJ76" s="24"/>
      <c r="DDK76" s="24"/>
      <c r="DDL76" s="24"/>
      <c r="DDM76" s="24"/>
      <c r="DDN76" s="24"/>
      <c r="DDO76" s="24"/>
      <c r="DDP76" s="24"/>
      <c r="DDQ76" s="24"/>
      <c r="DDR76" s="24"/>
      <c r="DDS76" s="24"/>
      <c r="DDT76" s="24"/>
      <c r="DDU76" s="24"/>
      <c r="DDV76" s="24"/>
      <c r="DDW76" s="24"/>
      <c r="DDX76" s="24"/>
      <c r="DDY76" s="24"/>
      <c r="DDZ76" s="24"/>
      <c r="DEA76" s="24"/>
      <c r="DEB76" s="24"/>
      <c r="DEC76" s="24"/>
      <c r="DED76" s="24"/>
      <c r="DEE76" s="24"/>
      <c r="DEF76" s="24"/>
      <c r="DEG76" s="24"/>
      <c r="DEH76" s="24"/>
      <c r="DEI76" s="24"/>
      <c r="DEJ76" s="24"/>
      <c r="DEK76" s="24"/>
      <c r="DEL76" s="24"/>
      <c r="DEM76" s="24"/>
      <c r="DEN76" s="24"/>
      <c r="DEO76" s="24"/>
      <c r="DEP76" s="24"/>
      <c r="DEQ76" s="24"/>
      <c r="DER76" s="24"/>
      <c r="DES76" s="24"/>
      <c r="DET76" s="24"/>
      <c r="DEU76" s="24"/>
      <c r="DEV76" s="24"/>
      <c r="DEW76" s="24"/>
      <c r="DEX76" s="24"/>
      <c r="DEY76" s="24"/>
      <c r="DEZ76" s="24"/>
      <c r="DFA76" s="24"/>
      <c r="DFB76" s="24"/>
      <c r="DFC76" s="24"/>
      <c r="DFD76" s="24"/>
      <c r="DFE76" s="24"/>
      <c r="DFF76" s="24"/>
      <c r="DFG76" s="24"/>
      <c r="DFH76" s="24"/>
      <c r="DFI76" s="24"/>
      <c r="DFJ76" s="24"/>
      <c r="DFK76" s="24"/>
      <c r="DFL76" s="24"/>
      <c r="DFM76" s="24"/>
      <c r="DFN76" s="24"/>
      <c r="DFO76" s="24"/>
      <c r="DFP76" s="24"/>
      <c r="DFQ76" s="24"/>
      <c r="DFR76" s="24"/>
      <c r="DFS76" s="24"/>
      <c r="DFT76" s="24"/>
      <c r="DFU76" s="24"/>
      <c r="DFV76" s="24"/>
      <c r="DFW76" s="24"/>
      <c r="DFX76" s="24"/>
      <c r="DFY76" s="24"/>
      <c r="DFZ76" s="24"/>
      <c r="DGA76" s="24"/>
      <c r="DGB76" s="24"/>
      <c r="DGC76" s="24"/>
      <c r="DGD76" s="24"/>
      <c r="DGE76" s="24"/>
      <c r="DGF76" s="24"/>
      <c r="DGG76" s="24"/>
      <c r="DGH76" s="24"/>
      <c r="DGI76" s="24"/>
      <c r="DGJ76" s="24"/>
      <c r="DGK76" s="24"/>
      <c r="DGL76" s="24"/>
      <c r="DGM76" s="24"/>
      <c r="DGN76" s="24"/>
      <c r="DGO76" s="24"/>
      <c r="DGP76" s="24"/>
      <c r="DGQ76" s="24"/>
      <c r="DGR76" s="24"/>
      <c r="DGS76" s="24"/>
      <c r="DGT76" s="24"/>
      <c r="DGU76" s="24"/>
      <c r="DGV76" s="24"/>
      <c r="DGW76" s="24"/>
      <c r="DGX76" s="24"/>
      <c r="DGY76" s="24"/>
      <c r="DGZ76" s="24"/>
      <c r="DHA76" s="24"/>
      <c r="DHB76" s="24"/>
      <c r="DHC76" s="24"/>
      <c r="DHD76" s="24"/>
      <c r="DHE76" s="24"/>
      <c r="DHF76" s="24"/>
      <c r="DHG76" s="24"/>
      <c r="DHH76" s="24"/>
      <c r="DHI76" s="24"/>
      <c r="DHJ76" s="24"/>
      <c r="DHK76" s="24"/>
      <c r="DHL76" s="24"/>
      <c r="DHM76" s="24"/>
      <c r="DHN76" s="24"/>
      <c r="DHO76" s="24"/>
      <c r="DHP76" s="24"/>
      <c r="DHQ76" s="24"/>
      <c r="DHR76" s="24"/>
      <c r="DHS76" s="24"/>
      <c r="DHT76" s="24"/>
      <c r="DHU76" s="24"/>
      <c r="DHV76" s="24"/>
      <c r="DHW76" s="24"/>
      <c r="DHX76" s="24"/>
      <c r="DHY76" s="24"/>
      <c r="DHZ76" s="24"/>
      <c r="DIA76" s="24"/>
      <c r="DIB76" s="24"/>
      <c r="DIC76" s="24"/>
      <c r="DID76" s="24"/>
      <c r="DIE76" s="24"/>
      <c r="DIF76" s="24"/>
      <c r="DIG76" s="24"/>
      <c r="DIH76" s="24"/>
      <c r="DII76" s="24"/>
      <c r="DIJ76" s="24"/>
      <c r="DIK76" s="24"/>
      <c r="DIL76" s="24"/>
      <c r="DIM76" s="24"/>
      <c r="DIN76" s="24"/>
      <c r="DIO76" s="24"/>
      <c r="DIP76" s="24"/>
      <c r="DIQ76" s="24"/>
      <c r="DIR76" s="24"/>
      <c r="DIS76" s="24"/>
      <c r="DIT76" s="24"/>
      <c r="DIU76" s="24"/>
      <c r="DIV76" s="24"/>
      <c r="DIW76" s="24"/>
      <c r="DIX76" s="24"/>
      <c r="DIY76" s="24"/>
      <c r="DIZ76" s="24"/>
      <c r="DJA76" s="24"/>
      <c r="DJB76" s="24"/>
      <c r="DJC76" s="24"/>
      <c r="DJD76" s="24"/>
      <c r="DJE76" s="24"/>
      <c r="DJF76" s="24"/>
      <c r="DJG76" s="24"/>
      <c r="DJH76" s="24"/>
      <c r="DJI76" s="24"/>
      <c r="DJJ76" s="24"/>
      <c r="DJK76" s="24"/>
      <c r="DJL76" s="24"/>
      <c r="DJM76" s="24"/>
      <c r="DJN76" s="24"/>
      <c r="DJO76" s="24"/>
      <c r="DJP76" s="24"/>
      <c r="DJQ76" s="24"/>
      <c r="DJR76" s="24"/>
      <c r="DJS76" s="24"/>
      <c r="DJT76" s="24"/>
      <c r="DJU76" s="24"/>
      <c r="DJV76" s="24"/>
      <c r="DJW76" s="24"/>
      <c r="DJX76" s="24"/>
      <c r="DJY76" s="24"/>
      <c r="DJZ76" s="24"/>
      <c r="DKA76" s="24"/>
      <c r="DKB76" s="24"/>
      <c r="DKC76" s="24"/>
      <c r="DKD76" s="24"/>
      <c r="DKE76" s="24"/>
      <c r="DKF76" s="24"/>
      <c r="DKG76" s="24"/>
      <c r="DKH76" s="24"/>
      <c r="DKI76" s="24"/>
      <c r="DKJ76" s="24"/>
      <c r="DKK76" s="24"/>
      <c r="DKL76" s="24"/>
      <c r="DKM76" s="24"/>
      <c r="DKN76" s="24"/>
      <c r="DKO76" s="24"/>
      <c r="DKP76" s="24"/>
      <c r="DKQ76" s="24"/>
      <c r="DKR76" s="24"/>
      <c r="DKS76" s="24"/>
      <c r="DKT76" s="24"/>
      <c r="DKU76" s="24"/>
      <c r="DKV76" s="24"/>
      <c r="DKW76" s="24"/>
      <c r="DKX76" s="24"/>
      <c r="DKY76" s="24"/>
      <c r="DKZ76" s="24"/>
      <c r="DLA76" s="24"/>
      <c r="DLB76" s="24"/>
      <c r="DLC76" s="24"/>
      <c r="DLD76" s="24"/>
      <c r="DLE76" s="24"/>
      <c r="DLF76" s="24"/>
      <c r="DLG76" s="24"/>
      <c r="DLH76" s="24"/>
      <c r="DLI76" s="24"/>
      <c r="DLJ76" s="24"/>
      <c r="DLK76" s="24"/>
      <c r="DLL76" s="24"/>
      <c r="DLM76" s="24"/>
      <c r="DLN76" s="24"/>
      <c r="DLO76" s="24"/>
      <c r="DLP76" s="24"/>
      <c r="DLQ76" s="24"/>
      <c r="DLR76" s="24"/>
      <c r="DLS76" s="24"/>
      <c r="DLT76" s="24"/>
      <c r="DLU76" s="24"/>
      <c r="DLV76" s="24"/>
      <c r="DLW76" s="24"/>
      <c r="DLX76" s="24"/>
      <c r="DLY76" s="24"/>
      <c r="DLZ76" s="24"/>
      <c r="DMA76" s="24"/>
      <c r="DMB76" s="24"/>
      <c r="DMC76" s="24"/>
      <c r="DMD76" s="24"/>
      <c r="DME76" s="24"/>
      <c r="DMF76" s="24"/>
      <c r="DMG76" s="24"/>
      <c r="DMH76" s="24"/>
      <c r="DMI76" s="24"/>
      <c r="DMJ76" s="24"/>
      <c r="DMK76" s="24"/>
      <c r="DML76" s="24"/>
      <c r="DMM76" s="24"/>
      <c r="DMN76" s="24"/>
      <c r="DMO76" s="24"/>
      <c r="DMP76" s="24"/>
      <c r="DMQ76" s="24"/>
      <c r="DMR76" s="24"/>
      <c r="DMS76" s="24"/>
      <c r="DMT76" s="24"/>
      <c r="DMU76" s="24"/>
      <c r="DMV76" s="24"/>
      <c r="DMW76" s="24"/>
      <c r="DMX76" s="24"/>
      <c r="DMY76" s="24"/>
      <c r="DMZ76" s="24"/>
      <c r="DNA76" s="24"/>
      <c r="DNB76" s="24"/>
      <c r="DNC76" s="24"/>
      <c r="DND76" s="24"/>
      <c r="DNE76" s="24"/>
      <c r="DNF76" s="24"/>
      <c r="DNG76" s="24"/>
      <c r="DNH76" s="24"/>
      <c r="DNI76" s="24"/>
      <c r="DNJ76" s="24"/>
      <c r="DNK76" s="24"/>
      <c r="DNL76" s="24"/>
      <c r="DNM76" s="24"/>
      <c r="DNN76" s="24"/>
      <c r="DNO76" s="24"/>
      <c r="DNP76" s="24"/>
      <c r="DNQ76" s="24"/>
      <c r="DNR76" s="24"/>
      <c r="DNS76" s="24"/>
      <c r="DNT76" s="24"/>
      <c r="DNU76" s="24"/>
      <c r="DNV76" s="24"/>
      <c r="DNW76" s="24"/>
      <c r="DNX76" s="24"/>
      <c r="DNY76" s="24"/>
      <c r="DNZ76" s="24"/>
      <c r="DOA76" s="24"/>
      <c r="DOB76" s="24"/>
      <c r="DOC76" s="24"/>
      <c r="DOD76" s="24"/>
      <c r="DOE76" s="24"/>
      <c r="DOF76" s="24"/>
      <c r="DOG76" s="24"/>
      <c r="DOH76" s="24"/>
      <c r="DOI76" s="24"/>
      <c r="DOJ76" s="24"/>
      <c r="DOK76" s="24"/>
      <c r="DOL76" s="24"/>
      <c r="DOM76" s="24"/>
      <c r="DON76" s="24"/>
      <c r="DOO76" s="24"/>
      <c r="DOP76" s="24"/>
      <c r="DOQ76" s="24"/>
      <c r="DOR76" s="24"/>
      <c r="DOS76" s="24"/>
      <c r="DOT76" s="24"/>
      <c r="DOU76" s="24"/>
      <c r="DOV76" s="24"/>
      <c r="DOW76" s="24"/>
      <c r="DOX76" s="24"/>
      <c r="DOY76" s="24"/>
      <c r="DOZ76" s="24"/>
      <c r="DPA76" s="24"/>
      <c r="DPB76" s="24"/>
      <c r="DPC76" s="24"/>
      <c r="DPD76" s="24"/>
      <c r="DPE76" s="24"/>
      <c r="DPF76" s="24"/>
      <c r="DPG76" s="24"/>
      <c r="DPH76" s="24"/>
      <c r="DPI76" s="24"/>
      <c r="DPJ76" s="24"/>
      <c r="DPK76" s="24"/>
      <c r="DPL76" s="24"/>
      <c r="DPM76" s="24"/>
      <c r="DPN76" s="24"/>
      <c r="DPO76" s="24"/>
      <c r="DPP76" s="24"/>
      <c r="DPQ76" s="24"/>
      <c r="DPR76" s="24"/>
      <c r="DPS76" s="24"/>
      <c r="DPT76" s="24"/>
      <c r="DPU76" s="24"/>
      <c r="DPV76" s="24"/>
      <c r="DPW76" s="24"/>
      <c r="DPX76" s="24"/>
      <c r="DPY76" s="24"/>
      <c r="DPZ76" s="24"/>
      <c r="DQA76" s="24"/>
      <c r="DQB76" s="24"/>
      <c r="DQC76" s="24"/>
      <c r="DQD76" s="24"/>
      <c r="DQE76" s="24"/>
      <c r="DQF76" s="24"/>
      <c r="DQG76" s="24"/>
      <c r="DQH76" s="24"/>
      <c r="DQI76" s="24"/>
      <c r="DQJ76" s="24"/>
      <c r="DQK76" s="24"/>
      <c r="DQL76" s="24"/>
      <c r="DQM76" s="24"/>
      <c r="DQN76" s="24"/>
      <c r="DQO76" s="24"/>
      <c r="DQP76" s="24"/>
      <c r="DQQ76" s="24"/>
      <c r="DQR76" s="24"/>
      <c r="DQS76" s="24"/>
      <c r="DQT76" s="24"/>
      <c r="DQU76" s="24"/>
      <c r="DQV76" s="24"/>
      <c r="DQW76" s="24"/>
      <c r="DQX76" s="24"/>
      <c r="DQY76" s="24"/>
      <c r="DQZ76" s="24"/>
      <c r="DRA76" s="24"/>
      <c r="DRB76" s="24"/>
      <c r="DRC76" s="24"/>
      <c r="DRD76" s="24"/>
      <c r="DRE76" s="24"/>
      <c r="DRF76" s="24"/>
      <c r="DRG76" s="24"/>
      <c r="DRH76" s="24"/>
      <c r="DRI76" s="24"/>
      <c r="DRJ76" s="24"/>
      <c r="DRK76" s="24"/>
      <c r="DRL76" s="24"/>
      <c r="DRM76" s="24"/>
      <c r="DRN76" s="24"/>
      <c r="DRO76" s="24"/>
      <c r="DRP76" s="24"/>
      <c r="DRQ76" s="24"/>
      <c r="DRR76" s="24"/>
      <c r="DRS76" s="24"/>
      <c r="DRT76" s="24"/>
      <c r="DRU76" s="24"/>
      <c r="DRV76" s="24"/>
      <c r="DRW76" s="24"/>
      <c r="DRX76" s="24"/>
      <c r="DRY76" s="24"/>
      <c r="DRZ76" s="24"/>
      <c r="DSA76" s="24"/>
      <c r="DSB76" s="24"/>
      <c r="DSC76" s="24"/>
      <c r="DSD76" s="24"/>
      <c r="DSE76" s="24"/>
      <c r="DSF76" s="24"/>
      <c r="DSG76" s="24"/>
      <c r="DSH76" s="24"/>
      <c r="DSI76" s="24"/>
      <c r="DSJ76" s="24"/>
      <c r="DSK76" s="24"/>
      <c r="DSL76" s="24"/>
      <c r="DSM76" s="24"/>
      <c r="DSN76" s="24"/>
      <c r="DSO76" s="24"/>
      <c r="DSP76" s="24"/>
      <c r="DSQ76" s="24"/>
      <c r="DSR76" s="24"/>
      <c r="DSS76" s="24"/>
      <c r="DST76" s="24"/>
      <c r="DSU76" s="24"/>
      <c r="DSV76" s="24"/>
      <c r="DSW76" s="24"/>
      <c r="DSX76" s="24"/>
      <c r="DSY76" s="24"/>
      <c r="DSZ76" s="24"/>
      <c r="DTA76" s="24"/>
      <c r="DTB76" s="24"/>
      <c r="DTC76" s="24"/>
      <c r="DTD76" s="24"/>
      <c r="DTE76" s="24"/>
      <c r="DTF76" s="24"/>
      <c r="DTG76" s="24"/>
      <c r="DTH76" s="24"/>
      <c r="DTI76" s="24"/>
      <c r="DTJ76" s="24"/>
      <c r="DTK76" s="24"/>
      <c r="DTL76" s="24"/>
      <c r="DTM76" s="24"/>
      <c r="DTN76" s="24"/>
      <c r="DTO76" s="24"/>
      <c r="DTP76" s="24"/>
      <c r="DTQ76" s="24"/>
      <c r="DTR76" s="24"/>
      <c r="DTS76" s="24"/>
      <c r="DTT76" s="24"/>
      <c r="DTU76" s="24"/>
      <c r="DTV76" s="24"/>
      <c r="DTW76" s="24"/>
      <c r="DTX76" s="24"/>
      <c r="DTY76" s="24"/>
      <c r="DTZ76" s="24"/>
      <c r="DUA76" s="24"/>
      <c r="DUB76" s="24"/>
      <c r="DUC76" s="24"/>
      <c r="DUD76" s="24"/>
      <c r="DUE76" s="24"/>
      <c r="DUF76" s="24"/>
      <c r="DUG76" s="24"/>
      <c r="DUH76" s="24"/>
      <c r="DUI76" s="24"/>
      <c r="DUJ76" s="24"/>
      <c r="DUK76" s="24"/>
      <c r="DUL76" s="24"/>
      <c r="DUM76" s="24"/>
      <c r="DUN76" s="24"/>
      <c r="DUO76" s="24"/>
      <c r="DUP76" s="24"/>
      <c r="DUQ76" s="24"/>
      <c r="DUR76" s="24"/>
      <c r="DUS76" s="24"/>
      <c r="DUT76" s="24"/>
      <c r="DUU76" s="24"/>
      <c r="DUV76" s="24"/>
      <c r="DUW76" s="24"/>
      <c r="DUX76" s="24"/>
      <c r="DUY76" s="24"/>
      <c r="DUZ76" s="24"/>
      <c r="DVA76" s="24"/>
      <c r="DVB76" s="24"/>
      <c r="DVC76" s="24"/>
      <c r="DVD76" s="24"/>
      <c r="DVE76" s="24"/>
      <c r="DVF76" s="24"/>
      <c r="DVG76" s="24"/>
      <c r="DVH76" s="24"/>
      <c r="DVI76" s="24"/>
      <c r="DVJ76" s="24"/>
      <c r="DVK76" s="24"/>
      <c r="DVL76" s="24"/>
      <c r="DVM76" s="24"/>
      <c r="DVN76" s="24"/>
      <c r="DVO76" s="24"/>
      <c r="DVP76" s="24"/>
      <c r="DVQ76" s="24"/>
      <c r="DVR76" s="24"/>
      <c r="DVS76" s="24"/>
      <c r="DVT76" s="24"/>
      <c r="DVU76" s="24"/>
      <c r="DVV76" s="24"/>
      <c r="DVW76" s="24"/>
      <c r="DVX76" s="24"/>
      <c r="DVY76" s="24"/>
      <c r="DVZ76" s="24"/>
      <c r="DWA76" s="24"/>
      <c r="DWB76" s="24"/>
      <c r="DWC76" s="24"/>
      <c r="DWD76" s="24"/>
      <c r="DWE76" s="24"/>
      <c r="DWF76" s="24"/>
      <c r="DWG76" s="24"/>
      <c r="DWH76" s="24"/>
      <c r="DWI76" s="24"/>
      <c r="DWJ76" s="24"/>
      <c r="DWK76" s="24"/>
      <c r="DWL76" s="24"/>
      <c r="DWM76" s="24"/>
      <c r="DWN76" s="24"/>
      <c r="DWO76" s="24"/>
      <c r="DWP76" s="24"/>
      <c r="DWQ76" s="24"/>
      <c r="DWR76" s="24"/>
      <c r="DWS76" s="24"/>
      <c r="DWT76" s="24"/>
      <c r="DWU76" s="24"/>
      <c r="DWV76" s="24"/>
      <c r="DWW76" s="24"/>
      <c r="DWX76" s="24"/>
      <c r="DWY76" s="24"/>
      <c r="DWZ76" s="24"/>
      <c r="DXA76" s="24"/>
      <c r="DXB76" s="24"/>
      <c r="DXC76" s="24"/>
      <c r="DXD76" s="24"/>
      <c r="DXE76" s="24"/>
      <c r="DXF76" s="24"/>
      <c r="DXG76" s="24"/>
      <c r="DXH76" s="24"/>
      <c r="DXI76" s="24"/>
      <c r="DXJ76" s="24"/>
      <c r="DXK76" s="24"/>
      <c r="DXL76" s="24"/>
      <c r="DXM76" s="24"/>
      <c r="DXN76" s="24"/>
      <c r="DXO76" s="24"/>
      <c r="DXP76" s="24"/>
      <c r="DXQ76" s="24"/>
      <c r="DXR76" s="24"/>
      <c r="DXS76" s="24"/>
      <c r="DXT76" s="24"/>
      <c r="DXU76" s="24"/>
      <c r="DXV76" s="24"/>
      <c r="DXW76" s="24"/>
      <c r="DXX76" s="24"/>
      <c r="DXY76" s="24"/>
      <c r="DXZ76" s="24"/>
      <c r="DYA76" s="24"/>
      <c r="DYB76" s="24"/>
      <c r="DYC76" s="24"/>
      <c r="DYD76" s="24"/>
      <c r="DYE76" s="24"/>
      <c r="DYF76" s="24"/>
      <c r="DYG76" s="24"/>
      <c r="DYH76" s="24"/>
      <c r="DYI76" s="24"/>
      <c r="DYJ76" s="24"/>
      <c r="DYK76" s="24"/>
      <c r="DYL76" s="24"/>
      <c r="DYM76" s="24"/>
      <c r="DYN76" s="24"/>
      <c r="DYO76" s="24"/>
      <c r="DYP76" s="24"/>
      <c r="DYQ76" s="24"/>
      <c r="DYR76" s="24"/>
      <c r="DYS76" s="24"/>
      <c r="DYT76" s="24"/>
      <c r="DYU76" s="24"/>
      <c r="DYV76" s="24"/>
      <c r="DYW76" s="24"/>
      <c r="DYX76" s="24"/>
      <c r="DYY76" s="24"/>
      <c r="DYZ76" s="24"/>
      <c r="DZA76" s="24"/>
      <c r="DZB76" s="24"/>
      <c r="DZC76" s="24"/>
      <c r="DZD76" s="24"/>
      <c r="DZE76" s="24"/>
      <c r="DZF76" s="24"/>
      <c r="DZG76" s="24"/>
      <c r="DZH76" s="24"/>
      <c r="DZI76" s="24"/>
      <c r="DZJ76" s="24"/>
      <c r="DZK76" s="24"/>
      <c r="DZL76" s="24"/>
      <c r="DZM76" s="24"/>
      <c r="DZN76" s="24"/>
      <c r="DZO76" s="24"/>
      <c r="DZP76" s="24"/>
      <c r="DZQ76" s="24"/>
      <c r="DZR76" s="24"/>
      <c r="DZS76" s="24"/>
      <c r="DZT76" s="24"/>
      <c r="DZU76" s="24"/>
      <c r="DZV76" s="24"/>
      <c r="DZW76" s="24"/>
      <c r="DZX76" s="24"/>
      <c r="DZY76" s="24"/>
      <c r="DZZ76" s="24"/>
      <c r="EAA76" s="24"/>
      <c r="EAB76" s="24"/>
      <c r="EAC76" s="24"/>
      <c r="EAD76" s="24"/>
      <c r="EAE76" s="24"/>
      <c r="EAF76" s="24"/>
      <c r="EAG76" s="24"/>
      <c r="EAH76" s="24"/>
      <c r="EAI76" s="24"/>
      <c r="EAJ76" s="24"/>
      <c r="EAK76" s="24"/>
      <c r="EAL76" s="24"/>
      <c r="EAM76" s="24"/>
      <c r="EAN76" s="24"/>
      <c r="EAO76" s="24"/>
      <c r="EAP76" s="24"/>
      <c r="EAQ76" s="24"/>
      <c r="EAR76" s="24"/>
      <c r="EAS76" s="24"/>
      <c r="EAT76" s="24"/>
      <c r="EAU76" s="24"/>
      <c r="EAV76" s="24"/>
      <c r="EAW76" s="24"/>
      <c r="EAX76" s="24"/>
      <c r="EAY76" s="24"/>
      <c r="EAZ76" s="24"/>
      <c r="EBA76" s="24"/>
      <c r="EBB76" s="24"/>
      <c r="EBC76" s="24"/>
      <c r="EBD76" s="24"/>
      <c r="EBE76" s="24"/>
      <c r="EBF76" s="24"/>
      <c r="EBG76" s="24"/>
      <c r="EBH76" s="24"/>
      <c r="EBI76" s="24"/>
      <c r="EBJ76" s="24"/>
      <c r="EBK76" s="24"/>
      <c r="EBL76" s="24"/>
      <c r="EBM76" s="24"/>
      <c r="EBN76" s="24"/>
      <c r="EBO76" s="24"/>
      <c r="EBP76" s="24"/>
      <c r="EBQ76" s="24"/>
      <c r="EBR76" s="24"/>
      <c r="EBS76" s="24"/>
      <c r="EBT76" s="24"/>
      <c r="EBU76" s="24"/>
      <c r="EBV76" s="24"/>
      <c r="EBW76" s="24"/>
      <c r="EBX76" s="24"/>
      <c r="EBY76" s="24"/>
      <c r="EBZ76" s="24"/>
      <c r="ECA76" s="24"/>
      <c r="ECB76" s="24"/>
      <c r="ECC76" s="24"/>
      <c r="ECD76" s="24"/>
      <c r="ECE76" s="24"/>
      <c r="ECF76" s="24"/>
      <c r="ECG76" s="24"/>
      <c r="ECH76" s="24"/>
      <c r="ECI76" s="24"/>
      <c r="ECJ76" s="24"/>
      <c r="ECK76" s="24"/>
      <c r="ECL76" s="24"/>
      <c r="ECM76" s="24"/>
      <c r="ECN76" s="24"/>
      <c r="ECO76" s="24"/>
      <c r="ECP76" s="24"/>
      <c r="ECQ76" s="24"/>
      <c r="ECR76" s="24"/>
      <c r="ECS76" s="24"/>
      <c r="ECT76" s="24"/>
      <c r="ECU76" s="24"/>
      <c r="ECV76" s="24"/>
      <c r="ECW76" s="24"/>
      <c r="ECX76" s="24"/>
      <c r="ECY76" s="24"/>
      <c r="ECZ76" s="24"/>
      <c r="EDA76" s="24"/>
      <c r="EDB76" s="24"/>
      <c r="EDC76" s="24"/>
      <c r="EDD76" s="24"/>
      <c r="EDE76" s="24"/>
      <c r="EDF76" s="24"/>
      <c r="EDG76" s="24"/>
      <c r="EDH76" s="24"/>
      <c r="EDI76" s="24"/>
      <c r="EDJ76" s="24"/>
      <c r="EDK76" s="24"/>
      <c r="EDL76" s="24"/>
      <c r="EDM76" s="24"/>
      <c r="EDN76" s="24"/>
      <c r="EDO76" s="24"/>
      <c r="EDP76" s="24"/>
      <c r="EDQ76" s="24"/>
      <c r="EDR76" s="24"/>
      <c r="EDS76" s="24"/>
      <c r="EDT76" s="24"/>
      <c r="EDU76" s="24"/>
      <c r="EDV76" s="24"/>
      <c r="EDW76" s="24"/>
      <c r="EDX76" s="24"/>
      <c r="EDY76" s="24"/>
      <c r="EDZ76" s="24"/>
      <c r="EEA76" s="24"/>
      <c r="EEB76" s="24"/>
      <c r="EEC76" s="24"/>
      <c r="EED76" s="24"/>
      <c r="EEE76" s="24"/>
      <c r="EEF76" s="24"/>
      <c r="EEG76" s="24"/>
      <c r="EEH76" s="24"/>
      <c r="EEI76" s="24"/>
      <c r="EEJ76" s="24"/>
      <c r="EEK76" s="24"/>
      <c r="EEL76" s="24"/>
      <c r="EEM76" s="24"/>
      <c r="EEN76" s="24"/>
      <c r="EEO76" s="24"/>
      <c r="EEP76" s="24"/>
      <c r="EEQ76" s="24"/>
      <c r="EER76" s="24"/>
      <c r="EES76" s="24"/>
      <c r="EET76" s="24"/>
      <c r="EEU76" s="24"/>
      <c r="EEV76" s="24"/>
      <c r="EEW76" s="24"/>
      <c r="EEX76" s="24"/>
      <c r="EEY76" s="24"/>
      <c r="EEZ76" s="24"/>
      <c r="EFA76" s="24"/>
      <c r="EFB76" s="24"/>
      <c r="EFC76" s="24"/>
      <c r="EFD76" s="24"/>
      <c r="EFE76" s="24"/>
      <c r="EFF76" s="24"/>
      <c r="EFG76" s="24"/>
      <c r="EFH76" s="24"/>
      <c r="EFI76" s="24"/>
      <c r="EFJ76" s="24"/>
      <c r="EFK76" s="24"/>
      <c r="EFL76" s="24"/>
      <c r="EFM76" s="24"/>
      <c r="EFN76" s="24"/>
      <c r="EFO76" s="24"/>
      <c r="EFP76" s="24"/>
      <c r="EFQ76" s="24"/>
      <c r="EFR76" s="24"/>
      <c r="EFS76" s="24"/>
      <c r="EFT76" s="24"/>
      <c r="EFU76" s="24"/>
      <c r="EFV76" s="24"/>
      <c r="EFW76" s="24"/>
      <c r="EFX76" s="24"/>
      <c r="EFY76" s="24"/>
      <c r="EFZ76" s="24"/>
      <c r="EGA76" s="24"/>
      <c r="EGB76" s="24"/>
      <c r="EGC76" s="24"/>
      <c r="EGD76" s="24"/>
      <c r="EGE76" s="24"/>
      <c r="EGF76" s="24"/>
      <c r="EGG76" s="24"/>
      <c r="EGH76" s="24"/>
      <c r="EGI76" s="24"/>
      <c r="EGJ76" s="24"/>
      <c r="EGK76" s="24"/>
      <c r="EGL76" s="24"/>
      <c r="EGM76" s="24"/>
      <c r="EGN76" s="24"/>
      <c r="EGO76" s="24"/>
      <c r="EGP76" s="24"/>
      <c r="EGQ76" s="24"/>
      <c r="EGR76" s="24"/>
      <c r="EGS76" s="24"/>
      <c r="EGT76" s="24"/>
      <c r="EGU76" s="24"/>
      <c r="EGV76" s="24"/>
      <c r="EGW76" s="24"/>
      <c r="EGX76" s="24"/>
      <c r="EGY76" s="24"/>
      <c r="EGZ76" s="24"/>
      <c r="EHA76" s="24"/>
      <c r="EHB76" s="24"/>
      <c r="EHC76" s="24"/>
      <c r="EHD76" s="24"/>
      <c r="EHE76" s="24"/>
      <c r="EHF76" s="24"/>
      <c r="EHG76" s="24"/>
      <c r="EHH76" s="24"/>
      <c r="EHI76" s="24"/>
      <c r="EHJ76" s="24"/>
      <c r="EHK76" s="24"/>
      <c r="EHL76" s="24"/>
      <c r="EHM76" s="24"/>
      <c r="EHN76" s="24"/>
      <c r="EHO76" s="24"/>
      <c r="EHP76" s="24"/>
      <c r="EHQ76" s="24"/>
      <c r="EHR76" s="24"/>
      <c r="EHS76" s="24"/>
      <c r="EHT76" s="24"/>
      <c r="EHU76" s="24"/>
      <c r="EHV76" s="24"/>
      <c r="EHW76" s="24"/>
      <c r="EHX76" s="24"/>
      <c r="EHY76" s="24"/>
      <c r="EHZ76" s="24"/>
      <c r="EIA76" s="24"/>
      <c r="EIB76" s="24"/>
      <c r="EIC76" s="24"/>
      <c r="EID76" s="24"/>
      <c r="EIE76" s="24"/>
      <c r="EIF76" s="24"/>
      <c r="EIG76" s="24"/>
      <c r="EIH76" s="24"/>
      <c r="EII76" s="24"/>
      <c r="EIJ76" s="24"/>
      <c r="EIK76" s="24"/>
      <c r="EIL76" s="24"/>
      <c r="EIM76" s="24"/>
      <c r="EIN76" s="24"/>
      <c r="EIO76" s="24"/>
      <c r="EIP76" s="24"/>
      <c r="EIQ76" s="24"/>
      <c r="EIR76" s="24"/>
      <c r="EIS76" s="24"/>
      <c r="EIT76" s="24"/>
      <c r="EIU76" s="24"/>
      <c r="EIV76" s="24"/>
      <c r="EIW76" s="24"/>
      <c r="EIX76" s="24"/>
      <c r="EIY76" s="24"/>
      <c r="EIZ76" s="24"/>
      <c r="EJA76" s="24"/>
      <c r="EJB76" s="24"/>
      <c r="EJC76" s="24"/>
      <c r="EJD76" s="24"/>
      <c r="EJE76" s="24"/>
      <c r="EJF76" s="24"/>
      <c r="EJG76" s="24"/>
      <c r="EJH76" s="24"/>
      <c r="EJI76" s="24"/>
      <c r="EJJ76" s="24"/>
      <c r="EJK76" s="24"/>
      <c r="EJL76" s="24"/>
      <c r="EJM76" s="24"/>
      <c r="EJN76" s="24"/>
      <c r="EJO76" s="24"/>
      <c r="EJP76" s="24"/>
      <c r="EJQ76" s="24"/>
      <c r="EJR76" s="24"/>
      <c r="EJS76" s="24"/>
      <c r="EJT76" s="24"/>
      <c r="EJU76" s="24"/>
      <c r="EJV76" s="24"/>
      <c r="EJW76" s="24"/>
      <c r="EJX76" s="24"/>
      <c r="EJY76" s="24"/>
      <c r="EJZ76" s="24"/>
      <c r="EKA76" s="24"/>
      <c r="EKB76" s="24"/>
      <c r="EKC76" s="24"/>
      <c r="EKD76" s="24"/>
      <c r="EKE76" s="24"/>
      <c r="EKF76" s="24"/>
      <c r="EKG76" s="24"/>
      <c r="EKH76" s="24"/>
      <c r="EKI76" s="24"/>
      <c r="EKJ76" s="24"/>
      <c r="EKK76" s="24"/>
      <c r="EKL76" s="24"/>
      <c r="EKM76" s="24"/>
      <c r="EKN76" s="24"/>
      <c r="EKO76" s="24"/>
      <c r="EKP76" s="24"/>
      <c r="EKQ76" s="24"/>
      <c r="EKR76" s="24"/>
      <c r="EKS76" s="24"/>
      <c r="EKT76" s="24"/>
      <c r="EKU76" s="24"/>
      <c r="EKV76" s="24"/>
      <c r="EKW76" s="24"/>
      <c r="EKX76" s="24"/>
      <c r="EKY76" s="24"/>
      <c r="EKZ76" s="24"/>
      <c r="ELA76" s="24"/>
      <c r="ELB76" s="24"/>
      <c r="ELC76" s="24"/>
      <c r="ELD76" s="24"/>
      <c r="ELE76" s="24"/>
      <c r="ELF76" s="24"/>
      <c r="ELG76" s="24"/>
      <c r="ELH76" s="24"/>
      <c r="ELI76" s="24"/>
      <c r="ELJ76" s="24"/>
      <c r="ELK76" s="24"/>
      <c r="ELL76" s="24"/>
      <c r="ELM76" s="24"/>
      <c r="ELN76" s="24"/>
      <c r="ELO76" s="24"/>
      <c r="ELP76" s="24"/>
      <c r="ELQ76" s="24"/>
      <c r="ELR76" s="24"/>
      <c r="ELS76" s="24"/>
      <c r="ELT76" s="24"/>
      <c r="ELU76" s="24"/>
      <c r="ELV76" s="24"/>
      <c r="ELW76" s="24"/>
      <c r="ELX76" s="24"/>
      <c r="ELY76" s="24"/>
      <c r="ELZ76" s="24"/>
      <c r="EMA76" s="24"/>
      <c r="EMB76" s="24"/>
      <c r="EMC76" s="24"/>
      <c r="EMD76" s="24"/>
      <c r="EME76" s="24"/>
      <c r="EMF76" s="24"/>
      <c r="EMG76" s="24"/>
      <c r="EMH76" s="24"/>
      <c r="EMI76" s="24"/>
      <c r="EMJ76" s="24"/>
      <c r="EMK76" s="24"/>
      <c r="EML76" s="24"/>
      <c r="EMM76" s="24"/>
      <c r="EMN76" s="24"/>
      <c r="EMO76" s="24"/>
      <c r="EMP76" s="24"/>
      <c r="EMQ76" s="24"/>
      <c r="EMR76" s="24"/>
      <c r="EMS76" s="24"/>
      <c r="EMT76" s="24"/>
      <c r="EMU76" s="24"/>
      <c r="EMV76" s="24"/>
      <c r="EMW76" s="24"/>
      <c r="EMX76" s="24"/>
      <c r="EMY76" s="24"/>
      <c r="EMZ76" s="24"/>
      <c r="ENA76" s="24"/>
      <c r="ENB76" s="24"/>
      <c r="ENC76" s="24"/>
      <c r="END76" s="24"/>
      <c r="ENE76" s="24"/>
      <c r="ENF76" s="24"/>
      <c r="ENG76" s="24"/>
      <c r="ENH76" s="24"/>
      <c r="ENI76" s="24"/>
      <c r="ENJ76" s="24"/>
      <c r="ENK76" s="24"/>
      <c r="ENL76" s="24"/>
      <c r="ENM76" s="24"/>
      <c r="ENN76" s="24"/>
      <c r="ENO76" s="24"/>
      <c r="ENP76" s="24"/>
      <c r="ENQ76" s="24"/>
      <c r="ENR76" s="24"/>
      <c r="ENS76" s="24"/>
      <c r="ENT76" s="24"/>
      <c r="ENU76" s="24"/>
      <c r="ENV76" s="24"/>
      <c r="ENW76" s="24"/>
      <c r="ENX76" s="24"/>
      <c r="ENY76" s="24"/>
      <c r="ENZ76" s="24"/>
      <c r="EOA76" s="24"/>
      <c r="EOB76" s="24"/>
      <c r="EOC76" s="24"/>
      <c r="EOD76" s="24"/>
      <c r="EOE76" s="24"/>
      <c r="EOF76" s="24"/>
      <c r="EOG76" s="24"/>
      <c r="EOH76" s="24"/>
      <c r="EOI76" s="24"/>
      <c r="EOJ76" s="24"/>
      <c r="EOK76" s="24"/>
      <c r="EOL76" s="24"/>
      <c r="EOM76" s="24"/>
      <c r="EON76" s="24"/>
      <c r="EOO76" s="24"/>
      <c r="EOP76" s="24"/>
      <c r="EOQ76" s="24"/>
      <c r="EOR76" s="24"/>
      <c r="EOS76" s="24"/>
      <c r="EOT76" s="24"/>
      <c r="EOU76" s="24"/>
      <c r="EOV76" s="24"/>
      <c r="EOW76" s="24"/>
      <c r="EOX76" s="24"/>
      <c r="EOY76" s="24"/>
      <c r="EOZ76" s="24"/>
      <c r="EPA76" s="24"/>
      <c r="EPB76" s="24"/>
      <c r="EPC76" s="24"/>
      <c r="EPD76" s="24"/>
      <c r="EPE76" s="24"/>
      <c r="EPF76" s="24"/>
      <c r="EPG76" s="24"/>
      <c r="EPH76" s="24"/>
      <c r="EPI76" s="24"/>
      <c r="EPJ76" s="24"/>
      <c r="EPK76" s="24"/>
      <c r="EPL76" s="24"/>
      <c r="EPM76" s="24"/>
      <c r="EPN76" s="24"/>
      <c r="EPO76" s="24"/>
      <c r="EPP76" s="24"/>
      <c r="EPQ76" s="24"/>
      <c r="EPR76" s="24"/>
      <c r="EPS76" s="24"/>
      <c r="EPT76" s="24"/>
      <c r="EPU76" s="24"/>
      <c r="EPV76" s="24"/>
      <c r="EPW76" s="24"/>
      <c r="EPX76" s="24"/>
      <c r="EPY76" s="24"/>
      <c r="EPZ76" s="24"/>
      <c r="EQA76" s="24"/>
      <c r="EQB76" s="24"/>
      <c r="EQC76" s="24"/>
      <c r="EQD76" s="24"/>
      <c r="EQE76" s="24"/>
      <c r="EQF76" s="24"/>
      <c r="EQG76" s="24"/>
      <c r="EQH76" s="24"/>
      <c r="EQI76" s="24"/>
      <c r="EQJ76" s="24"/>
      <c r="EQK76" s="24"/>
      <c r="EQL76" s="24"/>
      <c r="EQM76" s="24"/>
      <c r="EQN76" s="24"/>
      <c r="EQO76" s="24"/>
      <c r="EQP76" s="24"/>
      <c r="EQQ76" s="24"/>
      <c r="EQR76" s="24"/>
      <c r="EQS76" s="24"/>
      <c r="EQT76" s="24"/>
      <c r="EQU76" s="24"/>
      <c r="EQV76" s="24"/>
      <c r="EQW76" s="24"/>
      <c r="EQX76" s="24"/>
      <c r="EQY76" s="24"/>
      <c r="EQZ76" s="24"/>
      <c r="ERA76" s="24"/>
      <c r="ERB76" s="24"/>
      <c r="ERC76" s="24"/>
      <c r="ERD76" s="24"/>
      <c r="ERE76" s="24"/>
      <c r="ERF76" s="24"/>
      <c r="ERG76" s="24"/>
      <c r="ERH76" s="24"/>
      <c r="ERI76" s="24"/>
      <c r="ERJ76" s="24"/>
      <c r="ERK76" s="24"/>
      <c r="ERL76" s="24"/>
      <c r="ERM76" s="24"/>
      <c r="ERN76" s="24"/>
      <c r="ERO76" s="24"/>
      <c r="ERP76" s="24"/>
      <c r="ERQ76" s="24"/>
      <c r="ERR76" s="24"/>
      <c r="ERS76" s="24"/>
      <c r="ERT76" s="24"/>
      <c r="ERU76" s="24"/>
      <c r="ERV76" s="24"/>
      <c r="ERW76" s="24"/>
      <c r="ERX76" s="24"/>
      <c r="ERY76" s="24"/>
      <c r="ERZ76" s="24"/>
      <c r="ESA76" s="24"/>
      <c r="ESB76" s="24"/>
      <c r="ESC76" s="24"/>
      <c r="ESD76" s="24"/>
      <c r="ESE76" s="24"/>
      <c r="ESF76" s="24"/>
      <c r="ESG76" s="24"/>
      <c r="ESH76" s="24"/>
      <c r="ESI76" s="24"/>
      <c r="ESJ76" s="24"/>
      <c r="ESK76" s="24"/>
      <c r="ESL76" s="24"/>
      <c r="ESM76" s="24"/>
      <c r="ESN76" s="24"/>
      <c r="ESO76" s="24"/>
      <c r="ESP76" s="24"/>
      <c r="ESQ76" s="24"/>
      <c r="ESR76" s="24"/>
      <c r="ESS76" s="24"/>
      <c r="EST76" s="24"/>
      <c r="ESU76" s="24"/>
      <c r="ESV76" s="24"/>
      <c r="ESW76" s="24"/>
      <c r="ESX76" s="24"/>
      <c r="ESY76" s="24"/>
      <c r="ESZ76" s="24"/>
      <c r="ETA76" s="24"/>
      <c r="ETB76" s="24"/>
      <c r="ETC76" s="24"/>
      <c r="ETD76" s="24"/>
      <c r="ETE76" s="24"/>
      <c r="ETF76" s="24"/>
      <c r="ETG76" s="24"/>
      <c r="ETH76" s="24"/>
      <c r="ETI76" s="24"/>
      <c r="ETJ76" s="24"/>
      <c r="ETK76" s="24"/>
      <c r="ETL76" s="24"/>
      <c r="ETM76" s="24"/>
      <c r="ETN76" s="24"/>
      <c r="ETO76" s="24"/>
      <c r="ETP76" s="24"/>
      <c r="ETQ76" s="24"/>
      <c r="ETR76" s="24"/>
      <c r="ETS76" s="24"/>
      <c r="ETT76" s="24"/>
      <c r="ETU76" s="24"/>
      <c r="ETV76" s="24"/>
      <c r="ETW76" s="24"/>
      <c r="ETX76" s="24"/>
      <c r="ETY76" s="24"/>
      <c r="ETZ76" s="24"/>
      <c r="EUA76" s="24"/>
      <c r="EUB76" s="24"/>
      <c r="EUC76" s="24"/>
      <c r="EUD76" s="24"/>
      <c r="EUE76" s="24"/>
      <c r="EUF76" s="24"/>
      <c r="EUG76" s="24"/>
      <c r="EUH76" s="24"/>
      <c r="EUI76" s="24"/>
      <c r="EUJ76" s="24"/>
      <c r="EUK76" s="24"/>
      <c r="EUL76" s="24"/>
      <c r="EUM76" s="24"/>
      <c r="EUN76" s="24"/>
      <c r="EUO76" s="24"/>
      <c r="EUP76" s="24"/>
      <c r="EUQ76" s="24"/>
      <c r="EUR76" s="24"/>
      <c r="EUS76" s="24"/>
      <c r="EUT76" s="24"/>
      <c r="EUU76" s="24"/>
      <c r="EUV76" s="24"/>
      <c r="EUW76" s="24"/>
      <c r="EUX76" s="24"/>
      <c r="EUY76" s="24"/>
      <c r="EUZ76" s="24"/>
      <c r="EVA76" s="24"/>
      <c r="EVB76" s="24"/>
      <c r="EVC76" s="24"/>
      <c r="EVD76" s="24"/>
      <c r="EVE76" s="24"/>
      <c r="EVF76" s="24"/>
      <c r="EVG76" s="24"/>
      <c r="EVH76" s="24"/>
      <c r="EVI76" s="24"/>
      <c r="EVJ76" s="24"/>
      <c r="EVK76" s="24"/>
      <c r="EVL76" s="24"/>
      <c r="EVM76" s="24"/>
      <c r="EVN76" s="24"/>
      <c r="EVO76" s="24"/>
      <c r="EVP76" s="24"/>
      <c r="EVQ76" s="24"/>
      <c r="EVR76" s="24"/>
      <c r="EVS76" s="24"/>
      <c r="EVT76" s="24"/>
      <c r="EVU76" s="24"/>
      <c r="EVV76" s="24"/>
      <c r="EVW76" s="24"/>
      <c r="EVX76" s="24"/>
      <c r="EVY76" s="24"/>
      <c r="EVZ76" s="24"/>
      <c r="EWA76" s="24"/>
      <c r="EWB76" s="24"/>
      <c r="EWC76" s="24"/>
      <c r="EWD76" s="24"/>
      <c r="EWE76" s="24"/>
      <c r="EWF76" s="24"/>
      <c r="EWG76" s="24"/>
      <c r="EWH76" s="24"/>
      <c r="EWI76" s="24"/>
      <c r="EWJ76" s="24"/>
      <c r="EWK76" s="24"/>
      <c r="EWL76" s="24"/>
      <c r="EWM76" s="24"/>
      <c r="EWN76" s="24"/>
      <c r="EWO76" s="24"/>
      <c r="EWP76" s="24"/>
      <c r="EWQ76" s="24"/>
      <c r="EWR76" s="24"/>
      <c r="EWS76" s="24"/>
      <c r="EWT76" s="24"/>
      <c r="EWU76" s="24"/>
      <c r="EWV76" s="24"/>
      <c r="EWW76" s="24"/>
      <c r="EWX76" s="24"/>
      <c r="EWY76" s="24"/>
      <c r="EWZ76" s="24"/>
      <c r="EXA76" s="24"/>
      <c r="EXB76" s="24"/>
      <c r="EXC76" s="24"/>
      <c r="EXD76" s="24"/>
      <c r="EXE76" s="24"/>
      <c r="EXF76" s="24"/>
      <c r="EXG76" s="24"/>
      <c r="EXH76" s="24"/>
      <c r="EXI76" s="24"/>
      <c r="EXJ76" s="24"/>
      <c r="EXK76" s="24"/>
      <c r="EXL76" s="24"/>
      <c r="EXM76" s="24"/>
      <c r="EXN76" s="24"/>
      <c r="EXO76" s="24"/>
      <c r="EXP76" s="24"/>
      <c r="EXQ76" s="24"/>
      <c r="EXR76" s="24"/>
      <c r="EXS76" s="24"/>
      <c r="EXT76" s="24"/>
      <c r="EXU76" s="24"/>
      <c r="EXV76" s="24"/>
      <c r="EXW76" s="24"/>
      <c r="EXX76" s="24"/>
      <c r="EXY76" s="24"/>
      <c r="EXZ76" s="24"/>
      <c r="EYA76" s="24"/>
      <c r="EYB76" s="24"/>
      <c r="EYC76" s="24"/>
      <c r="EYD76" s="24"/>
      <c r="EYE76" s="24"/>
      <c r="EYF76" s="24"/>
      <c r="EYG76" s="24"/>
      <c r="EYH76" s="24"/>
      <c r="EYI76" s="24"/>
      <c r="EYJ76" s="24"/>
      <c r="EYK76" s="24"/>
      <c r="EYL76" s="24"/>
      <c r="EYM76" s="24"/>
      <c r="EYN76" s="24"/>
      <c r="EYO76" s="24"/>
      <c r="EYP76" s="24"/>
      <c r="EYQ76" s="24"/>
      <c r="EYR76" s="24"/>
      <c r="EYS76" s="24"/>
      <c r="EYT76" s="24"/>
      <c r="EYU76" s="24"/>
      <c r="EYV76" s="24"/>
      <c r="EYW76" s="24"/>
      <c r="EYX76" s="24"/>
      <c r="EYY76" s="24"/>
      <c r="EYZ76" s="24"/>
      <c r="EZA76" s="24"/>
      <c r="EZB76" s="24"/>
      <c r="EZC76" s="24"/>
      <c r="EZD76" s="24"/>
      <c r="EZE76" s="24"/>
      <c r="EZF76" s="24"/>
      <c r="EZG76" s="24"/>
      <c r="EZH76" s="24"/>
      <c r="EZI76" s="24"/>
      <c r="EZJ76" s="24"/>
      <c r="EZK76" s="24"/>
      <c r="EZL76" s="24"/>
      <c r="EZM76" s="24"/>
      <c r="EZN76" s="24"/>
      <c r="EZO76" s="24"/>
      <c r="EZP76" s="24"/>
      <c r="EZQ76" s="24"/>
      <c r="EZR76" s="24"/>
      <c r="EZS76" s="24"/>
      <c r="EZT76" s="24"/>
      <c r="EZU76" s="24"/>
      <c r="EZV76" s="24"/>
      <c r="EZW76" s="24"/>
      <c r="EZX76" s="24"/>
      <c r="EZY76" s="24"/>
      <c r="EZZ76" s="24"/>
      <c r="FAA76" s="24"/>
      <c r="FAB76" s="24"/>
      <c r="FAC76" s="24"/>
      <c r="FAD76" s="24"/>
      <c r="FAE76" s="24"/>
      <c r="FAF76" s="24"/>
      <c r="FAG76" s="24"/>
      <c r="FAH76" s="24"/>
      <c r="FAI76" s="24"/>
      <c r="FAJ76" s="24"/>
      <c r="FAK76" s="24"/>
      <c r="FAL76" s="24"/>
      <c r="FAM76" s="24"/>
      <c r="FAN76" s="24"/>
      <c r="FAO76" s="24"/>
      <c r="FAP76" s="24"/>
      <c r="FAQ76" s="24"/>
      <c r="FAR76" s="24"/>
      <c r="FAS76" s="24"/>
      <c r="FAT76" s="24"/>
      <c r="FAU76" s="24"/>
      <c r="FAV76" s="24"/>
      <c r="FAW76" s="24"/>
      <c r="FAX76" s="24"/>
      <c r="FAY76" s="24"/>
      <c r="FAZ76" s="24"/>
      <c r="FBA76" s="24"/>
      <c r="FBB76" s="24"/>
      <c r="FBC76" s="24"/>
      <c r="FBD76" s="24"/>
      <c r="FBE76" s="24"/>
      <c r="FBF76" s="24"/>
      <c r="FBG76" s="24"/>
      <c r="FBH76" s="24"/>
      <c r="FBI76" s="24"/>
      <c r="FBJ76" s="24"/>
      <c r="FBK76" s="24"/>
      <c r="FBL76" s="24"/>
      <c r="FBM76" s="24"/>
      <c r="FBN76" s="24"/>
      <c r="FBO76" s="24"/>
      <c r="FBP76" s="24"/>
      <c r="FBQ76" s="24"/>
      <c r="FBR76" s="24"/>
      <c r="FBS76" s="24"/>
      <c r="FBT76" s="24"/>
      <c r="FBU76" s="24"/>
      <c r="FBV76" s="24"/>
      <c r="FBW76" s="24"/>
      <c r="FBX76" s="24"/>
      <c r="FBY76" s="24"/>
      <c r="FBZ76" s="24"/>
      <c r="FCA76" s="24"/>
      <c r="FCB76" s="24"/>
      <c r="FCC76" s="24"/>
      <c r="FCD76" s="24"/>
      <c r="FCE76" s="24"/>
      <c r="FCF76" s="24"/>
      <c r="FCG76" s="24"/>
      <c r="FCH76" s="24"/>
      <c r="FCI76" s="24"/>
      <c r="FCJ76" s="24"/>
      <c r="FCK76" s="24"/>
      <c r="FCL76" s="24"/>
      <c r="FCM76" s="24"/>
      <c r="FCN76" s="24"/>
      <c r="FCO76" s="24"/>
      <c r="FCP76" s="24"/>
      <c r="FCQ76" s="24"/>
      <c r="FCR76" s="24"/>
      <c r="FCS76" s="24"/>
      <c r="FCT76" s="24"/>
      <c r="FCU76" s="24"/>
      <c r="FCV76" s="24"/>
      <c r="FCW76" s="24"/>
      <c r="FCX76" s="24"/>
      <c r="FCY76" s="24"/>
      <c r="FCZ76" s="24"/>
      <c r="FDA76" s="24"/>
      <c r="FDB76" s="24"/>
      <c r="FDC76" s="24"/>
      <c r="FDD76" s="24"/>
      <c r="FDE76" s="24"/>
      <c r="FDF76" s="24"/>
      <c r="FDG76" s="24"/>
      <c r="FDH76" s="24"/>
      <c r="FDI76" s="24"/>
      <c r="FDJ76" s="24"/>
      <c r="FDK76" s="24"/>
      <c r="FDL76" s="24"/>
      <c r="FDM76" s="24"/>
      <c r="FDN76" s="24"/>
      <c r="FDO76" s="24"/>
      <c r="FDP76" s="24"/>
      <c r="FDQ76" s="24"/>
      <c r="FDR76" s="24"/>
      <c r="FDS76" s="24"/>
      <c r="FDT76" s="24"/>
      <c r="FDU76" s="24"/>
      <c r="FDV76" s="24"/>
      <c r="FDW76" s="24"/>
      <c r="FDX76" s="24"/>
      <c r="FDY76" s="24"/>
      <c r="FDZ76" s="24"/>
      <c r="FEA76" s="24"/>
      <c r="FEB76" s="24"/>
      <c r="FEC76" s="24"/>
      <c r="FED76" s="24"/>
      <c r="FEE76" s="24"/>
      <c r="FEF76" s="24"/>
      <c r="FEG76" s="24"/>
      <c r="FEH76" s="24"/>
      <c r="FEI76" s="24"/>
      <c r="FEJ76" s="24"/>
      <c r="FEK76" s="24"/>
      <c r="FEL76" s="24"/>
      <c r="FEM76" s="24"/>
      <c r="FEN76" s="24"/>
      <c r="FEO76" s="24"/>
      <c r="FEP76" s="24"/>
      <c r="FEQ76" s="24"/>
      <c r="FER76" s="24"/>
      <c r="FES76" s="24"/>
      <c r="FET76" s="24"/>
      <c r="FEU76" s="24"/>
      <c r="FEV76" s="24"/>
      <c r="FEW76" s="24"/>
      <c r="FEX76" s="24"/>
      <c r="FEY76" s="24"/>
      <c r="FEZ76" s="24"/>
      <c r="FFA76" s="24"/>
      <c r="FFB76" s="24"/>
      <c r="FFC76" s="24"/>
      <c r="FFD76" s="24"/>
      <c r="FFE76" s="24"/>
      <c r="FFF76" s="24"/>
      <c r="FFG76" s="24"/>
      <c r="FFH76" s="24"/>
      <c r="FFI76" s="24"/>
      <c r="FFJ76" s="24"/>
      <c r="FFK76" s="24"/>
      <c r="FFL76" s="24"/>
      <c r="FFM76" s="24"/>
      <c r="FFN76" s="24"/>
      <c r="FFO76" s="24"/>
      <c r="FFP76" s="24"/>
      <c r="FFQ76" s="24"/>
      <c r="FFR76" s="24"/>
      <c r="FFS76" s="24"/>
      <c r="FFT76" s="24"/>
      <c r="FFU76" s="24"/>
      <c r="FFV76" s="24"/>
      <c r="FFW76" s="24"/>
      <c r="FFX76" s="24"/>
      <c r="FFY76" s="24"/>
      <c r="FFZ76" s="24"/>
      <c r="FGA76" s="24"/>
      <c r="FGB76" s="24"/>
      <c r="FGC76" s="24"/>
      <c r="FGD76" s="24"/>
      <c r="FGE76" s="24"/>
      <c r="FGF76" s="24"/>
      <c r="FGG76" s="24"/>
      <c r="FGH76" s="24"/>
      <c r="FGI76" s="24"/>
      <c r="FGJ76" s="24"/>
      <c r="FGK76" s="24"/>
      <c r="FGL76" s="24"/>
      <c r="FGM76" s="24"/>
      <c r="FGN76" s="24"/>
      <c r="FGO76" s="24"/>
      <c r="FGP76" s="24"/>
      <c r="FGQ76" s="24"/>
      <c r="FGR76" s="24"/>
      <c r="FGS76" s="24"/>
      <c r="FGT76" s="24"/>
      <c r="FGU76" s="24"/>
      <c r="FGV76" s="24"/>
      <c r="FGW76" s="24"/>
      <c r="FGX76" s="24"/>
      <c r="FGY76" s="24"/>
      <c r="FGZ76" s="24"/>
      <c r="FHA76" s="24"/>
      <c r="FHB76" s="24"/>
      <c r="FHC76" s="24"/>
      <c r="FHD76" s="24"/>
      <c r="FHE76" s="24"/>
      <c r="FHF76" s="24"/>
      <c r="FHG76" s="24"/>
      <c r="FHH76" s="24"/>
      <c r="FHI76" s="24"/>
      <c r="FHJ76" s="24"/>
      <c r="FHK76" s="24"/>
      <c r="FHL76" s="24"/>
      <c r="FHM76" s="24"/>
      <c r="FHN76" s="24"/>
      <c r="FHO76" s="24"/>
      <c r="FHP76" s="24"/>
      <c r="FHQ76" s="24"/>
      <c r="FHR76" s="24"/>
      <c r="FHS76" s="24"/>
      <c r="FHT76" s="24"/>
      <c r="FHU76" s="24"/>
      <c r="FHV76" s="24"/>
      <c r="FHW76" s="24"/>
      <c r="FHX76" s="24"/>
      <c r="FHY76" s="24"/>
      <c r="FHZ76" s="24"/>
      <c r="FIA76" s="24"/>
      <c r="FIB76" s="24"/>
      <c r="FIC76" s="24"/>
      <c r="FID76" s="24"/>
      <c r="FIE76" s="24"/>
      <c r="FIF76" s="24"/>
      <c r="FIG76" s="24"/>
      <c r="FIH76" s="24"/>
      <c r="FII76" s="24"/>
      <c r="FIJ76" s="24"/>
      <c r="FIK76" s="24"/>
      <c r="FIL76" s="24"/>
      <c r="FIM76" s="24"/>
      <c r="FIN76" s="24"/>
      <c r="FIO76" s="24"/>
      <c r="FIP76" s="24"/>
      <c r="FIQ76" s="24"/>
      <c r="FIR76" s="24"/>
      <c r="FIS76" s="24"/>
      <c r="FIT76" s="24"/>
      <c r="FIU76" s="24"/>
      <c r="FIV76" s="24"/>
      <c r="FIW76" s="24"/>
      <c r="FIX76" s="24"/>
      <c r="FIY76" s="24"/>
      <c r="FIZ76" s="24"/>
      <c r="FJA76" s="24"/>
      <c r="FJB76" s="24"/>
      <c r="FJC76" s="24"/>
      <c r="FJD76" s="24"/>
      <c r="FJE76" s="24"/>
      <c r="FJF76" s="24"/>
      <c r="FJG76" s="24"/>
      <c r="FJH76" s="24"/>
      <c r="FJI76" s="24"/>
      <c r="FJJ76" s="24"/>
      <c r="FJK76" s="24"/>
      <c r="FJL76" s="24"/>
      <c r="FJM76" s="24"/>
      <c r="FJN76" s="24"/>
      <c r="FJO76" s="24"/>
      <c r="FJP76" s="24"/>
      <c r="FJQ76" s="24"/>
      <c r="FJR76" s="24"/>
      <c r="FJS76" s="24"/>
      <c r="FJT76" s="24"/>
      <c r="FJU76" s="24"/>
      <c r="FJV76" s="24"/>
      <c r="FJW76" s="24"/>
      <c r="FJX76" s="24"/>
      <c r="FJY76" s="24"/>
      <c r="FJZ76" s="24"/>
      <c r="FKA76" s="24"/>
      <c r="FKB76" s="24"/>
      <c r="FKC76" s="24"/>
      <c r="FKD76" s="24"/>
      <c r="FKE76" s="24"/>
      <c r="FKF76" s="24"/>
      <c r="FKG76" s="24"/>
      <c r="FKH76" s="24"/>
      <c r="FKI76" s="24"/>
      <c r="FKJ76" s="24"/>
      <c r="FKK76" s="24"/>
      <c r="FKL76" s="24"/>
      <c r="FKM76" s="24"/>
      <c r="FKN76" s="24"/>
      <c r="FKO76" s="24"/>
      <c r="FKP76" s="24"/>
      <c r="FKQ76" s="24"/>
      <c r="FKR76" s="24"/>
      <c r="FKS76" s="24"/>
      <c r="FKT76" s="24"/>
      <c r="FKU76" s="24"/>
      <c r="FKV76" s="24"/>
      <c r="FKW76" s="24"/>
      <c r="FKX76" s="24"/>
      <c r="FKY76" s="24"/>
      <c r="FKZ76" s="24"/>
      <c r="FLA76" s="24"/>
      <c r="FLB76" s="24"/>
      <c r="FLC76" s="24"/>
      <c r="FLD76" s="24"/>
      <c r="FLE76" s="24"/>
      <c r="FLF76" s="24"/>
      <c r="FLG76" s="24"/>
      <c r="FLH76" s="24"/>
      <c r="FLI76" s="24"/>
      <c r="FLJ76" s="24"/>
      <c r="FLK76" s="24"/>
      <c r="FLL76" s="24"/>
      <c r="FLM76" s="24"/>
      <c r="FLN76" s="24"/>
      <c r="FLO76" s="24"/>
      <c r="FLP76" s="24"/>
      <c r="FLQ76" s="24"/>
      <c r="FLR76" s="24"/>
      <c r="FLS76" s="24"/>
      <c r="FLT76" s="24"/>
      <c r="FLU76" s="24"/>
      <c r="FLV76" s="24"/>
      <c r="FLW76" s="24"/>
      <c r="FLX76" s="24"/>
      <c r="FLY76" s="24"/>
      <c r="FLZ76" s="24"/>
      <c r="FMA76" s="24"/>
      <c r="FMB76" s="24"/>
      <c r="FMC76" s="24"/>
      <c r="FMD76" s="24"/>
      <c r="FME76" s="24"/>
      <c r="FMF76" s="24"/>
      <c r="FMG76" s="24"/>
      <c r="FMH76" s="24"/>
      <c r="FMI76" s="24"/>
      <c r="FMJ76" s="24"/>
      <c r="FMK76" s="24"/>
      <c r="FML76" s="24"/>
      <c r="FMM76" s="24"/>
      <c r="FMN76" s="24"/>
      <c r="FMO76" s="24"/>
      <c r="FMP76" s="24"/>
      <c r="FMQ76" s="24"/>
      <c r="FMR76" s="24"/>
      <c r="FMS76" s="24"/>
      <c r="FMT76" s="24"/>
      <c r="FMU76" s="24"/>
      <c r="FMV76" s="24"/>
      <c r="FMW76" s="24"/>
      <c r="FMX76" s="24"/>
      <c r="FMY76" s="24"/>
      <c r="FMZ76" s="24"/>
      <c r="FNA76" s="24"/>
      <c r="FNB76" s="24"/>
      <c r="FNC76" s="24"/>
      <c r="FND76" s="24"/>
      <c r="FNE76" s="24"/>
      <c r="FNF76" s="24"/>
      <c r="FNG76" s="24"/>
      <c r="FNH76" s="24"/>
      <c r="FNI76" s="24"/>
      <c r="FNJ76" s="24"/>
      <c r="FNK76" s="24"/>
      <c r="FNL76" s="24"/>
      <c r="FNM76" s="24"/>
      <c r="FNN76" s="24"/>
      <c r="FNO76" s="24"/>
      <c r="FNP76" s="24"/>
      <c r="FNQ76" s="24"/>
      <c r="FNR76" s="24"/>
      <c r="FNS76" s="24"/>
      <c r="FNT76" s="24"/>
      <c r="FNU76" s="24"/>
      <c r="FNV76" s="24"/>
      <c r="FNW76" s="24"/>
      <c r="FNX76" s="24"/>
      <c r="FNY76" s="24"/>
      <c r="FNZ76" s="24"/>
      <c r="FOA76" s="24"/>
      <c r="FOB76" s="24"/>
      <c r="FOC76" s="24"/>
      <c r="FOD76" s="24"/>
      <c r="FOE76" s="24"/>
      <c r="FOF76" s="24"/>
      <c r="FOG76" s="24"/>
      <c r="FOH76" s="24"/>
      <c r="FOI76" s="24"/>
      <c r="FOJ76" s="24"/>
      <c r="FOK76" s="24"/>
      <c r="FOL76" s="24"/>
      <c r="FOM76" s="24"/>
      <c r="FON76" s="24"/>
      <c r="FOO76" s="24"/>
      <c r="FOP76" s="24"/>
      <c r="FOQ76" s="24"/>
      <c r="FOR76" s="24"/>
      <c r="FOS76" s="24"/>
      <c r="FOT76" s="24"/>
      <c r="FOU76" s="24"/>
      <c r="FOV76" s="24"/>
      <c r="FOW76" s="24"/>
      <c r="FOX76" s="24"/>
      <c r="FOY76" s="24"/>
      <c r="FOZ76" s="24"/>
      <c r="FPA76" s="24"/>
      <c r="FPB76" s="24"/>
      <c r="FPC76" s="24"/>
      <c r="FPD76" s="24"/>
      <c r="FPE76" s="24"/>
      <c r="FPF76" s="24"/>
      <c r="FPG76" s="24"/>
      <c r="FPH76" s="24"/>
      <c r="FPI76" s="24"/>
      <c r="FPJ76" s="24"/>
      <c r="FPK76" s="24"/>
      <c r="FPL76" s="24"/>
      <c r="FPM76" s="24"/>
      <c r="FPN76" s="24"/>
      <c r="FPO76" s="24"/>
      <c r="FPP76" s="24"/>
      <c r="FPQ76" s="24"/>
      <c r="FPR76" s="24"/>
      <c r="FPS76" s="24"/>
      <c r="FPT76" s="24"/>
      <c r="FPU76" s="24"/>
      <c r="FPV76" s="24"/>
      <c r="FPW76" s="24"/>
      <c r="FPX76" s="24"/>
      <c r="FPY76" s="24"/>
      <c r="FPZ76" s="24"/>
      <c r="FQA76" s="24"/>
      <c r="FQB76" s="24"/>
      <c r="FQC76" s="24"/>
      <c r="FQD76" s="24"/>
      <c r="FQE76" s="24"/>
      <c r="FQF76" s="24"/>
      <c r="FQG76" s="24"/>
      <c r="FQH76" s="24"/>
      <c r="FQI76" s="24"/>
      <c r="FQJ76" s="24"/>
      <c r="FQK76" s="24"/>
      <c r="FQL76" s="24"/>
      <c r="FQM76" s="24"/>
      <c r="FQN76" s="24"/>
      <c r="FQO76" s="24"/>
      <c r="FQP76" s="24"/>
      <c r="FQQ76" s="24"/>
      <c r="FQR76" s="24"/>
      <c r="FQS76" s="24"/>
      <c r="FQT76" s="24"/>
      <c r="FQU76" s="24"/>
      <c r="FQV76" s="24"/>
      <c r="FQW76" s="24"/>
      <c r="FQX76" s="24"/>
      <c r="FQY76" s="24"/>
      <c r="FQZ76" s="24"/>
      <c r="FRA76" s="24"/>
      <c r="FRB76" s="24"/>
      <c r="FRC76" s="24"/>
      <c r="FRD76" s="24"/>
      <c r="FRE76" s="24"/>
      <c r="FRF76" s="24"/>
      <c r="FRG76" s="24"/>
      <c r="FRH76" s="24"/>
      <c r="FRI76" s="24"/>
      <c r="FRJ76" s="24"/>
      <c r="FRK76" s="24"/>
      <c r="FRL76" s="24"/>
      <c r="FRM76" s="24"/>
      <c r="FRN76" s="24"/>
      <c r="FRO76" s="24"/>
      <c r="FRP76" s="24"/>
      <c r="FRQ76" s="24"/>
      <c r="FRR76" s="24"/>
      <c r="FRS76" s="24"/>
      <c r="FRT76" s="24"/>
      <c r="FRU76" s="24"/>
      <c r="FRV76" s="24"/>
      <c r="FRW76" s="24"/>
      <c r="FRX76" s="24"/>
      <c r="FRY76" s="24"/>
      <c r="FRZ76" s="24"/>
      <c r="FSA76" s="24"/>
      <c r="FSB76" s="24"/>
      <c r="FSC76" s="24"/>
      <c r="FSD76" s="24"/>
      <c r="FSE76" s="24"/>
      <c r="FSF76" s="24"/>
      <c r="FSG76" s="24"/>
      <c r="FSH76" s="24"/>
      <c r="FSI76" s="24"/>
      <c r="FSJ76" s="24"/>
      <c r="FSK76" s="24"/>
      <c r="FSL76" s="24"/>
      <c r="FSM76" s="24"/>
      <c r="FSN76" s="24"/>
      <c r="FSO76" s="24"/>
      <c r="FSP76" s="24"/>
      <c r="FSQ76" s="24"/>
      <c r="FSR76" s="24"/>
      <c r="FSS76" s="24"/>
      <c r="FST76" s="24"/>
      <c r="FSU76" s="24"/>
      <c r="FSV76" s="24"/>
      <c r="FSW76" s="24"/>
      <c r="FSX76" s="24"/>
      <c r="FSY76" s="24"/>
      <c r="FSZ76" s="24"/>
      <c r="FTA76" s="24"/>
      <c r="FTB76" s="24"/>
      <c r="FTC76" s="24"/>
      <c r="FTD76" s="24"/>
      <c r="FTE76" s="24"/>
      <c r="FTF76" s="24"/>
      <c r="FTG76" s="24"/>
      <c r="FTH76" s="24"/>
      <c r="FTI76" s="24"/>
      <c r="FTJ76" s="24"/>
      <c r="FTK76" s="24"/>
      <c r="FTL76" s="24"/>
      <c r="FTM76" s="24"/>
      <c r="FTN76" s="24"/>
      <c r="FTO76" s="24"/>
      <c r="FTP76" s="24"/>
      <c r="FTQ76" s="24"/>
      <c r="FTR76" s="24"/>
      <c r="FTS76" s="24"/>
      <c r="FTT76" s="24"/>
      <c r="FTU76" s="24"/>
      <c r="FTV76" s="24"/>
      <c r="FTW76" s="24"/>
      <c r="FTX76" s="24"/>
      <c r="FTY76" s="24"/>
      <c r="FTZ76" s="24"/>
      <c r="FUA76" s="24"/>
      <c r="FUB76" s="24"/>
      <c r="FUC76" s="24"/>
      <c r="FUD76" s="24"/>
      <c r="FUE76" s="24"/>
      <c r="FUF76" s="24"/>
      <c r="FUG76" s="24"/>
      <c r="FUH76" s="24"/>
      <c r="FUI76" s="24"/>
      <c r="FUJ76" s="24"/>
      <c r="FUK76" s="24"/>
      <c r="FUL76" s="24"/>
      <c r="FUM76" s="24"/>
      <c r="FUN76" s="24"/>
      <c r="FUO76" s="24"/>
      <c r="FUP76" s="24"/>
      <c r="FUQ76" s="24"/>
      <c r="FUR76" s="24"/>
      <c r="FUS76" s="24"/>
      <c r="FUT76" s="24"/>
      <c r="FUU76" s="24"/>
      <c r="FUV76" s="24"/>
      <c r="FUW76" s="24"/>
      <c r="FUX76" s="24"/>
      <c r="FUY76" s="24"/>
      <c r="FUZ76" s="24"/>
      <c r="FVA76" s="24"/>
      <c r="FVB76" s="24"/>
      <c r="FVC76" s="24"/>
      <c r="FVD76" s="24"/>
      <c r="FVE76" s="24"/>
      <c r="FVF76" s="24"/>
      <c r="FVG76" s="24"/>
      <c r="FVH76" s="24"/>
      <c r="FVI76" s="24"/>
      <c r="FVJ76" s="24"/>
      <c r="FVK76" s="24"/>
      <c r="FVL76" s="24"/>
      <c r="FVM76" s="24"/>
      <c r="FVN76" s="24"/>
      <c r="FVO76" s="24"/>
      <c r="FVP76" s="24"/>
      <c r="FVQ76" s="24"/>
      <c r="FVR76" s="24"/>
      <c r="FVS76" s="24"/>
      <c r="FVT76" s="24"/>
      <c r="FVU76" s="24"/>
      <c r="FVV76" s="24"/>
      <c r="FVW76" s="24"/>
      <c r="FVX76" s="24"/>
      <c r="FVY76" s="24"/>
      <c r="FVZ76" s="24"/>
      <c r="FWA76" s="24"/>
      <c r="FWB76" s="24"/>
      <c r="FWC76" s="24"/>
      <c r="FWD76" s="24"/>
      <c r="FWE76" s="24"/>
      <c r="FWF76" s="24"/>
      <c r="FWG76" s="24"/>
      <c r="FWH76" s="24"/>
      <c r="FWI76" s="24"/>
      <c r="FWJ76" s="24"/>
      <c r="FWK76" s="24"/>
      <c r="FWL76" s="24"/>
      <c r="FWM76" s="24"/>
      <c r="FWN76" s="24"/>
      <c r="FWO76" s="24"/>
      <c r="FWP76" s="24"/>
      <c r="FWQ76" s="24"/>
      <c r="FWR76" s="24"/>
      <c r="FWS76" s="24"/>
      <c r="FWT76" s="24"/>
      <c r="FWU76" s="24"/>
      <c r="FWV76" s="24"/>
      <c r="FWW76" s="24"/>
      <c r="FWX76" s="24"/>
      <c r="FWY76" s="24"/>
      <c r="FWZ76" s="24"/>
      <c r="FXA76" s="24"/>
      <c r="FXB76" s="24"/>
      <c r="FXC76" s="24"/>
      <c r="FXD76" s="24"/>
      <c r="FXE76" s="24"/>
      <c r="FXF76" s="24"/>
      <c r="FXG76" s="24"/>
      <c r="FXH76" s="24"/>
      <c r="FXI76" s="24"/>
      <c r="FXJ76" s="24"/>
      <c r="FXK76" s="24"/>
      <c r="FXL76" s="24"/>
      <c r="FXM76" s="24"/>
      <c r="FXN76" s="24"/>
      <c r="FXO76" s="24"/>
      <c r="FXP76" s="24"/>
      <c r="FXQ76" s="24"/>
      <c r="FXR76" s="24"/>
      <c r="FXS76" s="24"/>
      <c r="FXT76" s="24"/>
      <c r="FXU76" s="24"/>
      <c r="FXV76" s="24"/>
      <c r="FXW76" s="24"/>
      <c r="FXX76" s="24"/>
      <c r="FXY76" s="24"/>
      <c r="FXZ76" s="24"/>
      <c r="FYA76" s="24"/>
      <c r="FYB76" s="24"/>
      <c r="FYC76" s="24"/>
      <c r="FYD76" s="24"/>
      <c r="FYE76" s="24"/>
      <c r="FYF76" s="24"/>
      <c r="FYG76" s="24"/>
      <c r="FYH76" s="24"/>
      <c r="FYI76" s="24"/>
      <c r="FYJ76" s="24"/>
      <c r="FYK76" s="24"/>
      <c r="FYL76" s="24"/>
      <c r="FYM76" s="24"/>
      <c r="FYN76" s="24"/>
      <c r="FYO76" s="24"/>
      <c r="FYP76" s="24"/>
      <c r="FYQ76" s="24"/>
      <c r="FYR76" s="24"/>
      <c r="FYS76" s="24"/>
      <c r="FYT76" s="24"/>
      <c r="FYU76" s="24"/>
      <c r="FYV76" s="24"/>
      <c r="FYW76" s="24"/>
      <c r="FYX76" s="24"/>
      <c r="FYY76" s="24"/>
      <c r="FYZ76" s="24"/>
      <c r="FZA76" s="24"/>
      <c r="FZB76" s="24"/>
      <c r="FZC76" s="24"/>
      <c r="FZD76" s="24"/>
      <c r="FZE76" s="24"/>
      <c r="FZF76" s="24"/>
      <c r="FZG76" s="24"/>
      <c r="FZH76" s="24"/>
      <c r="FZI76" s="24"/>
      <c r="FZJ76" s="24"/>
      <c r="FZK76" s="24"/>
      <c r="FZL76" s="24"/>
      <c r="FZM76" s="24"/>
      <c r="FZN76" s="24"/>
      <c r="FZO76" s="24"/>
      <c r="FZP76" s="24"/>
      <c r="FZQ76" s="24"/>
      <c r="FZR76" s="24"/>
      <c r="FZS76" s="24"/>
      <c r="FZT76" s="24"/>
      <c r="FZU76" s="24"/>
      <c r="FZV76" s="24"/>
      <c r="FZW76" s="24"/>
      <c r="FZX76" s="24"/>
      <c r="FZY76" s="24"/>
      <c r="FZZ76" s="24"/>
      <c r="GAA76" s="24"/>
      <c r="GAB76" s="24"/>
      <c r="GAC76" s="24"/>
      <c r="GAD76" s="24"/>
      <c r="GAE76" s="24"/>
      <c r="GAF76" s="24"/>
      <c r="GAG76" s="24"/>
      <c r="GAH76" s="24"/>
      <c r="GAI76" s="24"/>
      <c r="GAJ76" s="24"/>
      <c r="GAK76" s="24"/>
      <c r="GAL76" s="24"/>
      <c r="GAM76" s="24"/>
      <c r="GAN76" s="24"/>
      <c r="GAO76" s="24"/>
      <c r="GAP76" s="24"/>
      <c r="GAQ76" s="24"/>
      <c r="GAR76" s="24"/>
      <c r="GAS76" s="24"/>
      <c r="GAT76" s="24"/>
      <c r="GAU76" s="24"/>
      <c r="GAV76" s="24"/>
      <c r="GAW76" s="24"/>
      <c r="GAX76" s="24"/>
      <c r="GAY76" s="24"/>
      <c r="GAZ76" s="24"/>
      <c r="GBA76" s="24"/>
      <c r="GBB76" s="24"/>
      <c r="GBC76" s="24"/>
      <c r="GBD76" s="24"/>
      <c r="GBE76" s="24"/>
      <c r="GBF76" s="24"/>
      <c r="GBG76" s="24"/>
      <c r="GBH76" s="24"/>
      <c r="GBI76" s="24"/>
      <c r="GBJ76" s="24"/>
      <c r="GBK76" s="24"/>
      <c r="GBL76" s="24"/>
      <c r="GBM76" s="24"/>
      <c r="GBN76" s="24"/>
      <c r="GBO76" s="24"/>
      <c r="GBP76" s="24"/>
      <c r="GBQ76" s="24"/>
      <c r="GBR76" s="24"/>
      <c r="GBS76" s="24"/>
      <c r="GBT76" s="24"/>
      <c r="GBU76" s="24"/>
      <c r="GBV76" s="24"/>
      <c r="GBW76" s="24"/>
      <c r="GBX76" s="24"/>
      <c r="GBY76" s="24"/>
      <c r="GBZ76" s="24"/>
      <c r="GCA76" s="24"/>
      <c r="GCB76" s="24"/>
      <c r="GCC76" s="24"/>
      <c r="GCD76" s="24"/>
      <c r="GCE76" s="24"/>
      <c r="GCF76" s="24"/>
      <c r="GCG76" s="24"/>
      <c r="GCH76" s="24"/>
      <c r="GCI76" s="24"/>
      <c r="GCJ76" s="24"/>
      <c r="GCK76" s="24"/>
      <c r="GCL76" s="24"/>
      <c r="GCM76" s="24"/>
      <c r="GCN76" s="24"/>
      <c r="GCO76" s="24"/>
      <c r="GCP76" s="24"/>
      <c r="GCQ76" s="24"/>
      <c r="GCR76" s="24"/>
      <c r="GCS76" s="24"/>
      <c r="GCT76" s="24"/>
      <c r="GCU76" s="24"/>
      <c r="GCV76" s="24"/>
      <c r="GCW76" s="24"/>
      <c r="GCX76" s="24"/>
      <c r="GCY76" s="24"/>
      <c r="GCZ76" s="24"/>
      <c r="GDA76" s="24"/>
      <c r="GDB76" s="24"/>
      <c r="GDC76" s="24"/>
      <c r="GDD76" s="24"/>
      <c r="GDE76" s="24"/>
      <c r="GDF76" s="24"/>
      <c r="GDG76" s="24"/>
      <c r="GDH76" s="24"/>
      <c r="GDI76" s="24"/>
      <c r="GDJ76" s="24"/>
      <c r="GDK76" s="24"/>
      <c r="GDL76" s="24"/>
      <c r="GDM76" s="24"/>
      <c r="GDN76" s="24"/>
      <c r="GDO76" s="24"/>
      <c r="GDP76" s="24"/>
      <c r="GDQ76" s="24"/>
      <c r="GDR76" s="24"/>
      <c r="GDS76" s="24"/>
      <c r="GDT76" s="24"/>
      <c r="GDU76" s="24"/>
      <c r="GDV76" s="24"/>
      <c r="GDW76" s="24"/>
      <c r="GDX76" s="24"/>
      <c r="GDY76" s="24"/>
      <c r="GDZ76" s="24"/>
      <c r="GEA76" s="24"/>
      <c r="GEB76" s="24"/>
      <c r="GEC76" s="24"/>
      <c r="GED76" s="24"/>
      <c r="GEE76" s="24"/>
      <c r="GEF76" s="24"/>
      <c r="GEG76" s="24"/>
      <c r="GEH76" s="24"/>
      <c r="GEI76" s="24"/>
      <c r="GEJ76" s="24"/>
      <c r="GEK76" s="24"/>
      <c r="GEL76" s="24"/>
      <c r="GEM76" s="24"/>
      <c r="GEN76" s="24"/>
      <c r="GEO76" s="24"/>
      <c r="GEP76" s="24"/>
      <c r="GEQ76" s="24"/>
      <c r="GER76" s="24"/>
      <c r="GES76" s="24"/>
      <c r="GET76" s="24"/>
      <c r="GEU76" s="24"/>
      <c r="GEV76" s="24"/>
      <c r="GEW76" s="24"/>
      <c r="GEX76" s="24"/>
      <c r="GEY76" s="24"/>
      <c r="GEZ76" s="24"/>
      <c r="GFA76" s="24"/>
      <c r="GFB76" s="24"/>
      <c r="GFC76" s="24"/>
      <c r="GFD76" s="24"/>
      <c r="GFE76" s="24"/>
      <c r="GFF76" s="24"/>
      <c r="GFG76" s="24"/>
      <c r="GFH76" s="24"/>
      <c r="GFI76" s="24"/>
      <c r="GFJ76" s="24"/>
      <c r="GFK76" s="24"/>
      <c r="GFL76" s="24"/>
      <c r="GFM76" s="24"/>
      <c r="GFN76" s="24"/>
      <c r="GFO76" s="24"/>
      <c r="GFP76" s="24"/>
      <c r="GFQ76" s="24"/>
      <c r="GFR76" s="24"/>
      <c r="GFS76" s="24"/>
      <c r="GFT76" s="24"/>
      <c r="GFU76" s="24"/>
      <c r="GFV76" s="24"/>
      <c r="GFW76" s="24"/>
      <c r="GFX76" s="24"/>
      <c r="GFY76" s="24"/>
      <c r="GFZ76" s="24"/>
      <c r="GGA76" s="24"/>
      <c r="GGB76" s="24"/>
      <c r="GGC76" s="24"/>
      <c r="GGD76" s="24"/>
      <c r="GGE76" s="24"/>
      <c r="GGF76" s="24"/>
      <c r="GGG76" s="24"/>
      <c r="GGH76" s="24"/>
      <c r="GGI76" s="24"/>
      <c r="GGJ76" s="24"/>
      <c r="GGK76" s="24"/>
      <c r="GGL76" s="24"/>
      <c r="GGM76" s="24"/>
      <c r="GGN76" s="24"/>
      <c r="GGO76" s="24"/>
      <c r="GGP76" s="24"/>
      <c r="GGQ76" s="24"/>
      <c r="GGR76" s="24"/>
      <c r="GGS76" s="24"/>
      <c r="GGT76" s="24"/>
      <c r="GGU76" s="24"/>
      <c r="GGV76" s="24"/>
      <c r="GGW76" s="24"/>
      <c r="GGX76" s="24"/>
      <c r="GGY76" s="24"/>
      <c r="GGZ76" s="24"/>
      <c r="GHA76" s="24"/>
      <c r="GHB76" s="24"/>
      <c r="GHC76" s="24"/>
      <c r="GHD76" s="24"/>
      <c r="GHE76" s="24"/>
      <c r="GHF76" s="24"/>
      <c r="GHG76" s="24"/>
      <c r="GHH76" s="24"/>
      <c r="GHI76" s="24"/>
      <c r="GHJ76" s="24"/>
      <c r="GHK76" s="24"/>
      <c r="GHL76" s="24"/>
      <c r="GHM76" s="24"/>
      <c r="GHN76" s="24"/>
      <c r="GHO76" s="24"/>
      <c r="GHP76" s="24"/>
      <c r="GHQ76" s="24"/>
      <c r="GHR76" s="24"/>
      <c r="GHS76" s="24"/>
      <c r="GHT76" s="24"/>
      <c r="GHU76" s="24"/>
      <c r="GHV76" s="24"/>
      <c r="GHW76" s="24"/>
      <c r="GHX76" s="24"/>
      <c r="GHY76" s="24"/>
      <c r="GHZ76" s="24"/>
      <c r="GIA76" s="24"/>
      <c r="GIB76" s="24"/>
      <c r="GIC76" s="24"/>
      <c r="GID76" s="24"/>
      <c r="GIE76" s="24"/>
      <c r="GIF76" s="24"/>
      <c r="GIG76" s="24"/>
      <c r="GIH76" s="24"/>
      <c r="GII76" s="24"/>
      <c r="GIJ76" s="24"/>
      <c r="GIK76" s="24"/>
      <c r="GIL76" s="24"/>
      <c r="GIM76" s="24"/>
      <c r="GIN76" s="24"/>
      <c r="GIO76" s="24"/>
      <c r="GIP76" s="24"/>
      <c r="GIQ76" s="24"/>
      <c r="GIR76" s="24"/>
      <c r="GIS76" s="24"/>
      <c r="GIT76" s="24"/>
      <c r="GIU76" s="24"/>
      <c r="GIV76" s="24"/>
      <c r="GIW76" s="24"/>
      <c r="GIX76" s="24"/>
      <c r="GIY76" s="24"/>
      <c r="GIZ76" s="24"/>
      <c r="GJA76" s="24"/>
      <c r="GJB76" s="24"/>
      <c r="GJC76" s="24"/>
      <c r="GJD76" s="24"/>
      <c r="GJE76" s="24"/>
      <c r="GJF76" s="24"/>
      <c r="GJG76" s="24"/>
      <c r="GJH76" s="24"/>
      <c r="GJI76" s="24"/>
      <c r="GJJ76" s="24"/>
      <c r="GJK76" s="24"/>
      <c r="GJL76" s="24"/>
      <c r="GJM76" s="24"/>
      <c r="GJN76" s="24"/>
      <c r="GJO76" s="24"/>
      <c r="GJP76" s="24"/>
      <c r="GJQ76" s="24"/>
      <c r="GJR76" s="24"/>
      <c r="GJS76" s="24"/>
      <c r="GJT76" s="24"/>
      <c r="GJU76" s="24"/>
      <c r="GJV76" s="24"/>
      <c r="GJW76" s="24"/>
      <c r="GJX76" s="24"/>
      <c r="GJY76" s="24"/>
      <c r="GJZ76" s="24"/>
      <c r="GKA76" s="24"/>
      <c r="GKB76" s="24"/>
      <c r="GKC76" s="24"/>
      <c r="GKD76" s="24"/>
      <c r="GKE76" s="24"/>
      <c r="GKF76" s="24"/>
      <c r="GKG76" s="24"/>
      <c r="GKH76" s="24"/>
      <c r="GKI76" s="24"/>
      <c r="GKJ76" s="24"/>
      <c r="GKK76" s="24"/>
      <c r="GKL76" s="24"/>
      <c r="GKM76" s="24"/>
      <c r="GKN76" s="24"/>
      <c r="GKO76" s="24"/>
      <c r="GKP76" s="24"/>
      <c r="GKQ76" s="24"/>
      <c r="GKR76" s="24"/>
      <c r="GKS76" s="24"/>
      <c r="GKT76" s="24"/>
      <c r="GKU76" s="24"/>
      <c r="GKV76" s="24"/>
      <c r="GKW76" s="24"/>
      <c r="GKX76" s="24"/>
      <c r="GKY76" s="24"/>
      <c r="GKZ76" s="24"/>
      <c r="GLA76" s="24"/>
      <c r="GLB76" s="24"/>
      <c r="GLC76" s="24"/>
      <c r="GLD76" s="24"/>
      <c r="GLE76" s="24"/>
      <c r="GLF76" s="24"/>
      <c r="GLG76" s="24"/>
      <c r="GLH76" s="24"/>
      <c r="GLI76" s="24"/>
      <c r="GLJ76" s="24"/>
      <c r="GLK76" s="24"/>
      <c r="GLL76" s="24"/>
      <c r="GLM76" s="24"/>
      <c r="GLN76" s="24"/>
      <c r="GLO76" s="24"/>
      <c r="GLP76" s="24"/>
      <c r="GLQ76" s="24"/>
      <c r="GLR76" s="24"/>
      <c r="GLS76" s="24"/>
      <c r="GLT76" s="24"/>
      <c r="GLU76" s="24"/>
      <c r="GLV76" s="24"/>
      <c r="GLW76" s="24"/>
      <c r="GLX76" s="24"/>
      <c r="GLY76" s="24"/>
      <c r="GLZ76" s="24"/>
      <c r="GMA76" s="24"/>
      <c r="GMB76" s="24"/>
      <c r="GMC76" s="24"/>
      <c r="GMD76" s="24"/>
      <c r="GME76" s="24"/>
      <c r="GMF76" s="24"/>
      <c r="GMG76" s="24"/>
      <c r="GMH76" s="24"/>
      <c r="GMI76" s="24"/>
      <c r="GMJ76" s="24"/>
      <c r="GMK76" s="24"/>
      <c r="GML76" s="24"/>
      <c r="GMM76" s="24"/>
      <c r="GMN76" s="24"/>
      <c r="GMO76" s="24"/>
      <c r="GMP76" s="24"/>
      <c r="GMQ76" s="24"/>
      <c r="GMR76" s="24"/>
      <c r="GMS76" s="24"/>
      <c r="GMT76" s="24"/>
      <c r="GMU76" s="24"/>
      <c r="GMV76" s="24"/>
      <c r="GMW76" s="24"/>
      <c r="GMX76" s="24"/>
      <c r="GMY76" s="24"/>
      <c r="GMZ76" s="24"/>
      <c r="GNA76" s="24"/>
      <c r="GNB76" s="24"/>
      <c r="GNC76" s="24"/>
      <c r="GND76" s="24"/>
      <c r="GNE76" s="24"/>
      <c r="GNF76" s="24"/>
      <c r="GNG76" s="24"/>
      <c r="GNH76" s="24"/>
      <c r="GNI76" s="24"/>
      <c r="GNJ76" s="24"/>
      <c r="GNK76" s="24"/>
      <c r="GNL76" s="24"/>
      <c r="GNM76" s="24"/>
      <c r="GNN76" s="24"/>
      <c r="GNO76" s="24"/>
      <c r="GNP76" s="24"/>
      <c r="GNQ76" s="24"/>
      <c r="GNR76" s="24"/>
      <c r="GNS76" s="24"/>
      <c r="GNT76" s="24"/>
      <c r="GNU76" s="24"/>
      <c r="GNV76" s="24"/>
      <c r="GNW76" s="24"/>
      <c r="GNX76" s="24"/>
      <c r="GNY76" s="24"/>
      <c r="GNZ76" s="24"/>
      <c r="GOA76" s="24"/>
      <c r="GOB76" s="24"/>
      <c r="GOC76" s="24"/>
      <c r="GOD76" s="24"/>
      <c r="GOE76" s="24"/>
      <c r="GOF76" s="24"/>
      <c r="GOG76" s="24"/>
      <c r="GOH76" s="24"/>
      <c r="GOI76" s="24"/>
      <c r="GOJ76" s="24"/>
      <c r="GOK76" s="24"/>
      <c r="GOL76" s="24"/>
      <c r="GOM76" s="24"/>
      <c r="GON76" s="24"/>
      <c r="GOO76" s="24"/>
      <c r="GOP76" s="24"/>
      <c r="GOQ76" s="24"/>
      <c r="GOR76" s="24"/>
      <c r="GOS76" s="24"/>
      <c r="GOT76" s="24"/>
      <c r="GOU76" s="24"/>
      <c r="GOV76" s="24"/>
      <c r="GOW76" s="24"/>
      <c r="GOX76" s="24"/>
      <c r="GOY76" s="24"/>
      <c r="GOZ76" s="24"/>
      <c r="GPA76" s="24"/>
      <c r="GPB76" s="24"/>
      <c r="GPC76" s="24"/>
      <c r="GPD76" s="24"/>
      <c r="GPE76" s="24"/>
      <c r="GPF76" s="24"/>
      <c r="GPG76" s="24"/>
      <c r="GPH76" s="24"/>
      <c r="GPI76" s="24"/>
      <c r="GPJ76" s="24"/>
      <c r="GPK76" s="24"/>
      <c r="GPL76" s="24"/>
      <c r="GPM76" s="24"/>
      <c r="GPN76" s="24"/>
      <c r="GPO76" s="24"/>
      <c r="GPP76" s="24"/>
      <c r="GPQ76" s="24"/>
      <c r="GPR76" s="24"/>
      <c r="GPS76" s="24"/>
      <c r="GPT76" s="24"/>
      <c r="GPU76" s="24"/>
      <c r="GPV76" s="24"/>
      <c r="GPW76" s="24"/>
      <c r="GPX76" s="24"/>
      <c r="GPY76" s="24"/>
      <c r="GPZ76" s="24"/>
      <c r="GQA76" s="24"/>
      <c r="GQB76" s="24"/>
      <c r="GQC76" s="24"/>
      <c r="GQD76" s="24"/>
      <c r="GQE76" s="24"/>
      <c r="GQF76" s="24"/>
      <c r="GQG76" s="24"/>
      <c r="GQH76" s="24"/>
      <c r="GQI76" s="24"/>
      <c r="GQJ76" s="24"/>
      <c r="GQK76" s="24"/>
      <c r="GQL76" s="24"/>
      <c r="GQM76" s="24"/>
      <c r="GQN76" s="24"/>
      <c r="GQO76" s="24"/>
      <c r="GQP76" s="24"/>
      <c r="GQQ76" s="24"/>
      <c r="GQR76" s="24"/>
      <c r="GQS76" s="24"/>
      <c r="GQT76" s="24"/>
      <c r="GQU76" s="24"/>
      <c r="GQV76" s="24"/>
      <c r="GQW76" s="24"/>
      <c r="GQX76" s="24"/>
      <c r="GQY76" s="24"/>
      <c r="GQZ76" s="24"/>
      <c r="GRA76" s="24"/>
      <c r="GRB76" s="24"/>
      <c r="GRC76" s="24"/>
      <c r="GRD76" s="24"/>
      <c r="GRE76" s="24"/>
      <c r="GRF76" s="24"/>
      <c r="GRG76" s="24"/>
      <c r="GRH76" s="24"/>
      <c r="GRI76" s="24"/>
      <c r="GRJ76" s="24"/>
      <c r="GRK76" s="24"/>
      <c r="GRL76" s="24"/>
      <c r="GRM76" s="24"/>
      <c r="GRN76" s="24"/>
      <c r="GRO76" s="24"/>
      <c r="GRP76" s="24"/>
      <c r="GRQ76" s="24"/>
      <c r="GRR76" s="24"/>
      <c r="GRS76" s="24"/>
      <c r="GRT76" s="24"/>
      <c r="GRU76" s="24"/>
      <c r="GRV76" s="24"/>
      <c r="GRW76" s="24"/>
      <c r="GRX76" s="24"/>
      <c r="GRY76" s="24"/>
      <c r="GRZ76" s="24"/>
      <c r="GSA76" s="24"/>
      <c r="GSB76" s="24"/>
      <c r="GSC76" s="24"/>
      <c r="GSD76" s="24"/>
      <c r="GSE76" s="24"/>
      <c r="GSF76" s="24"/>
      <c r="GSG76" s="24"/>
      <c r="GSH76" s="24"/>
      <c r="GSI76" s="24"/>
      <c r="GSJ76" s="24"/>
      <c r="GSK76" s="24"/>
      <c r="GSL76" s="24"/>
      <c r="GSM76" s="24"/>
      <c r="GSN76" s="24"/>
      <c r="GSO76" s="24"/>
      <c r="GSP76" s="24"/>
      <c r="GSQ76" s="24"/>
      <c r="GSR76" s="24"/>
      <c r="GSS76" s="24"/>
      <c r="GST76" s="24"/>
      <c r="GSU76" s="24"/>
      <c r="GSV76" s="24"/>
      <c r="GSW76" s="24"/>
      <c r="GSX76" s="24"/>
      <c r="GSY76" s="24"/>
      <c r="GSZ76" s="24"/>
      <c r="GTA76" s="24"/>
      <c r="GTB76" s="24"/>
      <c r="GTC76" s="24"/>
      <c r="GTD76" s="24"/>
      <c r="GTE76" s="24"/>
      <c r="GTF76" s="24"/>
      <c r="GTG76" s="24"/>
      <c r="GTH76" s="24"/>
      <c r="GTI76" s="24"/>
      <c r="GTJ76" s="24"/>
      <c r="GTK76" s="24"/>
      <c r="GTL76" s="24"/>
      <c r="GTM76" s="24"/>
      <c r="GTN76" s="24"/>
      <c r="GTO76" s="24"/>
      <c r="GTP76" s="24"/>
      <c r="GTQ76" s="24"/>
      <c r="GTR76" s="24"/>
      <c r="GTS76" s="24"/>
      <c r="GTT76" s="24"/>
      <c r="GTU76" s="24"/>
      <c r="GTV76" s="24"/>
      <c r="GTW76" s="24"/>
      <c r="GTX76" s="24"/>
      <c r="GTY76" s="24"/>
      <c r="GTZ76" s="24"/>
      <c r="GUA76" s="24"/>
      <c r="GUB76" s="24"/>
      <c r="GUC76" s="24"/>
      <c r="GUD76" s="24"/>
      <c r="GUE76" s="24"/>
      <c r="GUF76" s="24"/>
      <c r="GUG76" s="24"/>
      <c r="GUH76" s="24"/>
      <c r="GUI76" s="24"/>
      <c r="GUJ76" s="24"/>
      <c r="GUK76" s="24"/>
      <c r="GUL76" s="24"/>
      <c r="GUM76" s="24"/>
      <c r="GUN76" s="24"/>
      <c r="GUO76" s="24"/>
      <c r="GUP76" s="24"/>
      <c r="GUQ76" s="24"/>
      <c r="GUR76" s="24"/>
      <c r="GUS76" s="24"/>
      <c r="GUT76" s="24"/>
      <c r="GUU76" s="24"/>
      <c r="GUV76" s="24"/>
      <c r="GUW76" s="24"/>
      <c r="GUX76" s="24"/>
      <c r="GUY76" s="24"/>
      <c r="GUZ76" s="24"/>
      <c r="GVA76" s="24"/>
      <c r="GVB76" s="24"/>
      <c r="GVC76" s="24"/>
      <c r="GVD76" s="24"/>
      <c r="GVE76" s="24"/>
      <c r="GVF76" s="24"/>
      <c r="GVG76" s="24"/>
      <c r="GVH76" s="24"/>
      <c r="GVI76" s="24"/>
      <c r="GVJ76" s="24"/>
      <c r="GVK76" s="24"/>
      <c r="GVL76" s="24"/>
      <c r="GVM76" s="24"/>
      <c r="GVN76" s="24"/>
      <c r="GVO76" s="24"/>
      <c r="GVP76" s="24"/>
      <c r="GVQ76" s="24"/>
      <c r="GVR76" s="24"/>
      <c r="GVS76" s="24"/>
      <c r="GVT76" s="24"/>
      <c r="GVU76" s="24"/>
      <c r="GVV76" s="24"/>
      <c r="GVW76" s="24"/>
      <c r="GVX76" s="24"/>
      <c r="GVY76" s="24"/>
      <c r="GVZ76" s="24"/>
      <c r="GWA76" s="24"/>
      <c r="GWB76" s="24"/>
      <c r="GWC76" s="24"/>
      <c r="GWD76" s="24"/>
      <c r="GWE76" s="24"/>
      <c r="GWF76" s="24"/>
      <c r="GWG76" s="24"/>
      <c r="GWH76" s="24"/>
      <c r="GWI76" s="24"/>
      <c r="GWJ76" s="24"/>
      <c r="GWK76" s="24"/>
      <c r="GWL76" s="24"/>
      <c r="GWM76" s="24"/>
      <c r="GWN76" s="24"/>
      <c r="GWO76" s="24"/>
      <c r="GWP76" s="24"/>
      <c r="GWQ76" s="24"/>
      <c r="GWR76" s="24"/>
      <c r="GWS76" s="24"/>
      <c r="GWT76" s="24"/>
      <c r="GWU76" s="24"/>
      <c r="GWV76" s="24"/>
      <c r="GWW76" s="24"/>
      <c r="GWX76" s="24"/>
      <c r="GWY76" s="24"/>
      <c r="GWZ76" s="24"/>
      <c r="GXA76" s="24"/>
      <c r="GXB76" s="24"/>
      <c r="GXC76" s="24"/>
      <c r="GXD76" s="24"/>
      <c r="GXE76" s="24"/>
      <c r="GXF76" s="24"/>
      <c r="GXG76" s="24"/>
      <c r="GXH76" s="24"/>
      <c r="GXI76" s="24"/>
      <c r="GXJ76" s="24"/>
      <c r="GXK76" s="24"/>
      <c r="GXL76" s="24"/>
      <c r="GXM76" s="24"/>
      <c r="GXN76" s="24"/>
      <c r="GXO76" s="24"/>
      <c r="GXP76" s="24"/>
      <c r="GXQ76" s="24"/>
      <c r="GXR76" s="24"/>
      <c r="GXS76" s="24"/>
      <c r="GXT76" s="24"/>
      <c r="GXU76" s="24"/>
      <c r="GXV76" s="24"/>
      <c r="GXW76" s="24"/>
      <c r="GXX76" s="24"/>
      <c r="GXY76" s="24"/>
      <c r="GXZ76" s="24"/>
      <c r="GYA76" s="24"/>
      <c r="GYB76" s="24"/>
      <c r="GYC76" s="24"/>
      <c r="GYD76" s="24"/>
      <c r="GYE76" s="24"/>
      <c r="GYF76" s="24"/>
      <c r="GYG76" s="24"/>
      <c r="GYH76" s="24"/>
      <c r="GYI76" s="24"/>
      <c r="GYJ76" s="24"/>
      <c r="GYK76" s="24"/>
      <c r="GYL76" s="24"/>
      <c r="GYM76" s="24"/>
      <c r="GYN76" s="24"/>
      <c r="GYO76" s="24"/>
      <c r="GYP76" s="24"/>
      <c r="GYQ76" s="24"/>
      <c r="GYR76" s="24"/>
      <c r="GYS76" s="24"/>
      <c r="GYT76" s="24"/>
      <c r="GYU76" s="24"/>
      <c r="GYV76" s="24"/>
      <c r="GYW76" s="24"/>
      <c r="GYX76" s="24"/>
      <c r="GYY76" s="24"/>
      <c r="GYZ76" s="24"/>
      <c r="GZA76" s="24"/>
      <c r="GZB76" s="24"/>
      <c r="GZC76" s="24"/>
      <c r="GZD76" s="24"/>
      <c r="GZE76" s="24"/>
      <c r="GZF76" s="24"/>
      <c r="GZG76" s="24"/>
      <c r="GZH76" s="24"/>
      <c r="GZI76" s="24"/>
      <c r="GZJ76" s="24"/>
      <c r="GZK76" s="24"/>
      <c r="GZL76" s="24"/>
      <c r="GZM76" s="24"/>
      <c r="GZN76" s="24"/>
      <c r="GZO76" s="24"/>
      <c r="GZP76" s="24"/>
      <c r="GZQ76" s="24"/>
      <c r="GZR76" s="24"/>
      <c r="GZS76" s="24"/>
      <c r="GZT76" s="24"/>
      <c r="GZU76" s="24"/>
      <c r="GZV76" s="24"/>
      <c r="GZW76" s="24"/>
      <c r="GZX76" s="24"/>
      <c r="GZY76" s="24"/>
      <c r="GZZ76" s="24"/>
      <c r="HAA76" s="24"/>
      <c r="HAB76" s="24"/>
      <c r="HAC76" s="24"/>
      <c r="HAD76" s="24"/>
      <c r="HAE76" s="24"/>
      <c r="HAF76" s="24"/>
      <c r="HAG76" s="24"/>
      <c r="HAH76" s="24"/>
      <c r="HAI76" s="24"/>
      <c r="HAJ76" s="24"/>
      <c r="HAK76" s="24"/>
      <c r="HAL76" s="24"/>
      <c r="HAM76" s="24"/>
      <c r="HAN76" s="24"/>
      <c r="HAO76" s="24"/>
      <c r="HAP76" s="24"/>
      <c r="HAQ76" s="24"/>
      <c r="HAR76" s="24"/>
      <c r="HAS76" s="24"/>
      <c r="HAT76" s="24"/>
      <c r="HAU76" s="24"/>
      <c r="HAV76" s="24"/>
      <c r="HAW76" s="24"/>
      <c r="HAX76" s="24"/>
      <c r="HAY76" s="24"/>
      <c r="HAZ76" s="24"/>
      <c r="HBA76" s="24"/>
      <c r="HBB76" s="24"/>
      <c r="HBC76" s="24"/>
      <c r="HBD76" s="24"/>
      <c r="HBE76" s="24"/>
      <c r="HBF76" s="24"/>
      <c r="HBG76" s="24"/>
      <c r="HBH76" s="24"/>
      <c r="HBI76" s="24"/>
      <c r="HBJ76" s="24"/>
      <c r="HBK76" s="24"/>
      <c r="HBL76" s="24"/>
      <c r="HBM76" s="24"/>
      <c r="HBN76" s="24"/>
      <c r="HBO76" s="24"/>
      <c r="HBP76" s="24"/>
      <c r="HBQ76" s="24"/>
      <c r="HBR76" s="24"/>
      <c r="HBS76" s="24"/>
      <c r="HBT76" s="24"/>
      <c r="HBU76" s="24"/>
      <c r="HBV76" s="24"/>
      <c r="HBW76" s="24"/>
      <c r="HBX76" s="24"/>
      <c r="HBY76" s="24"/>
      <c r="HBZ76" s="24"/>
      <c r="HCA76" s="24"/>
      <c r="HCB76" s="24"/>
      <c r="HCC76" s="24"/>
      <c r="HCD76" s="24"/>
      <c r="HCE76" s="24"/>
      <c r="HCF76" s="24"/>
      <c r="HCG76" s="24"/>
      <c r="HCH76" s="24"/>
      <c r="HCI76" s="24"/>
      <c r="HCJ76" s="24"/>
      <c r="HCK76" s="24"/>
      <c r="HCL76" s="24"/>
      <c r="HCM76" s="24"/>
      <c r="HCN76" s="24"/>
      <c r="HCO76" s="24"/>
      <c r="HCP76" s="24"/>
      <c r="HCQ76" s="24"/>
      <c r="HCR76" s="24"/>
      <c r="HCS76" s="24"/>
      <c r="HCT76" s="24"/>
      <c r="HCU76" s="24"/>
      <c r="HCV76" s="24"/>
      <c r="HCW76" s="24"/>
      <c r="HCX76" s="24"/>
      <c r="HCY76" s="24"/>
      <c r="HCZ76" s="24"/>
      <c r="HDA76" s="24"/>
      <c r="HDB76" s="24"/>
      <c r="HDC76" s="24"/>
      <c r="HDD76" s="24"/>
      <c r="HDE76" s="24"/>
      <c r="HDF76" s="24"/>
      <c r="HDG76" s="24"/>
      <c r="HDH76" s="24"/>
      <c r="HDI76" s="24"/>
      <c r="HDJ76" s="24"/>
      <c r="HDK76" s="24"/>
      <c r="HDL76" s="24"/>
      <c r="HDM76" s="24"/>
      <c r="HDN76" s="24"/>
      <c r="HDO76" s="24"/>
      <c r="HDP76" s="24"/>
      <c r="HDQ76" s="24"/>
      <c r="HDR76" s="24"/>
      <c r="HDS76" s="24"/>
      <c r="HDT76" s="24"/>
      <c r="HDU76" s="24"/>
      <c r="HDV76" s="24"/>
      <c r="HDW76" s="24"/>
      <c r="HDX76" s="24"/>
      <c r="HDY76" s="24"/>
      <c r="HDZ76" s="24"/>
      <c r="HEA76" s="24"/>
      <c r="HEB76" s="24"/>
      <c r="HEC76" s="24"/>
      <c r="HED76" s="24"/>
      <c r="HEE76" s="24"/>
      <c r="HEF76" s="24"/>
      <c r="HEG76" s="24"/>
      <c r="HEH76" s="24"/>
      <c r="HEI76" s="24"/>
      <c r="HEJ76" s="24"/>
      <c r="HEK76" s="24"/>
      <c r="HEL76" s="24"/>
      <c r="HEM76" s="24"/>
      <c r="HEN76" s="24"/>
      <c r="HEO76" s="24"/>
      <c r="HEP76" s="24"/>
      <c r="HEQ76" s="24"/>
      <c r="HER76" s="24"/>
      <c r="HES76" s="24"/>
      <c r="HET76" s="24"/>
      <c r="HEU76" s="24"/>
      <c r="HEV76" s="24"/>
      <c r="HEW76" s="24"/>
      <c r="HEX76" s="24"/>
      <c r="HEY76" s="24"/>
      <c r="HEZ76" s="24"/>
      <c r="HFA76" s="24"/>
      <c r="HFB76" s="24"/>
      <c r="HFC76" s="24"/>
      <c r="HFD76" s="24"/>
      <c r="HFE76" s="24"/>
      <c r="HFF76" s="24"/>
      <c r="HFG76" s="24"/>
      <c r="HFH76" s="24"/>
      <c r="HFI76" s="24"/>
      <c r="HFJ76" s="24"/>
      <c r="HFK76" s="24"/>
      <c r="HFL76" s="24"/>
      <c r="HFM76" s="24"/>
      <c r="HFN76" s="24"/>
      <c r="HFO76" s="24"/>
      <c r="HFP76" s="24"/>
      <c r="HFQ76" s="24"/>
      <c r="HFR76" s="24"/>
      <c r="HFS76" s="24"/>
      <c r="HFT76" s="24"/>
      <c r="HFU76" s="24"/>
      <c r="HFV76" s="24"/>
      <c r="HFW76" s="24"/>
      <c r="HFX76" s="24"/>
      <c r="HFY76" s="24"/>
      <c r="HFZ76" s="24"/>
      <c r="HGA76" s="24"/>
      <c r="HGB76" s="24"/>
      <c r="HGC76" s="24"/>
      <c r="HGD76" s="24"/>
      <c r="HGE76" s="24"/>
      <c r="HGF76" s="24"/>
      <c r="HGG76" s="24"/>
      <c r="HGH76" s="24"/>
      <c r="HGI76" s="24"/>
      <c r="HGJ76" s="24"/>
      <c r="HGK76" s="24"/>
      <c r="HGL76" s="24"/>
      <c r="HGM76" s="24"/>
      <c r="HGN76" s="24"/>
      <c r="HGO76" s="24"/>
      <c r="HGP76" s="24"/>
      <c r="HGQ76" s="24"/>
      <c r="HGR76" s="24"/>
      <c r="HGS76" s="24"/>
      <c r="HGT76" s="24"/>
      <c r="HGU76" s="24"/>
      <c r="HGV76" s="24"/>
      <c r="HGW76" s="24"/>
      <c r="HGX76" s="24"/>
      <c r="HGY76" s="24"/>
      <c r="HGZ76" s="24"/>
      <c r="HHA76" s="24"/>
      <c r="HHB76" s="24"/>
      <c r="HHC76" s="24"/>
      <c r="HHD76" s="24"/>
      <c r="HHE76" s="24"/>
      <c r="HHF76" s="24"/>
      <c r="HHG76" s="24"/>
      <c r="HHH76" s="24"/>
      <c r="HHI76" s="24"/>
      <c r="HHJ76" s="24"/>
      <c r="HHK76" s="24"/>
      <c r="HHL76" s="24"/>
      <c r="HHM76" s="24"/>
      <c r="HHN76" s="24"/>
      <c r="HHO76" s="24"/>
      <c r="HHP76" s="24"/>
      <c r="HHQ76" s="24"/>
      <c r="HHR76" s="24"/>
      <c r="HHS76" s="24"/>
      <c r="HHT76" s="24"/>
      <c r="HHU76" s="24"/>
      <c r="HHV76" s="24"/>
      <c r="HHW76" s="24"/>
      <c r="HHX76" s="24"/>
      <c r="HHY76" s="24"/>
      <c r="HHZ76" s="24"/>
      <c r="HIA76" s="24"/>
      <c r="HIB76" s="24"/>
      <c r="HIC76" s="24"/>
      <c r="HID76" s="24"/>
      <c r="HIE76" s="24"/>
      <c r="HIF76" s="24"/>
      <c r="HIG76" s="24"/>
      <c r="HIH76" s="24"/>
      <c r="HII76" s="24"/>
      <c r="HIJ76" s="24"/>
      <c r="HIK76" s="24"/>
      <c r="HIL76" s="24"/>
      <c r="HIM76" s="24"/>
      <c r="HIN76" s="24"/>
      <c r="HIO76" s="24"/>
      <c r="HIP76" s="24"/>
      <c r="HIQ76" s="24"/>
      <c r="HIR76" s="24"/>
      <c r="HIS76" s="24"/>
      <c r="HIT76" s="24"/>
      <c r="HIU76" s="24"/>
      <c r="HIV76" s="24"/>
      <c r="HIW76" s="24"/>
      <c r="HIX76" s="24"/>
      <c r="HIY76" s="24"/>
      <c r="HIZ76" s="24"/>
      <c r="HJA76" s="24"/>
      <c r="HJB76" s="24"/>
      <c r="HJC76" s="24"/>
      <c r="HJD76" s="24"/>
      <c r="HJE76" s="24"/>
      <c r="HJF76" s="24"/>
      <c r="HJG76" s="24"/>
      <c r="HJH76" s="24"/>
      <c r="HJI76" s="24"/>
      <c r="HJJ76" s="24"/>
      <c r="HJK76" s="24"/>
      <c r="HJL76" s="24"/>
      <c r="HJM76" s="24"/>
      <c r="HJN76" s="24"/>
      <c r="HJO76" s="24"/>
      <c r="HJP76" s="24"/>
      <c r="HJQ76" s="24"/>
      <c r="HJR76" s="24"/>
      <c r="HJS76" s="24"/>
      <c r="HJT76" s="24"/>
      <c r="HJU76" s="24"/>
      <c r="HJV76" s="24"/>
      <c r="HJW76" s="24"/>
      <c r="HJX76" s="24"/>
      <c r="HJY76" s="24"/>
      <c r="HJZ76" s="24"/>
      <c r="HKA76" s="24"/>
      <c r="HKB76" s="24"/>
      <c r="HKC76" s="24"/>
      <c r="HKD76" s="24"/>
      <c r="HKE76" s="24"/>
      <c r="HKF76" s="24"/>
      <c r="HKG76" s="24"/>
      <c r="HKH76" s="24"/>
      <c r="HKI76" s="24"/>
      <c r="HKJ76" s="24"/>
      <c r="HKK76" s="24"/>
      <c r="HKL76" s="24"/>
      <c r="HKM76" s="24"/>
      <c r="HKN76" s="24"/>
      <c r="HKO76" s="24"/>
      <c r="HKP76" s="24"/>
      <c r="HKQ76" s="24"/>
      <c r="HKR76" s="24"/>
      <c r="HKS76" s="24"/>
      <c r="HKT76" s="24"/>
      <c r="HKU76" s="24"/>
      <c r="HKV76" s="24"/>
      <c r="HKW76" s="24"/>
      <c r="HKX76" s="24"/>
      <c r="HKY76" s="24"/>
      <c r="HKZ76" s="24"/>
      <c r="HLA76" s="24"/>
      <c r="HLB76" s="24"/>
      <c r="HLC76" s="24"/>
      <c r="HLD76" s="24"/>
      <c r="HLE76" s="24"/>
      <c r="HLF76" s="24"/>
      <c r="HLG76" s="24"/>
      <c r="HLH76" s="24"/>
      <c r="HLI76" s="24"/>
      <c r="HLJ76" s="24"/>
      <c r="HLK76" s="24"/>
      <c r="HLL76" s="24"/>
      <c r="HLM76" s="24"/>
      <c r="HLN76" s="24"/>
      <c r="HLO76" s="24"/>
      <c r="HLP76" s="24"/>
      <c r="HLQ76" s="24"/>
      <c r="HLR76" s="24"/>
      <c r="HLS76" s="24"/>
      <c r="HLT76" s="24"/>
      <c r="HLU76" s="24"/>
      <c r="HLV76" s="24"/>
      <c r="HLW76" s="24"/>
      <c r="HLX76" s="24"/>
      <c r="HLY76" s="24"/>
      <c r="HLZ76" s="24"/>
      <c r="HMA76" s="24"/>
      <c r="HMB76" s="24"/>
      <c r="HMC76" s="24"/>
      <c r="HMD76" s="24"/>
      <c r="HME76" s="24"/>
      <c r="HMF76" s="24"/>
      <c r="HMG76" s="24"/>
      <c r="HMH76" s="24"/>
      <c r="HMI76" s="24"/>
      <c r="HMJ76" s="24"/>
      <c r="HMK76" s="24"/>
      <c r="HML76" s="24"/>
      <c r="HMM76" s="24"/>
      <c r="HMN76" s="24"/>
      <c r="HMO76" s="24"/>
      <c r="HMP76" s="24"/>
      <c r="HMQ76" s="24"/>
      <c r="HMR76" s="24"/>
      <c r="HMS76" s="24"/>
      <c r="HMT76" s="24"/>
      <c r="HMU76" s="24"/>
      <c r="HMV76" s="24"/>
      <c r="HMW76" s="24"/>
      <c r="HMX76" s="24"/>
      <c r="HMY76" s="24"/>
      <c r="HMZ76" s="24"/>
      <c r="HNA76" s="24"/>
      <c r="HNB76" s="24"/>
      <c r="HNC76" s="24"/>
      <c r="HND76" s="24"/>
      <c r="HNE76" s="24"/>
      <c r="HNF76" s="24"/>
      <c r="HNG76" s="24"/>
      <c r="HNH76" s="24"/>
      <c r="HNI76" s="24"/>
      <c r="HNJ76" s="24"/>
      <c r="HNK76" s="24"/>
      <c r="HNL76" s="24"/>
      <c r="HNM76" s="24"/>
      <c r="HNN76" s="24"/>
      <c r="HNO76" s="24"/>
      <c r="HNP76" s="24"/>
      <c r="HNQ76" s="24"/>
      <c r="HNR76" s="24"/>
      <c r="HNS76" s="24"/>
      <c r="HNT76" s="24"/>
      <c r="HNU76" s="24"/>
      <c r="HNV76" s="24"/>
      <c r="HNW76" s="24"/>
      <c r="HNX76" s="24"/>
      <c r="HNY76" s="24"/>
      <c r="HNZ76" s="24"/>
      <c r="HOA76" s="24"/>
      <c r="HOB76" s="24"/>
      <c r="HOC76" s="24"/>
      <c r="HOD76" s="24"/>
      <c r="HOE76" s="24"/>
      <c r="HOF76" s="24"/>
      <c r="HOG76" s="24"/>
      <c r="HOH76" s="24"/>
      <c r="HOI76" s="24"/>
      <c r="HOJ76" s="24"/>
      <c r="HOK76" s="24"/>
      <c r="HOL76" s="24"/>
      <c r="HOM76" s="24"/>
      <c r="HON76" s="24"/>
      <c r="HOO76" s="24"/>
      <c r="HOP76" s="24"/>
      <c r="HOQ76" s="24"/>
      <c r="HOR76" s="24"/>
      <c r="HOS76" s="24"/>
      <c r="HOT76" s="24"/>
      <c r="HOU76" s="24"/>
      <c r="HOV76" s="24"/>
      <c r="HOW76" s="24"/>
      <c r="HOX76" s="24"/>
      <c r="HOY76" s="24"/>
      <c r="HOZ76" s="24"/>
      <c r="HPA76" s="24"/>
      <c r="HPB76" s="24"/>
      <c r="HPC76" s="24"/>
      <c r="HPD76" s="24"/>
      <c r="HPE76" s="24"/>
      <c r="HPF76" s="24"/>
      <c r="HPG76" s="24"/>
      <c r="HPH76" s="24"/>
      <c r="HPI76" s="24"/>
      <c r="HPJ76" s="24"/>
      <c r="HPK76" s="24"/>
      <c r="HPL76" s="24"/>
      <c r="HPM76" s="24"/>
      <c r="HPN76" s="24"/>
      <c r="HPO76" s="24"/>
      <c r="HPP76" s="24"/>
      <c r="HPQ76" s="24"/>
      <c r="HPR76" s="24"/>
      <c r="HPS76" s="24"/>
      <c r="HPT76" s="24"/>
      <c r="HPU76" s="24"/>
      <c r="HPV76" s="24"/>
      <c r="HPW76" s="24"/>
      <c r="HPX76" s="24"/>
      <c r="HPY76" s="24"/>
      <c r="HPZ76" s="24"/>
      <c r="HQA76" s="24"/>
      <c r="HQB76" s="24"/>
      <c r="HQC76" s="24"/>
      <c r="HQD76" s="24"/>
      <c r="HQE76" s="24"/>
      <c r="HQF76" s="24"/>
      <c r="HQG76" s="24"/>
      <c r="HQH76" s="24"/>
      <c r="HQI76" s="24"/>
      <c r="HQJ76" s="24"/>
      <c r="HQK76" s="24"/>
      <c r="HQL76" s="24"/>
      <c r="HQM76" s="24"/>
      <c r="HQN76" s="24"/>
      <c r="HQO76" s="24"/>
      <c r="HQP76" s="24"/>
      <c r="HQQ76" s="24"/>
      <c r="HQR76" s="24"/>
      <c r="HQS76" s="24"/>
      <c r="HQT76" s="24"/>
      <c r="HQU76" s="24"/>
      <c r="HQV76" s="24"/>
      <c r="HQW76" s="24"/>
      <c r="HQX76" s="24"/>
      <c r="HQY76" s="24"/>
      <c r="HQZ76" s="24"/>
      <c r="HRA76" s="24"/>
      <c r="HRB76" s="24"/>
      <c r="HRC76" s="24"/>
      <c r="HRD76" s="24"/>
      <c r="HRE76" s="24"/>
      <c r="HRF76" s="24"/>
      <c r="HRG76" s="24"/>
      <c r="HRH76" s="24"/>
      <c r="HRI76" s="24"/>
      <c r="HRJ76" s="24"/>
      <c r="HRK76" s="24"/>
      <c r="HRL76" s="24"/>
      <c r="HRM76" s="24"/>
      <c r="HRN76" s="24"/>
      <c r="HRO76" s="24"/>
      <c r="HRP76" s="24"/>
      <c r="HRQ76" s="24"/>
      <c r="HRR76" s="24"/>
      <c r="HRS76" s="24"/>
      <c r="HRT76" s="24"/>
      <c r="HRU76" s="24"/>
      <c r="HRV76" s="24"/>
      <c r="HRW76" s="24"/>
      <c r="HRX76" s="24"/>
      <c r="HRY76" s="24"/>
      <c r="HRZ76" s="24"/>
      <c r="HSA76" s="24"/>
      <c r="HSB76" s="24"/>
      <c r="HSC76" s="24"/>
      <c r="HSD76" s="24"/>
      <c r="HSE76" s="24"/>
      <c r="HSF76" s="24"/>
      <c r="HSG76" s="24"/>
      <c r="HSH76" s="24"/>
      <c r="HSI76" s="24"/>
      <c r="HSJ76" s="24"/>
      <c r="HSK76" s="24"/>
      <c r="HSL76" s="24"/>
      <c r="HSM76" s="24"/>
      <c r="HSN76" s="24"/>
      <c r="HSO76" s="24"/>
      <c r="HSP76" s="24"/>
      <c r="HSQ76" s="24"/>
      <c r="HSR76" s="24"/>
      <c r="HSS76" s="24"/>
      <c r="HST76" s="24"/>
      <c r="HSU76" s="24"/>
      <c r="HSV76" s="24"/>
      <c r="HSW76" s="24"/>
      <c r="HSX76" s="24"/>
      <c r="HSY76" s="24"/>
      <c r="HSZ76" s="24"/>
      <c r="HTA76" s="24"/>
      <c r="HTB76" s="24"/>
      <c r="HTC76" s="24"/>
      <c r="HTD76" s="24"/>
      <c r="HTE76" s="24"/>
      <c r="HTF76" s="24"/>
      <c r="HTG76" s="24"/>
      <c r="HTH76" s="24"/>
      <c r="HTI76" s="24"/>
      <c r="HTJ76" s="24"/>
      <c r="HTK76" s="24"/>
      <c r="HTL76" s="24"/>
      <c r="HTM76" s="24"/>
      <c r="HTN76" s="24"/>
      <c r="HTO76" s="24"/>
      <c r="HTP76" s="24"/>
      <c r="HTQ76" s="24"/>
      <c r="HTR76" s="24"/>
      <c r="HTS76" s="24"/>
      <c r="HTT76" s="24"/>
      <c r="HTU76" s="24"/>
      <c r="HTV76" s="24"/>
      <c r="HTW76" s="24"/>
      <c r="HTX76" s="24"/>
      <c r="HTY76" s="24"/>
      <c r="HTZ76" s="24"/>
      <c r="HUA76" s="24"/>
      <c r="HUB76" s="24"/>
      <c r="HUC76" s="24"/>
      <c r="HUD76" s="24"/>
      <c r="HUE76" s="24"/>
      <c r="HUF76" s="24"/>
      <c r="HUG76" s="24"/>
      <c r="HUH76" s="24"/>
      <c r="HUI76" s="24"/>
      <c r="HUJ76" s="24"/>
      <c r="HUK76" s="24"/>
      <c r="HUL76" s="24"/>
      <c r="HUM76" s="24"/>
      <c r="HUN76" s="24"/>
      <c r="HUO76" s="24"/>
      <c r="HUP76" s="24"/>
      <c r="HUQ76" s="24"/>
      <c r="HUR76" s="24"/>
      <c r="HUS76" s="24"/>
      <c r="HUT76" s="24"/>
      <c r="HUU76" s="24"/>
      <c r="HUV76" s="24"/>
      <c r="HUW76" s="24"/>
      <c r="HUX76" s="24"/>
      <c r="HUY76" s="24"/>
      <c r="HUZ76" s="24"/>
      <c r="HVA76" s="24"/>
      <c r="HVB76" s="24"/>
      <c r="HVC76" s="24"/>
      <c r="HVD76" s="24"/>
      <c r="HVE76" s="24"/>
      <c r="HVF76" s="24"/>
      <c r="HVG76" s="24"/>
      <c r="HVH76" s="24"/>
      <c r="HVI76" s="24"/>
      <c r="HVJ76" s="24"/>
      <c r="HVK76" s="24"/>
      <c r="HVL76" s="24"/>
      <c r="HVM76" s="24"/>
      <c r="HVN76" s="24"/>
      <c r="HVO76" s="24"/>
      <c r="HVP76" s="24"/>
      <c r="HVQ76" s="24"/>
      <c r="HVR76" s="24"/>
      <c r="HVS76" s="24"/>
      <c r="HVT76" s="24"/>
      <c r="HVU76" s="24"/>
      <c r="HVV76" s="24"/>
      <c r="HVW76" s="24"/>
      <c r="HVX76" s="24"/>
      <c r="HVY76" s="24"/>
      <c r="HVZ76" s="24"/>
      <c r="HWA76" s="24"/>
      <c r="HWB76" s="24"/>
      <c r="HWC76" s="24"/>
      <c r="HWD76" s="24"/>
      <c r="HWE76" s="24"/>
      <c r="HWF76" s="24"/>
      <c r="HWG76" s="24"/>
      <c r="HWH76" s="24"/>
      <c r="HWI76" s="24"/>
      <c r="HWJ76" s="24"/>
      <c r="HWK76" s="24"/>
      <c r="HWL76" s="24"/>
      <c r="HWM76" s="24"/>
      <c r="HWN76" s="24"/>
      <c r="HWO76" s="24"/>
      <c r="HWP76" s="24"/>
      <c r="HWQ76" s="24"/>
      <c r="HWR76" s="24"/>
      <c r="HWS76" s="24"/>
      <c r="HWT76" s="24"/>
      <c r="HWU76" s="24"/>
      <c r="HWV76" s="24"/>
      <c r="HWW76" s="24"/>
      <c r="HWX76" s="24"/>
      <c r="HWY76" s="24"/>
      <c r="HWZ76" s="24"/>
      <c r="HXA76" s="24"/>
      <c r="HXB76" s="24"/>
      <c r="HXC76" s="24"/>
      <c r="HXD76" s="24"/>
      <c r="HXE76" s="24"/>
      <c r="HXF76" s="24"/>
      <c r="HXG76" s="24"/>
      <c r="HXH76" s="24"/>
      <c r="HXI76" s="24"/>
      <c r="HXJ76" s="24"/>
      <c r="HXK76" s="24"/>
      <c r="HXL76" s="24"/>
      <c r="HXM76" s="24"/>
      <c r="HXN76" s="24"/>
      <c r="HXO76" s="24"/>
      <c r="HXP76" s="24"/>
      <c r="HXQ76" s="24"/>
      <c r="HXR76" s="24"/>
      <c r="HXS76" s="24"/>
      <c r="HXT76" s="24"/>
      <c r="HXU76" s="24"/>
      <c r="HXV76" s="24"/>
      <c r="HXW76" s="24"/>
      <c r="HXX76" s="24"/>
      <c r="HXY76" s="24"/>
      <c r="HXZ76" s="24"/>
      <c r="HYA76" s="24"/>
      <c r="HYB76" s="24"/>
      <c r="HYC76" s="24"/>
      <c r="HYD76" s="24"/>
      <c r="HYE76" s="24"/>
      <c r="HYF76" s="24"/>
      <c r="HYG76" s="24"/>
      <c r="HYH76" s="24"/>
      <c r="HYI76" s="24"/>
      <c r="HYJ76" s="24"/>
      <c r="HYK76" s="24"/>
      <c r="HYL76" s="24"/>
      <c r="HYM76" s="24"/>
      <c r="HYN76" s="24"/>
      <c r="HYO76" s="24"/>
      <c r="HYP76" s="24"/>
      <c r="HYQ76" s="24"/>
      <c r="HYR76" s="24"/>
      <c r="HYS76" s="24"/>
      <c r="HYT76" s="24"/>
      <c r="HYU76" s="24"/>
      <c r="HYV76" s="24"/>
      <c r="HYW76" s="24"/>
      <c r="HYX76" s="24"/>
      <c r="HYY76" s="24"/>
      <c r="HYZ76" s="24"/>
      <c r="HZA76" s="24"/>
      <c r="HZB76" s="24"/>
      <c r="HZC76" s="24"/>
      <c r="HZD76" s="24"/>
      <c r="HZE76" s="24"/>
      <c r="HZF76" s="24"/>
      <c r="HZG76" s="24"/>
      <c r="HZH76" s="24"/>
      <c r="HZI76" s="24"/>
      <c r="HZJ76" s="24"/>
      <c r="HZK76" s="24"/>
      <c r="HZL76" s="24"/>
      <c r="HZM76" s="24"/>
      <c r="HZN76" s="24"/>
      <c r="HZO76" s="24"/>
      <c r="HZP76" s="24"/>
      <c r="HZQ76" s="24"/>
      <c r="HZR76" s="24"/>
      <c r="HZS76" s="24"/>
      <c r="HZT76" s="24"/>
      <c r="HZU76" s="24"/>
      <c r="HZV76" s="24"/>
      <c r="HZW76" s="24"/>
      <c r="HZX76" s="24"/>
      <c r="HZY76" s="24"/>
      <c r="HZZ76" s="24"/>
      <c r="IAA76" s="24"/>
      <c r="IAB76" s="24"/>
      <c r="IAC76" s="24"/>
      <c r="IAD76" s="24"/>
      <c r="IAE76" s="24"/>
      <c r="IAF76" s="24"/>
      <c r="IAG76" s="24"/>
      <c r="IAH76" s="24"/>
      <c r="IAI76" s="24"/>
      <c r="IAJ76" s="24"/>
      <c r="IAK76" s="24"/>
      <c r="IAL76" s="24"/>
      <c r="IAM76" s="24"/>
      <c r="IAN76" s="24"/>
      <c r="IAO76" s="24"/>
      <c r="IAP76" s="24"/>
      <c r="IAQ76" s="24"/>
      <c r="IAR76" s="24"/>
      <c r="IAS76" s="24"/>
      <c r="IAT76" s="24"/>
      <c r="IAU76" s="24"/>
      <c r="IAV76" s="24"/>
      <c r="IAW76" s="24"/>
      <c r="IAX76" s="24"/>
      <c r="IAY76" s="24"/>
      <c r="IAZ76" s="24"/>
      <c r="IBA76" s="24"/>
      <c r="IBB76" s="24"/>
      <c r="IBC76" s="24"/>
      <c r="IBD76" s="24"/>
      <c r="IBE76" s="24"/>
      <c r="IBF76" s="24"/>
      <c r="IBG76" s="24"/>
      <c r="IBH76" s="24"/>
      <c r="IBI76" s="24"/>
      <c r="IBJ76" s="24"/>
      <c r="IBK76" s="24"/>
      <c r="IBL76" s="24"/>
      <c r="IBM76" s="24"/>
      <c r="IBN76" s="24"/>
      <c r="IBO76" s="24"/>
      <c r="IBP76" s="24"/>
      <c r="IBQ76" s="24"/>
      <c r="IBR76" s="24"/>
      <c r="IBS76" s="24"/>
      <c r="IBT76" s="24"/>
      <c r="IBU76" s="24"/>
      <c r="IBV76" s="24"/>
      <c r="IBW76" s="24"/>
      <c r="IBX76" s="24"/>
      <c r="IBY76" s="24"/>
      <c r="IBZ76" s="24"/>
      <c r="ICA76" s="24"/>
      <c r="ICB76" s="24"/>
      <c r="ICC76" s="24"/>
      <c r="ICD76" s="24"/>
      <c r="ICE76" s="24"/>
      <c r="ICF76" s="24"/>
      <c r="ICG76" s="24"/>
      <c r="ICH76" s="24"/>
      <c r="ICI76" s="24"/>
      <c r="ICJ76" s="24"/>
      <c r="ICK76" s="24"/>
      <c r="ICL76" s="24"/>
      <c r="ICM76" s="24"/>
      <c r="ICN76" s="24"/>
      <c r="ICO76" s="24"/>
      <c r="ICP76" s="24"/>
      <c r="ICQ76" s="24"/>
      <c r="ICR76" s="24"/>
      <c r="ICS76" s="24"/>
      <c r="ICT76" s="24"/>
      <c r="ICU76" s="24"/>
      <c r="ICV76" s="24"/>
      <c r="ICW76" s="24"/>
      <c r="ICX76" s="24"/>
      <c r="ICY76" s="24"/>
      <c r="ICZ76" s="24"/>
      <c r="IDA76" s="24"/>
      <c r="IDB76" s="24"/>
      <c r="IDC76" s="24"/>
      <c r="IDD76" s="24"/>
      <c r="IDE76" s="24"/>
      <c r="IDF76" s="24"/>
      <c r="IDG76" s="24"/>
      <c r="IDH76" s="24"/>
      <c r="IDI76" s="24"/>
      <c r="IDJ76" s="24"/>
      <c r="IDK76" s="24"/>
      <c r="IDL76" s="24"/>
      <c r="IDM76" s="24"/>
      <c r="IDN76" s="24"/>
      <c r="IDO76" s="24"/>
      <c r="IDP76" s="24"/>
      <c r="IDQ76" s="24"/>
      <c r="IDR76" s="24"/>
      <c r="IDS76" s="24"/>
      <c r="IDT76" s="24"/>
      <c r="IDU76" s="24"/>
      <c r="IDV76" s="24"/>
      <c r="IDW76" s="24"/>
      <c r="IDX76" s="24"/>
      <c r="IDY76" s="24"/>
      <c r="IDZ76" s="24"/>
      <c r="IEA76" s="24"/>
      <c r="IEB76" s="24"/>
      <c r="IEC76" s="24"/>
      <c r="IED76" s="24"/>
      <c r="IEE76" s="24"/>
      <c r="IEF76" s="24"/>
      <c r="IEG76" s="24"/>
      <c r="IEH76" s="24"/>
      <c r="IEI76" s="24"/>
      <c r="IEJ76" s="24"/>
      <c r="IEK76" s="24"/>
      <c r="IEL76" s="24"/>
      <c r="IEM76" s="24"/>
      <c r="IEN76" s="24"/>
      <c r="IEO76" s="24"/>
      <c r="IEP76" s="24"/>
      <c r="IEQ76" s="24"/>
      <c r="IER76" s="24"/>
      <c r="IES76" s="24"/>
      <c r="IET76" s="24"/>
      <c r="IEU76" s="24"/>
      <c r="IEV76" s="24"/>
      <c r="IEW76" s="24"/>
      <c r="IEX76" s="24"/>
      <c r="IEY76" s="24"/>
      <c r="IEZ76" s="24"/>
      <c r="IFA76" s="24"/>
      <c r="IFB76" s="24"/>
      <c r="IFC76" s="24"/>
      <c r="IFD76" s="24"/>
      <c r="IFE76" s="24"/>
      <c r="IFF76" s="24"/>
      <c r="IFG76" s="24"/>
      <c r="IFH76" s="24"/>
      <c r="IFI76" s="24"/>
      <c r="IFJ76" s="24"/>
      <c r="IFK76" s="24"/>
      <c r="IFL76" s="24"/>
      <c r="IFM76" s="24"/>
      <c r="IFN76" s="24"/>
      <c r="IFO76" s="24"/>
      <c r="IFP76" s="24"/>
      <c r="IFQ76" s="24"/>
      <c r="IFR76" s="24"/>
      <c r="IFS76" s="24"/>
      <c r="IFT76" s="24"/>
      <c r="IFU76" s="24"/>
      <c r="IFV76" s="24"/>
      <c r="IFW76" s="24"/>
      <c r="IFX76" s="24"/>
      <c r="IFY76" s="24"/>
      <c r="IFZ76" s="24"/>
      <c r="IGA76" s="24"/>
      <c r="IGB76" s="24"/>
      <c r="IGC76" s="24"/>
      <c r="IGD76" s="24"/>
      <c r="IGE76" s="24"/>
      <c r="IGF76" s="24"/>
      <c r="IGG76" s="24"/>
      <c r="IGH76" s="24"/>
      <c r="IGI76" s="24"/>
      <c r="IGJ76" s="24"/>
      <c r="IGK76" s="24"/>
      <c r="IGL76" s="24"/>
      <c r="IGM76" s="24"/>
      <c r="IGN76" s="24"/>
      <c r="IGO76" s="24"/>
      <c r="IGP76" s="24"/>
      <c r="IGQ76" s="24"/>
      <c r="IGR76" s="24"/>
      <c r="IGS76" s="24"/>
      <c r="IGT76" s="24"/>
      <c r="IGU76" s="24"/>
      <c r="IGV76" s="24"/>
      <c r="IGW76" s="24"/>
      <c r="IGX76" s="24"/>
      <c r="IGY76" s="24"/>
      <c r="IGZ76" s="24"/>
      <c r="IHA76" s="24"/>
      <c r="IHB76" s="24"/>
      <c r="IHC76" s="24"/>
      <c r="IHD76" s="24"/>
      <c r="IHE76" s="24"/>
      <c r="IHF76" s="24"/>
      <c r="IHG76" s="24"/>
      <c r="IHH76" s="24"/>
      <c r="IHI76" s="24"/>
      <c r="IHJ76" s="24"/>
      <c r="IHK76" s="24"/>
      <c r="IHL76" s="24"/>
      <c r="IHM76" s="24"/>
      <c r="IHN76" s="24"/>
      <c r="IHO76" s="24"/>
      <c r="IHP76" s="24"/>
      <c r="IHQ76" s="24"/>
      <c r="IHR76" s="24"/>
      <c r="IHS76" s="24"/>
      <c r="IHT76" s="24"/>
      <c r="IHU76" s="24"/>
      <c r="IHV76" s="24"/>
      <c r="IHW76" s="24"/>
      <c r="IHX76" s="24"/>
      <c r="IHY76" s="24"/>
      <c r="IHZ76" s="24"/>
      <c r="IIA76" s="24"/>
      <c r="IIB76" s="24"/>
      <c r="IIC76" s="24"/>
      <c r="IID76" s="24"/>
      <c r="IIE76" s="24"/>
      <c r="IIF76" s="24"/>
      <c r="IIG76" s="24"/>
      <c r="IIH76" s="24"/>
      <c r="III76" s="24"/>
      <c r="IIJ76" s="24"/>
      <c r="IIK76" s="24"/>
      <c r="IIL76" s="24"/>
      <c r="IIM76" s="24"/>
      <c r="IIN76" s="24"/>
      <c r="IIO76" s="24"/>
      <c r="IIP76" s="24"/>
      <c r="IIQ76" s="24"/>
      <c r="IIR76" s="24"/>
      <c r="IIS76" s="24"/>
      <c r="IIT76" s="24"/>
      <c r="IIU76" s="24"/>
      <c r="IIV76" s="24"/>
      <c r="IIW76" s="24"/>
      <c r="IIX76" s="24"/>
      <c r="IIY76" s="24"/>
      <c r="IIZ76" s="24"/>
      <c r="IJA76" s="24"/>
      <c r="IJB76" s="24"/>
      <c r="IJC76" s="24"/>
      <c r="IJD76" s="24"/>
      <c r="IJE76" s="24"/>
      <c r="IJF76" s="24"/>
      <c r="IJG76" s="24"/>
      <c r="IJH76" s="24"/>
      <c r="IJI76" s="24"/>
      <c r="IJJ76" s="24"/>
      <c r="IJK76" s="24"/>
      <c r="IJL76" s="24"/>
      <c r="IJM76" s="24"/>
      <c r="IJN76" s="24"/>
      <c r="IJO76" s="24"/>
      <c r="IJP76" s="24"/>
      <c r="IJQ76" s="24"/>
      <c r="IJR76" s="24"/>
      <c r="IJS76" s="24"/>
      <c r="IJT76" s="24"/>
      <c r="IJU76" s="24"/>
      <c r="IJV76" s="24"/>
      <c r="IJW76" s="24"/>
      <c r="IJX76" s="24"/>
      <c r="IJY76" s="24"/>
      <c r="IJZ76" s="24"/>
      <c r="IKA76" s="24"/>
      <c r="IKB76" s="24"/>
      <c r="IKC76" s="24"/>
      <c r="IKD76" s="24"/>
      <c r="IKE76" s="24"/>
      <c r="IKF76" s="24"/>
      <c r="IKG76" s="24"/>
      <c r="IKH76" s="24"/>
      <c r="IKI76" s="24"/>
      <c r="IKJ76" s="24"/>
      <c r="IKK76" s="24"/>
      <c r="IKL76" s="24"/>
      <c r="IKM76" s="24"/>
      <c r="IKN76" s="24"/>
      <c r="IKO76" s="24"/>
      <c r="IKP76" s="24"/>
      <c r="IKQ76" s="24"/>
      <c r="IKR76" s="24"/>
      <c r="IKS76" s="24"/>
      <c r="IKT76" s="24"/>
      <c r="IKU76" s="24"/>
      <c r="IKV76" s="24"/>
      <c r="IKW76" s="24"/>
      <c r="IKX76" s="24"/>
      <c r="IKY76" s="24"/>
      <c r="IKZ76" s="24"/>
      <c r="ILA76" s="24"/>
      <c r="ILB76" s="24"/>
      <c r="ILC76" s="24"/>
      <c r="ILD76" s="24"/>
      <c r="ILE76" s="24"/>
      <c r="ILF76" s="24"/>
      <c r="ILG76" s="24"/>
      <c r="ILH76" s="24"/>
      <c r="ILI76" s="24"/>
      <c r="ILJ76" s="24"/>
      <c r="ILK76" s="24"/>
      <c r="ILL76" s="24"/>
      <c r="ILM76" s="24"/>
      <c r="ILN76" s="24"/>
      <c r="ILO76" s="24"/>
      <c r="ILP76" s="24"/>
      <c r="ILQ76" s="24"/>
      <c r="ILR76" s="24"/>
      <c r="ILS76" s="24"/>
      <c r="ILT76" s="24"/>
      <c r="ILU76" s="24"/>
      <c r="ILV76" s="24"/>
      <c r="ILW76" s="24"/>
      <c r="ILX76" s="24"/>
      <c r="ILY76" s="24"/>
      <c r="ILZ76" s="24"/>
      <c r="IMA76" s="24"/>
      <c r="IMB76" s="24"/>
      <c r="IMC76" s="24"/>
      <c r="IMD76" s="24"/>
      <c r="IME76" s="24"/>
      <c r="IMF76" s="24"/>
      <c r="IMG76" s="24"/>
      <c r="IMH76" s="24"/>
      <c r="IMI76" s="24"/>
      <c r="IMJ76" s="24"/>
      <c r="IMK76" s="24"/>
      <c r="IML76" s="24"/>
      <c r="IMM76" s="24"/>
      <c r="IMN76" s="24"/>
      <c r="IMO76" s="24"/>
      <c r="IMP76" s="24"/>
      <c r="IMQ76" s="24"/>
      <c r="IMR76" s="24"/>
      <c r="IMS76" s="24"/>
      <c r="IMT76" s="24"/>
      <c r="IMU76" s="24"/>
      <c r="IMV76" s="24"/>
      <c r="IMW76" s="24"/>
      <c r="IMX76" s="24"/>
      <c r="IMY76" s="24"/>
      <c r="IMZ76" s="24"/>
      <c r="INA76" s="24"/>
      <c r="INB76" s="24"/>
      <c r="INC76" s="24"/>
      <c r="IND76" s="24"/>
      <c r="INE76" s="24"/>
      <c r="INF76" s="24"/>
      <c r="ING76" s="24"/>
      <c r="INH76" s="24"/>
      <c r="INI76" s="24"/>
      <c r="INJ76" s="24"/>
      <c r="INK76" s="24"/>
      <c r="INL76" s="24"/>
      <c r="INM76" s="24"/>
      <c r="INN76" s="24"/>
      <c r="INO76" s="24"/>
      <c r="INP76" s="24"/>
      <c r="INQ76" s="24"/>
      <c r="INR76" s="24"/>
      <c r="INS76" s="24"/>
      <c r="INT76" s="24"/>
      <c r="INU76" s="24"/>
      <c r="INV76" s="24"/>
      <c r="INW76" s="24"/>
      <c r="INX76" s="24"/>
      <c r="INY76" s="24"/>
      <c r="INZ76" s="24"/>
      <c r="IOA76" s="24"/>
      <c r="IOB76" s="24"/>
      <c r="IOC76" s="24"/>
      <c r="IOD76" s="24"/>
      <c r="IOE76" s="24"/>
      <c r="IOF76" s="24"/>
      <c r="IOG76" s="24"/>
      <c r="IOH76" s="24"/>
      <c r="IOI76" s="24"/>
      <c r="IOJ76" s="24"/>
      <c r="IOK76" s="24"/>
      <c r="IOL76" s="24"/>
      <c r="IOM76" s="24"/>
      <c r="ION76" s="24"/>
      <c r="IOO76" s="24"/>
      <c r="IOP76" s="24"/>
      <c r="IOQ76" s="24"/>
      <c r="IOR76" s="24"/>
      <c r="IOS76" s="24"/>
      <c r="IOT76" s="24"/>
      <c r="IOU76" s="24"/>
      <c r="IOV76" s="24"/>
      <c r="IOW76" s="24"/>
      <c r="IOX76" s="24"/>
      <c r="IOY76" s="24"/>
      <c r="IOZ76" s="24"/>
      <c r="IPA76" s="24"/>
      <c r="IPB76" s="24"/>
      <c r="IPC76" s="24"/>
      <c r="IPD76" s="24"/>
      <c r="IPE76" s="24"/>
      <c r="IPF76" s="24"/>
      <c r="IPG76" s="24"/>
      <c r="IPH76" s="24"/>
      <c r="IPI76" s="24"/>
      <c r="IPJ76" s="24"/>
      <c r="IPK76" s="24"/>
      <c r="IPL76" s="24"/>
      <c r="IPM76" s="24"/>
      <c r="IPN76" s="24"/>
      <c r="IPO76" s="24"/>
      <c r="IPP76" s="24"/>
      <c r="IPQ76" s="24"/>
      <c r="IPR76" s="24"/>
      <c r="IPS76" s="24"/>
      <c r="IPT76" s="24"/>
      <c r="IPU76" s="24"/>
      <c r="IPV76" s="24"/>
      <c r="IPW76" s="24"/>
      <c r="IPX76" s="24"/>
      <c r="IPY76" s="24"/>
      <c r="IPZ76" s="24"/>
      <c r="IQA76" s="24"/>
      <c r="IQB76" s="24"/>
      <c r="IQC76" s="24"/>
      <c r="IQD76" s="24"/>
      <c r="IQE76" s="24"/>
      <c r="IQF76" s="24"/>
      <c r="IQG76" s="24"/>
      <c r="IQH76" s="24"/>
      <c r="IQI76" s="24"/>
      <c r="IQJ76" s="24"/>
      <c r="IQK76" s="24"/>
      <c r="IQL76" s="24"/>
      <c r="IQM76" s="24"/>
      <c r="IQN76" s="24"/>
      <c r="IQO76" s="24"/>
      <c r="IQP76" s="24"/>
      <c r="IQQ76" s="24"/>
      <c r="IQR76" s="24"/>
      <c r="IQS76" s="24"/>
      <c r="IQT76" s="24"/>
      <c r="IQU76" s="24"/>
      <c r="IQV76" s="24"/>
      <c r="IQW76" s="24"/>
      <c r="IQX76" s="24"/>
      <c r="IQY76" s="24"/>
      <c r="IQZ76" s="24"/>
      <c r="IRA76" s="24"/>
      <c r="IRB76" s="24"/>
      <c r="IRC76" s="24"/>
      <c r="IRD76" s="24"/>
      <c r="IRE76" s="24"/>
      <c r="IRF76" s="24"/>
      <c r="IRG76" s="24"/>
      <c r="IRH76" s="24"/>
      <c r="IRI76" s="24"/>
      <c r="IRJ76" s="24"/>
      <c r="IRK76" s="24"/>
      <c r="IRL76" s="24"/>
      <c r="IRM76" s="24"/>
      <c r="IRN76" s="24"/>
      <c r="IRO76" s="24"/>
      <c r="IRP76" s="24"/>
      <c r="IRQ76" s="24"/>
      <c r="IRR76" s="24"/>
      <c r="IRS76" s="24"/>
      <c r="IRT76" s="24"/>
      <c r="IRU76" s="24"/>
      <c r="IRV76" s="24"/>
      <c r="IRW76" s="24"/>
      <c r="IRX76" s="24"/>
      <c r="IRY76" s="24"/>
      <c r="IRZ76" s="24"/>
      <c r="ISA76" s="24"/>
      <c r="ISB76" s="24"/>
      <c r="ISC76" s="24"/>
      <c r="ISD76" s="24"/>
      <c r="ISE76" s="24"/>
      <c r="ISF76" s="24"/>
      <c r="ISG76" s="24"/>
      <c r="ISH76" s="24"/>
      <c r="ISI76" s="24"/>
      <c r="ISJ76" s="24"/>
      <c r="ISK76" s="24"/>
      <c r="ISL76" s="24"/>
      <c r="ISM76" s="24"/>
      <c r="ISN76" s="24"/>
      <c r="ISO76" s="24"/>
      <c r="ISP76" s="24"/>
      <c r="ISQ76" s="24"/>
      <c r="ISR76" s="24"/>
      <c r="ISS76" s="24"/>
      <c r="IST76" s="24"/>
      <c r="ISU76" s="24"/>
      <c r="ISV76" s="24"/>
      <c r="ISW76" s="24"/>
      <c r="ISX76" s="24"/>
      <c r="ISY76" s="24"/>
      <c r="ISZ76" s="24"/>
      <c r="ITA76" s="24"/>
      <c r="ITB76" s="24"/>
      <c r="ITC76" s="24"/>
      <c r="ITD76" s="24"/>
      <c r="ITE76" s="24"/>
      <c r="ITF76" s="24"/>
      <c r="ITG76" s="24"/>
      <c r="ITH76" s="24"/>
      <c r="ITI76" s="24"/>
      <c r="ITJ76" s="24"/>
      <c r="ITK76" s="24"/>
      <c r="ITL76" s="24"/>
      <c r="ITM76" s="24"/>
      <c r="ITN76" s="24"/>
      <c r="ITO76" s="24"/>
      <c r="ITP76" s="24"/>
      <c r="ITQ76" s="24"/>
      <c r="ITR76" s="24"/>
      <c r="ITS76" s="24"/>
      <c r="ITT76" s="24"/>
      <c r="ITU76" s="24"/>
      <c r="ITV76" s="24"/>
      <c r="ITW76" s="24"/>
      <c r="ITX76" s="24"/>
      <c r="ITY76" s="24"/>
      <c r="ITZ76" s="24"/>
      <c r="IUA76" s="24"/>
      <c r="IUB76" s="24"/>
      <c r="IUC76" s="24"/>
      <c r="IUD76" s="24"/>
      <c r="IUE76" s="24"/>
      <c r="IUF76" s="24"/>
      <c r="IUG76" s="24"/>
      <c r="IUH76" s="24"/>
      <c r="IUI76" s="24"/>
      <c r="IUJ76" s="24"/>
      <c r="IUK76" s="24"/>
      <c r="IUL76" s="24"/>
      <c r="IUM76" s="24"/>
      <c r="IUN76" s="24"/>
      <c r="IUO76" s="24"/>
      <c r="IUP76" s="24"/>
      <c r="IUQ76" s="24"/>
      <c r="IUR76" s="24"/>
      <c r="IUS76" s="24"/>
      <c r="IUT76" s="24"/>
      <c r="IUU76" s="24"/>
      <c r="IUV76" s="24"/>
      <c r="IUW76" s="24"/>
      <c r="IUX76" s="24"/>
      <c r="IUY76" s="24"/>
      <c r="IUZ76" s="24"/>
      <c r="IVA76" s="24"/>
      <c r="IVB76" s="24"/>
      <c r="IVC76" s="24"/>
      <c r="IVD76" s="24"/>
      <c r="IVE76" s="24"/>
      <c r="IVF76" s="24"/>
      <c r="IVG76" s="24"/>
      <c r="IVH76" s="24"/>
      <c r="IVI76" s="24"/>
      <c r="IVJ76" s="24"/>
      <c r="IVK76" s="24"/>
      <c r="IVL76" s="24"/>
      <c r="IVM76" s="24"/>
      <c r="IVN76" s="24"/>
      <c r="IVO76" s="24"/>
      <c r="IVP76" s="24"/>
      <c r="IVQ76" s="24"/>
      <c r="IVR76" s="24"/>
      <c r="IVS76" s="24"/>
      <c r="IVT76" s="24"/>
      <c r="IVU76" s="24"/>
      <c r="IVV76" s="24"/>
      <c r="IVW76" s="24"/>
      <c r="IVX76" s="24"/>
      <c r="IVY76" s="24"/>
      <c r="IVZ76" s="24"/>
      <c r="IWA76" s="24"/>
      <c r="IWB76" s="24"/>
      <c r="IWC76" s="24"/>
      <c r="IWD76" s="24"/>
      <c r="IWE76" s="24"/>
      <c r="IWF76" s="24"/>
      <c r="IWG76" s="24"/>
      <c r="IWH76" s="24"/>
      <c r="IWI76" s="24"/>
      <c r="IWJ76" s="24"/>
      <c r="IWK76" s="24"/>
      <c r="IWL76" s="24"/>
      <c r="IWM76" s="24"/>
      <c r="IWN76" s="24"/>
      <c r="IWO76" s="24"/>
      <c r="IWP76" s="24"/>
      <c r="IWQ76" s="24"/>
      <c r="IWR76" s="24"/>
      <c r="IWS76" s="24"/>
      <c r="IWT76" s="24"/>
      <c r="IWU76" s="24"/>
      <c r="IWV76" s="24"/>
      <c r="IWW76" s="24"/>
      <c r="IWX76" s="24"/>
      <c r="IWY76" s="24"/>
      <c r="IWZ76" s="24"/>
      <c r="IXA76" s="24"/>
      <c r="IXB76" s="24"/>
      <c r="IXC76" s="24"/>
      <c r="IXD76" s="24"/>
      <c r="IXE76" s="24"/>
      <c r="IXF76" s="24"/>
      <c r="IXG76" s="24"/>
      <c r="IXH76" s="24"/>
      <c r="IXI76" s="24"/>
      <c r="IXJ76" s="24"/>
      <c r="IXK76" s="24"/>
      <c r="IXL76" s="24"/>
      <c r="IXM76" s="24"/>
      <c r="IXN76" s="24"/>
      <c r="IXO76" s="24"/>
      <c r="IXP76" s="24"/>
      <c r="IXQ76" s="24"/>
      <c r="IXR76" s="24"/>
      <c r="IXS76" s="24"/>
      <c r="IXT76" s="24"/>
      <c r="IXU76" s="24"/>
      <c r="IXV76" s="24"/>
      <c r="IXW76" s="24"/>
      <c r="IXX76" s="24"/>
      <c r="IXY76" s="24"/>
      <c r="IXZ76" s="24"/>
      <c r="IYA76" s="24"/>
      <c r="IYB76" s="24"/>
      <c r="IYC76" s="24"/>
      <c r="IYD76" s="24"/>
      <c r="IYE76" s="24"/>
      <c r="IYF76" s="24"/>
      <c r="IYG76" s="24"/>
      <c r="IYH76" s="24"/>
      <c r="IYI76" s="24"/>
      <c r="IYJ76" s="24"/>
      <c r="IYK76" s="24"/>
      <c r="IYL76" s="24"/>
      <c r="IYM76" s="24"/>
      <c r="IYN76" s="24"/>
      <c r="IYO76" s="24"/>
      <c r="IYP76" s="24"/>
      <c r="IYQ76" s="24"/>
      <c r="IYR76" s="24"/>
      <c r="IYS76" s="24"/>
      <c r="IYT76" s="24"/>
      <c r="IYU76" s="24"/>
      <c r="IYV76" s="24"/>
      <c r="IYW76" s="24"/>
      <c r="IYX76" s="24"/>
      <c r="IYY76" s="24"/>
      <c r="IYZ76" s="24"/>
      <c r="IZA76" s="24"/>
      <c r="IZB76" s="24"/>
      <c r="IZC76" s="24"/>
      <c r="IZD76" s="24"/>
      <c r="IZE76" s="24"/>
      <c r="IZF76" s="24"/>
      <c r="IZG76" s="24"/>
      <c r="IZH76" s="24"/>
      <c r="IZI76" s="24"/>
      <c r="IZJ76" s="24"/>
      <c r="IZK76" s="24"/>
      <c r="IZL76" s="24"/>
      <c r="IZM76" s="24"/>
      <c r="IZN76" s="24"/>
      <c r="IZO76" s="24"/>
      <c r="IZP76" s="24"/>
      <c r="IZQ76" s="24"/>
      <c r="IZR76" s="24"/>
      <c r="IZS76" s="24"/>
      <c r="IZT76" s="24"/>
      <c r="IZU76" s="24"/>
      <c r="IZV76" s="24"/>
      <c r="IZW76" s="24"/>
      <c r="IZX76" s="24"/>
      <c r="IZY76" s="24"/>
      <c r="IZZ76" s="24"/>
      <c r="JAA76" s="24"/>
      <c r="JAB76" s="24"/>
      <c r="JAC76" s="24"/>
      <c r="JAD76" s="24"/>
      <c r="JAE76" s="24"/>
      <c r="JAF76" s="24"/>
      <c r="JAG76" s="24"/>
      <c r="JAH76" s="24"/>
      <c r="JAI76" s="24"/>
      <c r="JAJ76" s="24"/>
      <c r="JAK76" s="24"/>
      <c r="JAL76" s="24"/>
      <c r="JAM76" s="24"/>
      <c r="JAN76" s="24"/>
      <c r="JAO76" s="24"/>
      <c r="JAP76" s="24"/>
      <c r="JAQ76" s="24"/>
      <c r="JAR76" s="24"/>
      <c r="JAS76" s="24"/>
      <c r="JAT76" s="24"/>
      <c r="JAU76" s="24"/>
      <c r="JAV76" s="24"/>
      <c r="JAW76" s="24"/>
      <c r="JAX76" s="24"/>
      <c r="JAY76" s="24"/>
      <c r="JAZ76" s="24"/>
      <c r="JBA76" s="24"/>
      <c r="JBB76" s="24"/>
      <c r="JBC76" s="24"/>
      <c r="JBD76" s="24"/>
      <c r="JBE76" s="24"/>
      <c r="JBF76" s="24"/>
      <c r="JBG76" s="24"/>
      <c r="JBH76" s="24"/>
      <c r="JBI76" s="24"/>
      <c r="JBJ76" s="24"/>
      <c r="JBK76" s="24"/>
      <c r="JBL76" s="24"/>
      <c r="JBM76" s="24"/>
      <c r="JBN76" s="24"/>
      <c r="JBO76" s="24"/>
      <c r="JBP76" s="24"/>
      <c r="JBQ76" s="24"/>
      <c r="JBR76" s="24"/>
      <c r="JBS76" s="24"/>
      <c r="JBT76" s="24"/>
      <c r="JBU76" s="24"/>
      <c r="JBV76" s="24"/>
      <c r="JBW76" s="24"/>
      <c r="JBX76" s="24"/>
      <c r="JBY76" s="24"/>
      <c r="JBZ76" s="24"/>
      <c r="JCA76" s="24"/>
      <c r="JCB76" s="24"/>
      <c r="JCC76" s="24"/>
      <c r="JCD76" s="24"/>
      <c r="JCE76" s="24"/>
      <c r="JCF76" s="24"/>
      <c r="JCG76" s="24"/>
      <c r="JCH76" s="24"/>
      <c r="JCI76" s="24"/>
      <c r="JCJ76" s="24"/>
      <c r="JCK76" s="24"/>
      <c r="JCL76" s="24"/>
      <c r="JCM76" s="24"/>
      <c r="JCN76" s="24"/>
      <c r="JCO76" s="24"/>
      <c r="JCP76" s="24"/>
      <c r="JCQ76" s="24"/>
      <c r="JCR76" s="24"/>
      <c r="JCS76" s="24"/>
      <c r="JCT76" s="24"/>
      <c r="JCU76" s="24"/>
      <c r="JCV76" s="24"/>
      <c r="JCW76" s="24"/>
      <c r="JCX76" s="24"/>
      <c r="JCY76" s="24"/>
      <c r="JCZ76" s="24"/>
      <c r="JDA76" s="24"/>
      <c r="JDB76" s="24"/>
      <c r="JDC76" s="24"/>
      <c r="JDD76" s="24"/>
      <c r="JDE76" s="24"/>
      <c r="JDF76" s="24"/>
      <c r="JDG76" s="24"/>
      <c r="JDH76" s="24"/>
      <c r="JDI76" s="24"/>
      <c r="JDJ76" s="24"/>
      <c r="JDK76" s="24"/>
      <c r="JDL76" s="24"/>
      <c r="JDM76" s="24"/>
      <c r="JDN76" s="24"/>
      <c r="JDO76" s="24"/>
      <c r="JDP76" s="24"/>
      <c r="JDQ76" s="24"/>
      <c r="JDR76" s="24"/>
      <c r="JDS76" s="24"/>
      <c r="JDT76" s="24"/>
      <c r="JDU76" s="24"/>
      <c r="JDV76" s="24"/>
      <c r="JDW76" s="24"/>
      <c r="JDX76" s="24"/>
      <c r="JDY76" s="24"/>
      <c r="JDZ76" s="24"/>
      <c r="JEA76" s="24"/>
      <c r="JEB76" s="24"/>
      <c r="JEC76" s="24"/>
      <c r="JED76" s="24"/>
      <c r="JEE76" s="24"/>
      <c r="JEF76" s="24"/>
      <c r="JEG76" s="24"/>
      <c r="JEH76" s="24"/>
      <c r="JEI76" s="24"/>
      <c r="JEJ76" s="24"/>
      <c r="JEK76" s="24"/>
      <c r="JEL76" s="24"/>
      <c r="JEM76" s="24"/>
      <c r="JEN76" s="24"/>
      <c r="JEO76" s="24"/>
      <c r="JEP76" s="24"/>
      <c r="JEQ76" s="24"/>
      <c r="JER76" s="24"/>
      <c r="JES76" s="24"/>
      <c r="JET76" s="24"/>
      <c r="JEU76" s="24"/>
      <c r="JEV76" s="24"/>
      <c r="JEW76" s="24"/>
      <c r="JEX76" s="24"/>
      <c r="JEY76" s="24"/>
      <c r="JEZ76" s="24"/>
      <c r="JFA76" s="24"/>
      <c r="JFB76" s="24"/>
      <c r="JFC76" s="24"/>
      <c r="JFD76" s="24"/>
      <c r="JFE76" s="24"/>
      <c r="JFF76" s="24"/>
      <c r="JFG76" s="24"/>
      <c r="JFH76" s="24"/>
      <c r="JFI76" s="24"/>
      <c r="JFJ76" s="24"/>
      <c r="JFK76" s="24"/>
      <c r="JFL76" s="24"/>
      <c r="JFM76" s="24"/>
      <c r="JFN76" s="24"/>
      <c r="JFO76" s="24"/>
      <c r="JFP76" s="24"/>
      <c r="JFQ76" s="24"/>
      <c r="JFR76" s="24"/>
      <c r="JFS76" s="24"/>
      <c r="JFT76" s="24"/>
      <c r="JFU76" s="24"/>
      <c r="JFV76" s="24"/>
      <c r="JFW76" s="24"/>
      <c r="JFX76" s="24"/>
      <c r="JFY76" s="24"/>
      <c r="JFZ76" s="24"/>
      <c r="JGA76" s="24"/>
      <c r="JGB76" s="24"/>
      <c r="JGC76" s="24"/>
      <c r="JGD76" s="24"/>
      <c r="JGE76" s="24"/>
      <c r="JGF76" s="24"/>
      <c r="JGG76" s="24"/>
      <c r="JGH76" s="24"/>
      <c r="JGI76" s="24"/>
      <c r="JGJ76" s="24"/>
      <c r="JGK76" s="24"/>
      <c r="JGL76" s="24"/>
      <c r="JGM76" s="24"/>
      <c r="JGN76" s="24"/>
      <c r="JGO76" s="24"/>
      <c r="JGP76" s="24"/>
      <c r="JGQ76" s="24"/>
      <c r="JGR76" s="24"/>
      <c r="JGS76" s="24"/>
      <c r="JGT76" s="24"/>
      <c r="JGU76" s="24"/>
      <c r="JGV76" s="24"/>
      <c r="JGW76" s="24"/>
      <c r="JGX76" s="24"/>
      <c r="JGY76" s="24"/>
      <c r="JGZ76" s="24"/>
      <c r="JHA76" s="24"/>
      <c r="JHB76" s="24"/>
      <c r="JHC76" s="24"/>
      <c r="JHD76" s="24"/>
      <c r="JHE76" s="24"/>
      <c r="JHF76" s="24"/>
      <c r="JHG76" s="24"/>
      <c r="JHH76" s="24"/>
      <c r="JHI76" s="24"/>
      <c r="JHJ76" s="24"/>
      <c r="JHK76" s="24"/>
      <c r="JHL76" s="24"/>
      <c r="JHM76" s="24"/>
      <c r="JHN76" s="24"/>
      <c r="JHO76" s="24"/>
      <c r="JHP76" s="24"/>
      <c r="JHQ76" s="24"/>
      <c r="JHR76" s="24"/>
      <c r="JHS76" s="24"/>
      <c r="JHT76" s="24"/>
      <c r="JHU76" s="24"/>
      <c r="JHV76" s="24"/>
      <c r="JHW76" s="24"/>
      <c r="JHX76" s="24"/>
      <c r="JHY76" s="24"/>
      <c r="JHZ76" s="24"/>
      <c r="JIA76" s="24"/>
      <c r="JIB76" s="24"/>
      <c r="JIC76" s="24"/>
      <c r="JID76" s="24"/>
      <c r="JIE76" s="24"/>
      <c r="JIF76" s="24"/>
      <c r="JIG76" s="24"/>
      <c r="JIH76" s="24"/>
      <c r="JII76" s="24"/>
      <c r="JIJ76" s="24"/>
      <c r="JIK76" s="24"/>
      <c r="JIL76" s="24"/>
      <c r="JIM76" s="24"/>
      <c r="JIN76" s="24"/>
      <c r="JIO76" s="24"/>
      <c r="JIP76" s="24"/>
      <c r="JIQ76" s="24"/>
      <c r="JIR76" s="24"/>
      <c r="JIS76" s="24"/>
      <c r="JIT76" s="24"/>
      <c r="JIU76" s="24"/>
      <c r="JIV76" s="24"/>
      <c r="JIW76" s="24"/>
      <c r="JIX76" s="24"/>
      <c r="JIY76" s="24"/>
      <c r="JIZ76" s="24"/>
      <c r="JJA76" s="24"/>
      <c r="JJB76" s="24"/>
      <c r="JJC76" s="24"/>
      <c r="JJD76" s="24"/>
      <c r="JJE76" s="24"/>
      <c r="JJF76" s="24"/>
      <c r="JJG76" s="24"/>
      <c r="JJH76" s="24"/>
      <c r="JJI76" s="24"/>
      <c r="JJJ76" s="24"/>
      <c r="JJK76" s="24"/>
      <c r="JJL76" s="24"/>
      <c r="JJM76" s="24"/>
      <c r="JJN76" s="24"/>
      <c r="JJO76" s="24"/>
      <c r="JJP76" s="24"/>
      <c r="JJQ76" s="24"/>
      <c r="JJR76" s="24"/>
      <c r="JJS76" s="24"/>
      <c r="JJT76" s="24"/>
      <c r="JJU76" s="24"/>
      <c r="JJV76" s="24"/>
      <c r="JJW76" s="24"/>
      <c r="JJX76" s="24"/>
      <c r="JJY76" s="24"/>
      <c r="JJZ76" s="24"/>
      <c r="JKA76" s="24"/>
      <c r="JKB76" s="24"/>
      <c r="JKC76" s="24"/>
      <c r="JKD76" s="24"/>
      <c r="JKE76" s="24"/>
      <c r="JKF76" s="24"/>
      <c r="JKG76" s="24"/>
      <c r="JKH76" s="24"/>
      <c r="JKI76" s="24"/>
      <c r="JKJ76" s="24"/>
      <c r="JKK76" s="24"/>
      <c r="JKL76" s="24"/>
      <c r="JKM76" s="24"/>
      <c r="JKN76" s="24"/>
      <c r="JKO76" s="24"/>
      <c r="JKP76" s="24"/>
      <c r="JKQ76" s="24"/>
      <c r="JKR76" s="24"/>
      <c r="JKS76" s="24"/>
      <c r="JKT76" s="24"/>
      <c r="JKU76" s="24"/>
      <c r="JKV76" s="24"/>
      <c r="JKW76" s="24"/>
      <c r="JKX76" s="24"/>
      <c r="JKY76" s="24"/>
      <c r="JKZ76" s="24"/>
      <c r="JLA76" s="24"/>
      <c r="JLB76" s="24"/>
      <c r="JLC76" s="24"/>
      <c r="JLD76" s="24"/>
      <c r="JLE76" s="24"/>
      <c r="JLF76" s="24"/>
      <c r="JLG76" s="24"/>
      <c r="JLH76" s="24"/>
      <c r="JLI76" s="24"/>
      <c r="JLJ76" s="24"/>
      <c r="JLK76" s="24"/>
      <c r="JLL76" s="24"/>
      <c r="JLM76" s="24"/>
      <c r="JLN76" s="24"/>
      <c r="JLO76" s="24"/>
      <c r="JLP76" s="24"/>
      <c r="JLQ76" s="24"/>
      <c r="JLR76" s="24"/>
      <c r="JLS76" s="24"/>
      <c r="JLT76" s="24"/>
      <c r="JLU76" s="24"/>
      <c r="JLV76" s="24"/>
      <c r="JLW76" s="24"/>
      <c r="JLX76" s="24"/>
      <c r="JLY76" s="24"/>
      <c r="JLZ76" s="24"/>
      <c r="JMA76" s="24"/>
      <c r="JMB76" s="24"/>
      <c r="JMC76" s="24"/>
      <c r="JMD76" s="24"/>
      <c r="JME76" s="24"/>
      <c r="JMF76" s="24"/>
      <c r="JMG76" s="24"/>
      <c r="JMH76" s="24"/>
      <c r="JMI76" s="24"/>
      <c r="JMJ76" s="24"/>
      <c r="JMK76" s="24"/>
      <c r="JML76" s="24"/>
      <c r="JMM76" s="24"/>
      <c r="JMN76" s="24"/>
      <c r="JMO76" s="24"/>
      <c r="JMP76" s="24"/>
      <c r="JMQ76" s="24"/>
      <c r="JMR76" s="24"/>
      <c r="JMS76" s="24"/>
      <c r="JMT76" s="24"/>
      <c r="JMU76" s="24"/>
      <c r="JMV76" s="24"/>
      <c r="JMW76" s="24"/>
      <c r="JMX76" s="24"/>
      <c r="JMY76" s="24"/>
      <c r="JMZ76" s="24"/>
      <c r="JNA76" s="24"/>
      <c r="JNB76" s="24"/>
      <c r="JNC76" s="24"/>
      <c r="JND76" s="24"/>
      <c r="JNE76" s="24"/>
      <c r="JNF76" s="24"/>
      <c r="JNG76" s="24"/>
      <c r="JNH76" s="24"/>
      <c r="JNI76" s="24"/>
      <c r="JNJ76" s="24"/>
      <c r="JNK76" s="24"/>
      <c r="JNL76" s="24"/>
      <c r="JNM76" s="24"/>
      <c r="JNN76" s="24"/>
      <c r="JNO76" s="24"/>
      <c r="JNP76" s="24"/>
      <c r="JNQ76" s="24"/>
      <c r="JNR76" s="24"/>
      <c r="JNS76" s="24"/>
      <c r="JNT76" s="24"/>
      <c r="JNU76" s="24"/>
      <c r="JNV76" s="24"/>
      <c r="JNW76" s="24"/>
      <c r="JNX76" s="24"/>
      <c r="JNY76" s="24"/>
      <c r="JNZ76" s="24"/>
      <c r="JOA76" s="24"/>
      <c r="JOB76" s="24"/>
      <c r="JOC76" s="24"/>
      <c r="JOD76" s="24"/>
      <c r="JOE76" s="24"/>
      <c r="JOF76" s="24"/>
      <c r="JOG76" s="24"/>
      <c r="JOH76" s="24"/>
      <c r="JOI76" s="24"/>
      <c r="JOJ76" s="24"/>
      <c r="JOK76" s="24"/>
      <c r="JOL76" s="24"/>
      <c r="JOM76" s="24"/>
      <c r="JON76" s="24"/>
      <c r="JOO76" s="24"/>
      <c r="JOP76" s="24"/>
      <c r="JOQ76" s="24"/>
      <c r="JOR76" s="24"/>
      <c r="JOS76" s="24"/>
      <c r="JOT76" s="24"/>
      <c r="JOU76" s="24"/>
      <c r="JOV76" s="24"/>
      <c r="JOW76" s="24"/>
      <c r="JOX76" s="24"/>
      <c r="JOY76" s="24"/>
      <c r="JOZ76" s="24"/>
      <c r="JPA76" s="24"/>
      <c r="JPB76" s="24"/>
      <c r="JPC76" s="24"/>
      <c r="JPD76" s="24"/>
      <c r="JPE76" s="24"/>
      <c r="JPF76" s="24"/>
      <c r="JPG76" s="24"/>
      <c r="JPH76" s="24"/>
      <c r="JPI76" s="24"/>
      <c r="JPJ76" s="24"/>
      <c r="JPK76" s="24"/>
      <c r="JPL76" s="24"/>
      <c r="JPM76" s="24"/>
      <c r="JPN76" s="24"/>
      <c r="JPO76" s="24"/>
      <c r="JPP76" s="24"/>
      <c r="JPQ76" s="24"/>
      <c r="JPR76" s="24"/>
      <c r="JPS76" s="24"/>
      <c r="JPT76" s="24"/>
      <c r="JPU76" s="24"/>
      <c r="JPV76" s="24"/>
      <c r="JPW76" s="24"/>
      <c r="JPX76" s="24"/>
      <c r="JPY76" s="24"/>
      <c r="JPZ76" s="24"/>
      <c r="JQA76" s="24"/>
      <c r="JQB76" s="24"/>
      <c r="JQC76" s="24"/>
      <c r="JQD76" s="24"/>
      <c r="JQE76" s="24"/>
      <c r="JQF76" s="24"/>
      <c r="JQG76" s="24"/>
      <c r="JQH76" s="24"/>
      <c r="JQI76" s="24"/>
      <c r="JQJ76" s="24"/>
      <c r="JQK76" s="24"/>
      <c r="JQL76" s="24"/>
      <c r="JQM76" s="24"/>
      <c r="JQN76" s="24"/>
      <c r="JQO76" s="24"/>
      <c r="JQP76" s="24"/>
      <c r="JQQ76" s="24"/>
      <c r="JQR76" s="24"/>
      <c r="JQS76" s="24"/>
      <c r="JQT76" s="24"/>
      <c r="JQU76" s="24"/>
      <c r="JQV76" s="24"/>
      <c r="JQW76" s="24"/>
      <c r="JQX76" s="24"/>
      <c r="JQY76" s="24"/>
      <c r="JQZ76" s="24"/>
      <c r="JRA76" s="24"/>
      <c r="JRB76" s="24"/>
      <c r="JRC76" s="24"/>
      <c r="JRD76" s="24"/>
      <c r="JRE76" s="24"/>
      <c r="JRF76" s="24"/>
      <c r="JRG76" s="24"/>
      <c r="JRH76" s="24"/>
      <c r="JRI76" s="24"/>
      <c r="JRJ76" s="24"/>
      <c r="JRK76" s="24"/>
      <c r="JRL76" s="24"/>
      <c r="JRM76" s="24"/>
      <c r="JRN76" s="24"/>
      <c r="JRO76" s="24"/>
      <c r="JRP76" s="24"/>
      <c r="JRQ76" s="24"/>
      <c r="JRR76" s="24"/>
      <c r="JRS76" s="24"/>
      <c r="JRT76" s="24"/>
      <c r="JRU76" s="24"/>
      <c r="JRV76" s="24"/>
      <c r="JRW76" s="24"/>
      <c r="JRX76" s="24"/>
      <c r="JRY76" s="24"/>
      <c r="JRZ76" s="24"/>
      <c r="JSA76" s="24"/>
      <c r="JSB76" s="24"/>
      <c r="JSC76" s="24"/>
      <c r="JSD76" s="24"/>
      <c r="JSE76" s="24"/>
      <c r="JSF76" s="24"/>
      <c r="JSG76" s="24"/>
      <c r="JSH76" s="24"/>
      <c r="JSI76" s="24"/>
      <c r="JSJ76" s="24"/>
      <c r="JSK76" s="24"/>
      <c r="JSL76" s="24"/>
      <c r="JSM76" s="24"/>
      <c r="JSN76" s="24"/>
      <c r="JSO76" s="24"/>
      <c r="JSP76" s="24"/>
      <c r="JSQ76" s="24"/>
      <c r="JSR76" s="24"/>
      <c r="JSS76" s="24"/>
      <c r="JST76" s="24"/>
      <c r="JSU76" s="24"/>
      <c r="JSV76" s="24"/>
      <c r="JSW76" s="24"/>
      <c r="JSX76" s="24"/>
      <c r="JSY76" s="24"/>
      <c r="JSZ76" s="24"/>
      <c r="JTA76" s="24"/>
      <c r="JTB76" s="24"/>
      <c r="JTC76" s="24"/>
      <c r="JTD76" s="24"/>
      <c r="JTE76" s="24"/>
      <c r="JTF76" s="24"/>
      <c r="JTG76" s="24"/>
      <c r="JTH76" s="24"/>
      <c r="JTI76" s="24"/>
      <c r="JTJ76" s="24"/>
      <c r="JTK76" s="24"/>
      <c r="JTL76" s="24"/>
      <c r="JTM76" s="24"/>
      <c r="JTN76" s="24"/>
      <c r="JTO76" s="24"/>
      <c r="JTP76" s="24"/>
      <c r="JTQ76" s="24"/>
      <c r="JTR76" s="24"/>
      <c r="JTS76" s="24"/>
      <c r="JTT76" s="24"/>
      <c r="JTU76" s="24"/>
      <c r="JTV76" s="24"/>
      <c r="JTW76" s="24"/>
      <c r="JTX76" s="24"/>
      <c r="JTY76" s="24"/>
      <c r="JTZ76" s="24"/>
      <c r="JUA76" s="24"/>
      <c r="JUB76" s="24"/>
      <c r="JUC76" s="24"/>
      <c r="JUD76" s="24"/>
      <c r="JUE76" s="24"/>
      <c r="JUF76" s="24"/>
      <c r="JUG76" s="24"/>
      <c r="JUH76" s="24"/>
      <c r="JUI76" s="24"/>
      <c r="JUJ76" s="24"/>
      <c r="JUK76" s="24"/>
      <c r="JUL76" s="24"/>
      <c r="JUM76" s="24"/>
      <c r="JUN76" s="24"/>
      <c r="JUO76" s="24"/>
      <c r="JUP76" s="24"/>
      <c r="JUQ76" s="24"/>
      <c r="JUR76" s="24"/>
      <c r="JUS76" s="24"/>
      <c r="JUT76" s="24"/>
      <c r="JUU76" s="24"/>
      <c r="JUV76" s="24"/>
      <c r="JUW76" s="24"/>
      <c r="JUX76" s="24"/>
      <c r="JUY76" s="24"/>
      <c r="JUZ76" s="24"/>
      <c r="JVA76" s="24"/>
      <c r="JVB76" s="24"/>
      <c r="JVC76" s="24"/>
      <c r="JVD76" s="24"/>
      <c r="JVE76" s="24"/>
      <c r="JVF76" s="24"/>
      <c r="JVG76" s="24"/>
      <c r="JVH76" s="24"/>
      <c r="JVI76" s="24"/>
      <c r="JVJ76" s="24"/>
      <c r="JVK76" s="24"/>
      <c r="JVL76" s="24"/>
      <c r="JVM76" s="24"/>
      <c r="JVN76" s="24"/>
      <c r="JVO76" s="24"/>
      <c r="JVP76" s="24"/>
      <c r="JVQ76" s="24"/>
      <c r="JVR76" s="24"/>
      <c r="JVS76" s="24"/>
      <c r="JVT76" s="24"/>
      <c r="JVU76" s="24"/>
      <c r="JVV76" s="24"/>
      <c r="JVW76" s="24"/>
      <c r="JVX76" s="24"/>
      <c r="JVY76" s="24"/>
      <c r="JVZ76" s="24"/>
      <c r="JWA76" s="24"/>
      <c r="JWB76" s="24"/>
      <c r="JWC76" s="24"/>
      <c r="JWD76" s="24"/>
      <c r="JWE76" s="24"/>
      <c r="JWF76" s="24"/>
      <c r="JWG76" s="24"/>
      <c r="JWH76" s="24"/>
      <c r="JWI76" s="24"/>
      <c r="JWJ76" s="24"/>
      <c r="JWK76" s="24"/>
      <c r="JWL76" s="24"/>
      <c r="JWM76" s="24"/>
      <c r="JWN76" s="24"/>
      <c r="JWO76" s="24"/>
      <c r="JWP76" s="24"/>
      <c r="JWQ76" s="24"/>
      <c r="JWR76" s="24"/>
      <c r="JWS76" s="24"/>
      <c r="JWT76" s="24"/>
      <c r="JWU76" s="24"/>
      <c r="JWV76" s="24"/>
      <c r="JWW76" s="24"/>
      <c r="JWX76" s="24"/>
      <c r="JWY76" s="24"/>
      <c r="JWZ76" s="24"/>
      <c r="JXA76" s="24"/>
      <c r="JXB76" s="24"/>
      <c r="JXC76" s="24"/>
      <c r="JXD76" s="24"/>
      <c r="JXE76" s="24"/>
      <c r="JXF76" s="24"/>
      <c r="JXG76" s="24"/>
      <c r="JXH76" s="24"/>
      <c r="JXI76" s="24"/>
      <c r="JXJ76" s="24"/>
      <c r="JXK76" s="24"/>
      <c r="JXL76" s="24"/>
      <c r="JXM76" s="24"/>
      <c r="JXN76" s="24"/>
      <c r="JXO76" s="24"/>
      <c r="JXP76" s="24"/>
      <c r="JXQ76" s="24"/>
      <c r="JXR76" s="24"/>
      <c r="JXS76" s="24"/>
      <c r="JXT76" s="24"/>
      <c r="JXU76" s="24"/>
      <c r="JXV76" s="24"/>
      <c r="JXW76" s="24"/>
      <c r="JXX76" s="24"/>
      <c r="JXY76" s="24"/>
      <c r="JXZ76" s="24"/>
      <c r="JYA76" s="24"/>
      <c r="JYB76" s="24"/>
      <c r="JYC76" s="24"/>
      <c r="JYD76" s="24"/>
      <c r="JYE76" s="24"/>
      <c r="JYF76" s="24"/>
      <c r="JYG76" s="24"/>
      <c r="JYH76" s="24"/>
      <c r="JYI76" s="24"/>
      <c r="JYJ76" s="24"/>
      <c r="JYK76" s="24"/>
      <c r="JYL76" s="24"/>
      <c r="JYM76" s="24"/>
      <c r="JYN76" s="24"/>
      <c r="JYO76" s="24"/>
      <c r="JYP76" s="24"/>
      <c r="JYQ76" s="24"/>
      <c r="JYR76" s="24"/>
      <c r="JYS76" s="24"/>
      <c r="JYT76" s="24"/>
      <c r="JYU76" s="24"/>
      <c r="JYV76" s="24"/>
      <c r="JYW76" s="24"/>
      <c r="JYX76" s="24"/>
      <c r="JYY76" s="24"/>
      <c r="JYZ76" s="24"/>
      <c r="JZA76" s="24"/>
      <c r="JZB76" s="24"/>
      <c r="JZC76" s="24"/>
      <c r="JZD76" s="24"/>
      <c r="JZE76" s="24"/>
      <c r="JZF76" s="24"/>
      <c r="JZG76" s="24"/>
      <c r="JZH76" s="24"/>
      <c r="JZI76" s="24"/>
      <c r="JZJ76" s="24"/>
      <c r="JZK76" s="24"/>
      <c r="JZL76" s="24"/>
      <c r="JZM76" s="24"/>
      <c r="JZN76" s="24"/>
      <c r="JZO76" s="24"/>
      <c r="JZP76" s="24"/>
      <c r="JZQ76" s="24"/>
      <c r="JZR76" s="24"/>
      <c r="JZS76" s="24"/>
      <c r="JZT76" s="24"/>
      <c r="JZU76" s="24"/>
      <c r="JZV76" s="24"/>
      <c r="JZW76" s="24"/>
      <c r="JZX76" s="24"/>
      <c r="JZY76" s="24"/>
      <c r="JZZ76" s="24"/>
      <c r="KAA76" s="24"/>
      <c r="KAB76" s="24"/>
      <c r="KAC76" s="24"/>
      <c r="KAD76" s="24"/>
      <c r="KAE76" s="24"/>
      <c r="KAF76" s="24"/>
      <c r="KAG76" s="24"/>
      <c r="KAH76" s="24"/>
      <c r="KAI76" s="24"/>
      <c r="KAJ76" s="24"/>
      <c r="KAK76" s="24"/>
      <c r="KAL76" s="24"/>
      <c r="KAM76" s="24"/>
      <c r="KAN76" s="24"/>
      <c r="KAO76" s="24"/>
      <c r="KAP76" s="24"/>
      <c r="KAQ76" s="24"/>
      <c r="KAR76" s="24"/>
      <c r="KAS76" s="24"/>
      <c r="KAT76" s="24"/>
      <c r="KAU76" s="24"/>
      <c r="KAV76" s="24"/>
      <c r="KAW76" s="24"/>
      <c r="KAX76" s="24"/>
      <c r="KAY76" s="24"/>
      <c r="KAZ76" s="24"/>
      <c r="KBA76" s="24"/>
      <c r="KBB76" s="24"/>
      <c r="KBC76" s="24"/>
      <c r="KBD76" s="24"/>
      <c r="KBE76" s="24"/>
      <c r="KBF76" s="24"/>
      <c r="KBG76" s="24"/>
      <c r="KBH76" s="24"/>
      <c r="KBI76" s="24"/>
      <c r="KBJ76" s="24"/>
      <c r="KBK76" s="24"/>
      <c r="KBL76" s="24"/>
      <c r="KBM76" s="24"/>
      <c r="KBN76" s="24"/>
      <c r="KBO76" s="24"/>
      <c r="KBP76" s="24"/>
      <c r="KBQ76" s="24"/>
      <c r="KBR76" s="24"/>
      <c r="KBS76" s="24"/>
      <c r="KBT76" s="24"/>
      <c r="KBU76" s="24"/>
      <c r="KBV76" s="24"/>
      <c r="KBW76" s="24"/>
      <c r="KBX76" s="24"/>
      <c r="KBY76" s="24"/>
      <c r="KBZ76" s="24"/>
      <c r="KCA76" s="24"/>
      <c r="KCB76" s="24"/>
      <c r="KCC76" s="24"/>
      <c r="KCD76" s="24"/>
      <c r="KCE76" s="24"/>
      <c r="KCF76" s="24"/>
      <c r="KCG76" s="24"/>
      <c r="KCH76" s="24"/>
      <c r="KCI76" s="24"/>
      <c r="KCJ76" s="24"/>
      <c r="KCK76" s="24"/>
      <c r="KCL76" s="24"/>
      <c r="KCM76" s="24"/>
      <c r="KCN76" s="24"/>
      <c r="KCO76" s="24"/>
      <c r="KCP76" s="24"/>
      <c r="KCQ76" s="24"/>
      <c r="KCR76" s="24"/>
      <c r="KCS76" s="24"/>
      <c r="KCT76" s="24"/>
      <c r="KCU76" s="24"/>
      <c r="KCV76" s="24"/>
      <c r="KCW76" s="24"/>
      <c r="KCX76" s="24"/>
      <c r="KCY76" s="24"/>
      <c r="KCZ76" s="24"/>
      <c r="KDA76" s="24"/>
      <c r="KDB76" s="24"/>
      <c r="KDC76" s="24"/>
      <c r="KDD76" s="24"/>
      <c r="KDE76" s="24"/>
      <c r="KDF76" s="24"/>
      <c r="KDG76" s="24"/>
      <c r="KDH76" s="24"/>
      <c r="KDI76" s="24"/>
      <c r="KDJ76" s="24"/>
      <c r="KDK76" s="24"/>
      <c r="KDL76" s="24"/>
      <c r="KDM76" s="24"/>
      <c r="KDN76" s="24"/>
      <c r="KDO76" s="24"/>
      <c r="KDP76" s="24"/>
      <c r="KDQ76" s="24"/>
      <c r="KDR76" s="24"/>
      <c r="KDS76" s="24"/>
      <c r="KDT76" s="24"/>
      <c r="KDU76" s="24"/>
      <c r="KDV76" s="24"/>
      <c r="KDW76" s="24"/>
      <c r="KDX76" s="24"/>
      <c r="KDY76" s="24"/>
      <c r="KDZ76" s="24"/>
      <c r="KEA76" s="24"/>
      <c r="KEB76" s="24"/>
      <c r="KEC76" s="24"/>
      <c r="KED76" s="24"/>
      <c r="KEE76" s="24"/>
      <c r="KEF76" s="24"/>
      <c r="KEG76" s="24"/>
      <c r="KEH76" s="24"/>
      <c r="KEI76" s="24"/>
      <c r="KEJ76" s="24"/>
      <c r="KEK76" s="24"/>
      <c r="KEL76" s="24"/>
      <c r="KEM76" s="24"/>
      <c r="KEN76" s="24"/>
      <c r="KEO76" s="24"/>
      <c r="KEP76" s="24"/>
      <c r="KEQ76" s="24"/>
      <c r="KER76" s="24"/>
      <c r="KES76" s="24"/>
      <c r="KET76" s="24"/>
      <c r="KEU76" s="24"/>
      <c r="KEV76" s="24"/>
      <c r="KEW76" s="24"/>
      <c r="KEX76" s="24"/>
      <c r="KEY76" s="24"/>
      <c r="KEZ76" s="24"/>
      <c r="KFA76" s="24"/>
      <c r="KFB76" s="24"/>
      <c r="KFC76" s="24"/>
      <c r="KFD76" s="24"/>
      <c r="KFE76" s="24"/>
      <c r="KFF76" s="24"/>
      <c r="KFG76" s="24"/>
      <c r="KFH76" s="24"/>
      <c r="KFI76" s="24"/>
      <c r="KFJ76" s="24"/>
      <c r="KFK76" s="24"/>
      <c r="KFL76" s="24"/>
      <c r="KFM76" s="24"/>
      <c r="KFN76" s="24"/>
      <c r="KFO76" s="24"/>
      <c r="KFP76" s="24"/>
      <c r="KFQ76" s="24"/>
      <c r="KFR76" s="24"/>
      <c r="KFS76" s="24"/>
      <c r="KFT76" s="24"/>
      <c r="KFU76" s="24"/>
      <c r="KFV76" s="24"/>
      <c r="KFW76" s="24"/>
      <c r="KFX76" s="24"/>
      <c r="KFY76" s="24"/>
      <c r="KFZ76" s="24"/>
      <c r="KGA76" s="24"/>
      <c r="KGB76" s="24"/>
      <c r="KGC76" s="24"/>
      <c r="KGD76" s="24"/>
      <c r="KGE76" s="24"/>
      <c r="KGF76" s="24"/>
      <c r="KGG76" s="24"/>
      <c r="KGH76" s="24"/>
      <c r="KGI76" s="24"/>
      <c r="KGJ76" s="24"/>
      <c r="KGK76" s="24"/>
      <c r="KGL76" s="24"/>
      <c r="KGM76" s="24"/>
      <c r="KGN76" s="24"/>
      <c r="KGO76" s="24"/>
      <c r="KGP76" s="24"/>
      <c r="KGQ76" s="24"/>
      <c r="KGR76" s="24"/>
      <c r="KGS76" s="24"/>
      <c r="KGT76" s="24"/>
      <c r="KGU76" s="24"/>
      <c r="KGV76" s="24"/>
      <c r="KGW76" s="24"/>
      <c r="KGX76" s="24"/>
      <c r="KGY76" s="24"/>
      <c r="KGZ76" s="24"/>
      <c r="KHA76" s="24"/>
      <c r="KHB76" s="24"/>
      <c r="KHC76" s="24"/>
      <c r="KHD76" s="24"/>
      <c r="KHE76" s="24"/>
      <c r="KHF76" s="24"/>
      <c r="KHG76" s="24"/>
      <c r="KHH76" s="24"/>
      <c r="KHI76" s="24"/>
      <c r="KHJ76" s="24"/>
      <c r="KHK76" s="24"/>
      <c r="KHL76" s="24"/>
      <c r="KHM76" s="24"/>
      <c r="KHN76" s="24"/>
      <c r="KHO76" s="24"/>
      <c r="KHP76" s="24"/>
      <c r="KHQ76" s="24"/>
      <c r="KHR76" s="24"/>
      <c r="KHS76" s="24"/>
      <c r="KHT76" s="24"/>
      <c r="KHU76" s="24"/>
      <c r="KHV76" s="24"/>
      <c r="KHW76" s="24"/>
      <c r="KHX76" s="24"/>
      <c r="KHY76" s="24"/>
      <c r="KHZ76" s="24"/>
      <c r="KIA76" s="24"/>
      <c r="KIB76" s="24"/>
      <c r="KIC76" s="24"/>
      <c r="KID76" s="24"/>
      <c r="KIE76" s="24"/>
      <c r="KIF76" s="24"/>
      <c r="KIG76" s="24"/>
      <c r="KIH76" s="24"/>
      <c r="KII76" s="24"/>
      <c r="KIJ76" s="24"/>
      <c r="KIK76" s="24"/>
      <c r="KIL76" s="24"/>
      <c r="KIM76" s="24"/>
      <c r="KIN76" s="24"/>
      <c r="KIO76" s="24"/>
      <c r="KIP76" s="24"/>
      <c r="KIQ76" s="24"/>
      <c r="KIR76" s="24"/>
      <c r="KIS76" s="24"/>
      <c r="KIT76" s="24"/>
      <c r="KIU76" s="24"/>
      <c r="KIV76" s="24"/>
      <c r="KIW76" s="24"/>
      <c r="KIX76" s="24"/>
      <c r="KIY76" s="24"/>
      <c r="KIZ76" s="24"/>
      <c r="KJA76" s="24"/>
      <c r="KJB76" s="24"/>
      <c r="KJC76" s="24"/>
      <c r="KJD76" s="24"/>
      <c r="KJE76" s="24"/>
      <c r="KJF76" s="24"/>
      <c r="KJG76" s="24"/>
      <c r="KJH76" s="24"/>
      <c r="KJI76" s="24"/>
      <c r="KJJ76" s="24"/>
      <c r="KJK76" s="24"/>
      <c r="KJL76" s="24"/>
      <c r="KJM76" s="24"/>
      <c r="KJN76" s="24"/>
      <c r="KJO76" s="24"/>
      <c r="KJP76" s="24"/>
      <c r="KJQ76" s="24"/>
      <c r="KJR76" s="24"/>
      <c r="KJS76" s="24"/>
      <c r="KJT76" s="24"/>
      <c r="KJU76" s="24"/>
      <c r="KJV76" s="24"/>
      <c r="KJW76" s="24"/>
      <c r="KJX76" s="24"/>
      <c r="KJY76" s="24"/>
      <c r="KJZ76" s="24"/>
      <c r="KKA76" s="24"/>
      <c r="KKB76" s="24"/>
      <c r="KKC76" s="24"/>
      <c r="KKD76" s="24"/>
      <c r="KKE76" s="24"/>
      <c r="KKF76" s="24"/>
      <c r="KKG76" s="24"/>
      <c r="KKH76" s="24"/>
      <c r="KKI76" s="24"/>
      <c r="KKJ76" s="24"/>
      <c r="KKK76" s="24"/>
      <c r="KKL76" s="24"/>
      <c r="KKM76" s="24"/>
      <c r="KKN76" s="24"/>
      <c r="KKO76" s="24"/>
      <c r="KKP76" s="24"/>
      <c r="KKQ76" s="24"/>
      <c r="KKR76" s="24"/>
      <c r="KKS76" s="24"/>
      <c r="KKT76" s="24"/>
      <c r="KKU76" s="24"/>
      <c r="KKV76" s="24"/>
      <c r="KKW76" s="24"/>
      <c r="KKX76" s="24"/>
      <c r="KKY76" s="24"/>
      <c r="KKZ76" s="24"/>
      <c r="KLA76" s="24"/>
      <c r="KLB76" s="24"/>
      <c r="KLC76" s="24"/>
      <c r="KLD76" s="24"/>
      <c r="KLE76" s="24"/>
      <c r="KLF76" s="24"/>
      <c r="KLG76" s="24"/>
      <c r="KLH76" s="24"/>
      <c r="KLI76" s="24"/>
      <c r="KLJ76" s="24"/>
      <c r="KLK76" s="24"/>
      <c r="KLL76" s="24"/>
      <c r="KLM76" s="24"/>
      <c r="KLN76" s="24"/>
      <c r="KLO76" s="24"/>
      <c r="KLP76" s="24"/>
      <c r="KLQ76" s="24"/>
      <c r="KLR76" s="24"/>
      <c r="KLS76" s="24"/>
      <c r="KLT76" s="24"/>
      <c r="KLU76" s="24"/>
      <c r="KLV76" s="24"/>
      <c r="KLW76" s="24"/>
      <c r="KLX76" s="24"/>
      <c r="KLY76" s="24"/>
      <c r="KLZ76" s="24"/>
      <c r="KMA76" s="24"/>
      <c r="KMB76" s="24"/>
      <c r="KMC76" s="24"/>
      <c r="KMD76" s="24"/>
      <c r="KME76" s="24"/>
      <c r="KMF76" s="24"/>
      <c r="KMG76" s="24"/>
      <c r="KMH76" s="24"/>
      <c r="KMI76" s="24"/>
      <c r="KMJ76" s="24"/>
      <c r="KMK76" s="24"/>
      <c r="KML76" s="24"/>
      <c r="KMM76" s="24"/>
      <c r="KMN76" s="24"/>
      <c r="KMO76" s="24"/>
      <c r="KMP76" s="24"/>
      <c r="KMQ76" s="24"/>
      <c r="KMR76" s="24"/>
      <c r="KMS76" s="24"/>
      <c r="KMT76" s="24"/>
      <c r="KMU76" s="24"/>
      <c r="KMV76" s="24"/>
      <c r="KMW76" s="24"/>
      <c r="KMX76" s="24"/>
      <c r="KMY76" s="24"/>
      <c r="KMZ76" s="24"/>
      <c r="KNA76" s="24"/>
      <c r="KNB76" s="24"/>
      <c r="KNC76" s="24"/>
      <c r="KND76" s="24"/>
      <c r="KNE76" s="24"/>
      <c r="KNF76" s="24"/>
      <c r="KNG76" s="24"/>
      <c r="KNH76" s="24"/>
      <c r="KNI76" s="24"/>
      <c r="KNJ76" s="24"/>
      <c r="KNK76" s="24"/>
      <c r="KNL76" s="24"/>
      <c r="KNM76" s="24"/>
      <c r="KNN76" s="24"/>
      <c r="KNO76" s="24"/>
      <c r="KNP76" s="24"/>
      <c r="KNQ76" s="24"/>
      <c r="KNR76" s="24"/>
      <c r="KNS76" s="24"/>
      <c r="KNT76" s="24"/>
      <c r="KNU76" s="24"/>
      <c r="KNV76" s="24"/>
      <c r="KNW76" s="24"/>
      <c r="KNX76" s="24"/>
      <c r="KNY76" s="24"/>
      <c r="KNZ76" s="24"/>
      <c r="KOA76" s="24"/>
      <c r="KOB76" s="24"/>
      <c r="KOC76" s="24"/>
      <c r="KOD76" s="24"/>
      <c r="KOE76" s="24"/>
      <c r="KOF76" s="24"/>
      <c r="KOG76" s="24"/>
      <c r="KOH76" s="24"/>
      <c r="KOI76" s="24"/>
      <c r="KOJ76" s="24"/>
      <c r="KOK76" s="24"/>
      <c r="KOL76" s="24"/>
      <c r="KOM76" s="24"/>
      <c r="KON76" s="24"/>
      <c r="KOO76" s="24"/>
      <c r="KOP76" s="24"/>
      <c r="KOQ76" s="24"/>
      <c r="KOR76" s="24"/>
      <c r="KOS76" s="24"/>
      <c r="KOT76" s="24"/>
      <c r="KOU76" s="24"/>
      <c r="KOV76" s="24"/>
      <c r="KOW76" s="24"/>
      <c r="KOX76" s="24"/>
      <c r="KOY76" s="24"/>
      <c r="KOZ76" s="24"/>
      <c r="KPA76" s="24"/>
      <c r="KPB76" s="24"/>
      <c r="KPC76" s="24"/>
      <c r="KPD76" s="24"/>
      <c r="KPE76" s="24"/>
      <c r="KPF76" s="24"/>
      <c r="KPG76" s="24"/>
      <c r="KPH76" s="24"/>
      <c r="KPI76" s="24"/>
      <c r="KPJ76" s="24"/>
      <c r="KPK76" s="24"/>
      <c r="KPL76" s="24"/>
      <c r="KPM76" s="24"/>
      <c r="KPN76" s="24"/>
      <c r="KPO76" s="24"/>
      <c r="KPP76" s="24"/>
      <c r="KPQ76" s="24"/>
      <c r="KPR76" s="24"/>
      <c r="KPS76" s="24"/>
      <c r="KPT76" s="24"/>
      <c r="KPU76" s="24"/>
      <c r="KPV76" s="24"/>
      <c r="KPW76" s="24"/>
      <c r="KPX76" s="24"/>
      <c r="KPY76" s="24"/>
      <c r="KPZ76" s="24"/>
      <c r="KQA76" s="24"/>
      <c r="KQB76" s="24"/>
      <c r="KQC76" s="24"/>
      <c r="KQD76" s="24"/>
      <c r="KQE76" s="24"/>
      <c r="KQF76" s="24"/>
      <c r="KQG76" s="24"/>
      <c r="KQH76" s="24"/>
      <c r="KQI76" s="24"/>
      <c r="KQJ76" s="24"/>
      <c r="KQK76" s="24"/>
      <c r="KQL76" s="24"/>
      <c r="KQM76" s="24"/>
      <c r="KQN76" s="24"/>
      <c r="KQO76" s="24"/>
      <c r="KQP76" s="24"/>
      <c r="KQQ76" s="24"/>
      <c r="KQR76" s="24"/>
      <c r="KQS76" s="24"/>
      <c r="KQT76" s="24"/>
      <c r="KQU76" s="24"/>
      <c r="KQV76" s="24"/>
      <c r="KQW76" s="24"/>
      <c r="KQX76" s="24"/>
      <c r="KQY76" s="24"/>
      <c r="KQZ76" s="24"/>
      <c r="KRA76" s="24"/>
      <c r="KRB76" s="24"/>
      <c r="KRC76" s="24"/>
      <c r="KRD76" s="24"/>
      <c r="KRE76" s="24"/>
      <c r="KRF76" s="24"/>
      <c r="KRG76" s="24"/>
      <c r="KRH76" s="24"/>
      <c r="KRI76" s="24"/>
      <c r="KRJ76" s="24"/>
      <c r="KRK76" s="24"/>
      <c r="KRL76" s="24"/>
      <c r="KRM76" s="24"/>
      <c r="KRN76" s="24"/>
      <c r="KRO76" s="24"/>
      <c r="KRP76" s="24"/>
      <c r="KRQ76" s="24"/>
      <c r="KRR76" s="24"/>
      <c r="KRS76" s="24"/>
      <c r="KRT76" s="24"/>
      <c r="KRU76" s="24"/>
      <c r="KRV76" s="24"/>
      <c r="KRW76" s="24"/>
      <c r="KRX76" s="24"/>
      <c r="KRY76" s="24"/>
      <c r="KRZ76" s="24"/>
      <c r="KSA76" s="24"/>
      <c r="KSB76" s="24"/>
      <c r="KSC76" s="24"/>
      <c r="KSD76" s="24"/>
      <c r="KSE76" s="24"/>
      <c r="KSF76" s="24"/>
      <c r="KSG76" s="24"/>
      <c r="KSH76" s="24"/>
      <c r="KSI76" s="24"/>
      <c r="KSJ76" s="24"/>
      <c r="KSK76" s="24"/>
      <c r="KSL76" s="24"/>
      <c r="KSM76" s="24"/>
      <c r="KSN76" s="24"/>
      <c r="KSO76" s="24"/>
      <c r="KSP76" s="24"/>
      <c r="KSQ76" s="24"/>
      <c r="KSR76" s="24"/>
      <c r="KSS76" s="24"/>
      <c r="KST76" s="24"/>
      <c r="KSU76" s="24"/>
      <c r="KSV76" s="24"/>
      <c r="KSW76" s="24"/>
      <c r="KSX76" s="24"/>
      <c r="KSY76" s="24"/>
      <c r="KSZ76" s="24"/>
      <c r="KTA76" s="24"/>
      <c r="KTB76" s="24"/>
      <c r="KTC76" s="24"/>
      <c r="KTD76" s="24"/>
      <c r="KTE76" s="24"/>
      <c r="KTF76" s="24"/>
      <c r="KTG76" s="24"/>
      <c r="KTH76" s="24"/>
      <c r="KTI76" s="24"/>
      <c r="KTJ76" s="24"/>
      <c r="KTK76" s="24"/>
      <c r="KTL76" s="24"/>
      <c r="KTM76" s="24"/>
      <c r="KTN76" s="24"/>
      <c r="KTO76" s="24"/>
      <c r="KTP76" s="24"/>
      <c r="KTQ76" s="24"/>
      <c r="KTR76" s="24"/>
      <c r="KTS76" s="24"/>
      <c r="KTT76" s="24"/>
      <c r="KTU76" s="24"/>
      <c r="KTV76" s="24"/>
      <c r="KTW76" s="24"/>
      <c r="KTX76" s="24"/>
      <c r="KTY76" s="24"/>
      <c r="KTZ76" s="24"/>
      <c r="KUA76" s="24"/>
      <c r="KUB76" s="24"/>
      <c r="KUC76" s="24"/>
      <c r="KUD76" s="24"/>
      <c r="KUE76" s="24"/>
      <c r="KUF76" s="24"/>
      <c r="KUG76" s="24"/>
      <c r="KUH76" s="24"/>
      <c r="KUI76" s="24"/>
      <c r="KUJ76" s="24"/>
      <c r="KUK76" s="24"/>
      <c r="KUL76" s="24"/>
      <c r="KUM76" s="24"/>
      <c r="KUN76" s="24"/>
      <c r="KUO76" s="24"/>
      <c r="KUP76" s="24"/>
      <c r="KUQ76" s="24"/>
      <c r="KUR76" s="24"/>
      <c r="KUS76" s="24"/>
      <c r="KUT76" s="24"/>
      <c r="KUU76" s="24"/>
      <c r="KUV76" s="24"/>
      <c r="KUW76" s="24"/>
      <c r="KUX76" s="24"/>
      <c r="KUY76" s="24"/>
      <c r="KUZ76" s="24"/>
      <c r="KVA76" s="24"/>
      <c r="KVB76" s="24"/>
      <c r="KVC76" s="24"/>
      <c r="KVD76" s="24"/>
      <c r="KVE76" s="24"/>
      <c r="KVF76" s="24"/>
      <c r="KVG76" s="24"/>
      <c r="KVH76" s="24"/>
      <c r="KVI76" s="24"/>
      <c r="KVJ76" s="24"/>
      <c r="KVK76" s="24"/>
      <c r="KVL76" s="24"/>
      <c r="KVM76" s="24"/>
      <c r="KVN76" s="24"/>
      <c r="KVO76" s="24"/>
      <c r="KVP76" s="24"/>
      <c r="KVQ76" s="24"/>
      <c r="KVR76" s="24"/>
      <c r="KVS76" s="24"/>
      <c r="KVT76" s="24"/>
      <c r="KVU76" s="24"/>
      <c r="KVV76" s="24"/>
      <c r="KVW76" s="24"/>
      <c r="KVX76" s="24"/>
      <c r="KVY76" s="24"/>
      <c r="KVZ76" s="24"/>
      <c r="KWA76" s="24"/>
      <c r="KWB76" s="24"/>
      <c r="KWC76" s="24"/>
      <c r="KWD76" s="24"/>
      <c r="KWE76" s="24"/>
      <c r="KWF76" s="24"/>
      <c r="KWG76" s="24"/>
      <c r="KWH76" s="24"/>
      <c r="KWI76" s="24"/>
      <c r="KWJ76" s="24"/>
      <c r="KWK76" s="24"/>
      <c r="KWL76" s="24"/>
      <c r="KWM76" s="24"/>
      <c r="KWN76" s="24"/>
      <c r="KWO76" s="24"/>
      <c r="KWP76" s="24"/>
      <c r="KWQ76" s="24"/>
      <c r="KWR76" s="24"/>
      <c r="KWS76" s="24"/>
      <c r="KWT76" s="24"/>
      <c r="KWU76" s="24"/>
      <c r="KWV76" s="24"/>
      <c r="KWW76" s="24"/>
      <c r="KWX76" s="24"/>
      <c r="KWY76" s="24"/>
      <c r="KWZ76" s="24"/>
      <c r="KXA76" s="24"/>
      <c r="KXB76" s="24"/>
      <c r="KXC76" s="24"/>
      <c r="KXD76" s="24"/>
      <c r="KXE76" s="24"/>
      <c r="KXF76" s="24"/>
      <c r="KXG76" s="24"/>
      <c r="KXH76" s="24"/>
      <c r="KXI76" s="24"/>
      <c r="KXJ76" s="24"/>
      <c r="KXK76" s="24"/>
      <c r="KXL76" s="24"/>
      <c r="KXM76" s="24"/>
      <c r="KXN76" s="24"/>
      <c r="KXO76" s="24"/>
      <c r="KXP76" s="24"/>
      <c r="KXQ76" s="24"/>
      <c r="KXR76" s="24"/>
      <c r="KXS76" s="24"/>
      <c r="KXT76" s="24"/>
      <c r="KXU76" s="24"/>
      <c r="KXV76" s="24"/>
      <c r="KXW76" s="24"/>
      <c r="KXX76" s="24"/>
      <c r="KXY76" s="24"/>
      <c r="KXZ76" s="24"/>
      <c r="KYA76" s="24"/>
      <c r="KYB76" s="24"/>
      <c r="KYC76" s="24"/>
      <c r="KYD76" s="24"/>
      <c r="KYE76" s="24"/>
      <c r="KYF76" s="24"/>
      <c r="KYG76" s="24"/>
      <c r="KYH76" s="24"/>
      <c r="KYI76" s="24"/>
      <c r="KYJ76" s="24"/>
      <c r="KYK76" s="24"/>
      <c r="KYL76" s="24"/>
      <c r="KYM76" s="24"/>
      <c r="KYN76" s="24"/>
      <c r="KYO76" s="24"/>
      <c r="KYP76" s="24"/>
      <c r="KYQ76" s="24"/>
      <c r="KYR76" s="24"/>
      <c r="KYS76" s="24"/>
      <c r="KYT76" s="24"/>
      <c r="KYU76" s="24"/>
      <c r="KYV76" s="24"/>
      <c r="KYW76" s="24"/>
      <c r="KYX76" s="24"/>
      <c r="KYY76" s="24"/>
      <c r="KYZ76" s="24"/>
      <c r="KZA76" s="24"/>
      <c r="KZB76" s="24"/>
      <c r="KZC76" s="24"/>
      <c r="KZD76" s="24"/>
      <c r="KZE76" s="24"/>
      <c r="KZF76" s="24"/>
      <c r="KZG76" s="24"/>
      <c r="KZH76" s="24"/>
      <c r="KZI76" s="24"/>
      <c r="KZJ76" s="24"/>
      <c r="KZK76" s="24"/>
      <c r="KZL76" s="24"/>
      <c r="KZM76" s="24"/>
      <c r="KZN76" s="24"/>
      <c r="KZO76" s="24"/>
      <c r="KZP76" s="24"/>
      <c r="KZQ76" s="24"/>
      <c r="KZR76" s="24"/>
      <c r="KZS76" s="24"/>
      <c r="KZT76" s="24"/>
      <c r="KZU76" s="24"/>
      <c r="KZV76" s="24"/>
      <c r="KZW76" s="24"/>
      <c r="KZX76" s="24"/>
      <c r="KZY76" s="24"/>
      <c r="KZZ76" s="24"/>
      <c r="LAA76" s="24"/>
      <c r="LAB76" s="24"/>
      <c r="LAC76" s="24"/>
      <c r="LAD76" s="24"/>
      <c r="LAE76" s="24"/>
      <c r="LAF76" s="24"/>
      <c r="LAG76" s="24"/>
      <c r="LAH76" s="24"/>
      <c r="LAI76" s="24"/>
      <c r="LAJ76" s="24"/>
      <c r="LAK76" s="24"/>
      <c r="LAL76" s="24"/>
      <c r="LAM76" s="24"/>
      <c r="LAN76" s="24"/>
      <c r="LAO76" s="24"/>
      <c r="LAP76" s="24"/>
      <c r="LAQ76" s="24"/>
      <c r="LAR76" s="24"/>
      <c r="LAS76" s="24"/>
      <c r="LAT76" s="24"/>
      <c r="LAU76" s="24"/>
      <c r="LAV76" s="24"/>
      <c r="LAW76" s="24"/>
      <c r="LAX76" s="24"/>
      <c r="LAY76" s="24"/>
      <c r="LAZ76" s="24"/>
      <c r="LBA76" s="24"/>
      <c r="LBB76" s="24"/>
      <c r="LBC76" s="24"/>
      <c r="LBD76" s="24"/>
      <c r="LBE76" s="24"/>
      <c r="LBF76" s="24"/>
      <c r="LBG76" s="24"/>
      <c r="LBH76" s="24"/>
      <c r="LBI76" s="24"/>
      <c r="LBJ76" s="24"/>
      <c r="LBK76" s="24"/>
      <c r="LBL76" s="24"/>
      <c r="LBM76" s="24"/>
      <c r="LBN76" s="24"/>
      <c r="LBO76" s="24"/>
      <c r="LBP76" s="24"/>
      <c r="LBQ76" s="24"/>
      <c r="LBR76" s="24"/>
      <c r="LBS76" s="24"/>
      <c r="LBT76" s="24"/>
      <c r="LBU76" s="24"/>
      <c r="LBV76" s="24"/>
      <c r="LBW76" s="24"/>
      <c r="LBX76" s="24"/>
      <c r="LBY76" s="24"/>
      <c r="LBZ76" s="24"/>
      <c r="LCA76" s="24"/>
      <c r="LCB76" s="24"/>
      <c r="LCC76" s="24"/>
      <c r="LCD76" s="24"/>
      <c r="LCE76" s="24"/>
      <c r="LCF76" s="24"/>
      <c r="LCG76" s="24"/>
      <c r="LCH76" s="24"/>
      <c r="LCI76" s="24"/>
      <c r="LCJ76" s="24"/>
      <c r="LCK76" s="24"/>
      <c r="LCL76" s="24"/>
      <c r="LCM76" s="24"/>
      <c r="LCN76" s="24"/>
      <c r="LCO76" s="24"/>
      <c r="LCP76" s="24"/>
      <c r="LCQ76" s="24"/>
      <c r="LCR76" s="24"/>
      <c r="LCS76" s="24"/>
      <c r="LCT76" s="24"/>
      <c r="LCU76" s="24"/>
      <c r="LCV76" s="24"/>
      <c r="LCW76" s="24"/>
      <c r="LCX76" s="24"/>
      <c r="LCY76" s="24"/>
      <c r="LCZ76" s="24"/>
      <c r="LDA76" s="24"/>
      <c r="LDB76" s="24"/>
      <c r="LDC76" s="24"/>
      <c r="LDD76" s="24"/>
      <c r="LDE76" s="24"/>
      <c r="LDF76" s="24"/>
      <c r="LDG76" s="24"/>
      <c r="LDH76" s="24"/>
      <c r="LDI76" s="24"/>
      <c r="LDJ76" s="24"/>
      <c r="LDK76" s="24"/>
      <c r="LDL76" s="24"/>
      <c r="LDM76" s="24"/>
      <c r="LDN76" s="24"/>
      <c r="LDO76" s="24"/>
      <c r="LDP76" s="24"/>
      <c r="LDQ76" s="24"/>
      <c r="LDR76" s="24"/>
      <c r="LDS76" s="24"/>
      <c r="LDT76" s="24"/>
      <c r="LDU76" s="24"/>
      <c r="LDV76" s="24"/>
      <c r="LDW76" s="24"/>
      <c r="LDX76" s="24"/>
      <c r="LDY76" s="24"/>
      <c r="LDZ76" s="24"/>
      <c r="LEA76" s="24"/>
      <c r="LEB76" s="24"/>
      <c r="LEC76" s="24"/>
      <c r="LED76" s="24"/>
      <c r="LEE76" s="24"/>
      <c r="LEF76" s="24"/>
      <c r="LEG76" s="24"/>
      <c r="LEH76" s="24"/>
      <c r="LEI76" s="24"/>
      <c r="LEJ76" s="24"/>
      <c r="LEK76" s="24"/>
      <c r="LEL76" s="24"/>
      <c r="LEM76" s="24"/>
      <c r="LEN76" s="24"/>
      <c r="LEO76" s="24"/>
      <c r="LEP76" s="24"/>
      <c r="LEQ76" s="24"/>
      <c r="LER76" s="24"/>
      <c r="LES76" s="24"/>
      <c r="LET76" s="24"/>
      <c r="LEU76" s="24"/>
      <c r="LEV76" s="24"/>
      <c r="LEW76" s="24"/>
      <c r="LEX76" s="24"/>
      <c r="LEY76" s="24"/>
      <c r="LEZ76" s="24"/>
      <c r="LFA76" s="24"/>
      <c r="LFB76" s="24"/>
      <c r="LFC76" s="24"/>
      <c r="LFD76" s="24"/>
      <c r="LFE76" s="24"/>
      <c r="LFF76" s="24"/>
      <c r="LFG76" s="24"/>
      <c r="LFH76" s="24"/>
      <c r="LFI76" s="24"/>
      <c r="LFJ76" s="24"/>
      <c r="LFK76" s="24"/>
      <c r="LFL76" s="24"/>
      <c r="LFM76" s="24"/>
      <c r="LFN76" s="24"/>
      <c r="LFO76" s="24"/>
      <c r="LFP76" s="24"/>
      <c r="LFQ76" s="24"/>
      <c r="LFR76" s="24"/>
      <c r="LFS76" s="24"/>
      <c r="LFT76" s="24"/>
      <c r="LFU76" s="24"/>
      <c r="LFV76" s="24"/>
      <c r="LFW76" s="24"/>
      <c r="LFX76" s="24"/>
      <c r="LFY76" s="24"/>
      <c r="LFZ76" s="24"/>
      <c r="LGA76" s="24"/>
      <c r="LGB76" s="24"/>
      <c r="LGC76" s="24"/>
      <c r="LGD76" s="24"/>
      <c r="LGE76" s="24"/>
      <c r="LGF76" s="24"/>
      <c r="LGG76" s="24"/>
      <c r="LGH76" s="24"/>
      <c r="LGI76" s="24"/>
      <c r="LGJ76" s="24"/>
      <c r="LGK76" s="24"/>
      <c r="LGL76" s="24"/>
      <c r="LGM76" s="24"/>
      <c r="LGN76" s="24"/>
      <c r="LGO76" s="24"/>
      <c r="LGP76" s="24"/>
      <c r="LGQ76" s="24"/>
      <c r="LGR76" s="24"/>
      <c r="LGS76" s="24"/>
      <c r="LGT76" s="24"/>
      <c r="LGU76" s="24"/>
      <c r="LGV76" s="24"/>
      <c r="LGW76" s="24"/>
      <c r="LGX76" s="24"/>
      <c r="LGY76" s="24"/>
      <c r="LGZ76" s="24"/>
      <c r="LHA76" s="24"/>
      <c r="LHB76" s="24"/>
      <c r="LHC76" s="24"/>
      <c r="LHD76" s="24"/>
      <c r="LHE76" s="24"/>
      <c r="LHF76" s="24"/>
      <c r="LHG76" s="24"/>
      <c r="LHH76" s="24"/>
      <c r="LHI76" s="24"/>
      <c r="LHJ76" s="24"/>
      <c r="LHK76" s="24"/>
      <c r="LHL76" s="24"/>
      <c r="LHM76" s="24"/>
      <c r="LHN76" s="24"/>
      <c r="LHO76" s="24"/>
      <c r="LHP76" s="24"/>
      <c r="LHQ76" s="24"/>
      <c r="LHR76" s="24"/>
      <c r="LHS76" s="24"/>
      <c r="LHT76" s="24"/>
      <c r="LHU76" s="24"/>
      <c r="LHV76" s="24"/>
      <c r="LHW76" s="24"/>
      <c r="LHX76" s="24"/>
      <c r="LHY76" s="24"/>
      <c r="LHZ76" s="24"/>
      <c r="LIA76" s="24"/>
      <c r="LIB76" s="24"/>
      <c r="LIC76" s="24"/>
      <c r="LID76" s="24"/>
      <c r="LIE76" s="24"/>
      <c r="LIF76" s="24"/>
      <c r="LIG76" s="24"/>
      <c r="LIH76" s="24"/>
      <c r="LII76" s="24"/>
      <c r="LIJ76" s="24"/>
      <c r="LIK76" s="24"/>
      <c r="LIL76" s="24"/>
      <c r="LIM76" s="24"/>
      <c r="LIN76" s="24"/>
      <c r="LIO76" s="24"/>
      <c r="LIP76" s="24"/>
      <c r="LIQ76" s="24"/>
      <c r="LIR76" s="24"/>
      <c r="LIS76" s="24"/>
      <c r="LIT76" s="24"/>
      <c r="LIU76" s="24"/>
      <c r="LIV76" s="24"/>
      <c r="LIW76" s="24"/>
      <c r="LIX76" s="24"/>
      <c r="LIY76" s="24"/>
      <c r="LIZ76" s="24"/>
      <c r="LJA76" s="24"/>
      <c r="LJB76" s="24"/>
      <c r="LJC76" s="24"/>
      <c r="LJD76" s="24"/>
      <c r="LJE76" s="24"/>
      <c r="LJF76" s="24"/>
      <c r="LJG76" s="24"/>
      <c r="LJH76" s="24"/>
      <c r="LJI76" s="24"/>
      <c r="LJJ76" s="24"/>
      <c r="LJK76" s="24"/>
      <c r="LJL76" s="24"/>
      <c r="LJM76" s="24"/>
      <c r="LJN76" s="24"/>
      <c r="LJO76" s="24"/>
      <c r="LJP76" s="24"/>
      <c r="LJQ76" s="24"/>
      <c r="LJR76" s="24"/>
      <c r="LJS76" s="24"/>
      <c r="LJT76" s="24"/>
      <c r="LJU76" s="24"/>
      <c r="LJV76" s="24"/>
      <c r="LJW76" s="24"/>
      <c r="LJX76" s="24"/>
      <c r="LJY76" s="24"/>
      <c r="LJZ76" s="24"/>
      <c r="LKA76" s="24"/>
      <c r="LKB76" s="24"/>
      <c r="LKC76" s="24"/>
      <c r="LKD76" s="24"/>
      <c r="LKE76" s="24"/>
      <c r="LKF76" s="24"/>
      <c r="LKG76" s="24"/>
      <c r="LKH76" s="24"/>
      <c r="LKI76" s="24"/>
      <c r="LKJ76" s="24"/>
      <c r="LKK76" s="24"/>
      <c r="LKL76" s="24"/>
      <c r="LKM76" s="24"/>
      <c r="LKN76" s="24"/>
      <c r="LKO76" s="24"/>
      <c r="LKP76" s="24"/>
      <c r="LKQ76" s="24"/>
      <c r="LKR76" s="24"/>
      <c r="LKS76" s="24"/>
      <c r="LKT76" s="24"/>
      <c r="LKU76" s="24"/>
      <c r="LKV76" s="24"/>
      <c r="LKW76" s="24"/>
      <c r="LKX76" s="24"/>
      <c r="LKY76" s="24"/>
      <c r="LKZ76" s="24"/>
      <c r="LLA76" s="24"/>
      <c r="LLB76" s="24"/>
      <c r="LLC76" s="24"/>
      <c r="LLD76" s="24"/>
      <c r="LLE76" s="24"/>
      <c r="LLF76" s="24"/>
      <c r="LLG76" s="24"/>
      <c r="LLH76" s="24"/>
      <c r="LLI76" s="24"/>
      <c r="LLJ76" s="24"/>
      <c r="LLK76" s="24"/>
      <c r="LLL76" s="24"/>
      <c r="LLM76" s="24"/>
      <c r="LLN76" s="24"/>
      <c r="LLO76" s="24"/>
      <c r="LLP76" s="24"/>
      <c r="LLQ76" s="24"/>
      <c r="LLR76" s="24"/>
      <c r="LLS76" s="24"/>
      <c r="LLT76" s="24"/>
      <c r="LLU76" s="24"/>
      <c r="LLV76" s="24"/>
      <c r="LLW76" s="24"/>
      <c r="LLX76" s="24"/>
      <c r="LLY76" s="24"/>
      <c r="LLZ76" s="24"/>
      <c r="LMA76" s="24"/>
      <c r="LMB76" s="24"/>
      <c r="LMC76" s="24"/>
      <c r="LMD76" s="24"/>
      <c r="LME76" s="24"/>
      <c r="LMF76" s="24"/>
      <c r="LMG76" s="24"/>
      <c r="LMH76" s="24"/>
      <c r="LMI76" s="24"/>
      <c r="LMJ76" s="24"/>
      <c r="LMK76" s="24"/>
      <c r="LML76" s="24"/>
      <c r="LMM76" s="24"/>
      <c r="LMN76" s="24"/>
      <c r="LMO76" s="24"/>
      <c r="LMP76" s="24"/>
      <c r="LMQ76" s="24"/>
      <c r="LMR76" s="24"/>
      <c r="LMS76" s="24"/>
      <c r="LMT76" s="24"/>
      <c r="LMU76" s="24"/>
      <c r="LMV76" s="24"/>
      <c r="LMW76" s="24"/>
      <c r="LMX76" s="24"/>
      <c r="LMY76" s="24"/>
      <c r="LMZ76" s="24"/>
      <c r="LNA76" s="24"/>
      <c r="LNB76" s="24"/>
      <c r="LNC76" s="24"/>
      <c r="LND76" s="24"/>
      <c r="LNE76" s="24"/>
      <c r="LNF76" s="24"/>
      <c r="LNG76" s="24"/>
      <c r="LNH76" s="24"/>
      <c r="LNI76" s="24"/>
      <c r="LNJ76" s="24"/>
      <c r="LNK76" s="24"/>
      <c r="LNL76" s="24"/>
      <c r="LNM76" s="24"/>
      <c r="LNN76" s="24"/>
      <c r="LNO76" s="24"/>
      <c r="LNP76" s="24"/>
      <c r="LNQ76" s="24"/>
      <c r="LNR76" s="24"/>
      <c r="LNS76" s="24"/>
      <c r="LNT76" s="24"/>
      <c r="LNU76" s="24"/>
      <c r="LNV76" s="24"/>
      <c r="LNW76" s="24"/>
      <c r="LNX76" s="24"/>
      <c r="LNY76" s="24"/>
      <c r="LNZ76" s="24"/>
      <c r="LOA76" s="24"/>
      <c r="LOB76" s="24"/>
      <c r="LOC76" s="24"/>
      <c r="LOD76" s="24"/>
      <c r="LOE76" s="24"/>
      <c r="LOF76" s="24"/>
      <c r="LOG76" s="24"/>
      <c r="LOH76" s="24"/>
      <c r="LOI76" s="24"/>
      <c r="LOJ76" s="24"/>
      <c r="LOK76" s="24"/>
      <c r="LOL76" s="24"/>
      <c r="LOM76" s="24"/>
      <c r="LON76" s="24"/>
      <c r="LOO76" s="24"/>
      <c r="LOP76" s="24"/>
      <c r="LOQ76" s="24"/>
      <c r="LOR76" s="24"/>
      <c r="LOS76" s="24"/>
      <c r="LOT76" s="24"/>
      <c r="LOU76" s="24"/>
      <c r="LOV76" s="24"/>
      <c r="LOW76" s="24"/>
      <c r="LOX76" s="24"/>
      <c r="LOY76" s="24"/>
      <c r="LOZ76" s="24"/>
      <c r="LPA76" s="24"/>
      <c r="LPB76" s="24"/>
      <c r="LPC76" s="24"/>
      <c r="LPD76" s="24"/>
      <c r="LPE76" s="24"/>
      <c r="LPF76" s="24"/>
      <c r="LPG76" s="24"/>
      <c r="LPH76" s="24"/>
      <c r="LPI76" s="24"/>
      <c r="LPJ76" s="24"/>
      <c r="LPK76" s="24"/>
      <c r="LPL76" s="24"/>
      <c r="LPM76" s="24"/>
      <c r="LPN76" s="24"/>
      <c r="LPO76" s="24"/>
      <c r="LPP76" s="24"/>
      <c r="LPQ76" s="24"/>
      <c r="LPR76" s="24"/>
      <c r="LPS76" s="24"/>
      <c r="LPT76" s="24"/>
      <c r="LPU76" s="24"/>
      <c r="LPV76" s="24"/>
      <c r="LPW76" s="24"/>
      <c r="LPX76" s="24"/>
      <c r="LPY76" s="24"/>
      <c r="LPZ76" s="24"/>
      <c r="LQA76" s="24"/>
      <c r="LQB76" s="24"/>
      <c r="LQC76" s="24"/>
      <c r="LQD76" s="24"/>
      <c r="LQE76" s="24"/>
      <c r="LQF76" s="24"/>
      <c r="LQG76" s="24"/>
      <c r="LQH76" s="24"/>
      <c r="LQI76" s="24"/>
      <c r="LQJ76" s="24"/>
      <c r="LQK76" s="24"/>
      <c r="LQL76" s="24"/>
      <c r="LQM76" s="24"/>
      <c r="LQN76" s="24"/>
      <c r="LQO76" s="24"/>
      <c r="LQP76" s="24"/>
      <c r="LQQ76" s="24"/>
      <c r="LQR76" s="24"/>
      <c r="LQS76" s="24"/>
      <c r="LQT76" s="24"/>
      <c r="LQU76" s="24"/>
      <c r="LQV76" s="24"/>
      <c r="LQW76" s="24"/>
      <c r="LQX76" s="24"/>
      <c r="LQY76" s="24"/>
      <c r="LQZ76" s="24"/>
      <c r="LRA76" s="24"/>
      <c r="LRB76" s="24"/>
      <c r="LRC76" s="24"/>
      <c r="LRD76" s="24"/>
      <c r="LRE76" s="24"/>
      <c r="LRF76" s="24"/>
      <c r="LRG76" s="24"/>
      <c r="LRH76" s="24"/>
      <c r="LRI76" s="24"/>
      <c r="LRJ76" s="24"/>
      <c r="LRK76" s="24"/>
      <c r="LRL76" s="24"/>
      <c r="LRM76" s="24"/>
      <c r="LRN76" s="24"/>
      <c r="LRO76" s="24"/>
      <c r="LRP76" s="24"/>
      <c r="LRQ76" s="24"/>
      <c r="LRR76" s="24"/>
      <c r="LRS76" s="24"/>
      <c r="LRT76" s="24"/>
      <c r="LRU76" s="24"/>
      <c r="LRV76" s="24"/>
      <c r="LRW76" s="24"/>
      <c r="LRX76" s="24"/>
      <c r="LRY76" s="24"/>
      <c r="LRZ76" s="24"/>
      <c r="LSA76" s="24"/>
      <c r="LSB76" s="24"/>
      <c r="LSC76" s="24"/>
      <c r="LSD76" s="24"/>
      <c r="LSE76" s="24"/>
      <c r="LSF76" s="24"/>
      <c r="LSG76" s="24"/>
      <c r="LSH76" s="24"/>
      <c r="LSI76" s="24"/>
      <c r="LSJ76" s="24"/>
      <c r="LSK76" s="24"/>
      <c r="LSL76" s="24"/>
      <c r="LSM76" s="24"/>
      <c r="LSN76" s="24"/>
      <c r="LSO76" s="24"/>
      <c r="LSP76" s="24"/>
      <c r="LSQ76" s="24"/>
      <c r="LSR76" s="24"/>
      <c r="LSS76" s="24"/>
      <c r="LST76" s="24"/>
      <c r="LSU76" s="24"/>
      <c r="LSV76" s="24"/>
      <c r="LSW76" s="24"/>
      <c r="LSX76" s="24"/>
      <c r="LSY76" s="24"/>
      <c r="LSZ76" s="24"/>
      <c r="LTA76" s="24"/>
      <c r="LTB76" s="24"/>
      <c r="LTC76" s="24"/>
      <c r="LTD76" s="24"/>
      <c r="LTE76" s="24"/>
      <c r="LTF76" s="24"/>
      <c r="LTG76" s="24"/>
      <c r="LTH76" s="24"/>
      <c r="LTI76" s="24"/>
      <c r="LTJ76" s="24"/>
      <c r="LTK76" s="24"/>
      <c r="LTL76" s="24"/>
      <c r="LTM76" s="24"/>
      <c r="LTN76" s="24"/>
      <c r="LTO76" s="24"/>
      <c r="LTP76" s="24"/>
      <c r="LTQ76" s="24"/>
      <c r="LTR76" s="24"/>
      <c r="LTS76" s="24"/>
      <c r="LTT76" s="24"/>
      <c r="LTU76" s="24"/>
      <c r="LTV76" s="24"/>
      <c r="LTW76" s="24"/>
      <c r="LTX76" s="24"/>
      <c r="LTY76" s="24"/>
      <c r="LTZ76" s="24"/>
      <c r="LUA76" s="24"/>
      <c r="LUB76" s="24"/>
      <c r="LUC76" s="24"/>
      <c r="LUD76" s="24"/>
      <c r="LUE76" s="24"/>
      <c r="LUF76" s="24"/>
      <c r="LUG76" s="24"/>
      <c r="LUH76" s="24"/>
      <c r="LUI76" s="24"/>
      <c r="LUJ76" s="24"/>
      <c r="LUK76" s="24"/>
      <c r="LUL76" s="24"/>
      <c r="LUM76" s="24"/>
      <c r="LUN76" s="24"/>
      <c r="LUO76" s="24"/>
      <c r="LUP76" s="24"/>
      <c r="LUQ76" s="24"/>
      <c r="LUR76" s="24"/>
      <c r="LUS76" s="24"/>
      <c r="LUT76" s="24"/>
      <c r="LUU76" s="24"/>
      <c r="LUV76" s="24"/>
      <c r="LUW76" s="24"/>
      <c r="LUX76" s="24"/>
      <c r="LUY76" s="24"/>
      <c r="LUZ76" s="24"/>
      <c r="LVA76" s="24"/>
      <c r="LVB76" s="24"/>
      <c r="LVC76" s="24"/>
      <c r="LVD76" s="24"/>
      <c r="LVE76" s="24"/>
      <c r="LVF76" s="24"/>
      <c r="LVG76" s="24"/>
      <c r="LVH76" s="24"/>
      <c r="LVI76" s="24"/>
      <c r="LVJ76" s="24"/>
      <c r="LVK76" s="24"/>
      <c r="LVL76" s="24"/>
      <c r="LVM76" s="24"/>
      <c r="LVN76" s="24"/>
      <c r="LVO76" s="24"/>
      <c r="LVP76" s="24"/>
      <c r="LVQ76" s="24"/>
      <c r="LVR76" s="24"/>
      <c r="LVS76" s="24"/>
      <c r="LVT76" s="24"/>
      <c r="LVU76" s="24"/>
      <c r="LVV76" s="24"/>
      <c r="LVW76" s="24"/>
      <c r="LVX76" s="24"/>
      <c r="LVY76" s="24"/>
      <c r="LVZ76" s="24"/>
      <c r="LWA76" s="24"/>
      <c r="LWB76" s="24"/>
      <c r="LWC76" s="24"/>
      <c r="LWD76" s="24"/>
      <c r="LWE76" s="24"/>
      <c r="LWF76" s="24"/>
      <c r="LWG76" s="24"/>
      <c r="LWH76" s="24"/>
      <c r="LWI76" s="24"/>
      <c r="LWJ76" s="24"/>
      <c r="LWK76" s="24"/>
      <c r="LWL76" s="24"/>
      <c r="LWM76" s="24"/>
      <c r="LWN76" s="24"/>
      <c r="LWO76" s="24"/>
      <c r="LWP76" s="24"/>
      <c r="LWQ76" s="24"/>
      <c r="LWR76" s="24"/>
      <c r="LWS76" s="24"/>
      <c r="LWT76" s="24"/>
      <c r="LWU76" s="24"/>
      <c r="LWV76" s="24"/>
      <c r="LWW76" s="24"/>
      <c r="LWX76" s="24"/>
      <c r="LWY76" s="24"/>
      <c r="LWZ76" s="24"/>
      <c r="LXA76" s="24"/>
      <c r="LXB76" s="24"/>
      <c r="LXC76" s="24"/>
      <c r="LXD76" s="24"/>
      <c r="LXE76" s="24"/>
      <c r="LXF76" s="24"/>
      <c r="LXG76" s="24"/>
      <c r="LXH76" s="24"/>
      <c r="LXI76" s="24"/>
      <c r="LXJ76" s="24"/>
      <c r="LXK76" s="24"/>
      <c r="LXL76" s="24"/>
      <c r="LXM76" s="24"/>
      <c r="LXN76" s="24"/>
      <c r="LXO76" s="24"/>
      <c r="LXP76" s="24"/>
      <c r="LXQ76" s="24"/>
      <c r="LXR76" s="24"/>
      <c r="LXS76" s="24"/>
      <c r="LXT76" s="24"/>
      <c r="LXU76" s="24"/>
      <c r="LXV76" s="24"/>
      <c r="LXW76" s="24"/>
      <c r="LXX76" s="24"/>
      <c r="LXY76" s="24"/>
      <c r="LXZ76" s="24"/>
      <c r="LYA76" s="24"/>
      <c r="LYB76" s="24"/>
      <c r="LYC76" s="24"/>
      <c r="LYD76" s="24"/>
      <c r="LYE76" s="24"/>
      <c r="LYF76" s="24"/>
      <c r="LYG76" s="24"/>
      <c r="LYH76" s="24"/>
      <c r="LYI76" s="24"/>
      <c r="LYJ76" s="24"/>
      <c r="LYK76" s="24"/>
      <c r="LYL76" s="24"/>
      <c r="LYM76" s="24"/>
      <c r="LYN76" s="24"/>
      <c r="LYO76" s="24"/>
      <c r="LYP76" s="24"/>
      <c r="LYQ76" s="24"/>
      <c r="LYR76" s="24"/>
      <c r="LYS76" s="24"/>
      <c r="LYT76" s="24"/>
      <c r="LYU76" s="24"/>
      <c r="LYV76" s="24"/>
      <c r="LYW76" s="24"/>
      <c r="LYX76" s="24"/>
      <c r="LYY76" s="24"/>
      <c r="LYZ76" s="24"/>
      <c r="LZA76" s="24"/>
      <c r="LZB76" s="24"/>
      <c r="LZC76" s="24"/>
      <c r="LZD76" s="24"/>
      <c r="LZE76" s="24"/>
      <c r="LZF76" s="24"/>
      <c r="LZG76" s="24"/>
      <c r="LZH76" s="24"/>
      <c r="LZI76" s="24"/>
      <c r="LZJ76" s="24"/>
      <c r="LZK76" s="24"/>
      <c r="LZL76" s="24"/>
      <c r="LZM76" s="24"/>
      <c r="LZN76" s="24"/>
      <c r="LZO76" s="24"/>
      <c r="LZP76" s="24"/>
      <c r="LZQ76" s="24"/>
      <c r="LZR76" s="24"/>
      <c r="LZS76" s="24"/>
      <c r="LZT76" s="24"/>
      <c r="LZU76" s="24"/>
      <c r="LZV76" s="24"/>
      <c r="LZW76" s="24"/>
      <c r="LZX76" s="24"/>
      <c r="LZY76" s="24"/>
      <c r="LZZ76" s="24"/>
      <c r="MAA76" s="24"/>
      <c r="MAB76" s="24"/>
      <c r="MAC76" s="24"/>
      <c r="MAD76" s="24"/>
      <c r="MAE76" s="24"/>
      <c r="MAF76" s="24"/>
      <c r="MAG76" s="24"/>
      <c r="MAH76" s="24"/>
      <c r="MAI76" s="24"/>
      <c r="MAJ76" s="24"/>
      <c r="MAK76" s="24"/>
      <c r="MAL76" s="24"/>
      <c r="MAM76" s="24"/>
      <c r="MAN76" s="24"/>
      <c r="MAO76" s="24"/>
      <c r="MAP76" s="24"/>
      <c r="MAQ76" s="24"/>
      <c r="MAR76" s="24"/>
      <c r="MAS76" s="24"/>
      <c r="MAT76" s="24"/>
      <c r="MAU76" s="24"/>
      <c r="MAV76" s="24"/>
      <c r="MAW76" s="24"/>
      <c r="MAX76" s="24"/>
      <c r="MAY76" s="24"/>
      <c r="MAZ76" s="24"/>
      <c r="MBA76" s="24"/>
      <c r="MBB76" s="24"/>
      <c r="MBC76" s="24"/>
      <c r="MBD76" s="24"/>
      <c r="MBE76" s="24"/>
      <c r="MBF76" s="24"/>
      <c r="MBG76" s="24"/>
      <c r="MBH76" s="24"/>
      <c r="MBI76" s="24"/>
      <c r="MBJ76" s="24"/>
      <c r="MBK76" s="24"/>
      <c r="MBL76" s="24"/>
      <c r="MBM76" s="24"/>
      <c r="MBN76" s="24"/>
      <c r="MBO76" s="24"/>
      <c r="MBP76" s="24"/>
      <c r="MBQ76" s="24"/>
      <c r="MBR76" s="24"/>
      <c r="MBS76" s="24"/>
      <c r="MBT76" s="24"/>
      <c r="MBU76" s="24"/>
      <c r="MBV76" s="24"/>
      <c r="MBW76" s="24"/>
      <c r="MBX76" s="24"/>
      <c r="MBY76" s="24"/>
      <c r="MBZ76" s="24"/>
      <c r="MCA76" s="24"/>
      <c r="MCB76" s="24"/>
      <c r="MCC76" s="24"/>
      <c r="MCD76" s="24"/>
      <c r="MCE76" s="24"/>
      <c r="MCF76" s="24"/>
      <c r="MCG76" s="24"/>
      <c r="MCH76" s="24"/>
      <c r="MCI76" s="24"/>
      <c r="MCJ76" s="24"/>
      <c r="MCK76" s="24"/>
      <c r="MCL76" s="24"/>
      <c r="MCM76" s="24"/>
      <c r="MCN76" s="24"/>
      <c r="MCO76" s="24"/>
      <c r="MCP76" s="24"/>
      <c r="MCQ76" s="24"/>
      <c r="MCR76" s="24"/>
      <c r="MCS76" s="24"/>
      <c r="MCT76" s="24"/>
      <c r="MCU76" s="24"/>
      <c r="MCV76" s="24"/>
      <c r="MCW76" s="24"/>
      <c r="MCX76" s="24"/>
      <c r="MCY76" s="24"/>
      <c r="MCZ76" s="24"/>
      <c r="MDA76" s="24"/>
      <c r="MDB76" s="24"/>
      <c r="MDC76" s="24"/>
      <c r="MDD76" s="24"/>
      <c r="MDE76" s="24"/>
      <c r="MDF76" s="24"/>
      <c r="MDG76" s="24"/>
      <c r="MDH76" s="24"/>
      <c r="MDI76" s="24"/>
      <c r="MDJ76" s="24"/>
      <c r="MDK76" s="24"/>
      <c r="MDL76" s="24"/>
      <c r="MDM76" s="24"/>
      <c r="MDN76" s="24"/>
      <c r="MDO76" s="24"/>
      <c r="MDP76" s="24"/>
      <c r="MDQ76" s="24"/>
      <c r="MDR76" s="24"/>
      <c r="MDS76" s="24"/>
      <c r="MDT76" s="24"/>
      <c r="MDU76" s="24"/>
      <c r="MDV76" s="24"/>
      <c r="MDW76" s="24"/>
      <c r="MDX76" s="24"/>
      <c r="MDY76" s="24"/>
      <c r="MDZ76" s="24"/>
      <c r="MEA76" s="24"/>
      <c r="MEB76" s="24"/>
      <c r="MEC76" s="24"/>
      <c r="MED76" s="24"/>
      <c r="MEE76" s="24"/>
      <c r="MEF76" s="24"/>
      <c r="MEG76" s="24"/>
      <c r="MEH76" s="24"/>
      <c r="MEI76" s="24"/>
      <c r="MEJ76" s="24"/>
      <c r="MEK76" s="24"/>
      <c r="MEL76" s="24"/>
      <c r="MEM76" s="24"/>
      <c r="MEN76" s="24"/>
      <c r="MEO76" s="24"/>
      <c r="MEP76" s="24"/>
      <c r="MEQ76" s="24"/>
      <c r="MER76" s="24"/>
      <c r="MES76" s="24"/>
      <c r="MET76" s="24"/>
      <c r="MEU76" s="24"/>
      <c r="MEV76" s="24"/>
      <c r="MEW76" s="24"/>
      <c r="MEX76" s="24"/>
      <c r="MEY76" s="24"/>
      <c r="MEZ76" s="24"/>
      <c r="MFA76" s="24"/>
      <c r="MFB76" s="24"/>
      <c r="MFC76" s="24"/>
      <c r="MFD76" s="24"/>
      <c r="MFE76" s="24"/>
      <c r="MFF76" s="24"/>
      <c r="MFG76" s="24"/>
      <c r="MFH76" s="24"/>
      <c r="MFI76" s="24"/>
      <c r="MFJ76" s="24"/>
      <c r="MFK76" s="24"/>
      <c r="MFL76" s="24"/>
      <c r="MFM76" s="24"/>
      <c r="MFN76" s="24"/>
      <c r="MFO76" s="24"/>
      <c r="MFP76" s="24"/>
      <c r="MFQ76" s="24"/>
      <c r="MFR76" s="24"/>
      <c r="MFS76" s="24"/>
      <c r="MFT76" s="24"/>
      <c r="MFU76" s="24"/>
      <c r="MFV76" s="24"/>
      <c r="MFW76" s="24"/>
      <c r="MFX76" s="24"/>
      <c r="MFY76" s="24"/>
      <c r="MFZ76" s="24"/>
      <c r="MGA76" s="24"/>
      <c r="MGB76" s="24"/>
      <c r="MGC76" s="24"/>
      <c r="MGD76" s="24"/>
      <c r="MGE76" s="24"/>
      <c r="MGF76" s="24"/>
      <c r="MGG76" s="24"/>
      <c r="MGH76" s="24"/>
      <c r="MGI76" s="24"/>
      <c r="MGJ76" s="24"/>
      <c r="MGK76" s="24"/>
      <c r="MGL76" s="24"/>
      <c r="MGM76" s="24"/>
      <c r="MGN76" s="24"/>
      <c r="MGO76" s="24"/>
      <c r="MGP76" s="24"/>
      <c r="MGQ76" s="24"/>
      <c r="MGR76" s="24"/>
      <c r="MGS76" s="24"/>
      <c r="MGT76" s="24"/>
      <c r="MGU76" s="24"/>
      <c r="MGV76" s="24"/>
      <c r="MGW76" s="24"/>
      <c r="MGX76" s="24"/>
      <c r="MGY76" s="24"/>
      <c r="MGZ76" s="24"/>
      <c r="MHA76" s="24"/>
      <c r="MHB76" s="24"/>
      <c r="MHC76" s="24"/>
      <c r="MHD76" s="24"/>
      <c r="MHE76" s="24"/>
      <c r="MHF76" s="24"/>
      <c r="MHG76" s="24"/>
      <c r="MHH76" s="24"/>
      <c r="MHI76" s="24"/>
      <c r="MHJ76" s="24"/>
      <c r="MHK76" s="24"/>
      <c r="MHL76" s="24"/>
      <c r="MHM76" s="24"/>
      <c r="MHN76" s="24"/>
      <c r="MHO76" s="24"/>
      <c r="MHP76" s="24"/>
      <c r="MHQ76" s="24"/>
      <c r="MHR76" s="24"/>
      <c r="MHS76" s="24"/>
      <c r="MHT76" s="24"/>
      <c r="MHU76" s="24"/>
      <c r="MHV76" s="24"/>
      <c r="MHW76" s="24"/>
      <c r="MHX76" s="24"/>
      <c r="MHY76" s="24"/>
      <c r="MHZ76" s="24"/>
      <c r="MIA76" s="24"/>
      <c r="MIB76" s="24"/>
      <c r="MIC76" s="24"/>
      <c r="MID76" s="24"/>
      <c r="MIE76" s="24"/>
      <c r="MIF76" s="24"/>
      <c r="MIG76" s="24"/>
      <c r="MIH76" s="24"/>
      <c r="MII76" s="24"/>
      <c r="MIJ76" s="24"/>
      <c r="MIK76" s="24"/>
      <c r="MIL76" s="24"/>
      <c r="MIM76" s="24"/>
      <c r="MIN76" s="24"/>
      <c r="MIO76" s="24"/>
      <c r="MIP76" s="24"/>
      <c r="MIQ76" s="24"/>
      <c r="MIR76" s="24"/>
      <c r="MIS76" s="24"/>
      <c r="MIT76" s="24"/>
      <c r="MIU76" s="24"/>
      <c r="MIV76" s="24"/>
      <c r="MIW76" s="24"/>
      <c r="MIX76" s="24"/>
      <c r="MIY76" s="24"/>
      <c r="MIZ76" s="24"/>
      <c r="MJA76" s="24"/>
      <c r="MJB76" s="24"/>
      <c r="MJC76" s="24"/>
      <c r="MJD76" s="24"/>
      <c r="MJE76" s="24"/>
      <c r="MJF76" s="24"/>
      <c r="MJG76" s="24"/>
      <c r="MJH76" s="24"/>
      <c r="MJI76" s="24"/>
      <c r="MJJ76" s="24"/>
      <c r="MJK76" s="24"/>
      <c r="MJL76" s="24"/>
      <c r="MJM76" s="24"/>
      <c r="MJN76" s="24"/>
      <c r="MJO76" s="24"/>
      <c r="MJP76" s="24"/>
      <c r="MJQ76" s="24"/>
      <c r="MJR76" s="24"/>
      <c r="MJS76" s="24"/>
      <c r="MJT76" s="24"/>
      <c r="MJU76" s="24"/>
      <c r="MJV76" s="24"/>
      <c r="MJW76" s="24"/>
      <c r="MJX76" s="24"/>
      <c r="MJY76" s="24"/>
      <c r="MJZ76" s="24"/>
      <c r="MKA76" s="24"/>
      <c r="MKB76" s="24"/>
      <c r="MKC76" s="24"/>
      <c r="MKD76" s="24"/>
      <c r="MKE76" s="24"/>
      <c r="MKF76" s="24"/>
      <c r="MKG76" s="24"/>
      <c r="MKH76" s="24"/>
      <c r="MKI76" s="24"/>
      <c r="MKJ76" s="24"/>
      <c r="MKK76" s="24"/>
      <c r="MKL76" s="24"/>
      <c r="MKM76" s="24"/>
      <c r="MKN76" s="24"/>
      <c r="MKO76" s="24"/>
      <c r="MKP76" s="24"/>
      <c r="MKQ76" s="24"/>
      <c r="MKR76" s="24"/>
      <c r="MKS76" s="24"/>
      <c r="MKT76" s="24"/>
      <c r="MKU76" s="24"/>
      <c r="MKV76" s="24"/>
      <c r="MKW76" s="24"/>
      <c r="MKX76" s="24"/>
      <c r="MKY76" s="24"/>
      <c r="MKZ76" s="24"/>
      <c r="MLA76" s="24"/>
      <c r="MLB76" s="24"/>
      <c r="MLC76" s="24"/>
      <c r="MLD76" s="24"/>
      <c r="MLE76" s="24"/>
      <c r="MLF76" s="24"/>
      <c r="MLG76" s="24"/>
      <c r="MLH76" s="24"/>
      <c r="MLI76" s="24"/>
      <c r="MLJ76" s="24"/>
      <c r="MLK76" s="24"/>
      <c r="MLL76" s="24"/>
      <c r="MLM76" s="24"/>
      <c r="MLN76" s="24"/>
      <c r="MLO76" s="24"/>
      <c r="MLP76" s="24"/>
      <c r="MLQ76" s="24"/>
      <c r="MLR76" s="24"/>
      <c r="MLS76" s="24"/>
      <c r="MLT76" s="24"/>
      <c r="MLU76" s="24"/>
      <c r="MLV76" s="24"/>
      <c r="MLW76" s="24"/>
      <c r="MLX76" s="24"/>
      <c r="MLY76" s="24"/>
      <c r="MLZ76" s="24"/>
      <c r="MMA76" s="24"/>
      <c r="MMB76" s="24"/>
      <c r="MMC76" s="24"/>
      <c r="MMD76" s="24"/>
      <c r="MME76" s="24"/>
      <c r="MMF76" s="24"/>
      <c r="MMG76" s="24"/>
      <c r="MMH76" s="24"/>
      <c r="MMI76" s="24"/>
      <c r="MMJ76" s="24"/>
      <c r="MMK76" s="24"/>
      <c r="MML76" s="24"/>
      <c r="MMM76" s="24"/>
      <c r="MMN76" s="24"/>
      <c r="MMO76" s="24"/>
      <c r="MMP76" s="24"/>
      <c r="MMQ76" s="24"/>
      <c r="MMR76" s="24"/>
      <c r="MMS76" s="24"/>
      <c r="MMT76" s="24"/>
      <c r="MMU76" s="24"/>
      <c r="MMV76" s="24"/>
      <c r="MMW76" s="24"/>
      <c r="MMX76" s="24"/>
      <c r="MMY76" s="24"/>
      <c r="MMZ76" s="24"/>
      <c r="MNA76" s="24"/>
      <c r="MNB76" s="24"/>
      <c r="MNC76" s="24"/>
      <c r="MND76" s="24"/>
      <c r="MNE76" s="24"/>
      <c r="MNF76" s="24"/>
      <c r="MNG76" s="24"/>
      <c r="MNH76" s="24"/>
      <c r="MNI76" s="24"/>
      <c r="MNJ76" s="24"/>
      <c r="MNK76" s="24"/>
      <c r="MNL76" s="24"/>
      <c r="MNM76" s="24"/>
      <c r="MNN76" s="24"/>
      <c r="MNO76" s="24"/>
      <c r="MNP76" s="24"/>
      <c r="MNQ76" s="24"/>
      <c r="MNR76" s="24"/>
      <c r="MNS76" s="24"/>
      <c r="MNT76" s="24"/>
      <c r="MNU76" s="24"/>
      <c r="MNV76" s="24"/>
      <c r="MNW76" s="24"/>
      <c r="MNX76" s="24"/>
      <c r="MNY76" s="24"/>
      <c r="MNZ76" s="24"/>
      <c r="MOA76" s="24"/>
      <c r="MOB76" s="24"/>
      <c r="MOC76" s="24"/>
      <c r="MOD76" s="24"/>
      <c r="MOE76" s="24"/>
      <c r="MOF76" s="24"/>
      <c r="MOG76" s="24"/>
      <c r="MOH76" s="24"/>
      <c r="MOI76" s="24"/>
      <c r="MOJ76" s="24"/>
      <c r="MOK76" s="24"/>
      <c r="MOL76" s="24"/>
      <c r="MOM76" s="24"/>
      <c r="MON76" s="24"/>
      <c r="MOO76" s="24"/>
      <c r="MOP76" s="24"/>
      <c r="MOQ76" s="24"/>
      <c r="MOR76" s="24"/>
      <c r="MOS76" s="24"/>
      <c r="MOT76" s="24"/>
      <c r="MOU76" s="24"/>
      <c r="MOV76" s="24"/>
      <c r="MOW76" s="24"/>
      <c r="MOX76" s="24"/>
      <c r="MOY76" s="24"/>
      <c r="MOZ76" s="24"/>
      <c r="MPA76" s="24"/>
      <c r="MPB76" s="24"/>
      <c r="MPC76" s="24"/>
      <c r="MPD76" s="24"/>
      <c r="MPE76" s="24"/>
      <c r="MPF76" s="24"/>
      <c r="MPG76" s="24"/>
      <c r="MPH76" s="24"/>
      <c r="MPI76" s="24"/>
      <c r="MPJ76" s="24"/>
      <c r="MPK76" s="24"/>
      <c r="MPL76" s="24"/>
      <c r="MPM76" s="24"/>
      <c r="MPN76" s="24"/>
      <c r="MPO76" s="24"/>
      <c r="MPP76" s="24"/>
      <c r="MPQ76" s="24"/>
      <c r="MPR76" s="24"/>
      <c r="MPS76" s="24"/>
      <c r="MPT76" s="24"/>
      <c r="MPU76" s="24"/>
      <c r="MPV76" s="24"/>
      <c r="MPW76" s="24"/>
      <c r="MPX76" s="24"/>
      <c r="MPY76" s="24"/>
      <c r="MPZ76" s="24"/>
      <c r="MQA76" s="24"/>
      <c r="MQB76" s="24"/>
      <c r="MQC76" s="24"/>
      <c r="MQD76" s="24"/>
      <c r="MQE76" s="24"/>
      <c r="MQF76" s="24"/>
      <c r="MQG76" s="24"/>
      <c r="MQH76" s="24"/>
      <c r="MQI76" s="24"/>
      <c r="MQJ76" s="24"/>
      <c r="MQK76" s="24"/>
      <c r="MQL76" s="24"/>
      <c r="MQM76" s="24"/>
      <c r="MQN76" s="24"/>
      <c r="MQO76" s="24"/>
      <c r="MQP76" s="24"/>
      <c r="MQQ76" s="24"/>
      <c r="MQR76" s="24"/>
      <c r="MQS76" s="24"/>
      <c r="MQT76" s="24"/>
      <c r="MQU76" s="24"/>
      <c r="MQV76" s="24"/>
      <c r="MQW76" s="24"/>
      <c r="MQX76" s="24"/>
      <c r="MQY76" s="24"/>
      <c r="MQZ76" s="24"/>
      <c r="MRA76" s="24"/>
      <c r="MRB76" s="24"/>
      <c r="MRC76" s="24"/>
      <c r="MRD76" s="24"/>
      <c r="MRE76" s="24"/>
      <c r="MRF76" s="24"/>
      <c r="MRG76" s="24"/>
      <c r="MRH76" s="24"/>
      <c r="MRI76" s="24"/>
      <c r="MRJ76" s="24"/>
      <c r="MRK76" s="24"/>
      <c r="MRL76" s="24"/>
      <c r="MRM76" s="24"/>
      <c r="MRN76" s="24"/>
      <c r="MRO76" s="24"/>
      <c r="MRP76" s="24"/>
      <c r="MRQ76" s="24"/>
      <c r="MRR76" s="24"/>
      <c r="MRS76" s="24"/>
      <c r="MRT76" s="24"/>
      <c r="MRU76" s="24"/>
      <c r="MRV76" s="24"/>
      <c r="MRW76" s="24"/>
      <c r="MRX76" s="24"/>
      <c r="MRY76" s="24"/>
      <c r="MRZ76" s="24"/>
      <c r="MSA76" s="24"/>
      <c r="MSB76" s="24"/>
      <c r="MSC76" s="24"/>
      <c r="MSD76" s="24"/>
      <c r="MSE76" s="24"/>
      <c r="MSF76" s="24"/>
      <c r="MSG76" s="24"/>
      <c r="MSH76" s="24"/>
      <c r="MSI76" s="24"/>
      <c r="MSJ76" s="24"/>
      <c r="MSK76" s="24"/>
      <c r="MSL76" s="24"/>
      <c r="MSM76" s="24"/>
      <c r="MSN76" s="24"/>
      <c r="MSO76" s="24"/>
      <c r="MSP76" s="24"/>
      <c r="MSQ76" s="24"/>
      <c r="MSR76" s="24"/>
      <c r="MSS76" s="24"/>
      <c r="MST76" s="24"/>
      <c r="MSU76" s="24"/>
      <c r="MSV76" s="24"/>
      <c r="MSW76" s="24"/>
      <c r="MSX76" s="24"/>
      <c r="MSY76" s="24"/>
      <c r="MSZ76" s="24"/>
      <c r="MTA76" s="24"/>
      <c r="MTB76" s="24"/>
      <c r="MTC76" s="24"/>
      <c r="MTD76" s="24"/>
      <c r="MTE76" s="24"/>
      <c r="MTF76" s="24"/>
      <c r="MTG76" s="24"/>
      <c r="MTH76" s="24"/>
      <c r="MTI76" s="24"/>
      <c r="MTJ76" s="24"/>
      <c r="MTK76" s="24"/>
      <c r="MTL76" s="24"/>
      <c r="MTM76" s="24"/>
      <c r="MTN76" s="24"/>
      <c r="MTO76" s="24"/>
      <c r="MTP76" s="24"/>
      <c r="MTQ76" s="24"/>
      <c r="MTR76" s="24"/>
      <c r="MTS76" s="24"/>
      <c r="MTT76" s="24"/>
      <c r="MTU76" s="24"/>
      <c r="MTV76" s="24"/>
      <c r="MTW76" s="24"/>
      <c r="MTX76" s="24"/>
      <c r="MTY76" s="24"/>
      <c r="MTZ76" s="24"/>
      <c r="MUA76" s="24"/>
      <c r="MUB76" s="24"/>
      <c r="MUC76" s="24"/>
      <c r="MUD76" s="24"/>
      <c r="MUE76" s="24"/>
      <c r="MUF76" s="24"/>
      <c r="MUG76" s="24"/>
      <c r="MUH76" s="24"/>
      <c r="MUI76" s="24"/>
      <c r="MUJ76" s="24"/>
      <c r="MUK76" s="24"/>
      <c r="MUL76" s="24"/>
      <c r="MUM76" s="24"/>
      <c r="MUN76" s="24"/>
      <c r="MUO76" s="24"/>
      <c r="MUP76" s="24"/>
      <c r="MUQ76" s="24"/>
      <c r="MUR76" s="24"/>
      <c r="MUS76" s="24"/>
      <c r="MUT76" s="24"/>
      <c r="MUU76" s="24"/>
      <c r="MUV76" s="24"/>
      <c r="MUW76" s="24"/>
      <c r="MUX76" s="24"/>
      <c r="MUY76" s="24"/>
      <c r="MUZ76" s="24"/>
      <c r="MVA76" s="24"/>
      <c r="MVB76" s="24"/>
      <c r="MVC76" s="24"/>
      <c r="MVD76" s="24"/>
      <c r="MVE76" s="24"/>
      <c r="MVF76" s="24"/>
      <c r="MVG76" s="24"/>
      <c r="MVH76" s="24"/>
      <c r="MVI76" s="24"/>
      <c r="MVJ76" s="24"/>
      <c r="MVK76" s="24"/>
      <c r="MVL76" s="24"/>
      <c r="MVM76" s="24"/>
      <c r="MVN76" s="24"/>
      <c r="MVO76" s="24"/>
      <c r="MVP76" s="24"/>
      <c r="MVQ76" s="24"/>
      <c r="MVR76" s="24"/>
      <c r="MVS76" s="24"/>
      <c r="MVT76" s="24"/>
      <c r="MVU76" s="24"/>
      <c r="MVV76" s="24"/>
      <c r="MVW76" s="24"/>
      <c r="MVX76" s="24"/>
      <c r="MVY76" s="24"/>
      <c r="MVZ76" s="24"/>
      <c r="MWA76" s="24"/>
      <c r="MWB76" s="24"/>
      <c r="MWC76" s="24"/>
      <c r="MWD76" s="24"/>
      <c r="MWE76" s="24"/>
      <c r="MWF76" s="24"/>
      <c r="MWG76" s="24"/>
      <c r="MWH76" s="24"/>
      <c r="MWI76" s="24"/>
      <c r="MWJ76" s="24"/>
      <c r="MWK76" s="24"/>
      <c r="MWL76" s="24"/>
      <c r="MWM76" s="24"/>
      <c r="MWN76" s="24"/>
      <c r="MWO76" s="24"/>
      <c r="MWP76" s="24"/>
      <c r="MWQ76" s="24"/>
      <c r="MWR76" s="24"/>
      <c r="MWS76" s="24"/>
      <c r="MWT76" s="24"/>
      <c r="MWU76" s="24"/>
      <c r="MWV76" s="24"/>
      <c r="MWW76" s="24"/>
      <c r="MWX76" s="24"/>
      <c r="MWY76" s="24"/>
      <c r="MWZ76" s="24"/>
      <c r="MXA76" s="24"/>
      <c r="MXB76" s="24"/>
      <c r="MXC76" s="24"/>
      <c r="MXD76" s="24"/>
      <c r="MXE76" s="24"/>
      <c r="MXF76" s="24"/>
      <c r="MXG76" s="24"/>
      <c r="MXH76" s="24"/>
      <c r="MXI76" s="24"/>
      <c r="MXJ76" s="24"/>
      <c r="MXK76" s="24"/>
      <c r="MXL76" s="24"/>
      <c r="MXM76" s="24"/>
      <c r="MXN76" s="24"/>
      <c r="MXO76" s="24"/>
      <c r="MXP76" s="24"/>
      <c r="MXQ76" s="24"/>
      <c r="MXR76" s="24"/>
      <c r="MXS76" s="24"/>
      <c r="MXT76" s="24"/>
      <c r="MXU76" s="24"/>
      <c r="MXV76" s="24"/>
      <c r="MXW76" s="24"/>
      <c r="MXX76" s="24"/>
      <c r="MXY76" s="24"/>
      <c r="MXZ76" s="24"/>
      <c r="MYA76" s="24"/>
      <c r="MYB76" s="24"/>
      <c r="MYC76" s="24"/>
      <c r="MYD76" s="24"/>
      <c r="MYE76" s="24"/>
      <c r="MYF76" s="24"/>
      <c r="MYG76" s="24"/>
      <c r="MYH76" s="24"/>
      <c r="MYI76" s="24"/>
      <c r="MYJ76" s="24"/>
      <c r="MYK76" s="24"/>
      <c r="MYL76" s="24"/>
      <c r="MYM76" s="24"/>
      <c r="MYN76" s="24"/>
      <c r="MYO76" s="24"/>
      <c r="MYP76" s="24"/>
      <c r="MYQ76" s="24"/>
      <c r="MYR76" s="24"/>
      <c r="MYS76" s="24"/>
      <c r="MYT76" s="24"/>
      <c r="MYU76" s="24"/>
      <c r="MYV76" s="24"/>
      <c r="MYW76" s="24"/>
      <c r="MYX76" s="24"/>
      <c r="MYY76" s="24"/>
      <c r="MYZ76" s="24"/>
      <c r="MZA76" s="24"/>
      <c r="MZB76" s="24"/>
      <c r="MZC76" s="24"/>
      <c r="MZD76" s="24"/>
      <c r="MZE76" s="24"/>
      <c r="MZF76" s="24"/>
      <c r="MZG76" s="24"/>
      <c r="MZH76" s="24"/>
      <c r="MZI76" s="24"/>
      <c r="MZJ76" s="24"/>
      <c r="MZK76" s="24"/>
      <c r="MZL76" s="24"/>
      <c r="MZM76" s="24"/>
      <c r="MZN76" s="24"/>
      <c r="MZO76" s="24"/>
      <c r="MZP76" s="24"/>
      <c r="MZQ76" s="24"/>
      <c r="MZR76" s="24"/>
      <c r="MZS76" s="24"/>
      <c r="MZT76" s="24"/>
      <c r="MZU76" s="24"/>
      <c r="MZV76" s="24"/>
      <c r="MZW76" s="24"/>
      <c r="MZX76" s="24"/>
      <c r="MZY76" s="24"/>
      <c r="MZZ76" s="24"/>
      <c r="NAA76" s="24"/>
      <c r="NAB76" s="24"/>
      <c r="NAC76" s="24"/>
      <c r="NAD76" s="24"/>
      <c r="NAE76" s="24"/>
      <c r="NAF76" s="24"/>
      <c r="NAG76" s="24"/>
      <c r="NAH76" s="24"/>
      <c r="NAI76" s="24"/>
      <c r="NAJ76" s="24"/>
      <c r="NAK76" s="24"/>
      <c r="NAL76" s="24"/>
      <c r="NAM76" s="24"/>
      <c r="NAN76" s="24"/>
      <c r="NAO76" s="24"/>
      <c r="NAP76" s="24"/>
      <c r="NAQ76" s="24"/>
      <c r="NAR76" s="24"/>
      <c r="NAS76" s="24"/>
      <c r="NAT76" s="24"/>
      <c r="NAU76" s="24"/>
      <c r="NAV76" s="24"/>
      <c r="NAW76" s="24"/>
      <c r="NAX76" s="24"/>
      <c r="NAY76" s="24"/>
      <c r="NAZ76" s="24"/>
      <c r="NBA76" s="24"/>
      <c r="NBB76" s="24"/>
      <c r="NBC76" s="24"/>
      <c r="NBD76" s="24"/>
      <c r="NBE76" s="24"/>
      <c r="NBF76" s="24"/>
      <c r="NBG76" s="24"/>
      <c r="NBH76" s="24"/>
      <c r="NBI76" s="24"/>
      <c r="NBJ76" s="24"/>
      <c r="NBK76" s="24"/>
      <c r="NBL76" s="24"/>
      <c r="NBM76" s="24"/>
      <c r="NBN76" s="24"/>
      <c r="NBO76" s="24"/>
      <c r="NBP76" s="24"/>
      <c r="NBQ76" s="24"/>
      <c r="NBR76" s="24"/>
      <c r="NBS76" s="24"/>
      <c r="NBT76" s="24"/>
      <c r="NBU76" s="24"/>
      <c r="NBV76" s="24"/>
      <c r="NBW76" s="24"/>
      <c r="NBX76" s="24"/>
      <c r="NBY76" s="24"/>
      <c r="NBZ76" s="24"/>
      <c r="NCA76" s="24"/>
      <c r="NCB76" s="24"/>
      <c r="NCC76" s="24"/>
      <c r="NCD76" s="24"/>
      <c r="NCE76" s="24"/>
      <c r="NCF76" s="24"/>
      <c r="NCG76" s="24"/>
      <c r="NCH76" s="24"/>
      <c r="NCI76" s="24"/>
      <c r="NCJ76" s="24"/>
      <c r="NCK76" s="24"/>
      <c r="NCL76" s="24"/>
      <c r="NCM76" s="24"/>
      <c r="NCN76" s="24"/>
      <c r="NCO76" s="24"/>
      <c r="NCP76" s="24"/>
      <c r="NCQ76" s="24"/>
      <c r="NCR76" s="24"/>
      <c r="NCS76" s="24"/>
      <c r="NCT76" s="24"/>
      <c r="NCU76" s="24"/>
      <c r="NCV76" s="24"/>
      <c r="NCW76" s="24"/>
      <c r="NCX76" s="24"/>
      <c r="NCY76" s="24"/>
      <c r="NCZ76" s="24"/>
      <c r="NDA76" s="24"/>
      <c r="NDB76" s="24"/>
      <c r="NDC76" s="24"/>
      <c r="NDD76" s="24"/>
      <c r="NDE76" s="24"/>
      <c r="NDF76" s="24"/>
      <c r="NDG76" s="24"/>
      <c r="NDH76" s="24"/>
      <c r="NDI76" s="24"/>
      <c r="NDJ76" s="24"/>
      <c r="NDK76" s="24"/>
      <c r="NDL76" s="24"/>
      <c r="NDM76" s="24"/>
      <c r="NDN76" s="24"/>
      <c r="NDO76" s="24"/>
      <c r="NDP76" s="24"/>
      <c r="NDQ76" s="24"/>
      <c r="NDR76" s="24"/>
      <c r="NDS76" s="24"/>
      <c r="NDT76" s="24"/>
      <c r="NDU76" s="24"/>
      <c r="NDV76" s="24"/>
      <c r="NDW76" s="24"/>
      <c r="NDX76" s="24"/>
      <c r="NDY76" s="24"/>
      <c r="NDZ76" s="24"/>
      <c r="NEA76" s="24"/>
      <c r="NEB76" s="24"/>
      <c r="NEC76" s="24"/>
      <c r="NED76" s="24"/>
      <c r="NEE76" s="24"/>
      <c r="NEF76" s="24"/>
      <c r="NEG76" s="24"/>
      <c r="NEH76" s="24"/>
      <c r="NEI76" s="24"/>
      <c r="NEJ76" s="24"/>
      <c r="NEK76" s="24"/>
      <c r="NEL76" s="24"/>
      <c r="NEM76" s="24"/>
      <c r="NEN76" s="24"/>
      <c r="NEO76" s="24"/>
      <c r="NEP76" s="24"/>
      <c r="NEQ76" s="24"/>
      <c r="NER76" s="24"/>
      <c r="NES76" s="24"/>
      <c r="NET76" s="24"/>
      <c r="NEU76" s="24"/>
      <c r="NEV76" s="24"/>
      <c r="NEW76" s="24"/>
      <c r="NEX76" s="24"/>
      <c r="NEY76" s="24"/>
      <c r="NEZ76" s="24"/>
      <c r="NFA76" s="24"/>
      <c r="NFB76" s="24"/>
      <c r="NFC76" s="24"/>
      <c r="NFD76" s="24"/>
      <c r="NFE76" s="24"/>
      <c r="NFF76" s="24"/>
      <c r="NFG76" s="24"/>
      <c r="NFH76" s="24"/>
      <c r="NFI76" s="24"/>
      <c r="NFJ76" s="24"/>
      <c r="NFK76" s="24"/>
      <c r="NFL76" s="24"/>
      <c r="NFM76" s="24"/>
      <c r="NFN76" s="24"/>
      <c r="NFO76" s="24"/>
      <c r="NFP76" s="24"/>
      <c r="NFQ76" s="24"/>
      <c r="NFR76" s="24"/>
      <c r="NFS76" s="24"/>
      <c r="NFT76" s="24"/>
      <c r="NFU76" s="24"/>
      <c r="NFV76" s="24"/>
      <c r="NFW76" s="24"/>
      <c r="NFX76" s="24"/>
      <c r="NFY76" s="24"/>
      <c r="NFZ76" s="24"/>
      <c r="NGA76" s="24"/>
      <c r="NGB76" s="24"/>
      <c r="NGC76" s="24"/>
      <c r="NGD76" s="24"/>
      <c r="NGE76" s="24"/>
      <c r="NGF76" s="24"/>
      <c r="NGG76" s="24"/>
      <c r="NGH76" s="24"/>
      <c r="NGI76" s="24"/>
      <c r="NGJ76" s="24"/>
      <c r="NGK76" s="24"/>
      <c r="NGL76" s="24"/>
      <c r="NGM76" s="24"/>
      <c r="NGN76" s="24"/>
      <c r="NGO76" s="24"/>
      <c r="NGP76" s="24"/>
      <c r="NGQ76" s="24"/>
      <c r="NGR76" s="24"/>
      <c r="NGS76" s="24"/>
      <c r="NGT76" s="24"/>
      <c r="NGU76" s="24"/>
      <c r="NGV76" s="24"/>
      <c r="NGW76" s="24"/>
      <c r="NGX76" s="24"/>
      <c r="NGY76" s="24"/>
      <c r="NGZ76" s="24"/>
      <c r="NHA76" s="24"/>
      <c r="NHB76" s="24"/>
      <c r="NHC76" s="24"/>
      <c r="NHD76" s="24"/>
      <c r="NHE76" s="24"/>
      <c r="NHF76" s="24"/>
      <c r="NHG76" s="24"/>
      <c r="NHH76" s="24"/>
      <c r="NHI76" s="24"/>
      <c r="NHJ76" s="24"/>
      <c r="NHK76" s="24"/>
      <c r="NHL76" s="24"/>
      <c r="NHM76" s="24"/>
      <c r="NHN76" s="24"/>
      <c r="NHO76" s="24"/>
      <c r="NHP76" s="24"/>
      <c r="NHQ76" s="24"/>
      <c r="NHR76" s="24"/>
      <c r="NHS76" s="24"/>
      <c r="NHT76" s="24"/>
      <c r="NHU76" s="24"/>
      <c r="NHV76" s="24"/>
      <c r="NHW76" s="24"/>
      <c r="NHX76" s="24"/>
      <c r="NHY76" s="24"/>
      <c r="NHZ76" s="24"/>
      <c r="NIA76" s="24"/>
      <c r="NIB76" s="24"/>
      <c r="NIC76" s="24"/>
      <c r="NID76" s="24"/>
      <c r="NIE76" s="24"/>
      <c r="NIF76" s="24"/>
      <c r="NIG76" s="24"/>
      <c r="NIH76" s="24"/>
      <c r="NII76" s="24"/>
      <c r="NIJ76" s="24"/>
      <c r="NIK76" s="24"/>
      <c r="NIL76" s="24"/>
      <c r="NIM76" s="24"/>
      <c r="NIN76" s="24"/>
      <c r="NIO76" s="24"/>
      <c r="NIP76" s="24"/>
      <c r="NIQ76" s="24"/>
      <c r="NIR76" s="24"/>
      <c r="NIS76" s="24"/>
      <c r="NIT76" s="24"/>
      <c r="NIU76" s="24"/>
      <c r="NIV76" s="24"/>
      <c r="NIW76" s="24"/>
      <c r="NIX76" s="24"/>
      <c r="NIY76" s="24"/>
      <c r="NIZ76" s="24"/>
      <c r="NJA76" s="24"/>
      <c r="NJB76" s="24"/>
      <c r="NJC76" s="24"/>
      <c r="NJD76" s="24"/>
      <c r="NJE76" s="24"/>
      <c r="NJF76" s="24"/>
      <c r="NJG76" s="24"/>
      <c r="NJH76" s="24"/>
      <c r="NJI76" s="24"/>
      <c r="NJJ76" s="24"/>
      <c r="NJK76" s="24"/>
      <c r="NJL76" s="24"/>
      <c r="NJM76" s="24"/>
      <c r="NJN76" s="24"/>
      <c r="NJO76" s="24"/>
      <c r="NJP76" s="24"/>
      <c r="NJQ76" s="24"/>
      <c r="NJR76" s="24"/>
      <c r="NJS76" s="24"/>
      <c r="NJT76" s="24"/>
      <c r="NJU76" s="24"/>
      <c r="NJV76" s="24"/>
      <c r="NJW76" s="24"/>
      <c r="NJX76" s="24"/>
      <c r="NJY76" s="24"/>
      <c r="NJZ76" s="24"/>
      <c r="NKA76" s="24"/>
      <c r="NKB76" s="24"/>
      <c r="NKC76" s="24"/>
      <c r="NKD76" s="24"/>
      <c r="NKE76" s="24"/>
      <c r="NKF76" s="24"/>
      <c r="NKG76" s="24"/>
      <c r="NKH76" s="24"/>
      <c r="NKI76" s="24"/>
      <c r="NKJ76" s="24"/>
      <c r="NKK76" s="24"/>
      <c r="NKL76" s="24"/>
      <c r="NKM76" s="24"/>
      <c r="NKN76" s="24"/>
      <c r="NKO76" s="24"/>
      <c r="NKP76" s="24"/>
      <c r="NKQ76" s="24"/>
      <c r="NKR76" s="24"/>
      <c r="NKS76" s="24"/>
      <c r="NKT76" s="24"/>
      <c r="NKU76" s="24"/>
      <c r="NKV76" s="24"/>
      <c r="NKW76" s="24"/>
      <c r="NKX76" s="24"/>
      <c r="NKY76" s="24"/>
      <c r="NKZ76" s="24"/>
      <c r="NLA76" s="24"/>
      <c r="NLB76" s="24"/>
      <c r="NLC76" s="24"/>
      <c r="NLD76" s="24"/>
      <c r="NLE76" s="24"/>
      <c r="NLF76" s="24"/>
      <c r="NLG76" s="24"/>
      <c r="NLH76" s="24"/>
      <c r="NLI76" s="24"/>
      <c r="NLJ76" s="24"/>
      <c r="NLK76" s="24"/>
      <c r="NLL76" s="24"/>
      <c r="NLM76" s="24"/>
      <c r="NLN76" s="24"/>
      <c r="NLO76" s="24"/>
      <c r="NLP76" s="24"/>
      <c r="NLQ76" s="24"/>
      <c r="NLR76" s="24"/>
      <c r="NLS76" s="24"/>
      <c r="NLT76" s="24"/>
      <c r="NLU76" s="24"/>
      <c r="NLV76" s="24"/>
      <c r="NLW76" s="24"/>
      <c r="NLX76" s="24"/>
      <c r="NLY76" s="24"/>
      <c r="NLZ76" s="24"/>
      <c r="NMA76" s="24"/>
      <c r="NMB76" s="24"/>
      <c r="NMC76" s="24"/>
      <c r="NMD76" s="24"/>
      <c r="NME76" s="24"/>
      <c r="NMF76" s="24"/>
      <c r="NMG76" s="24"/>
      <c r="NMH76" s="24"/>
      <c r="NMI76" s="24"/>
      <c r="NMJ76" s="24"/>
      <c r="NMK76" s="24"/>
      <c r="NML76" s="24"/>
      <c r="NMM76" s="24"/>
      <c r="NMN76" s="24"/>
      <c r="NMO76" s="24"/>
      <c r="NMP76" s="24"/>
      <c r="NMQ76" s="24"/>
      <c r="NMR76" s="24"/>
      <c r="NMS76" s="24"/>
      <c r="NMT76" s="24"/>
      <c r="NMU76" s="24"/>
      <c r="NMV76" s="24"/>
      <c r="NMW76" s="24"/>
      <c r="NMX76" s="24"/>
      <c r="NMY76" s="24"/>
      <c r="NMZ76" s="24"/>
      <c r="NNA76" s="24"/>
      <c r="NNB76" s="24"/>
      <c r="NNC76" s="24"/>
      <c r="NND76" s="24"/>
      <c r="NNE76" s="24"/>
      <c r="NNF76" s="24"/>
      <c r="NNG76" s="24"/>
      <c r="NNH76" s="24"/>
      <c r="NNI76" s="24"/>
      <c r="NNJ76" s="24"/>
      <c r="NNK76" s="24"/>
      <c r="NNL76" s="24"/>
      <c r="NNM76" s="24"/>
      <c r="NNN76" s="24"/>
      <c r="NNO76" s="24"/>
      <c r="NNP76" s="24"/>
      <c r="NNQ76" s="24"/>
      <c r="NNR76" s="24"/>
      <c r="NNS76" s="24"/>
      <c r="NNT76" s="24"/>
      <c r="NNU76" s="24"/>
      <c r="NNV76" s="24"/>
      <c r="NNW76" s="24"/>
      <c r="NNX76" s="24"/>
      <c r="NNY76" s="24"/>
      <c r="NNZ76" s="24"/>
      <c r="NOA76" s="24"/>
      <c r="NOB76" s="24"/>
      <c r="NOC76" s="24"/>
      <c r="NOD76" s="24"/>
      <c r="NOE76" s="24"/>
      <c r="NOF76" s="24"/>
      <c r="NOG76" s="24"/>
      <c r="NOH76" s="24"/>
      <c r="NOI76" s="24"/>
      <c r="NOJ76" s="24"/>
      <c r="NOK76" s="24"/>
      <c r="NOL76" s="24"/>
      <c r="NOM76" s="24"/>
      <c r="NON76" s="24"/>
      <c r="NOO76" s="24"/>
      <c r="NOP76" s="24"/>
      <c r="NOQ76" s="24"/>
      <c r="NOR76" s="24"/>
      <c r="NOS76" s="24"/>
      <c r="NOT76" s="24"/>
      <c r="NOU76" s="24"/>
      <c r="NOV76" s="24"/>
      <c r="NOW76" s="24"/>
      <c r="NOX76" s="24"/>
      <c r="NOY76" s="24"/>
      <c r="NOZ76" s="24"/>
      <c r="NPA76" s="24"/>
      <c r="NPB76" s="24"/>
      <c r="NPC76" s="24"/>
      <c r="NPD76" s="24"/>
      <c r="NPE76" s="24"/>
      <c r="NPF76" s="24"/>
      <c r="NPG76" s="24"/>
      <c r="NPH76" s="24"/>
      <c r="NPI76" s="24"/>
      <c r="NPJ76" s="24"/>
      <c r="NPK76" s="24"/>
      <c r="NPL76" s="24"/>
      <c r="NPM76" s="24"/>
      <c r="NPN76" s="24"/>
      <c r="NPO76" s="24"/>
      <c r="NPP76" s="24"/>
      <c r="NPQ76" s="24"/>
      <c r="NPR76" s="24"/>
      <c r="NPS76" s="24"/>
      <c r="NPT76" s="24"/>
      <c r="NPU76" s="24"/>
      <c r="NPV76" s="24"/>
      <c r="NPW76" s="24"/>
      <c r="NPX76" s="24"/>
      <c r="NPY76" s="24"/>
      <c r="NPZ76" s="24"/>
      <c r="NQA76" s="24"/>
      <c r="NQB76" s="24"/>
      <c r="NQC76" s="24"/>
      <c r="NQD76" s="24"/>
      <c r="NQE76" s="24"/>
      <c r="NQF76" s="24"/>
      <c r="NQG76" s="24"/>
      <c r="NQH76" s="24"/>
      <c r="NQI76" s="24"/>
      <c r="NQJ76" s="24"/>
      <c r="NQK76" s="24"/>
      <c r="NQL76" s="24"/>
      <c r="NQM76" s="24"/>
      <c r="NQN76" s="24"/>
      <c r="NQO76" s="24"/>
      <c r="NQP76" s="24"/>
      <c r="NQQ76" s="24"/>
      <c r="NQR76" s="24"/>
      <c r="NQS76" s="24"/>
      <c r="NQT76" s="24"/>
      <c r="NQU76" s="24"/>
      <c r="NQV76" s="24"/>
      <c r="NQW76" s="24"/>
      <c r="NQX76" s="24"/>
      <c r="NQY76" s="24"/>
      <c r="NQZ76" s="24"/>
      <c r="NRA76" s="24"/>
      <c r="NRB76" s="24"/>
      <c r="NRC76" s="24"/>
      <c r="NRD76" s="24"/>
      <c r="NRE76" s="24"/>
      <c r="NRF76" s="24"/>
      <c r="NRG76" s="24"/>
      <c r="NRH76" s="24"/>
      <c r="NRI76" s="24"/>
      <c r="NRJ76" s="24"/>
      <c r="NRK76" s="24"/>
      <c r="NRL76" s="24"/>
      <c r="NRM76" s="24"/>
      <c r="NRN76" s="24"/>
      <c r="NRO76" s="24"/>
      <c r="NRP76" s="24"/>
      <c r="NRQ76" s="24"/>
      <c r="NRR76" s="24"/>
      <c r="NRS76" s="24"/>
      <c r="NRT76" s="24"/>
      <c r="NRU76" s="24"/>
      <c r="NRV76" s="24"/>
      <c r="NRW76" s="24"/>
      <c r="NRX76" s="24"/>
      <c r="NRY76" s="24"/>
      <c r="NRZ76" s="24"/>
      <c r="NSA76" s="24"/>
      <c r="NSB76" s="24"/>
      <c r="NSC76" s="24"/>
      <c r="NSD76" s="24"/>
      <c r="NSE76" s="24"/>
      <c r="NSF76" s="24"/>
      <c r="NSG76" s="24"/>
      <c r="NSH76" s="24"/>
      <c r="NSI76" s="24"/>
      <c r="NSJ76" s="24"/>
      <c r="NSK76" s="24"/>
      <c r="NSL76" s="24"/>
      <c r="NSM76" s="24"/>
      <c r="NSN76" s="24"/>
      <c r="NSO76" s="24"/>
      <c r="NSP76" s="24"/>
      <c r="NSQ76" s="24"/>
      <c r="NSR76" s="24"/>
      <c r="NSS76" s="24"/>
      <c r="NST76" s="24"/>
      <c r="NSU76" s="24"/>
      <c r="NSV76" s="24"/>
      <c r="NSW76" s="24"/>
      <c r="NSX76" s="24"/>
      <c r="NSY76" s="24"/>
      <c r="NSZ76" s="24"/>
      <c r="NTA76" s="24"/>
      <c r="NTB76" s="24"/>
      <c r="NTC76" s="24"/>
      <c r="NTD76" s="24"/>
      <c r="NTE76" s="24"/>
      <c r="NTF76" s="24"/>
      <c r="NTG76" s="24"/>
      <c r="NTH76" s="24"/>
      <c r="NTI76" s="24"/>
      <c r="NTJ76" s="24"/>
      <c r="NTK76" s="24"/>
      <c r="NTL76" s="24"/>
      <c r="NTM76" s="24"/>
      <c r="NTN76" s="24"/>
      <c r="NTO76" s="24"/>
      <c r="NTP76" s="24"/>
      <c r="NTQ76" s="24"/>
      <c r="NTR76" s="24"/>
      <c r="NTS76" s="24"/>
      <c r="NTT76" s="24"/>
      <c r="NTU76" s="24"/>
      <c r="NTV76" s="24"/>
      <c r="NTW76" s="24"/>
      <c r="NTX76" s="24"/>
      <c r="NTY76" s="24"/>
      <c r="NTZ76" s="24"/>
      <c r="NUA76" s="24"/>
      <c r="NUB76" s="24"/>
      <c r="NUC76" s="24"/>
      <c r="NUD76" s="24"/>
      <c r="NUE76" s="24"/>
      <c r="NUF76" s="24"/>
      <c r="NUG76" s="24"/>
      <c r="NUH76" s="24"/>
      <c r="NUI76" s="24"/>
      <c r="NUJ76" s="24"/>
      <c r="NUK76" s="24"/>
      <c r="NUL76" s="24"/>
      <c r="NUM76" s="24"/>
      <c r="NUN76" s="24"/>
      <c r="NUO76" s="24"/>
      <c r="NUP76" s="24"/>
      <c r="NUQ76" s="24"/>
      <c r="NUR76" s="24"/>
      <c r="NUS76" s="24"/>
      <c r="NUT76" s="24"/>
      <c r="NUU76" s="24"/>
      <c r="NUV76" s="24"/>
      <c r="NUW76" s="24"/>
      <c r="NUX76" s="24"/>
      <c r="NUY76" s="24"/>
      <c r="NUZ76" s="24"/>
      <c r="NVA76" s="24"/>
      <c r="NVB76" s="24"/>
      <c r="NVC76" s="24"/>
      <c r="NVD76" s="24"/>
      <c r="NVE76" s="24"/>
      <c r="NVF76" s="24"/>
      <c r="NVG76" s="24"/>
      <c r="NVH76" s="24"/>
      <c r="NVI76" s="24"/>
      <c r="NVJ76" s="24"/>
      <c r="NVK76" s="24"/>
      <c r="NVL76" s="24"/>
      <c r="NVM76" s="24"/>
      <c r="NVN76" s="24"/>
      <c r="NVO76" s="24"/>
      <c r="NVP76" s="24"/>
      <c r="NVQ76" s="24"/>
      <c r="NVR76" s="24"/>
      <c r="NVS76" s="24"/>
      <c r="NVT76" s="24"/>
      <c r="NVU76" s="24"/>
      <c r="NVV76" s="24"/>
      <c r="NVW76" s="24"/>
      <c r="NVX76" s="24"/>
      <c r="NVY76" s="24"/>
      <c r="NVZ76" s="24"/>
      <c r="NWA76" s="24"/>
      <c r="NWB76" s="24"/>
      <c r="NWC76" s="24"/>
      <c r="NWD76" s="24"/>
      <c r="NWE76" s="24"/>
      <c r="NWF76" s="24"/>
      <c r="NWG76" s="24"/>
      <c r="NWH76" s="24"/>
      <c r="NWI76" s="24"/>
      <c r="NWJ76" s="24"/>
      <c r="NWK76" s="24"/>
      <c r="NWL76" s="24"/>
      <c r="NWM76" s="24"/>
      <c r="NWN76" s="24"/>
      <c r="NWO76" s="24"/>
      <c r="NWP76" s="24"/>
      <c r="NWQ76" s="24"/>
      <c r="NWR76" s="24"/>
      <c r="NWS76" s="24"/>
      <c r="NWT76" s="24"/>
      <c r="NWU76" s="24"/>
      <c r="NWV76" s="24"/>
      <c r="NWW76" s="24"/>
      <c r="NWX76" s="24"/>
      <c r="NWY76" s="24"/>
      <c r="NWZ76" s="24"/>
      <c r="NXA76" s="24"/>
      <c r="NXB76" s="24"/>
      <c r="NXC76" s="24"/>
      <c r="NXD76" s="24"/>
      <c r="NXE76" s="24"/>
      <c r="NXF76" s="24"/>
      <c r="NXG76" s="24"/>
      <c r="NXH76" s="24"/>
      <c r="NXI76" s="24"/>
      <c r="NXJ76" s="24"/>
      <c r="NXK76" s="24"/>
      <c r="NXL76" s="24"/>
      <c r="NXM76" s="24"/>
      <c r="NXN76" s="24"/>
      <c r="NXO76" s="24"/>
      <c r="NXP76" s="24"/>
      <c r="NXQ76" s="24"/>
      <c r="NXR76" s="24"/>
      <c r="NXS76" s="24"/>
      <c r="NXT76" s="24"/>
      <c r="NXU76" s="24"/>
      <c r="NXV76" s="24"/>
      <c r="NXW76" s="24"/>
      <c r="NXX76" s="24"/>
      <c r="NXY76" s="24"/>
      <c r="NXZ76" s="24"/>
      <c r="NYA76" s="24"/>
      <c r="NYB76" s="24"/>
      <c r="NYC76" s="24"/>
      <c r="NYD76" s="24"/>
      <c r="NYE76" s="24"/>
      <c r="NYF76" s="24"/>
      <c r="NYG76" s="24"/>
      <c r="NYH76" s="24"/>
      <c r="NYI76" s="24"/>
      <c r="NYJ76" s="24"/>
      <c r="NYK76" s="24"/>
      <c r="NYL76" s="24"/>
      <c r="NYM76" s="24"/>
      <c r="NYN76" s="24"/>
      <c r="NYO76" s="24"/>
      <c r="NYP76" s="24"/>
      <c r="NYQ76" s="24"/>
      <c r="NYR76" s="24"/>
      <c r="NYS76" s="24"/>
      <c r="NYT76" s="24"/>
      <c r="NYU76" s="24"/>
      <c r="NYV76" s="24"/>
      <c r="NYW76" s="24"/>
      <c r="NYX76" s="24"/>
      <c r="NYY76" s="24"/>
      <c r="NYZ76" s="24"/>
      <c r="NZA76" s="24"/>
      <c r="NZB76" s="24"/>
      <c r="NZC76" s="24"/>
      <c r="NZD76" s="24"/>
      <c r="NZE76" s="24"/>
      <c r="NZF76" s="24"/>
      <c r="NZG76" s="24"/>
      <c r="NZH76" s="24"/>
      <c r="NZI76" s="24"/>
      <c r="NZJ76" s="24"/>
      <c r="NZK76" s="24"/>
      <c r="NZL76" s="24"/>
      <c r="NZM76" s="24"/>
      <c r="NZN76" s="24"/>
      <c r="NZO76" s="24"/>
      <c r="NZP76" s="24"/>
      <c r="NZQ76" s="24"/>
      <c r="NZR76" s="24"/>
      <c r="NZS76" s="24"/>
      <c r="NZT76" s="24"/>
      <c r="NZU76" s="24"/>
      <c r="NZV76" s="24"/>
      <c r="NZW76" s="24"/>
      <c r="NZX76" s="24"/>
      <c r="NZY76" s="24"/>
      <c r="NZZ76" s="24"/>
      <c r="OAA76" s="24"/>
      <c r="OAB76" s="24"/>
      <c r="OAC76" s="24"/>
      <c r="OAD76" s="24"/>
      <c r="OAE76" s="24"/>
      <c r="OAF76" s="24"/>
      <c r="OAG76" s="24"/>
      <c r="OAH76" s="24"/>
      <c r="OAI76" s="24"/>
      <c r="OAJ76" s="24"/>
      <c r="OAK76" s="24"/>
      <c r="OAL76" s="24"/>
      <c r="OAM76" s="24"/>
      <c r="OAN76" s="24"/>
      <c r="OAO76" s="24"/>
      <c r="OAP76" s="24"/>
      <c r="OAQ76" s="24"/>
      <c r="OAR76" s="24"/>
      <c r="OAS76" s="24"/>
      <c r="OAT76" s="24"/>
      <c r="OAU76" s="24"/>
      <c r="OAV76" s="24"/>
      <c r="OAW76" s="24"/>
      <c r="OAX76" s="24"/>
      <c r="OAY76" s="24"/>
      <c r="OAZ76" s="24"/>
      <c r="OBA76" s="24"/>
      <c r="OBB76" s="24"/>
      <c r="OBC76" s="24"/>
      <c r="OBD76" s="24"/>
      <c r="OBE76" s="24"/>
      <c r="OBF76" s="24"/>
      <c r="OBG76" s="24"/>
      <c r="OBH76" s="24"/>
      <c r="OBI76" s="24"/>
      <c r="OBJ76" s="24"/>
      <c r="OBK76" s="24"/>
      <c r="OBL76" s="24"/>
      <c r="OBM76" s="24"/>
      <c r="OBN76" s="24"/>
      <c r="OBO76" s="24"/>
      <c r="OBP76" s="24"/>
      <c r="OBQ76" s="24"/>
      <c r="OBR76" s="24"/>
      <c r="OBS76" s="24"/>
      <c r="OBT76" s="24"/>
      <c r="OBU76" s="24"/>
      <c r="OBV76" s="24"/>
      <c r="OBW76" s="24"/>
      <c r="OBX76" s="24"/>
      <c r="OBY76" s="24"/>
      <c r="OBZ76" s="24"/>
      <c r="OCA76" s="24"/>
      <c r="OCB76" s="24"/>
      <c r="OCC76" s="24"/>
      <c r="OCD76" s="24"/>
      <c r="OCE76" s="24"/>
      <c r="OCF76" s="24"/>
      <c r="OCG76" s="24"/>
      <c r="OCH76" s="24"/>
      <c r="OCI76" s="24"/>
      <c r="OCJ76" s="24"/>
      <c r="OCK76" s="24"/>
      <c r="OCL76" s="24"/>
      <c r="OCM76" s="24"/>
      <c r="OCN76" s="24"/>
      <c r="OCO76" s="24"/>
      <c r="OCP76" s="24"/>
      <c r="OCQ76" s="24"/>
      <c r="OCR76" s="24"/>
      <c r="OCS76" s="24"/>
      <c r="OCT76" s="24"/>
      <c r="OCU76" s="24"/>
      <c r="OCV76" s="24"/>
      <c r="OCW76" s="24"/>
      <c r="OCX76" s="24"/>
      <c r="OCY76" s="24"/>
      <c r="OCZ76" s="24"/>
      <c r="ODA76" s="24"/>
      <c r="ODB76" s="24"/>
      <c r="ODC76" s="24"/>
      <c r="ODD76" s="24"/>
      <c r="ODE76" s="24"/>
      <c r="ODF76" s="24"/>
      <c r="ODG76" s="24"/>
      <c r="ODH76" s="24"/>
      <c r="ODI76" s="24"/>
      <c r="ODJ76" s="24"/>
      <c r="ODK76" s="24"/>
      <c r="ODL76" s="24"/>
      <c r="ODM76" s="24"/>
      <c r="ODN76" s="24"/>
      <c r="ODO76" s="24"/>
      <c r="ODP76" s="24"/>
      <c r="ODQ76" s="24"/>
      <c r="ODR76" s="24"/>
      <c r="ODS76" s="24"/>
      <c r="ODT76" s="24"/>
      <c r="ODU76" s="24"/>
      <c r="ODV76" s="24"/>
      <c r="ODW76" s="24"/>
      <c r="ODX76" s="24"/>
      <c r="ODY76" s="24"/>
      <c r="ODZ76" s="24"/>
      <c r="OEA76" s="24"/>
      <c r="OEB76" s="24"/>
      <c r="OEC76" s="24"/>
      <c r="OED76" s="24"/>
      <c r="OEE76" s="24"/>
      <c r="OEF76" s="24"/>
      <c r="OEG76" s="24"/>
      <c r="OEH76" s="24"/>
      <c r="OEI76" s="24"/>
      <c r="OEJ76" s="24"/>
      <c r="OEK76" s="24"/>
      <c r="OEL76" s="24"/>
      <c r="OEM76" s="24"/>
      <c r="OEN76" s="24"/>
      <c r="OEO76" s="24"/>
      <c r="OEP76" s="24"/>
      <c r="OEQ76" s="24"/>
      <c r="OER76" s="24"/>
      <c r="OES76" s="24"/>
      <c r="OET76" s="24"/>
      <c r="OEU76" s="24"/>
      <c r="OEV76" s="24"/>
      <c r="OEW76" s="24"/>
      <c r="OEX76" s="24"/>
      <c r="OEY76" s="24"/>
      <c r="OEZ76" s="24"/>
      <c r="OFA76" s="24"/>
      <c r="OFB76" s="24"/>
      <c r="OFC76" s="24"/>
      <c r="OFD76" s="24"/>
      <c r="OFE76" s="24"/>
      <c r="OFF76" s="24"/>
      <c r="OFG76" s="24"/>
      <c r="OFH76" s="24"/>
      <c r="OFI76" s="24"/>
      <c r="OFJ76" s="24"/>
      <c r="OFK76" s="24"/>
      <c r="OFL76" s="24"/>
      <c r="OFM76" s="24"/>
      <c r="OFN76" s="24"/>
      <c r="OFO76" s="24"/>
      <c r="OFP76" s="24"/>
      <c r="OFQ76" s="24"/>
      <c r="OFR76" s="24"/>
      <c r="OFS76" s="24"/>
      <c r="OFT76" s="24"/>
      <c r="OFU76" s="24"/>
      <c r="OFV76" s="24"/>
      <c r="OFW76" s="24"/>
      <c r="OFX76" s="24"/>
      <c r="OFY76" s="24"/>
      <c r="OFZ76" s="24"/>
      <c r="OGA76" s="24"/>
      <c r="OGB76" s="24"/>
      <c r="OGC76" s="24"/>
      <c r="OGD76" s="24"/>
      <c r="OGE76" s="24"/>
      <c r="OGF76" s="24"/>
      <c r="OGG76" s="24"/>
      <c r="OGH76" s="24"/>
      <c r="OGI76" s="24"/>
      <c r="OGJ76" s="24"/>
      <c r="OGK76" s="24"/>
      <c r="OGL76" s="24"/>
      <c r="OGM76" s="24"/>
      <c r="OGN76" s="24"/>
      <c r="OGO76" s="24"/>
      <c r="OGP76" s="24"/>
      <c r="OGQ76" s="24"/>
      <c r="OGR76" s="24"/>
      <c r="OGS76" s="24"/>
      <c r="OGT76" s="24"/>
      <c r="OGU76" s="24"/>
      <c r="OGV76" s="24"/>
      <c r="OGW76" s="24"/>
      <c r="OGX76" s="24"/>
      <c r="OGY76" s="24"/>
      <c r="OGZ76" s="24"/>
      <c r="OHA76" s="24"/>
      <c r="OHB76" s="24"/>
      <c r="OHC76" s="24"/>
      <c r="OHD76" s="24"/>
      <c r="OHE76" s="24"/>
      <c r="OHF76" s="24"/>
      <c r="OHG76" s="24"/>
      <c r="OHH76" s="24"/>
      <c r="OHI76" s="24"/>
      <c r="OHJ76" s="24"/>
      <c r="OHK76" s="24"/>
      <c r="OHL76" s="24"/>
      <c r="OHM76" s="24"/>
      <c r="OHN76" s="24"/>
      <c r="OHO76" s="24"/>
      <c r="OHP76" s="24"/>
      <c r="OHQ76" s="24"/>
      <c r="OHR76" s="24"/>
      <c r="OHS76" s="24"/>
      <c r="OHT76" s="24"/>
      <c r="OHU76" s="24"/>
      <c r="OHV76" s="24"/>
      <c r="OHW76" s="24"/>
      <c r="OHX76" s="24"/>
      <c r="OHY76" s="24"/>
      <c r="OHZ76" s="24"/>
      <c r="OIA76" s="24"/>
      <c r="OIB76" s="24"/>
      <c r="OIC76" s="24"/>
      <c r="OID76" s="24"/>
      <c r="OIE76" s="24"/>
      <c r="OIF76" s="24"/>
      <c r="OIG76" s="24"/>
      <c r="OIH76" s="24"/>
      <c r="OII76" s="24"/>
      <c r="OIJ76" s="24"/>
      <c r="OIK76" s="24"/>
      <c r="OIL76" s="24"/>
      <c r="OIM76" s="24"/>
      <c r="OIN76" s="24"/>
      <c r="OIO76" s="24"/>
      <c r="OIP76" s="24"/>
      <c r="OIQ76" s="24"/>
      <c r="OIR76" s="24"/>
      <c r="OIS76" s="24"/>
      <c r="OIT76" s="24"/>
      <c r="OIU76" s="24"/>
      <c r="OIV76" s="24"/>
      <c r="OIW76" s="24"/>
      <c r="OIX76" s="24"/>
      <c r="OIY76" s="24"/>
      <c r="OIZ76" s="24"/>
      <c r="OJA76" s="24"/>
      <c r="OJB76" s="24"/>
      <c r="OJC76" s="24"/>
      <c r="OJD76" s="24"/>
      <c r="OJE76" s="24"/>
      <c r="OJF76" s="24"/>
      <c r="OJG76" s="24"/>
      <c r="OJH76" s="24"/>
      <c r="OJI76" s="24"/>
      <c r="OJJ76" s="24"/>
      <c r="OJK76" s="24"/>
      <c r="OJL76" s="24"/>
      <c r="OJM76" s="24"/>
      <c r="OJN76" s="24"/>
      <c r="OJO76" s="24"/>
      <c r="OJP76" s="24"/>
      <c r="OJQ76" s="24"/>
      <c r="OJR76" s="24"/>
      <c r="OJS76" s="24"/>
      <c r="OJT76" s="24"/>
      <c r="OJU76" s="24"/>
      <c r="OJV76" s="24"/>
      <c r="OJW76" s="24"/>
      <c r="OJX76" s="24"/>
      <c r="OJY76" s="24"/>
      <c r="OJZ76" s="24"/>
      <c r="OKA76" s="24"/>
      <c r="OKB76" s="24"/>
      <c r="OKC76" s="24"/>
      <c r="OKD76" s="24"/>
      <c r="OKE76" s="24"/>
      <c r="OKF76" s="24"/>
      <c r="OKG76" s="24"/>
      <c r="OKH76" s="24"/>
      <c r="OKI76" s="24"/>
      <c r="OKJ76" s="24"/>
      <c r="OKK76" s="24"/>
      <c r="OKL76" s="24"/>
      <c r="OKM76" s="24"/>
      <c r="OKN76" s="24"/>
      <c r="OKO76" s="24"/>
      <c r="OKP76" s="24"/>
      <c r="OKQ76" s="24"/>
      <c r="OKR76" s="24"/>
      <c r="OKS76" s="24"/>
      <c r="OKT76" s="24"/>
      <c r="OKU76" s="24"/>
      <c r="OKV76" s="24"/>
      <c r="OKW76" s="24"/>
      <c r="OKX76" s="24"/>
      <c r="OKY76" s="24"/>
      <c r="OKZ76" s="24"/>
      <c r="OLA76" s="24"/>
      <c r="OLB76" s="24"/>
      <c r="OLC76" s="24"/>
      <c r="OLD76" s="24"/>
      <c r="OLE76" s="24"/>
      <c r="OLF76" s="24"/>
      <c r="OLG76" s="24"/>
      <c r="OLH76" s="24"/>
      <c r="OLI76" s="24"/>
      <c r="OLJ76" s="24"/>
      <c r="OLK76" s="24"/>
      <c r="OLL76" s="24"/>
      <c r="OLM76" s="24"/>
      <c r="OLN76" s="24"/>
      <c r="OLO76" s="24"/>
      <c r="OLP76" s="24"/>
      <c r="OLQ76" s="24"/>
      <c r="OLR76" s="24"/>
      <c r="OLS76" s="24"/>
      <c r="OLT76" s="24"/>
      <c r="OLU76" s="24"/>
      <c r="OLV76" s="24"/>
      <c r="OLW76" s="24"/>
      <c r="OLX76" s="24"/>
      <c r="OLY76" s="24"/>
      <c r="OLZ76" s="24"/>
      <c r="OMA76" s="24"/>
      <c r="OMB76" s="24"/>
      <c r="OMC76" s="24"/>
      <c r="OMD76" s="24"/>
      <c r="OME76" s="24"/>
      <c r="OMF76" s="24"/>
      <c r="OMG76" s="24"/>
      <c r="OMH76" s="24"/>
      <c r="OMI76" s="24"/>
      <c r="OMJ76" s="24"/>
      <c r="OMK76" s="24"/>
      <c r="OML76" s="24"/>
      <c r="OMM76" s="24"/>
      <c r="OMN76" s="24"/>
      <c r="OMO76" s="24"/>
      <c r="OMP76" s="24"/>
      <c r="OMQ76" s="24"/>
      <c r="OMR76" s="24"/>
      <c r="OMS76" s="24"/>
      <c r="OMT76" s="24"/>
      <c r="OMU76" s="24"/>
      <c r="OMV76" s="24"/>
      <c r="OMW76" s="24"/>
      <c r="OMX76" s="24"/>
      <c r="OMY76" s="24"/>
      <c r="OMZ76" s="24"/>
      <c r="ONA76" s="24"/>
      <c r="ONB76" s="24"/>
      <c r="ONC76" s="24"/>
      <c r="OND76" s="24"/>
      <c r="ONE76" s="24"/>
      <c r="ONF76" s="24"/>
      <c r="ONG76" s="24"/>
      <c r="ONH76" s="24"/>
      <c r="ONI76" s="24"/>
      <c r="ONJ76" s="24"/>
      <c r="ONK76" s="24"/>
      <c r="ONL76" s="24"/>
      <c r="ONM76" s="24"/>
      <c r="ONN76" s="24"/>
      <c r="ONO76" s="24"/>
      <c r="ONP76" s="24"/>
      <c r="ONQ76" s="24"/>
      <c r="ONR76" s="24"/>
      <c r="ONS76" s="24"/>
      <c r="ONT76" s="24"/>
      <c r="ONU76" s="24"/>
      <c r="ONV76" s="24"/>
      <c r="ONW76" s="24"/>
      <c r="ONX76" s="24"/>
      <c r="ONY76" s="24"/>
      <c r="ONZ76" s="24"/>
      <c r="OOA76" s="24"/>
      <c r="OOB76" s="24"/>
      <c r="OOC76" s="24"/>
      <c r="OOD76" s="24"/>
      <c r="OOE76" s="24"/>
      <c r="OOF76" s="24"/>
      <c r="OOG76" s="24"/>
      <c r="OOH76" s="24"/>
      <c r="OOI76" s="24"/>
      <c r="OOJ76" s="24"/>
      <c r="OOK76" s="24"/>
      <c r="OOL76" s="24"/>
      <c r="OOM76" s="24"/>
      <c r="OON76" s="24"/>
      <c r="OOO76" s="24"/>
      <c r="OOP76" s="24"/>
      <c r="OOQ76" s="24"/>
      <c r="OOR76" s="24"/>
      <c r="OOS76" s="24"/>
      <c r="OOT76" s="24"/>
      <c r="OOU76" s="24"/>
      <c r="OOV76" s="24"/>
      <c r="OOW76" s="24"/>
      <c r="OOX76" s="24"/>
      <c r="OOY76" s="24"/>
      <c r="OOZ76" s="24"/>
      <c r="OPA76" s="24"/>
      <c r="OPB76" s="24"/>
      <c r="OPC76" s="24"/>
      <c r="OPD76" s="24"/>
      <c r="OPE76" s="24"/>
      <c r="OPF76" s="24"/>
      <c r="OPG76" s="24"/>
      <c r="OPH76" s="24"/>
      <c r="OPI76" s="24"/>
      <c r="OPJ76" s="24"/>
      <c r="OPK76" s="24"/>
      <c r="OPL76" s="24"/>
      <c r="OPM76" s="24"/>
      <c r="OPN76" s="24"/>
      <c r="OPO76" s="24"/>
      <c r="OPP76" s="24"/>
      <c r="OPQ76" s="24"/>
      <c r="OPR76" s="24"/>
      <c r="OPS76" s="24"/>
      <c r="OPT76" s="24"/>
      <c r="OPU76" s="24"/>
      <c r="OPV76" s="24"/>
      <c r="OPW76" s="24"/>
      <c r="OPX76" s="24"/>
      <c r="OPY76" s="24"/>
      <c r="OPZ76" s="24"/>
      <c r="OQA76" s="24"/>
      <c r="OQB76" s="24"/>
      <c r="OQC76" s="24"/>
      <c r="OQD76" s="24"/>
      <c r="OQE76" s="24"/>
      <c r="OQF76" s="24"/>
      <c r="OQG76" s="24"/>
      <c r="OQH76" s="24"/>
      <c r="OQI76" s="24"/>
      <c r="OQJ76" s="24"/>
      <c r="OQK76" s="24"/>
      <c r="OQL76" s="24"/>
      <c r="OQM76" s="24"/>
      <c r="OQN76" s="24"/>
      <c r="OQO76" s="24"/>
      <c r="OQP76" s="24"/>
      <c r="OQQ76" s="24"/>
      <c r="OQR76" s="24"/>
      <c r="OQS76" s="24"/>
      <c r="OQT76" s="24"/>
      <c r="OQU76" s="24"/>
      <c r="OQV76" s="24"/>
      <c r="OQW76" s="24"/>
      <c r="OQX76" s="24"/>
      <c r="OQY76" s="24"/>
      <c r="OQZ76" s="24"/>
      <c r="ORA76" s="24"/>
      <c r="ORB76" s="24"/>
      <c r="ORC76" s="24"/>
      <c r="ORD76" s="24"/>
      <c r="ORE76" s="24"/>
      <c r="ORF76" s="24"/>
      <c r="ORG76" s="24"/>
      <c r="ORH76" s="24"/>
      <c r="ORI76" s="24"/>
      <c r="ORJ76" s="24"/>
      <c r="ORK76" s="24"/>
      <c r="ORL76" s="24"/>
      <c r="ORM76" s="24"/>
      <c r="ORN76" s="24"/>
      <c r="ORO76" s="24"/>
      <c r="ORP76" s="24"/>
      <c r="ORQ76" s="24"/>
      <c r="ORR76" s="24"/>
      <c r="ORS76" s="24"/>
      <c r="ORT76" s="24"/>
      <c r="ORU76" s="24"/>
      <c r="ORV76" s="24"/>
      <c r="ORW76" s="24"/>
      <c r="ORX76" s="24"/>
      <c r="ORY76" s="24"/>
      <c r="ORZ76" s="24"/>
      <c r="OSA76" s="24"/>
      <c r="OSB76" s="24"/>
      <c r="OSC76" s="24"/>
      <c r="OSD76" s="24"/>
      <c r="OSE76" s="24"/>
      <c r="OSF76" s="24"/>
      <c r="OSG76" s="24"/>
      <c r="OSH76" s="24"/>
      <c r="OSI76" s="24"/>
      <c r="OSJ76" s="24"/>
      <c r="OSK76" s="24"/>
      <c r="OSL76" s="24"/>
      <c r="OSM76" s="24"/>
      <c r="OSN76" s="24"/>
      <c r="OSO76" s="24"/>
      <c r="OSP76" s="24"/>
      <c r="OSQ76" s="24"/>
      <c r="OSR76" s="24"/>
      <c r="OSS76" s="24"/>
      <c r="OST76" s="24"/>
      <c r="OSU76" s="24"/>
      <c r="OSV76" s="24"/>
      <c r="OSW76" s="24"/>
      <c r="OSX76" s="24"/>
      <c r="OSY76" s="24"/>
      <c r="OSZ76" s="24"/>
      <c r="OTA76" s="24"/>
      <c r="OTB76" s="24"/>
      <c r="OTC76" s="24"/>
      <c r="OTD76" s="24"/>
      <c r="OTE76" s="24"/>
      <c r="OTF76" s="24"/>
      <c r="OTG76" s="24"/>
      <c r="OTH76" s="24"/>
      <c r="OTI76" s="24"/>
      <c r="OTJ76" s="24"/>
      <c r="OTK76" s="24"/>
      <c r="OTL76" s="24"/>
      <c r="OTM76" s="24"/>
      <c r="OTN76" s="24"/>
      <c r="OTO76" s="24"/>
      <c r="OTP76" s="24"/>
      <c r="OTQ76" s="24"/>
      <c r="OTR76" s="24"/>
      <c r="OTS76" s="24"/>
      <c r="OTT76" s="24"/>
      <c r="OTU76" s="24"/>
      <c r="OTV76" s="24"/>
      <c r="OTW76" s="24"/>
      <c r="OTX76" s="24"/>
      <c r="OTY76" s="24"/>
      <c r="OTZ76" s="24"/>
      <c r="OUA76" s="24"/>
      <c r="OUB76" s="24"/>
      <c r="OUC76" s="24"/>
      <c r="OUD76" s="24"/>
      <c r="OUE76" s="24"/>
      <c r="OUF76" s="24"/>
      <c r="OUG76" s="24"/>
      <c r="OUH76" s="24"/>
      <c r="OUI76" s="24"/>
      <c r="OUJ76" s="24"/>
      <c r="OUK76" s="24"/>
      <c r="OUL76" s="24"/>
      <c r="OUM76" s="24"/>
      <c r="OUN76" s="24"/>
      <c r="OUO76" s="24"/>
      <c r="OUP76" s="24"/>
      <c r="OUQ76" s="24"/>
      <c r="OUR76" s="24"/>
      <c r="OUS76" s="24"/>
      <c r="OUT76" s="24"/>
      <c r="OUU76" s="24"/>
      <c r="OUV76" s="24"/>
      <c r="OUW76" s="24"/>
      <c r="OUX76" s="24"/>
      <c r="OUY76" s="24"/>
      <c r="OUZ76" s="24"/>
      <c r="OVA76" s="24"/>
      <c r="OVB76" s="24"/>
      <c r="OVC76" s="24"/>
      <c r="OVD76" s="24"/>
      <c r="OVE76" s="24"/>
      <c r="OVF76" s="24"/>
      <c r="OVG76" s="24"/>
      <c r="OVH76" s="24"/>
      <c r="OVI76" s="24"/>
      <c r="OVJ76" s="24"/>
      <c r="OVK76" s="24"/>
      <c r="OVL76" s="24"/>
      <c r="OVM76" s="24"/>
      <c r="OVN76" s="24"/>
      <c r="OVO76" s="24"/>
      <c r="OVP76" s="24"/>
      <c r="OVQ76" s="24"/>
      <c r="OVR76" s="24"/>
      <c r="OVS76" s="24"/>
      <c r="OVT76" s="24"/>
      <c r="OVU76" s="24"/>
      <c r="OVV76" s="24"/>
      <c r="OVW76" s="24"/>
      <c r="OVX76" s="24"/>
      <c r="OVY76" s="24"/>
      <c r="OVZ76" s="24"/>
      <c r="OWA76" s="24"/>
      <c r="OWB76" s="24"/>
      <c r="OWC76" s="24"/>
      <c r="OWD76" s="24"/>
      <c r="OWE76" s="24"/>
      <c r="OWF76" s="24"/>
      <c r="OWG76" s="24"/>
      <c r="OWH76" s="24"/>
      <c r="OWI76" s="24"/>
      <c r="OWJ76" s="24"/>
      <c r="OWK76" s="24"/>
      <c r="OWL76" s="24"/>
      <c r="OWM76" s="24"/>
      <c r="OWN76" s="24"/>
      <c r="OWO76" s="24"/>
      <c r="OWP76" s="24"/>
      <c r="OWQ76" s="24"/>
      <c r="OWR76" s="24"/>
      <c r="OWS76" s="24"/>
      <c r="OWT76" s="24"/>
      <c r="OWU76" s="24"/>
      <c r="OWV76" s="24"/>
      <c r="OWW76" s="24"/>
      <c r="OWX76" s="24"/>
      <c r="OWY76" s="24"/>
      <c r="OWZ76" s="24"/>
      <c r="OXA76" s="24"/>
      <c r="OXB76" s="24"/>
      <c r="OXC76" s="24"/>
      <c r="OXD76" s="24"/>
      <c r="OXE76" s="24"/>
      <c r="OXF76" s="24"/>
      <c r="OXG76" s="24"/>
      <c r="OXH76" s="24"/>
      <c r="OXI76" s="24"/>
      <c r="OXJ76" s="24"/>
      <c r="OXK76" s="24"/>
      <c r="OXL76" s="24"/>
      <c r="OXM76" s="24"/>
      <c r="OXN76" s="24"/>
      <c r="OXO76" s="24"/>
      <c r="OXP76" s="24"/>
      <c r="OXQ76" s="24"/>
      <c r="OXR76" s="24"/>
      <c r="OXS76" s="24"/>
      <c r="OXT76" s="24"/>
      <c r="OXU76" s="24"/>
      <c r="OXV76" s="24"/>
      <c r="OXW76" s="24"/>
      <c r="OXX76" s="24"/>
      <c r="OXY76" s="24"/>
      <c r="OXZ76" s="24"/>
      <c r="OYA76" s="24"/>
      <c r="OYB76" s="24"/>
      <c r="OYC76" s="24"/>
      <c r="OYD76" s="24"/>
      <c r="OYE76" s="24"/>
      <c r="OYF76" s="24"/>
      <c r="OYG76" s="24"/>
      <c r="OYH76" s="24"/>
      <c r="OYI76" s="24"/>
      <c r="OYJ76" s="24"/>
      <c r="OYK76" s="24"/>
      <c r="OYL76" s="24"/>
      <c r="OYM76" s="24"/>
      <c r="OYN76" s="24"/>
      <c r="OYO76" s="24"/>
      <c r="OYP76" s="24"/>
      <c r="OYQ76" s="24"/>
      <c r="OYR76" s="24"/>
      <c r="OYS76" s="24"/>
      <c r="OYT76" s="24"/>
      <c r="OYU76" s="24"/>
      <c r="OYV76" s="24"/>
      <c r="OYW76" s="24"/>
      <c r="OYX76" s="24"/>
      <c r="OYY76" s="24"/>
      <c r="OYZ76" s="24"/>
      <c r="OZA76" s="24"/>
      <c r="OZB76" s="24"/>
      <c r="OZC76" s="24"/>
      <c r="OZD76" s="24"/>
      <c r="OZE76" s="24"/>
      <c r="OZF76" s="24"/>
      <c r="OZG76" s="24"/>
      <c r="OZH76" s="24"/>
      <c r="OZI76" s="24"/>
      <c r="OZJ76" s="24"/>
      <c r="OZK76" s="24"/>
      <c r="OZL76" s="24"/>
      <c r="OZM76" s="24"/>
      <c r="OZN76" s="24"/>
      <c r="OZO76" s="24"/>
      <c r="OZP76" s="24"/>
      <c r="OZQ76" s="24"/>
      <c r="OZR76" s="24"/>
      <c r="OZS76" s="24"/>
      <c r="OZT76" s="24"/>
      <c r="OZU76" s="24"/>
      <c r="OZV76" s="24"/>
      <c r="OZW76" s="24"/>
      <c r="OZX76" s="24"/>
      <c r="OZY76" s="24"/>
      <c r="OZZ76" s="24"/>
      <c r="PAA76" s="24"/>
      <c r="PAB76" s="24"/>
      <c r="PAC76" s="24"/>
      <c r="PAD76" s="24"/>
      <c r="PAE76" s="24"/>
      <c r="PAF76" s="24"/>
      <c r="PAG76" s="24"/>
      <c r="PAH76" s="24"/>
      <c r="PAI76" s="24"/>
      <c r="PAJ76" s="24"/>
      <c r="PAK76" s="24"/>
      <c r="PAL76" s="24"/>
      <c r="PAM76" s="24"/>
      <c r="PAN76" s="24"/>
      <c r="PAO76" s="24"/>
      <c r="PAP76" s="24"/>
      <c r="PAQ76" s="24"/>
      <c r="PAR76" s="24"/>
      <c r="PAS76" s="24"/>
      <c r="PAT76" s="24"/>
      <c r="PAU76" s="24"/>
      <c r="PAV76" s="24"/>
      <c r="PAW76" s="24"/>
      <c r="PAX76" s="24"/>
      <c r="PAY76" s="24"/>
      <c r="PAZ76" s="24"/>
      <c r="PBA76" s="24"/>
      <c r="PBB76" s="24"/>
      <c r="PBC76" s="24"/>
      <c r="PBD76" s="24"/>
      <c r="PBE76" s="24"/>
      <c r="PBF76" s="24"/>
      <c r="PBG76" s="24"/>
      <c r="PBH76" s="24"/>
      <c r="PBI76" s="24"/>
      <c r="PBJ76" s="24"/>
      <c r="PBK76" s="24"/>
      <c r="PBL76" s="24"/>
      <c r="PBM76" s="24"/>
      <c r="PBN76" s="24"/>
      <c r="PBO76" s="24"/>
      <c r="PBP76" s="24"/>
      <c r="PBQ76" s="24"/>
      <c r="PBR76" s="24"/>
      <c r="PBS76" s="24"/>
      <c r="PBT76" s="24"/>
      <c r="PBU76" s="24"/>
      <c r="PBV76" s="24"/>
      <c r="PBW76" s="24"/>
      <c r="PBX76" s="24"/>
      <c r="PBY76" s="24"/>
      <c r="PBZ76" s="24"/>
      <c r="PCA76" s="24"/>
      <c r="PCB76" s="24"/>
      <c r="PCC76" s="24"/>
      <c r="PCD76" s="24"/>
      <c r="PCE76" s="24"/>
      <c r="PCF76" s="24"/>
      <c r="PCG76" s="24"/>
      <c r="PCH76" s="24"/>
      <c r="PCI76" s="24"/>
      <c r="PCJ76" s="24"/>
      <c r="PCK76" s="24"/>
      <c r="PCL76" s="24"/>
      <c r="PCM76" s="24"/>
      <c r="PCN76" s="24"/>
      <c r="PCO76" s="24"/>
      <c r="PCP76" s="24"/>
      <c r="PCQ76" s="24"/>
      <c r="PCR76" s="24"/>
      <c r="PCS76" s="24"/>
      <c r="PCT76" s="24"/>
      <c r="PCU76" s="24"/>
      <c r="PCV76" s="24"/>
      <c r="PCW76" s="24"/>
      <c r="PCX76" s="24"/>
      <c r="PCY76" s="24"/>
      <c r="PCZ76" s="24"/>
      <c r="PDA76" s="24"/>
      <c r="PDB76" s="24"/>
      <c r="PDC76" s="24"/>
      <c r="PDD76" s="24"/>
      <c r="PDE76" s="24"/>
      <c r="PDF76" s="24"/>
      <c r="PDG76" s="24"/>
      <c r="PDH76" s="24"/>
      <c r="PDI76" s="24"/>
      <c r="PDJ76" s="24"/>
      <c r="PDK76" s="24"/>
      <c r="PDL76" s="24"/>
      <c r="PDM76" s="24"/>
      <c r="PDN76" s="24"/>
      <c r="PDO76" s="24"/>
      <c r="PDP76" s="24"/>
      <c r="PDQ76" s="24"/>
      <c r="PDR76" s="24"/>
      <c r="PDS76" s="24"/>
      <c r="PDT76" s="24"/>
      <c r="PDU76" s="24"/>
      <c r="PDV76" s="24"/>
      <c r="PDW76" s="24"/>
      <c r="PDX76" s="24"/>
      <c r="PDY76" s="24"/>
      <c r="PDZ76" s="24"/>
      <c r="PEA76" s="24"/>
      <c r="PEB76" s="24"/>
      <c r="PEC76" s="24"/>
      <c r="PED76" s="24"/>
      <c r="PEE76" s="24"/>
      <c r="PEF76" s="24"/>
      <c r="PEG76" s="24"/>
      <c r="PEH76" s="24"/>
      <c r="PEI76" s="24"/>
      <c r="PEJ76" s="24"/>
      <c r="PEK76" s="24"/>
      <c r="PEL76" s="24"/>
      <c r="PEM76" s="24"/>
      <c r="PEN76" s="24"/>
      <c r="PEO76" s="24"/>
      <c r="PEP76" s="24"/>
      <c r="PEQ76" s="24"/>
      <c r="PER76" s="24"/>
      <c r="PES76" s="24"/>
      <c r="PET76" s="24"/>
      <c r="PEU76" s="24"/>
      <c r="PEV76" s="24"/>
      <c r="PEW76" s="24"/>
      <c r="PEX76" s="24"/>
      <c r="PEY76" s="24"/>
      <c r="PEZ76" s="24"/>
      <c r="PFA76" s="24"/>
      <c r="PFB76" s="24"/>
      <c r="PFC76" s="24"/>
      <c r="PFD76" s="24"/>
      <c r="PFE76" s="24"/>
      <c r="PFF76" s="24"/>
      <c r="PFG76" s="24"/>
      <c r="PFH76" s="24"/>
      <c r="PFI76" s="24"/>
      <c r="PFJ76" s="24"/>
      <c r="PFK76" s="24"/>
      <c r="PFL76" s="24"/>
      <c r="PFM76" s="24"/>
      <c r="PFN76" s="24"/>
      <c r="PFO76" s="24"/>
      <c r="PFP76" s="24"/>
      <c r="PFQ76" s="24"/>
      <c r="PFR76" s="24"/>
      <c r="PFS76" s="24"/>
      <c r="PFT76" s="24"/>
      <c r="PFU76" s="24"/>
      <c r="PFV76" s="24"/>
      <c r="PFW76" s="24"/>
      <c r="PFX76" s="24"/>
      <c r="PFY76" s="24"/>
      <c r="PFZ76" s="24"/>
      <c r="PGA76" s="24"/>
      <c r="PGB76" s="24"/>
      <c r="PGC76" s="24"/>
      <c r="PGD76" s="24"/>
      <c r="PGE76" s="24"/>
      <c r="PGF76" s="24"/>
      <c r="PGG76" s="24"/>
      <c r="PGH76" s="24"/>
      <c r="PGI76" s="24"/>
      <c r="PGJ76" s="24"/>
      <c r="PGK76" s="24"/>
      <c r="PGL76" s="24"/>
      <c r="PGM76" s="24"/>
      <c r="PGN76" s="24"/>
      <c r="PGO76" s="24"/>
      <c r="PGP76" s="24"/>
      <c r="PGQ76" s="24"/>
      <c r="PGR76" s="24"/>
      <c r="PGS76" s="24"/>
      <c r="PGT76" s="24"/>
      <c r="PGU76" s="24"/>
      <c r="PGV76" s="24"/>
      <c r="PGW76" s="24"/>
      <c r="PGX76" s="24"/>
      <c r="PGY76" s="24"/>
      <c r="PGZ76" s="24"/>
      <c r="PHA76" s="24"/>
      <c r="PHB76" s="24"/>
      <c r="PHC76" s="24"/>
      <c r="PHD76" s="24"/>
      <c r="PHE76" s="24"/>
      <c r="PHF76" s="24"/>
      <c r="PHG76" s="24"/>
      <c r="PHH76" s="24"/>
      <c r="PHI76" s="24"/>
      <c r="PHJ76" s="24"/>
      <c r="PHK76" s="24"/>
      <c r="PHL76" s="24"/>
      <c r="PHM76" s="24"/>
      <c r="PHN76" s="24"/>
      <c r="PHO76" s="24"/>
      <c r="PHP76" s="24"/>
      <c r="PHQ76" s="24"/>
      <c r="PHR76" s="24"/>
      <c r="PHS76" s="24"/>
      <c r="PHT76" s="24"/>
      <c r="PHU76" s="24"/>
      <c r="PHV76" s="24"/>
      <c r="PHW76" s="24"/>
      <c r="PHX76" s="24"/>
      <c r="PHY76" s="24"/>
      <c r="PHZ76" s="24"/>
      <c r="PIA76" s="24"/>
      <c r="PIB76" s="24"/>
      <c r="PIC76" s="24"/>
      <c r="PID76" s="24"/>
      <c r="PIE76" s="24"/>
      <c r="PIF76" s="24"/>
      <c r="PIG76" s="24"/>
      <c r="PIH76" s="24"/>
      <c r="PII76" s="24"/>
      <c r="PIJ76" s="24"/>
      <c r="PIK76" s="24"/>
      <c r="PIL76" s="24"/>
      <c r="PIM76" s="24"/>
      <c r="PIN76" s="24"/>
      <c r="PIO76" s="24"/>
      <c r="PIP76" s="24"/>
      <c r="PIQ76" s="24"/>
      <c r="PIR76" s="24"/>
      <c r="PIS76" s="24"/>
      <c r="PIT76" s="24"/>
      <c r="PIU76" s="24"/>
      <c r="PIV76" s="24"/>
      <c r="PIW76" s="24"/>
      <c r="PIX76" s="24"/>
      <c r="PIY76" s="24"/>
      <c r="PIZ76" s="24"/>
      <c r="PJA76" s="24"/>
      <c r="PJB76" s="24"/>
      <c r="PJC76" s="24"/>
      <c r="PJD76" s="24"/>
      <c r="PJE76" s="24"/>
      <c r="PJF76" s="24"/>
      <c r="PJG76" s="24"/>
      <c r="PJH76" s="24"/>
      <c r="PJI76" s="24"/>
      <c r="PJJ76" s="24"/>
      <c r="PJK76" s="24"/>
      <c r="PJL76" s="24"/>
      <c r="PJM76" s="24"/>
      <c r="PJN76" s="24"/>
      <c r="PJO76" s="24"/>
      <c r="PJP76" s="24"/>
      <c r="PJQ76" s="24"/>
      <c r="PJR76" s="24"/>
      <c r="PJS76" s="24"/>
      <c r="PJT76" s="24"/>
      <c r="PJU76" s="24"/>
      <c r="PJV76" s="24"/>
      <c r="PJW76" s="24"/>
      <c r="PJX76" s="24"/>
      <c r="PJY76" s="24"/>
      <c r="PJZ76" s="24"/>
      <c r="PKA76" s="24"/>
      <c r="PKB76" s="24"/>
      <c r="PKC76" s="24"/>
      <c r="PKD76" s="24"/>
      <c r="PKE76" s="24"/>
      <c r="PKF76" s="24"/>
      <c r="PKG76" s="24"/>
      <c r="PKH76" s="24"/>
      <c r="PKI76" s="24"/>
      <c r="PKJ76" s="24"/>
      <c r="PKK76" s="24"/>
      <c r="PKL76" s="24"/>
      <c r="PKM76" s="24"/>
      <c r="PKN76" s="24"/>
      <c r="PKO76" s="24"/>
      <c r="PKP76" s="24"/>
      <c r="PKQ76" s="24"/>
      <c r="PKR76" s="24"/>
      <c r="PKS76" s="24"/>
      <c r="PKT76" s="24"/>
      <c r="PKU76" s="24"/>
      <c r="PKV76" s="24"/>
      <c r="PKW76" s="24"/>
      <c r="PKX76" s="24"/>
      <c r="PKY76" s="24"/>
      <c r="PKZ76" s="24"/>
      <c r="PLA76" s="24"/>
      <c r="PLB76" s="24"/>
      <c r="PLC76" s="24"/>
      <c r="PLD76" s="24"/>
      <c r="PLE76" s="24"/>
      <c r="PLF76" s="24"/>
      <c r="PLG76" s="24"/>
      <c r="PLH76" s="24"/>
      <c r="PLI76" s="24"/>
      <c r="PLJ76" s="24"/>
      <c r="PLK76" s="24"/>
      <c r="PLL76" s="24"/>
      <c r="PLM76" s="24"/>
      <c r="PLN76" s="24"/>
      <c r="PLO76" s="24"/>
      <c r="PLP76" s="24"/>
      <c r="PLQ76" s="24"/>
      <c r="PLR76" s="24"/>
      <c r="PLS76" s="24"/>
      <c r="PLT76" s="24"/>
      <c r="PLU76" s="24"/>
      <c r="PLV76" s="24"/>
      <c r="PLW76" s="24"/>
      <c r="PLX76" s="24"/>
      <c r="PLY76" s="24"/>
      <c r="PLZ76" s="24"/>
      <c r="PMA76" s="24"/>
      <c r="PMB76" s="24"/>
      <c r="PMC76" s="24"/>
      <c r="PMD76" s="24"/>
      <c r="PME76" s="24"/>
      <c r="PMF76" s="24"/>
      <c r="PMG76" s="24"/>
      <c r="PMH76" s="24"/>
      <c r="PMI76" s="24"/>
      <c r="PMJ76" s="24"/>
      <c r="PMK76" s="24"/>
      <c r="PML76" s="24"/>
      <c r="PMM76" s="24"/>
      <c r="PMN76" s="24"/>
      <c r="PMO76" s="24"/>
      <c r="PMP76" s="24"/>
      <c r="PMQ76" s="24"/>
      <c r="PMR76" s="24"/>
      <c r="PMS76" s="24"/>
      <c r="PMT76" s="24"/>
      <c r="PMU76" s="24"/>
      <c r="PMV76" s="24"/>
      <c r="PMW76" s="24"/>
      <c r="PMX76" s="24"/>
      <c r="PMY76" s="24"/>
      <c r="PMZ76" s="24"/>
      <c r="PNA76" s="24"/>
      <c r="PNB76" s="24"/>
      <c r="PNC76" s="24"/>
      <c r="PND76" s="24"/>
      <c r="PNE76" s="24"/>
      <c r="PNF76" s="24"/>
      <c r="PNG76" s="24"/>
      <c r="PNH76" s="24"/>
      <c r="PNI76" s="24"/>
      <c r="PNJ76" s="24"/>
      <c r="PNK76" s="24"/>
      <c r="PNL76" s="24"/>
      <c r="PNM76" s="24"/>
      <c r="PNN76" s="24"/>
      <c r="PNO76" s="24"/>
      <c r="PNP76" s="24"/>
      <c r="PNQ76" s="24"/>
      <c r="PNR76" s="24"/>
      <c r="PNS76" s="24"/>
      <c r="PNT76" s="24"/>
      <c r="PNU76" s="24"/>
      <c r="PNV76" s="24"/>
      <c r="PNW76" s="24"/>
      <c r="PNX76" s="24"/>
      <c r="PNY76" s="24"/>
      <c r="PNZ76" s="24"/>
      <c r="POA76" s="24"/>
      <c r="POB76" s="24"/>
      <c r="POC76" s="24"/>
      <c r="POD76" s="24"/>
      <c r="POE76" s="24"/>
      <c r="POF76" s="24"/>
      <c r="POG76" s="24"/>
      <c r="POH76" s="24"/>
      <c r="POI76" s="24"/>
      <c r="POJ76" s="24"/>
      <c r="POK76" s="24"/>
      <c r="POL76" s="24"/>
      <c r="POM76" s="24"/>
      <c r="PON76" s="24"/>
      <c r="POO76" s="24"/>
      <c r="POP76" s="24"/>
      <c r="POQ76" s="24"/>
      <c r="POR76" s="24"/>
      <c r="POS76" s="24"/>
      <c r="POT76" s="24"/>
      <c r="POU76" s="24"/>
      <c r="POV76" s="24"/>
      <c r="POW76" s="24"/>
      <c r="POX76" s="24"/>
      <c r="POY76" s="24"/>
      <c r="POZ76" s="24"/>
      <c r="PPA76" s="24"/>
      <c r="PPB76" s="24"/>
      <c r="PPC76" s="24"/>
      <c r="PPD76" s="24"/>
      <c r="PPE76" s="24"/>
      <c r="PPF76" s="24"/>
      <c r="PPG76" s="24"/>
      <c r="PPH76" s="24"/>
      <c r="PPI76" s="24"/>
      <c r="PPJ76" s="24"/>
      <c r="PPK76" s="24"/>
      <c r="PPL76" s="24"/>
      <c r="PPM76" s="24"/>
      <c r="PPN76" s="24"/>
      <c r="PPO76" s="24"/>
      <c r="PPP76" s="24"/>
      <c r="PPQ76" s="24"/>
      <c r="PPR76" s="24"/>
      <c r="PPS76" s="24"/>
      <c r="PPT76" s="24"/>
      <c r="PPU76" s="24"/>
      <c r="PPV76" s="24"/>
      <c r="PPW76" s="24"/>
      <c r="PPX76" s="24"/>
      <c r="PPY76" s="24"/>
      <c r="PPZ76" s="24"/>
      <c r="PQA76" s="24"/>
      <c r="PQB76" s="24"/>
      <c r="PQC76" s="24"/>
      <c r="PQD76" s="24"/>
      <c r="PQE76" s="24"/>
      <c r="PQF76" s="24"/>
      <c r="PQG76" s="24"/>
      <c r="PQH76" s="24"/>
      <c r="PQI76" s="24"/>
      <c r="PQJ76" s="24"/>
      <c r="PQK76" s="24"/>
      <c r="PQL76" s="24"/>
      <c r="PQM76" s="24"/>
      <c r="PQN76" s="24"/>
      <c r="PQO76" s="24"/>
      <c r="PQP76" s="24"/>
      <c r="PQQ76" s="24"/>
      <c r="PQR76" s="24"/>
      <c r="PQS76" s="24"/>
      <c r="PQT76" s="24"/>
      <c r="PQU76" s="24"/>
      <c r="PQV76" s="24"/>
      <c r="PQW76" s="24"/>
      <c r="PQX76" s="24"/>
      <c r="PQY76" s="24"/>
      <c r="PQZ76" s="24"/>
      <c r="PRA76" s="24"/>
      <c r="PRB76" s="24"/>
      <c r="PRC76" s="24"/>
      <c r="PRD76" s="24"/>
      <c r="PRE76" s="24"/>
      <c r="PRF76" s="24"/>
      <c r="PRG76" s="24"/>
      <c r="PRH76" s="24"/>
      <c r="PRI76" s="24"/>
      <c r="PRJ76" s="24"/>
      <c r="PRK76" s="24"/>
      <c r="PRL76" s="24"/>
      <c r="PRM76" s="24"/>
      <c r="PRN76" s="24"/>
      <c r="PRO76" s="24"/>
      <c r="PRP76" s="24"/>
      <c r="PRQ76" s="24"/>
      <c r="PRR76" s="24"/>
      <c r="PRS76" s="24"/>
      <c r="PRT76" s="24"/>
      <c r="PRU76" s="24"/>
      <c r="PRV76" s="24"/>
      <c r="PRW76" s="24"/>
      <c r="PRX76" s="24"/>
      <c r="PRY76" s="24"/>
      <c r="PRZ76" s="24"/>
      <c r="PSA76" s="24"/>
      <c r="PSB76" s="24"/>
      <c r="PSC76" s="24"/>
      <c r="PSD76" s="24"/>
      <c r="PSE76" s="24"/>
      <c r="PSF76" s="24"/>
      <c r="PSG76" s="24"/>
      <c r="PSH76" s="24"/>
      <c r="PSI76" s="24"/>
      <c r="PSJ76" s="24"/>
      <c r="PSK76" s="24"/>
      <c r="PSL76" s="24"/>
      <c r="PSM76" s="24"/>
      <c r="PSN76" s="24"/>
      <c r="PSO76" s="24"/>
      <c r="PSP76" s="24"/>
      <c r="PSQ76" s="24"/>
      <c r="PSR76" s="24"/>
      <c r="PSS76" s="24"/>
      <c r="PST76" s="24"/>
      <c r="PSU76" s="24"/>
      <c r="PSV76" s="24"/>
      <c r="PSW76" s="24"/>
      <c r="PSX76" s="24"/>
      <c r="PSY76" s="24"/>
      <c r="PSZ76" s="24"/>
      <c r="PTA76" s="24"/>
      <c r="PTB76" s="24"/>
      <c r="PTC76" s="24"/>
      <c r="PTD76" s="24"/>
      <c r="PTE76" s="24"/>
      <c r="PTF76" s="24"/>
      <c r="PTG76" s="24"/>
      <c r="PTH76" s="24"/>
      <c r="PTI76" s="24"/>
      <c r="PTJ76" s="24"/>
      <c r="PTK76" s="24"/>
      <c r="PTL76" s="24"/>
      <c r="PTM76" s="24"/>
      <c r="PTN76" s="24"/>
      <c r="PTO76" s="24"/>
      <c r="PTP76" s="24"/>
      <c r="PTQ76" s="24"/>
      <c r="PTR76" s="24"/>
      <c r="PTS76" s="24"/>
      <c r="PTT76" s="24"/>
      <c r="PTU76" s="24"/>
      <c r="PTV76" s="24"/>
      <c r="PTW76" s="24"/>
      <c r="PTX76" s="24"/>
      <c r="PTY76" s="24"/>
      <c r="PTZ76" s="24"/>
      <c r="PUA76" s="24"/>
      <c r="PUB76" s="24"/>
      <c r="PUC76" s="24"/>
      <c r="PUD76" s="24"/>
      <c r="PUE76" s="24"/>
      <c r="PUF76" s="24"/>
      <c r="PUG76" s="24"/>
      <c r="PUH76" s="24"/>
      <c r="PUI76" s="24"/>
      <c r="PUJ76" s="24"/>
      <c r="PUK76" s="24"/>
      <c r="PUL76" s="24"/>
      <c r="PUM76" s="24"/>
      <c r="PUN76" s="24"/>
      <c r="PUO76" s="24"/>
      <c r="PUP76" s="24"/>
      <c r="PUQ76" s="24"/>
      <c r="PUR76" s="24"/>
      <c r="PUS76" s="24"/>
      <c r="PUT76" s="24"/>
      <c r="PUU76" s="24"/>
      <c r="PUV76" s="24"/>
      <c r="PUW76" s="24"/>
      <c r="PUX76" s="24"/>
      <c r="PUY76" s="24"/>
      <c r="PUZ76" s="24"/>
      <c r="PVA76" s="24"/>
      <c r="PVB76" s="24"/>
      <c r="PVC76" s="24"/>
      <c r="PVD76" s="24"/>
      <c r="PVE76" s="24"/>
      <c r="PVF76" s="24"/>
      <c r="PVG76" s="24"/>
      <c r="PVH76" s="24"/>
      <c r="PVI76" s="24"/>
      <c r="PVJ76" s="24"/>
      <c r="PVK76" s="24"/>
      <c r="PVL76" s="24"/>
      <c r="PVM76" s="24"/>
      <c r="PVN76" s="24"/>
      <c r="PVO76" s="24"/>
      <c r="PVP76" s="24"/>
      <c r="PVQ76" s="24"/>
      <c r="PVR76" s="24"/>
      <c r="PVS76" s="24"/>
      <c r="PVT76" s="24"/>
      <c r="PVU76" s="24"/>
      <c r="PVV76" s="24"/>
      <c r="PVW76" s="24"/>
      <c r="PVX76" s="24"/>
      <c r="PVY76" s="24"/>
      <c r="PVZ76" s="24"/>
      <c r="PWA76" s="24"/>
      <c r="PWB76" s="24"/>
      <c r="PWC76" s="24"/>
      <c r="PWD76" s="24"/>
      <c r="PWE76" s="24"/>
      <c r="PWF76" s="24"/>
      <c r="PWG76" s="24"/>
      <c r="PWH76" s="24"/>
      <c r="PWI76" s="24"/>
      <c r="PWJ76" s="24"/>
      <c r="PWK76" s="24"/>
      <c r="PWL76" s="24"/>
      <c r="PWM76" s="24"/>
      <c r="PWN76" s="24"/>
      <c r="PWO76" s="24"/>
      <c r="PWP76" s="24"/>
      <c r="PWQ76" s="24"/>
      <c r="PWR76" s="24"/>
      <c r="PWS76" s="24"/>
      <c r="PWT76" s="24"/>
      <c r="PWU76" s="24"/>
      <c r="PWV76" s="24"/>
      <c r="PWW76" s="24"/>
      <c r="PWX76" s="24"/>
      <c r="PWY76" s="24"/>
      <c r="PWZ76" s="24"/>
      <c r="PXA76" s="24"/>
      <c r="PXB76" s="24"/>
      <c r="PXC76" s="24"/>
      <c r="PXD76" s="24"/>
      <c r="PXE76" s="24"/>
      <c r="PXF76" s="24"/>
      <c r="PXG76" s="24"/>
      <c r="PXH76" s="24"/>
      <c r="PXI76" s="24"/>
      <c r="PXJ76" s="24"/>
      <c r="PXK76" s="24"/>
      <c r="PXL76" s="24"/>
      <c r="PXM76" s="24"/>
      <c r="PXN76" s="24"/>
      <c r="PXO76" s="24"/>
      <c r="PXP76" s="24"/>
      <c r="PXQ76" s="24"/>
      <c r="PXR76" s="24"/>
      <c r="PXS76" s="24"/>
      <c r="PXT76" s="24"/>
      <c r="PXU76" s="24"/>
      <c r="PXV76" s="24"/>
      <c r="PXW76" s="24"/>
      <c r="PXX76" s="24"/>
      <c r="PXY76" s="24"/>
      <c r="PXZ76" s="24"/>
      <c r="PYA76" s="24"/>
      <c r="PYB76" s="24"/>
      <c r="PYC76" s="24"/>
      <c r="PYD76" s="24"/>
      <c r="PYE76" s="24"/>
      <c r="PYF76" s="24"/>
      <c r="PYG76" s="24"/>
      <c r="PYH76" s="24"/>
      <c r="PYI76" s="24"/>
      <c r="PYJ76" s="24"/>
      <c r="PYK76" s="24"/>
      <c r="PYL76" s="24"/>
      <c r="PYM76" s="24"/>
      <c r="PYN76" s="24"/>
      <c r="PYO76" s="24"/>
      <c r="PYP76" s="24"/>
      <c r="PYQ76" s="24"/>
      <c r="PYR76" s="24"/>
      <c r="PYS76" s="24"/>
      <c r="PYT76" s="24"/>
      <c r="PYU76" s="24"/>
      <c r="PYV76" s="24"/>
      <c r="PYW76" s="24"/>
      <c r="PYX76" s="24"/>
      <c r="PYY76" s="24"/>
      <c r="PYZ76" s="24"/>
      <c r="PZA76" s="24"/>
      <c r="PZB76" s="24"/>
      <c r="PZC76" s="24"/>
      <c r="PZD76" s="24"/>
      <c r="PZE76" s="24"/>
      <c r="PZF76" s="24"/>
      <c r="PZG76" s="24"/>
      <c r="PZH76" s="24"/>
      <c r="PZI76" s="24"/>
      <c r="PZJ76" s="24"/>
      <c r="PZK76" s="24"/>
      <c r="PZL76" s="24"/>
      <c r="PZM76" s="24"/>
      <c r="PZN76" s="24"/>
      <c r="PZO76" s="24"/>
      <c r="PZP76" s="24"/>
      <c r="PZQ76" s="24"/>
      <c r="PZR76" s="24"/>
      <c r="PZS76" s="24"/>
      <c r="PZT76" s="24"/>
      <c r="PZU76" s="24"/>
      <c r="PZV76" s="24"/>
      <c r="PZW76" s="24"/>
      <c r="PZX76" s="24"/>
      <c r="PZY76" s="24"/>
      <c r="PZZ76" s="24"/>
      <c r="QAA76" s="24"/>
      <c r="QAB76" s="24"/>
      <c r="QAC76" s="24"/>
      <c r="QAD76" s="24"/>
      <c r="QAE76" s="24"/>
      <c r="QAF76" s="24"/>
      <c r="QAG76" s="24"/>
      <c r="QAH76" s="24"/>
      <c r="QAI76" s="24"/>
      <c r="QAJ76" s="24"/>
      <c r="QAK76" s="24"/>
      <c r="QAL76" s="24"/>
      <c r="QAM76" s="24"/>
      <c r="QAN76" s="24"/>
      <c r="QAO76" s="24"/>
      <c r="QAP76" s="24"/>
      <c r="QAQ76" s="24"/>
      <c r="QAR76" s="24"/>
      <c r="QAS76" s="24"/>
      <c r="QAT76" s="24"/>
      <c r="QAU76" s="24"/>
      <c r="QAV76" s="24"/>
      <c r="QAW76" s="24"/>
      <c r="QAX76" s="24"/>
      <c r="QAY76" s="24"/>
      <c r="QAZ76" s="24"/>
      <c r="QBA76" s="24"/>
      <c r="QBB76" s="24"/>
      <c r="QBC76" s="24"/>
      <c r="QBD76" s="24"/>
      <c r="QBE76" s="24"/>
      <c r="QBF76" s="24"/>
      <c r="QBG76" s="24"/>
      <c r="QBH76" s="24"/>
      <c r="QBI76" s="24"/>
      <c r="QBJ76" s="24"/>
      <c r="QBK76" s="24"/>
      <c r="QBL76" s="24"/>
      <c r="QBM76" s="24"/>
      <c r="QBN76" s="24"/>
      <c r="QBO76" s="24"/>
      <c r="QBP76" s="24"/>
      <c r="QBQ76" s="24"/>
      <c r="QBR76" s="24"/>
      <c r="QBS76" s="24"/>
      <c r="QBT76" s="24"/>
      <c r="QBU76" s="24"/>
      <c r="QBV76" s="24"/>
      <c r="QBW76" s="24"/>
      <c r="QBX76" s="24"/>
      <c r="QBY76" s="24"/>
      <c r="QBZ76" s="24"/>
      <c r="QCA76" s="24"/>
      <c r="QCB76" s="24"/>
      <c r="QCC76" s="24"/>
      <c r="QCD76" s="24"/>
      <c r="QCE76" s="24"/>
      <c r="QCF76" s="24"/>
      <c r="QCG76" s="24"/>
      <c r="QCH76" s="24"/>
      <c r="QCI76" s="24"/>
      <c r="QCJ76" s="24"/>
      <c r="QCK76" s="24"/>
      <c r="QCL76" s="24"/>
      <c r="QCM76" s="24"/>
      <c r="QCN76" s="24"/>
      <c r="QCO76" s="24"/>
      <c r="QCP76" s="24"/>
      <c r="QCQ76" s="24"/>
      <c r="QCR76" s="24"/>
      <c r="QCS76" s="24"/>
      <c r="QCT76" s="24"/>
      <c r="QCU76" s="24"/>
      <c r="QCV76" s="24"/>
      <c r="QCW76" s="24"/>
      <c r="QCX76" s="24"/>
      <c r="QCY76" s="24"/>
      <c r="QCZ76" s="24"/>
      <c r="QDA76" s="24"/>
      <c r="QDB76" s="24"/>
      <c r="QDC76" s="24"/>
      <c r="QDD76" s="24"/>
      <c r="QDE76" s="24"/>
      <c r="QDF76" s="24"/>
      <c r="QDG76" s="24"/>
      <c r="QDH76" s="24"/>
      <c r="QDI76" s="24"/>
      <c r="QDJ76" s="24"/>
      <c r="QDK76" s="24"/>
      <c r="QDL76" s="24"/>
      <c r="QDM76" s="24"/>
      <c r="QDN76" s="24"/>
      <c r="QDO76" s="24"/>
      <c r="QDP76" s="24"/>
      <c r="QDQ76" s="24"/>
      <c r="QDR76" s="24"/>
      <c r="QDS76" s="24"/>
      <c r="QDT76" s="24"/>
      <c r="QDU76" s="24"/>
      <c r="QDV76" s="24"/>
      <c r="QDW76" s="24"/>
      <c r="QDX76" s="24"/>
      <c r="QDY76" s="24"/>
      <c r="QDZ76" s="24"/>
      <c r="QEA76" s="24"/>
      <c r="QEB76" s="24"/>
      <c r="QEC76" s="24"/>
      <c r="QED76" s="24"/>
      <c r="QEE76" s="24"/>
      <c r="QEF76" s="24"/>
      <c r="QEG76" s="24"/>
      <c r="QEH76" s="24"/>
      <c r="QEI76" s="24"/>
      <c r="QEJ76" s="24"/>
      <c r="QEK76" s="24"/>
      <c r="QEL76" s="24"/>
      <c r="QEM76" s="24"/>
      <c r="QEN76" s="24"/>
      <c r="QEO76" s="24"/>
      <c r="QEP76" s="24"/>
      <c r="QEQ76" s="24"/>
      <c r="QER76" s="24"/>
      <c r="QES76" s="24"/>
      <c r="QET76" s="24"/>
      <c r="QEU76" s="24"/>
      <c r="QEV76" s="24"/>
      <c r="QEW76" s="24"/>
      <c r="QEX76" s="24"/>
      <c r="QEY76" s="24"/>
      <c r="QEZ76" s="24"/>
      <c r="QFA76" s="24"/>
      <c r="QFB76" s="24"/>
      <c r="QFC76" s="24"/>
      <c r="QFD76" s="24"/>
      <c r="QFE76" s="24"/>
      <c r="QFF76" s="24"/>
      <c r="QFG76" s="24"/>
      <c r="QFH76" s="24"/>
      <c r="QFI76" s="24"/>
      <c r="QFJ76" s="24"/>
      <c r="QFK76" s="24"/>
      <c r="QFL76" s="24"/>
      <c r="QFM76" s="24"/>
      <c r="QFN76" s="24"/>
      <c r="QFO76" s="24"/>
      <c r="QFP76" s="24"/>
      <c r="QFQ76" s="24"/>
      <c r="QFR76" s="24"/>
      <c r="QFS76" s="24"/>
      <c r="QFT76" s="24"/>
      <c r="QFU76" s="24"/>
      <c r="QFV76" s="24"/>
      <c r="QFW76" s="24"/>
      <c r="QFX76" s="24"/>
      <c r="QFY76" s="24"/>
      <c r="QFZ76" s="24"/>
      <c r="QGA76" s="24"/>
      <c r="QGB76" s="24"/>
      <c r="QGC76" s="24"/>
      <c r="QGD76" s="24"/>
      <c r="QGE76" s="24"/>
      <c r="QGF76" s="24"/>
      <c r="QGG76" s="24"/>
      <c r="QGH76" s="24"/>
      <c r="QGI76" s="24"/>
      <c r="QGJ76" s="24"/>
      <c r="QGK76" s="24"/>
      <c r="QGL76" s="24"/>
      <c r="QGM76" s="24"/>
      <c r="QGN76" s="24"/>
      <c r="QGO76" s="24"/>
      <c r="QGP76" s="24"/>
      <c r="QGQ76" s="24"/>
      <c r="QGR76" s="24"/>
      <c r="QGS76" s="24"/>
      <c r="QGT76" s="24"/>
      <c r="QGU76" s="24"/>
      <c r="QGV76" s="24"/>
      <c r="QGW76" s="24"/>
      <c r="QGX76" s="24"/>
      <c r="QGY76" s="24"/>
      <c r="QGZ76" s="24"/>
      <c r="QHA76" s="24"/>
      <c r="QHB76" s="24"/>
      <c r="QHC76" s="24"/>
      <c r="QHD76" s="24"/>
      <c r="QHE76" s="24"/>
      <c r="QHF76" s="24"/>
      <c r="QHG76" s="24"/>
      <c r="QHH76" s="24"/>
      <c r="QHI76" s="24"/>
      <c r="QHJ76" s="24"/>
      <c r="QHK76" s="24"/>
      <c r="QHL76" s="24"/>
      <c r="QHM76" s="24"/>
      <c r="QHN76" s="24"/>
      <c r="QHO76" s="24"/>
      <c r="QHP76" s="24"/>
      <c r="QHQ76" s="24"/>
      <c r="QHR76" s="24"/>
      <c r="QHS76" s="24"/>
      <c r="QHT76" s="24"/>
      <c r="QHU76" s="24"/>
      <c r="QHV76" s="24"/>
      <c r="QHW76" s="24"/>
      <c r="QHX76" s="24"/>
      <c r="QHY76" s="24"/>
      <c r="QHZ76" s="24"/>
      <c r="QIA76" s="24"/>
      <c r="QIB76" s="24"/>
      <c r="QIC76" s="24"/>
      <c r="QID76" s="24"/>
      <c r="QIE76" s="24"/>
      <c r="QIF76" s="24"/>
      <c r="QIG76" s="24"/>
      <c r="QIH76" s="24"/>
      <c r="QII76" s="24"/>
      <c r="QIJ76" s="24"/>
      <c r="QIK76" s="24"/>
      <c r="QIL76" s="24"/>
      <c r="QIM76" s="24"/>
      <c r="QIN76" s="24"/>
      <c r="QIO76" s="24"/>
      <c r="QIP76" s="24"/>
      <c r="QIQ76" s="24"/>
      <c r="QIR76" s="24"/>
      <c r="QIS76" s="24"/>
      <c r="QIT76" s="24"/>
      <c r="QIU76" s="24"/>
      <c r="QIV76" s="24"/>
      <c r="QIW76" s="24"/>
      <c r="QIX76" s="24"/>
      <c r="QIY76" s="24"/>
      <c r="QIZ76" s="24"/>
      <c r="QJA76" s="24"/>
      <c r="QJB76" s="24"/>
      <c r="QJC76" s="24"/>
      <c r="QJD76" s="24"/>
      <c r="QJE76" s="24"/>
      <c r="QJF76" s="24"/>
      <c r="QJG76" s="24"/>
      <c r="QJH76" s="24"/>
      <c r="QJI76" s="24"/>
      <c r="QJJ76" s="24"/>
      <c r="QJK76" s="24"/>
      <c r="QJL76" s="24"/>
      <c r="QJM76" s="24"/>
      <c r="QJN76" s="24"/>
      <c r="QJO76" s="24"/>
      <c r="QJP76" s="24"/>
      <c r="QJQ76" s="24"/>
      <c r="QJR76" s="24"/>
      <c r="QJS76" s="24"/>
      <c r="QJT76" s="24"/>
      <c r="QJU76" s="24"/>
      <c r="QJV76" s="24"/>
      <c r="QJW76" s="24"/>
      <c r="QJX76" s="24"/>
      <c r="QJY76" s="24"/>
      <c r="QJZ76" s="24"/>
      <c r="QKA76" s="24"/>
      <c r="QKB76" s="24"/>
      <c r="QKC76" s="24"/>
      <c r="QKD76" s="24"/>
      <c r="QKE76" s="24"/>
      <c r="QKF76" s="24"/>
      <c r="QKG76" s="24"/>
      <c r="QKH76" s="24"/>
      <c r="QKI76" s="24"/>
      <c r="QKJ76" s="24"/>
      <c r="QKK76" s="24"/>
      <c r="QKL76" s="24"/>
      <c r="QKM76" s="24"/>
      <c r="QKN76" s="24"/>
      <c r="QKO76" s="24"/>
      <c r="QKP76" s="24"/>
      <c r="QKQ76" s="24"/>
      <c r="QKR76" s="24"/>
      <c r="QKS76" s="24"/>
      <c r="QKT76" s="24"/>
      <c r="QKU76" s="24"/>
      <c r="QKV76" s="24"/>
      <c r="QKW76" s="24"/>
      <c r="QKX76" s="24"/>
      <c r="QKY76" s="24"/>
      <c r="QKZ76" s="24"/>
      <c r="QLA76" s="24"/>
      <c r="QLB76" s="24"/>
      <c r="QLC76" s="24"/>
      <c r="QLD76" s="24"/>
      <c r="QLE76" s="24"/>
      <c r="QLF76" s="24"/>
      <c r="QLG76" s="24"/>
      <c r="QLH76" s="24"/>
      <c r="QLI76" s="24"/>
      <c r="QLJ76" s="24"/>
      <c r="QLK76" s="24"/>
      <c r="QLL76" s="24"/>
      <c r="QLM76" s="24"/>
      <c r="QLN76" s="24"/>
      <c r="QLO76" s="24"/>
      <c r="QLP76" s="24"/>
      <c r="QLQ76" s="24"/>
      <c r="QLR76" s="24"/>
      <c r="QLS76" s="24"/>
      <c r="QLT76" s="24"/>
      <c r="QLU76" s="24"/>
      <c r="QLV76" s="24"/>
      <c r="QLW76" s="24"/>
      <c r="QLX76" s="24"/>
      <c r="QLY76" s="24"/>
      <c r="QLZ76" s="24"/>
      <c r="QMA76" s="24"/>
      <c r="QMB76" s="24"/>
      <c r="QMC76" s="24"/>
      <c r="QMD76" s="24"/>
      <c r="QME76" s="24"/>
      <c r="QMF76" s="24"/>
      <c r="QMG76" s="24"/>
      <c r="QMH76" s="24"/>
      <c r="QMI76" s="24"/>
      <c r="QMJ76" s="24"/>
      <c r="QMK76" s="24"/>
      <c r="QML76" s="24"/>
      <c r="QMM76" s="24"/>
      <c r="QMN76" s="24"/>
      <c r="QMO76" s="24"/>
      <c r="QMP76" s="24"/>
      <c r="QMQ76" s="24"/>
      <c r="QMR76" s="24"/>
      <c r="QMS76" s="24"/>
      <c r="QMT76" s="24"/>
      <c r="QMU76" s="24"/>
      <c r="QMV76" s="24"/>
      <c r="QMW76" s="24"/>
      <c r="QMX76" s="24"/>
      <c r="QMY76" s="24"/>
      <c r="QMZ76" s="24"/>
      <c r="QNA76" s="24"/>
      <c r="QNB76" s="24"/>
      <c r="QNC76" s="24"/>
      <c r="QND76" s="24"/>
      <c r="QNE76" s="24"/>
      <c r="QNF76" s="24"/>
      <c r="QNG76" s="24"/>
      <c r="QNH76" s="24"/>
      <c r="QNI76" s="24"/>
      <c r="QNJ76" s="24"/>
      <c r="QNK76" s="24"/>
      <c r="QNL76" s="24"/>
      <c r="QNM76" s="24"/>
      <c r="QNN76" s="24"/>
      <c r="QNO76" s="24"/>
      <c r="QNP76" s="24"/>
      <c r="QNQ76" s="24"/>
      <c r="QNR76" s="24"/>
      <c r="QNS76" s="24"/>
      <c r="QNT76" s="24"/>
      <c r="QNU76" s="24"/>
      <c r="QNV76" s="24"/>
      <c r="QNW76" s="24"/>
      <c r="QNX76" s="24"/>
      <c r="QNY76" s="24"/>
      <c r="QNZ76" s="24"/>
      <c r="QOA76" s="24"/>
      <c r="QOB76" s="24"/>
      <c r="QOC76" s="24"/>
      <c r="QOD76" s="24"/>
      <c r="QOE76" s="24"/>
      <c r="QOF76" s="24"/>
      <c r="QOG76" s="24"/>
      <c r="QOH76" s="24"/>
      <c r="QOI76" s="24"/>
      <c r="QOJ76" s="24"/>
      <c r="QOK76" s="24"/>
      <c r="QOL76" s="24"/>
      <c r="QOM76" s="24"/>
      <c r="QON76" s="24"/>
      <c r="QOO76" s="24"/>
      <c r="QOP76" s="24"/>
      <c r="QOQ76" s="24"/>
      <c r="QOR76" s="24"/>
      <c r="QOS76" s="24"/>
      <c r="QOT76" s="24"/>
      <c r="QOU76" s="24"/>
      <c r="QOV76" s="24"/>
      <c r="QOW76" s="24"/>
      <c r="QOX76" s="24"/>
      <c r="QOY76" s="24"/>
      <c r="QOZ76" s="24"/>
      <c r="QPA76" s="24"/>
      <c r="QPB76" s="24"/>
      <c r="QPC76" s="24"/>
      <c r="QPD76" s="24"/>
      <c r="QPE76" s="24"/>
      <c r="QPF76" s="24"/>
      <c r="QPG76" s="24"/>
      <c r="QPH76" s="24"/>
      <c r="QPI76" s="24"/>
      <c r="QPJ76" s="24"/>
      <c r="QPK76" s="24"/>
      <c r="QPL76" s="24"/>
      <c r="QPM76" s="24"/>
      <c r="QPN76" s="24"/>
      <c r="QPO76" s="24"/>
      <c r="QPP76" s="24"/>
      <c r="QPQ76" s="24"/>
      <c r="QPR76" s="24"/>
      <c r="QPS76" s="24"/>
      <c r="QPT76" s="24"/>
      <c r="QPU76" s="24"/>
      <c r="QPV76" s="24"/>
      <c r="QPW76" s="24"/>
      <c r="QPX76" s="24"/>
      <c r="QPY76" s="24"/>
      <c r="QPZ76" s="24"/>
      <c r="QQA76" s="24"/>
      <c r="QQB76" s="24"/>
      <c r="QQC76" s="24"/>
      <c r="QQD76" s="24"/>
      <c r="QQE76" s="24"/>
      <c r="QQF76" s="24"/>
      <c r="QQG76" s="24"/>
      <c r="QQH76" s="24"/>
      <c r="QQI76" s="24"/>
      <c r="QQJ76" s="24"/>
      <c r="QQK76" s="24"/>
      <c r="QQL76" s="24"/>
      <c r="QQM76" s="24"/>
      <c r="QQN76" s="24"/>
      <c r="QQO76" s="24"/>
      <c r="QQP76" s="24"/>
      <c r="QQQ76" s="24"/>
      <c r="QQR76" s="24"/>
      <c r="QQS76" s="24"/>
      <c r="QQT76" s="24"/>
      <c r="QQU76" s="24"/>
      <c r="QQV76" s="24"/>
      <c r="QQW76" s="24"/>
      <c r="QQX76" s="24"/>
      <c r="QQY76" s="24"/>
      <c r="QQZ76" s="24"/>
      <c r="QRA76" s="24"/>
      <c r="QRB76" s="24"/>
      <c r="QRC76" s="24"/>
      <c r="QRD76" s="24"/>
      <c r="QRE76" s="24"/>
      <c r="QRF76" s="24"/>
      <c r="QRG76" s="24"/>
      <c r="QRH76" s="24"/>
      <c r="QRI76" s="24"/>
      <c r="QRJ76" s="24"/>
      <c r="QRK76" s="24"/>
      <c r="QRL76" s="24"/>
      <c r="QRM76" s="24"/>
      <c r="QRN76" s="24"/>
      <c r="QRO76" s="24"/>
      <c r="QRP76" s="24"/>
      <c r="QRQ76" s="24"/>
      <c r="QRR76" s="24"/>
      <c r="QRS76" s="24"/>
      <c r="QRT76" s="24"/>
      <c r="QRU76" s="24"/>
      <c r="QRV76" s="24"/>
      <c r="QRW76" s="24"/>
      <c r="QRX76" s="24"/>
      <c r="QRY76" s="24"/>
      <c r="QRZ76" s="24"/>
      <c r="QSA76" s="24"/>
      <c r="QSB76" s="24"/>
      <c r="QSC76" s="24"/>
      <c r="QSD76" s="24"/>
      <c r="QSE76" s="24"/>
      <c r="QSF76" s="24"/>
      <c r="QSG76" s="24"/>
      <c r="QSH76" s="24"/>
      <c r="QSI76" s="24"/>
      <c r="QSJ76" s="24"/>
      <c r="QSK76" s="24"/>
      <c r="QSL76" s="24"/>
      <c r="QSM76" s="24"/>
      <c r="QSN76" s="24"/>
      <c r="QSO76" s="24"/>
      <c r="QSP76" s="24"/>
      <c r="QSQ76" s="24"/>
      <c r="QSR76" s="24"/>
      <c r="QSS76" s="24"/>
      <c r="QST76" s="24"/>
      <c r="QSU76" s="24"/>
      <c r="QSV76" s="24"/>
      <c r="QSW76" s="24"/>
      <c r="QSX76" s="24"/>
      <c r="QSY76" s="24"/>
      <c r="QSZ76" s="24"/>
      <c r="QTA76" s="24"/>
      <c r="QTB76" s="24"/>
      <c r="QTC76" s="24"/>
      <c r="QTD76" s="24"/>
      <c r="QTE76" s="24"/>
      <c r="QTF76" s="24"/>
      <c r="QTG76" s="24"/>
      <c r="QTH76" s="24"/>
      <c r="QTI76" s="24"/>
      <c r="QTJ76" s="24"/>
      <c r="QTK76" s="24"/>
      <c r="QTL76" s="24"/>
      <c r="QTM76" s="24"/>
      <c r="QTN76" s="24"/>
      <c r="QTO76" s="24"/>
      <c r="QTP76" s="24"/>
      <c r="QTQ76" s="24"/>
      <c r="QTR76" s="24"/>
      <c r="QTS76" s="24"/>
      <c r="QTT76" s="24"/>
      <c r="QTU76" s="24"/>
      <c r="QTV76" s="24"/>
      <c r="QTW76" s="24"/>
      <c r="QTX76" s="24"/>
      <c r="QTY76" s="24"/>
      <c r="QTZ76" s="24"/>
      <c r="QUA76" s="24"/>
      <c r="QUB76" s="24"/>
      <c r="QUC76" s="24"/>
      <c r="QUD76" s="24"/>
      <c r="QUE76" s="24"/>
      <c r="QUF76" s="24"/>
      <c r="QUG76" s="24"/>
      <c r="QUH76" s="24"/>
      <c r="QUI76" s="24"/>
      <c r="QUJ76" s="24"/>
      <c r="QUK76" s="24"/>
      <c r="QUL76" s="24"/>
      <c r="QUM76" s="24"/>
      <c r="QUN76" s="24"/>
      <c r="QUO76" s="24"/>
      <c r="QUP76" s="24"/>
      <c r="QUQ76" s="24"/>
      <c r="QUR76" s="24"/>
      <c r="QUS76" s="24"/>
      <c r="QUT76" s="24"/>
      <c r="QUU76" s="24"/>
      <c r="QUV76" s="24"/>
      <c r="QUW76" s="24"/>
      <c r="QUX76" s="24"/>
      <c r="QUY76" s="24"/>
      <c r="QUZ76" s="24"/>
      <c r="QVA76" s="24"/>
      <c r="QVB76" s="24"/>
      <c r="QVC76" s="24"/>
      <c r="QVD76" s="24"/>
      <c r="QVE76" s="24"/>
      <c r="QVF76" s="24"/>
      <c r="QVG76" s="24"/>
      <c r="QVH76" s="24"/>
      <c r="QVI76" s="24"/>
      <c r="QVJ76" s="24"/>
      <c r="QVK76" s="24"/>
      <c r="QVL76" s="24"/>
      <c r="QVM76" s="24"/>
      <c r="QVN76" s="24"/>
      <c r="QVO76" s="24"/>
      <c r="QVP76" s="24"/>
      <c r="QVQ76" s="24"/>
      <c r="QVR76" s="24"/>
      <c r="QVS76" s="24"/>
      <c r="QVT76" s="24"/>
      <c r="QVU76" s="24"/>
      <c r="QVV76" s="24"/>
      <c r="QVW76" s="24"/>
      <c r="QVX76" s="24"/>
      <c r="QVY76" s="24"/>
      <c r="QVZ76" s="24"/>
      <c r="QWA76" s="24"/>
      <c r="QWB76" s="24"/>
      <c r="QWC76" s="24"/>
      <c r="QWD76" s="24"/>
      <c r="QWE76" s="24"/>
      <c r="QWF76" s="24"/>
      <c r="QWG76" s="24"/>
      <c r="QWH76" s="24"/>
      <c r="QWI76" s="24"/>
      <c r="QWJ76" s="24"/>
      <c r="QWK76" s="24"/>
      <c r="QWL76" s="24"/>
      <c r="QWM76" s="24"/>
      <c r="QWN76" s="24"/>
      <c r="QWO76" s="24"/>
      <c r="QWP76" s="24"/>
      <c r="QWQ76" s="24"/>
      <c r="QWR76" s="24"/>
      <c r="QWS76" s="24"/>
      <c r="QWT76" s="24"/>
      <c r="QWU76" s="24"/>
      <c r="QWV76" s="24"/>
      <c r="QWW76" s="24"/>
      <c r="QWX76" s="24"/>
      <c r="QWY76" s="24"/>
      <c r="QWZ76" s="24"/>
      <c r="QXA76" s="24"/>
      <c r="QXB76" s="24"/>
      <c r="QXC76" s="24"/>
      <c r="QXD76" s="24"/>
      <c r="QXE76" s="24"/>
      <c r="QXF76" s="24"/>
      <c r="QXG76" s="24"/>
      <c r="QXH76" s="24"/>
      <c r="QXI76" s="24"/>
      <c r="QXJ76" s="24"/>
      <c r="QXK76" s="24"/>
      <c r="QXL76" s="24"/>
      <c r="QXM76" s="24"/>
      <c r="QXN76" s="24"/>
      <c r="QXO76" s="24"/>
      <c r="QXP76" s="24"/>
      <c r="QXQ76" s="24"/>
      <c r="QXR76" s="24"/>
      <c r="QXS76" s="24"/>
      <c r="QXT76" s="24"/>
      <c r="QXU76" s="24"/>
      <c r="QXV76" s="24"/>
      <c r="QXW76" s="24"/>
      <c r="QXX76" s="24"/>
      <c r="QXY76" s="24"/>
      <c r="QXZ76" s="24"/>
      <c r="QYA76" s="24"/>
      <c r="QYB76" s="24"/>
      <c r="QYC76" s="24"/>
      <c r="QYD76" s="24"/>
      <c r="QYE76" s="24"/>
      <c r="QYF76" s="24"/>
      <c r="QYG76" s="24"/>
      <c r="QYH76" s="24"/>
      <c r="QYI76" s="24"/>
      <c r="QYJ76" s="24"/>
      <c r="QYK76" s="24"/>
      <c r="QYL76" s="24"/>
      <c r="QYM76" s="24"/>
      <c r="QYN76" s="24"/>
      <c r="QYO76" s="24"/>
      <c r="QYP76" s="24"/>
      <c r="QYQ76" s="24"/>
      <c r="QYR76" s="24"/>
      <c r="QYS76" s="24"/>
      <c r="QYT76" s="24"/>
      <c r="QYU76" s="24"/>
      <c r="QYV76" s="24"/>
      <c r="QYW76" s="24"/>
      <c r="QYX76" s="24"/>
      <c r="QYY76" s="24"/>
      <c r="QYZ76" s="24"/>
      <c r="QZA76" s="24"/>
      <c r="QZB76" s="24"/>
      <c r="QZC76" s="24"/>
      <c r="QZD76" s="24"/>
      <c r="QZE76" s="24"/>
      <c r="QZF76" s="24"/>
      <c r="QZG76" s="24"/>
      <c r="QZH76" s="24"/>
      <c r="QZI76" s="24"/>
      <c r="QZJ76" s="24"/>
      <c r="QZK76" s="24"/>
      <c r="QZL76" s="24"/>
      <c r="QZM76" s="24"/>
      <c r="QZN76" s="24"/>
      <c r="QZO76" s="24"/>
      <c r="QZP76" s="24"/>
      <c r="QZQ76" s="24"/>
      <c r="QZR76" s="24"/>
      <c r="QZS76" s="24"/>
      <c r="QZT76" s="24"/>
      <c r="QZU76" s="24"/>
      <c r="QZV76" s="24"/>
      <c r="QZW76" s="24"/>
      <c r="QZX76" s="24"/>
      <c r="QZY76" s="24"/>
      <c r="QZZ76" s="24"/>
      <c r="RAA76" s="24"/>
      <c r="RAB76" s="24"/>
      <c r="RAC76" s="24"/>
      <c r="RAD76" s="24"/>
      <c r="RAE76" s="24"/>
      <c r="RAF76" s="24"/>
      <c r="RAG76" s="24"/>
      <c r="RAH76" s="24"/>
      <c r="RAI76" s="24"/>
      <c r="RAJ76" s="24"/>
      <c r="RAK76" s="24"/>
      <c r="RAL76" s="24"/>
      <c r="RAM76" s="24"/>
      <c r="RAN76" s="24"/>
      <c r="RAO76" s="24"/>
      <c r="RAP76" s="24"/>
      <c r="RAQ76" s="24"/>
      <c r="RAR76" s="24"/>
      <c r="RAS76" s="24"/>
      <c r="RAT76" s="24"/>
      <c r="RAU76" s="24"/>
      <c r="RAV76" s="24"/>
      <c r="RAW76" s="24"/>
      <c r="RAX76" s="24"/>
      <c r="RAY76" s="24"/>
      <c r="RAZ76" s="24"/>
      <c r="RBA76" s="24"/>
      <c r="RBB76" s="24"/>
      <c r="RBC76" s="24"/>
      <c r="RBD76" s="24"/>
      <c r="RBE76" s="24"/>
      <c r="RBF76" s="24"/>
      <c r="RBG76" s="24"/>
      <c r="RBH76" s="24"/>
      <c r="RBI76" s="24"/>
      <c r="RBJ76" s="24"/>
      <c r="RBK76" s="24"/>
      <c r="RBL76" s="24"/>
      <c r="RBM76" s="24"/>
      <c r="RBN76" s="24"/>
      <c r="RBO76" s="24"/>
      <c r="RBP76" s="24"/>
      <c r="RBQ76" s="24"/>
      <c r="RBR76" s="24"/>
      <c r="RBS76" s="24"/>
      <c r="RBT76" s="24"/>
      <c r="RBU76" s="24"/>
      <c r="RBV76" s="24"/>
      <c r="RBW76" s="24"/>
      <c r="RBX76" s="24"/>
      <c r="RBY76" s="24"/>
      <c r="RBZ76" s="24"/>
      <c r="RCA76" s="24"/>
      <c r="RCB76" s="24"/>
      <c r="RCC76" s="24"/>
      <c r="RCD76" s="24"/>
      <c r="RCE76" s="24"/>
      <c r="RCF76" s="24"/>
      <c r="RCG76" s="24"/>
      <c r="RCH76" s="24"/>
      <c r="RCI76" s="24"/>
      <c r="RCJ76" s="24"/>
      <c r="RCK76" s="24"/>
      <c r="RCL76" s="24"/>
      <c r="RCM76" s="24"/>
      <c r="RCN76" s="24"/>
      <c r="RCO76" s="24"/>
      <c r="RCP76" s="24"/>
      <c r="RCQ76" s="24"/>
      <c r="RCR76" s="24"/>
      <c r="RCS76" s="24"/>
      <c r="RCT76" s="24"/>
      <c r="RCU76" s="24"/>
      <c r="RCV76" s="24"/>
      <c r="RCW76" s="24"/>
      <c r="RCX76" s="24"/>
      <c r="RCY76" s="24"/>
      <c r="RCZ76" s="24"/>
      <c r="RDA76" s="24"/>
      <c r="RDB76" s="24"/>
      <c r="RDC76" s="24"/>
      <c r="RDD76" s="24"/>
      <c r="RDE76" s="24"/>
      <c r="RDF76" s="24"/>
      <c r="RDG76" s="24"/>
      <c r="RDH76" s="24"/>
      <c r="RDI76" s="24"/>
      <c r="RDJ76" s="24"/>
      <c r="RDK76" s="24"/>
      <c r="RDL76" s="24"/>
      <c r="RDM76" s="24"/>
      <c r="RDN76" s="24"/>
      <c r="RDO76" s="24"/>
      <c r="RDP76" s="24"/>
      <c r="RDQ76" s="24"/>
      <c r="RDR76" s="24"/>
      <c r="RDS76" s="24"/>
      <c r="RDT76" s="24"/>
      <c r="RDU76" s="24"/>
      <c r="RDV76" s="24"/>
      <c r="RDW76" s="24"/>
      <c r="RDX76" s="24"/>
      <c r="RDY76" s="24"/>
      <c r="RDZ76" s="24"/>
      <c r="REA76" s="24"/>
      <c r="REB76" s="24"/>
      <c r="REC76" s="24"/>
      <c r="RED76" s="24"/>
      <c r="REE76" s="24"/>
      <c r="REF76" s="24"/>
      <c r="REG76" s="24"/>
      <c r="REH76" s="24"/>
      <c r="REI76" s="24"/>
      <c r="REJ76" s="24"/>
      <c r="REK76" s="24"/>
      <c r="REL76" s="24"/>
      <c r="REM76" s="24"/>
      <c r="REN76" s="24"/>
      <c r="REO76" s="24"/>
      <c r="REP76" s="24"/>
      <c r="REQ76" s="24"/>
      <c r="RER76" s="24"/>
      <c r="RES76" s="24"/>
      <c r="RET76" s="24"/>
      <c r="REU76" s="24"/>
      <c r="REV76" s="24"/>
      <c r="REW76" s="24"/>
      <c r="REX76" s="24"/>
      <c r="REY76" s="24"/>
      <c r="REZ76" s="24"/>
      <c r="RFA76" s="24"/>
      <c r="RFB76" s="24"/>
      <c r="RFC76" s="24"/>
      <c r="RFD76" s="24"/>
      <c r="RFE76" s="24"/>
      <c r="RFF76" s="24"/>
      <c r="RFG76" s="24"/>
      <c r="RFH76" s="24"/>
      <c r="RFI76" s="24"/>
      <c r="RFJ76" s="24"/>
      <c r="RFK76" s="24"/>
      <c r="RFL76" s="24"/>
      <c r="RFM76" s="24"/>
      <c r="RFN76" s="24"/>
      <c r="RFO76" s="24"/>
      <c r="RFP76" s="24"/>
      <c r="RFQ76" s="24"/>
      <c r="RFR76" s="24"/>
      <c r="RFS76" s="24"/>
      <c r="RFT76" s="24"/>
      <c r="RFU76" s="24"/>
      <c r="RFV76" s="24"/>
      <c r="RFW76" s="24"/>
      <c r="RFX76" s="24"/>
      <c r="RFY76" s="24"/>
      <c r="RFZ76" s="24"/>
      <c r="RGA76" s="24"/>
      <c r="RGB76" s="24"/>
      <c r="RGC76" s="24"/>
      <c r="RGD76" s="24"/>
      <c r="RGE76" s="24"/>
      <c r="RGF76" s="24"/>
      <c r="RGG76" s="24"/>
      <c r="RGH76" s="24"/>
      <c r="RGI76" s="24"/>
      <c r="RGJ76" s="24"/>
      <c r="RGK76" s="24"/>
      <c r="RGL76" s="24"/>
      <c r="RGM76" s="24"/>
      <c r="RGN76" s="24"/>
      <c r="RGO76" s="24"/>
      <c r="RGP76" s="24"/>
      <c r="RGQ76" s="24"/>
      <c r="RGR76" s="24"/>
      <c r="RGS76" s="24"/>
      <c r="RGT76" s="24"/>
      <c r="RGU76" s="24"/>
      <c r="RGV76" s="24"/>
      <c r="RGW76" s="24"/>
      <c r="RGX76" s="24"/>
      <c r="RGY76" s="24"/>
      <c r="RGZ76" s="24"/>
      <c r="RHA76" s="24"/>
      <c r="RHB76" s="24"/>
      <c r="RHC76" s="24"/>
      <c r="RHD76" s="24"/>
      <c r="RHE76" s="24"/>
      <c r="RHF76" s="24"/>
      <c r="RHG76" s="24"/>
      <c r="RHH76" s="24"/>
      <c r="RHI76" s="24"/>
      <c r="RHJ76" s="24"/>
      <c r="RHK76" s="24"/>
      <c r="RHL76" s="24"/>
      <c r="RHM76" s="24"/>
      <c r="RHN76" s="24"/>
      <c r="RHO76" s="24"/>
      <c r="RHP76" s="24"/>
      <c r="RHQ76" s="24"/>
      <c r="RHR76" s="24"/>
      <c r="RHS76" s="24"/>
      <c r="RHT76" s="24"/>
      <c r="RHU76" s="24"/>
      <c r="RHV76" s="24"/>
      <c r="RHW76" s="24"/>
      <c r="RHX76" s="24"/>
      <c r="RHY76" s="24"/>
      <c r="RHZ76" s="24"/>
      <c r="RIA76" s="24"/>
      <c r="RIB76" s="24"/>
      <c r="RIC76" s="24"/>
      <c r="RID76" s="24"/>
      <c r="RIE76" s="24"/>
      <c r="RIF76" s="24"/>
      <c r="RIG76" s="24"/>
      <c r="RIH76" s="24"/>
      <c r="RII76" s="24"/>
      <c r="RIJ76" s="24"/>
      <c r="RIK76" s="24"/>
      <c r="RIL76" s="24"/>
      <c r="RIM76" s="24"/>
      <c r="RIN76" s="24"/>
      <c r="RIO76" s="24"/>
      <c r="RIP76" s="24"/>
      <c r="RIQ76" s="24"/>
      <c r="RIR76" s="24"/>
      <c r="RIS76" s="24"/>
      <c r="RIT76" s="24"/>
      <c r="RIU76" s="24"/>
      <c r="RIV76" s="24"/>
      <c r="RIW76" s="24"/>
      <c r="RIX76" s="24"/>
      <c r="RIY76" s="24"/>
      <c r="RIZ76" s="24"/>
      <c r="RJA76" s="24"/>
      <c r="RJB76" s="24"/>
      <c r="RJC76" s="24"/>
      <c r="RJD76" s="24"/>
      <c r="RJE76" s="24"/>
      <c r="RJF76" s="24"/>
      <c r="RJG76" s="24"/>
      <c r="RJH76" s="24"/>
      <c r="RJI76" s="24"/>
      <c r="RJJ76" s="24"/>
      <c r="RJK76" s="24"/>
      <c r="RJL76" s="24"/>
      <c r="RJM76" s="24"/>
      <c r="RJN76" s="24"/>
      <c r="RJO76" s="24"/>
      <c r="RJP76" s="24"/>
      <c r="RJQ76" s="24"/>
      <c r="RJR76" s="24"/>
      <c r="RJS76" s="24"/>
      <c r="RJT76" s="24"/>
      <c r="RJU76" s="24"/>
      <c r="RJV76" s="24"/>
      <c r="RJW76" s="24"/>
      <c r="RJX76" s="24"/>
      <c r="RJY76" s="24"/>
      <c r="RJZ76" s="24"/>
      <c r="RKA76" s="24"/>
      <c r="RKB76" s="24"/>
      <c r="RKC76" s="24"/>
      <c r="RKD76" s="24"/>
      <c r="RKE76" s="24"/>
      <c r="RKF76" s="24"/>
      <c r="RKG76" s="24"/>
      <c r="RKH76" s="24"/>
      <c r="RKI76" s="24"/>
      <c r="RKJ76" s="24"/>
      <c r="RKK76" s="24"/>
      <c r="RKL76" s="24"/>
      <c r="RKM76" s="24"/>
      <c r="RKN76" s="24"/>
      <c r="RKO76" s="24"/>
      <c r="RKP76" s="24"/>
      <c r="RKQ76" s="24"/>
      <c r="RKR76" s="24"/>
      <c r="RKS76" s="24"/>
      <c r="RKT76" s="24"/>
      <c r="RKU76" s="24"/>
      <c r="RKV76" s="24"/>
      <c r="RKW76" s="24"/>
      <c r="RKX76" s="24"/>
      <c r="RKY76" s="24"/>
      <c r="RKZ76" s="24"/>
      <c r="RLA76" s="24"/>
      <c r="RLB76" s="24"/>
      <c r="RLC76" s="24"/>
      <c r="RLD76" s="24"/>
      <c r="RLE76" s="24"/>
      <c r="RLF76" s="24"/>
      <c r="RLG76" s="24"/>
      <c r="RLH76" s="24"/>
      <c r="RLI76" s="24"/>
      <c r="RLJ76" s="24"/>
      <c r="RLK76" s="24"/>
      <c r="RLL76" s="24"/>
      <c r="RLM76" s="24"/>
      <c r="RLN76" s="24"/>
      <c r="RLO76" s="24"/>
      <c r="RLP76" s="24"/>
      <c r="RLQ76" s="24"/>
      <c r="RLR76" s="24"/>
      <c r="RLS76" s="24"/>
      <c r="RLT76" s="24"/>
      <c r="RLU76" s="24"/>
      <c r="RLV76" s="24"/>
      <c r="RLW76" s="24"/>
      <c r="RLX76" s="24"/>
      <c r="RLY76" s="24"/>
      <c r="RLZ76" s="24"/>
      <c r="RMA76" s="24"/>
      <c r="RMB76" s="24"/>
      <c r="RMC76" s="24"/>
      <c r="RMD76" s="24"/>
      <c r="RME76" s="24"/>
      <c r="RMF76" s="24"/>
      <c r="RMG76" s="24"/>
      <c r="RMH76" s="24"/>
      <c r="RMI76" s="24"/>
      <c r="RMJ76" s="24"/>
      <c r="RMK76" s="24"/>
      <c r="RML76" s="24"/>
      <c r="RMM76" s="24"/>
      <c r="RMN76" s="24"/>
      <c r="RMO76" s="24"/>
      <c r="RMP76" s="24"/>
      <c r="RMQ76" s="24"/>
      <c r="RMR76" s="24"/>
      <c r="RMS76" s="24"/>
      <c r="RMT76" s="24"/>
      <c r="RMU76" s="24"/>
      <c r="RMV76" s="24"/>
      <c r="RMW76" s="24"/>
      <c r="RMX76" s="24"/>
      <c r="RMY76" s="24"/>
      <c r="RMZ76" s="24"/>
      <c r="RNA76" s="24"/>
      <c r="RNB76" s="24"/>
      <c r="RNC76" s="24"/>
      <c r="RND76" s="24"/>
      <c r="RNE76" s="24"/>
      <c r="RNF76" s="24"/>
      <c r="RNG76" s="24"/>
      <c r="RNH76" s="24"/>
      <c r="RNI76" s="24"/>
      <c r="RNJ76" s="24"/>
      <c r="RNK76" s="24"/>
      <c r="RNL76" s="24"/>
      <c r="RNM76" s="24"/>
      <c r="RNN76" s="24"/>
      <c r="RNO76" s="24"/>
      <c r="RNP76" s="24"/>
      <c r="RNQ76" s="24"/>
      <c r="RNR76" s="24"/>
      <c r="RNS76" s="24"/>
      <c r="RNT76" s="24"/>
      <c r="RNU76" s="24"/>
      <c r="RNV76" s="24"/>
      <c r="RNW76" s="24"/>
      <c r="RNX76" s="24"/>
      <c r="RNY76" s="24"/>
      <c r="RNZ76" s="24"/>
      <c r="ROA76" s="24"/>
      <c r="ROB76" s="24"/>
      <c r="ROC76" s="24"/>
      <c r="ROD76" s="24"/>
      <c r="ROE76" s="24"/>
      <c r="ROF76" s="24"/>
      <c r="ROG76" s="24"/>
      <c r="ROH76" s="24"/>
      <c r="ROI76" s="24"/>
      <c r="ROJ76" s="24"/>
      <c r="ROK76" s="24"/>
      <c r="ROL76" s="24"/>
      <c r="ROM76" s="24"/>
      <c r="RON76" s="24"/>
      <c r="ROO76" s="24"/>
      <c r="ROP76" s="24"/>
      <c r="ROQ76" s="24"/>
      <c r="ROR76" s="24"/>
      <c r="ROS76" s="24"/>
      <c r="ROT76" s="24"/>
      <c r="ROU76" s="24"/>
      <c r="ROV76" s="24"/>
      <c r="ROW76" s="24"/>
      <c r="ROX76" s="24"/>
      <c r="ROY76" s="24"/>
      <c r="ROZ76" s="24"/>
      <c r="RPA76" s="24"/>
      <c r="RPB76" s="24"/>
      <c r="RPC76" s="24"/>
      <c r="RPD76" s="24"/>
      <c r="RPE76" s="24"/>
      <c r="RPF76" s="24"/>
      <c r="RPG76" s="24"/>
      <c r="RPH76" s="24"/>
      <c r="RPI76" s="24"/>
      <c r="RPJ76" s="24"/>
      <c r="RPK76" s="24"/>
      <c r="RPL76" s="24"/>
      <c r="RPM76" s="24"/>
      <c r="RPN76" s="24"/>
      <c r="RPO76" s="24"/>
      <c r="RPP76" s="24"/>
      <c r="RPQ76" s="24"/>
      <c r="RPR76" s="24"/>
      <c r="RPS76" s="24"/>
      <c r="RPT76" s="24"/>
      <c r="RPU76" s="24"/>
      <c r="RPV76" s="24"/>
      <c r="RPW76" s="24"/>
      <c r="RPX76" s="24"/>
      <c r="RPY76" s="24"/>
      <c r="RPZ76" s="24"/>
      <c r="RQA76" s="24"/>
      <c r="RQB76" s="24"/>
      <c r="RQC76" s="24"/>
      <c r="RQD76" s="24"/>
      <c r="RQE76" s="24"/>
      <c r="RQF76" s="24"/>
      <c r="RQG76" s="24"/>
      <c r="RQH76" s="24"/>
      <c r="RQI76" s="24"/>
      <c r="RQJ76" s="24"/>
      <c r="RQK76" s="24"/>
      <c r="RQL76" s="24"/>
      <c r="RQM76" s="24"/>
      <c r="RQN76" s="24"/>
      <c r="RQO76" s="24"/>
      <c r="RQP76" s="24"/>
      <c r="RQQ76" s="24"/>
      <c r="RQR76" s="24"/>
      <c r="RQS76" s="24"/>
      <c r="RQT76" s="24"/>
      <c r="RQU76" s="24"/>
      <c r="RQV76" s="24"/>
      <c r="RQW76" s="24"/>
      <c r="RQX76" s="24"/>
      <c r="RQY76" s="24"/>
      <c r="RQZ76" s="24"/>
      <c r="RRA76" s="24"/>
      <c r="RRB76" s="24"/>
      <c r="RRC76" s="24"/>
      <c r="RRD76" s="24"/>
      <c r="RRE76" s="24"/>
      <c r="RRF76" s="24"/>
      <c r="RRG76" s="24"/>
      <c r="RRH76" s="24"/>
      <c r="RRI76" s="24"/>
      <c r="RRJ76" s="24"/>
      <c r="RRK76" s="24"/>
      <c r="RRL76" s="24"/>
      <c r="RRM76" s="24"/>
      <c r="RRN76" s="24"/>
      <c r="RRO76" s="24"/>
      <c r="RRP76" s="24"/>
      <c r="RRQ76" s="24"/>
      <c r="RRR76" s="24"/>
      <c r="RRS76" s="24"/>
      <c r="RRT76" s="24"/>
      <c r="RRU76" s="24"/>
      <c r="RRV76" s="24"/>
      <c r="RRW76" s="24"/>
      <c r="RRX76" s="24"/>
      <c r="RRY76" s="24"/>
      <c r="RRZ76" s="24"/>
      <c r="RSA76" s="24"/>
      <c r="RSB76" s="24"/>
      <c r="RSC76" s="24"/>
      <c r="RSD76" s="24"/>
      <c r="RSE76" s="24"/>
      <c r="RSF76" s="24"/>
      <c r="RSG76" s="24"/>
      <c r="RSH76" s="24"/>
      <c r="RSI76" s="24"/>
      <c r="RSJ76" s="24"/>
      <c r="RSK76" s="24"/>
      <c r="RSL76" s="24"/>
      <c r="RSM76" s="24"/>
      <c r="RSN76" s="24"/>
      <c r="RSO76" s="24"/>
      <c r="RSP76" s="24"/>
      <c r="RSQ76" s="24"/>
      <c r="RSR76" s="24"/>
      <c r="RSS76" s="24"/>
      <c r="RST76" s="24"/>
      <c r="RSU76" s="24"/>
      <c r="RSV76" s="24"/>
      <c r="RSW76" s="24"/>
      <c r="RSX76" s="24"/>
      <c r="RSY76" s="24"/>
      <c r="RSZ76" s="24"/>
      <c r="RTA76" s="24"/>
      <c r="RTB76" s="24"/>
      <c r="RTC76" s="24"/>
      <c r="RTD76" s="24"/>
      <c r="RTE76" s="24"/>
      <c r="RTF76" s="24"/>
      <c r="RTG76" s="24"/>
      <c r="RTH76" s="24"/>
      <c r="RTI76" s="24"/>
      <c r="RTJ76" s="24"/>
      <c r="RTK76" s="24"/>
      <c r="RTL76" s="24"/>
      <c r="RTM76" s="24"/>
      <c r="RTN76" s="24"/>
      <c r="RTO76" s="24"/>
      <c r="RTP76" s="24"/>
      <c r="RTQ76" s="24"/>
      <c r="RTR76" s="24"/>
      <c r="RTS76" s="24"/>
      <c r="RTT76" s="24"/>
      <c r="RTU76" s="24"/>
      <c r="RTV76" s="24"/>
      <c r="RTW76" s="24"/>
      <c r="RTX76" s="24"/>
      <c r="RTY76" s="24"/>
      <c r="RTZ76" s="24"/>
      <c r="RUA76" s="24"/>
      <c r="RUB76" s="24"/>
      <c r="RUC76" s="24"/>
      <c r="RUD76" s="24"/>
      <c r="RUE76" s="24"/>
      <c r="RUF76" s="24"/>
      <c r="RUG76" s="24"/>
      <c r="RUH76" s="24"/>
      <c r="RUI76" s="24"/>
      <c r="RUJ76" s="24"/>
      <c r="RUK76" s="24"/>
      <c r="RUL76" s="24"/>
      <c r="RUM76" s="24"/>
      <c r="RUN76" s="24"/>
      <c r="RUO76" s="24"/>
      <c r="RUP76" s="24"/>
      <c r="RUQ76" s="24"/>
      <c r="RUR76" s="24"/>
      <c r="RUS76" s="24"/>
      <c r="RUT76" s="24"/>
      <c r="RUU76" s="24"/>
      <c r="RUV76" s="24"/>
      <c r="RUW76" s="24"/>
      <c r="RUX76" s="24"/>
      <c r="RUY76" s="24"/>
      <c r="RUZ76" s="24"/>
      <c r="RVA76" s="24"/>
      <c r="RVB76" s="24"/>
      <c r="RVC76" s="24"/>
      <c r="RVD76" s="24"/>
      <c r="RVE76" s="24"/>
      <c r="RVF76" s="24"/>
      <c r="RVG76" s="24"/>
      <c r="RVH76" s="24"/>
      <c r="RVI76" s="24"/>
      <c r="RVJ76" s="24"/>
      <c r="RVK76" s="24"/>
      <c r="RVL76" s="24"/>
      <c r="RVM76" s="24"/>
      <c r="RVN76" s="24"/>
      <c r="RVO76" s="24"/>
      <c r="RVP76" s="24"/>
      <c r="RVQ76" s="24"/>
      <c r="RVR76" s="24"/>
      <c r="RVS76" s="24"/>
      <c r="RVT76" s="24"/>
      <c r="RVU76" s="24"/>
      <c r="RVV76" s="24"/>
      <c r="RVW76" s="24"/>
      <c r="RVX76" s="24"/>
      <c r="RVY76" s="24"/>
      <c r="RVZ76" s="24"/>
      <c r="RWA76" s="24"/>
      <c r="RWB76" s="24"/>
      <c r="RWC76" s="24"/>
      <c r="RWD76" s="24"/>
      <c r="RWE76" s="24"/>
      <c r="RWF76" s="24"/>
      <c r="RWG76" s="24"/>
      <c r="RWH76" s="24"/>
      <c r="RWI76" s="24"/>
      <c r="RWJ76" s="24"/>
      <c r="RWK76" s="24"/>
      <c r="RWL76" s="24"/>
      <c r="RWM76" s="24"/>
      <c r="RWN76" s="24"/>
      <c r="RWO76" s="24"/>
      <c r="RWP76" s="24"/>
      <c r="RWQ76" s="24"/>
      <c r="RWR76" s="24"/>
      <c r="RWS76" s="24"/>
      <c r="RWT76" s="24"/>
      <c r="RWU76" s="24"/>
      <c r="RWV76" s="24"/>
      <c r="RWW76" s="24"/>
      <c r="RWX76" s="24"/>
      <c r="RWY76" s="24"/>
      <c r="RWZ76" s="24"/>
      <c r="RXA76" s="24"/>
      <c r="RXB76" s="24"/>
      <c r="RXC76" s="24"/>
      <c r="RXD76" s="24"/>
      <c r="RXE76" s="24"/>
      <c r="RXF76" s="24"/>
      <c r="RXG76" s="24"/>
      <c r="RXH76" s="24"/>
      <c r="RXI76" s="24"/>
      <c r="RXJ76" s="24"/>
      <c r="RXK76" s="24"/>
      <c r="RXL76" s="24"/>
      <c r="RXM76" s="24"/>
      <c r="RXN76" s="24"/>
      <c r="RXO76" s="24"/>
      <c r="RXP76" s="24"/>
      <c r="RXQ76" s="24"/>
      <c r="RXR76" s="24"/>
      <c r="RXS76" s="24"/>
      <c r="RXT76" s="24"/>
      <c r="RXU76" s="24"/>
      <c r="RXV76" s="24"/>
      <c r="RXW76" s="24"/>
      <c r="RXX76" s="24"/>
      <c r="RXY76" s="24"/>
      <c r="RXZ76" s="24"/>
      <c r="RYA76" s="24"/>
      <c r="RYB76" s="24"/>
      <c r="RYC76" s="24"/>
      <c r="RYD76" s="24"/>
      <c r="RYE76" s="24"/>
      <c r="RYF76" s="24"/>
      <c r="RYG76" s="24"/>
      <c r="RYH76" s="24"/>
      <c r="RYI76" s="24"/>
      <c r="RYJ76" s="24"/>
      <c r="RYK76" s="24"/>
      <c r="RYL76" s="24"/>
      <c r="RYM76" s="24"/>
      <c r="RYN76" s="24"/>
      <c r="RYO76" s="24"/>
      <c r="RYP76" s="24"/>
      <c r="RYQ76" s="24"/>
      <c r="RYR76" s="24"/>
      <c r="RYS76" s="24"/>
      <c r="RYT76" s="24"/>
      <c r="RYU76" s="24"/>
      <c r="RYV76" s="24"/>
      <c r="RYW76" s="24"/>
      <c r="RYX76" s="24"/>
      <c r="RYY76" s="24"/>
      <c r="RYZ76" s="24"/>
      <c r="RZA76" s="24"/>
      <c r="RZB76" s="24"/>
      <c r="RZC76" s="24"/>
      <c r="RZD76" s="24"/>
      <c r="RZE76" s="24"/>
      <c r="RZF76" s="24"/>
      <c r="RZG76" s="24"/>
      <c r="RZH76" s="24"/>
      <c r="RZI76" s="24"/>
      <c r="RZJ76" s="24"/>
      <c r="RZK76" s="24"/>
      <c r="RZL76" s="24"/>
      <c r="RZM76" s="24"/>
      <c r="RZN76" s="24"/>
      <c r="RZO76" s="24"/>
      <c r="RZP76" s="24"/>
      <c r="RZQ76" s="24"/>
      <c r="RZR76" s="24"/>
      <c r="RZS76" s="24"/>
      <c r="RZT76" s="24"/>
      <c r="RZU76" s="24"/>
      <c r="RZV76" s="24"/>
      <c r="RZW76" s="24"/>
      <c r="RZX76" s="24"/>
      <c r="RZY76" s="24"/>
      <c r="RZZ76" s="24"/>
      <c r="SAA76" s="24"/>
      <c r="SAB76" s="24"/>
      <c r="SAC76" s="24"/>
      <c r="SAD76" s="24"/>
      <c r="SAE76" s="24"/>
      <c r="SAF76" s="24"/>
      <c r="SAG76" s="24"/>
      <c r="SAH76" s="24"/>
      <c r="SAI76" s="24"/>
      <c r="SAJ76" s="24"/>
      <c r="SAK76" s="24"/>
      <c r="SAL76" s="24"/>
      <c r="SAM76" s="24"/>
      <c r="SAN76" s="24"/>
      <c r="SAO76" s="24"/>
      <c r="SAP76" s="24"/>
      <c r="SAQ76" s="24"/>
      <c r="SAR76" s="24"/>
      <c r="SAS76" s="24"/>
      <c r="SAT76" s="24"/>
      <c r="SAU76" s="24"/>
      <c r="SAV76" s="24"/>
      <c r="SAW76" s="24"/>
      <c r="SAX76" s="24"/>
      <c r="SAY76" s="24"/>
      <c r="SAZ76" s="24"/>
      <c r="SBA76" s="24"/>
      <c r="SBB76" s="24"/>
      <c r="SBC76" s="24"/>
      <c r="SBD76" s="24"/>
      <c r="SBE76" s="24"/>
      <c r="SBF76" s="24"/>
      <c r="SBG76" s="24"/>
      <c r="SBH76" s="24"/>
      <c r="SBI76" s="24"/>
      <c r="SBJ76" s="24"/>
      <c r="SBK76" s="24"/>
      <c r="SBL76" s="24"/>
      <c r="SBM76" s="24"/>
      <c r="SBN76" s="24"/>
      <c r="SBO76" s="24"/>
      <c r="SBP76" s="24"/>
      <c r="SBQ76" s="24"/>
      <c r="SBR76" s="24"/>
      <c r="SBS76" s="24"/>
      <c r="SBT76" s="24"/>
      <c r="SBU76" s="24"/>
      <c r="SBV76" s="24"/>
      <c r="SBW76" s="24"/>
      <c r="SBX76" s="24"/>
      <c r="SBY76" s="24"/>
      <c r="SBZ76" s="24"/>
      <c r="SCA76" s="24"/>
      <c r="SCB76" s="24"/>
      <c r="SCC76" s="24"/>
      <c r="SCD76" s="24"/>
      <c r="SCE76" s="24"/>
      <c r="SCF76" s="24"/>
      <c r="SCG76" s="24"/>
      <c r="SCH76" s="24"/>
      <c r="SCI76" s="24"/>
      <c r="SCJ76" s="24"/>
      <c r="SCK76" s="24"/>
      <c r="SCL76" s="24"/>
      <c r="SCM76" s="24"/>
      <c r="SCN76" s="24"/>
      <c r="SCO76" s="24"/>
      <c r="SCP76" s="24"/>
      <c r="SCQ76" s="24"/>
      <c r="SCR76" s="24"/>
      <c r="SCS76" s="24"/>
      <c r="SCT76" s="24"/>
      <c r="SCU76" s="24"/>
      <c r="SCV76" s="24"/>
      <c r="SCW76" s="24"/>
      <c r="SCX76" s="24"/>
      <c r="SCY76" s="24"/>
      <c r="SCZ76" s="24"/>
      <c r="SDA76" s="24"/>
      <c r="SDB76" s="24"/>
      <c r="SDC76" s="24"/>
      <c r="SDD76" s="24"/>
      <c r="SDE76" s="24"/>
      <c r="SDF76" s="24"/>
      <c r="SDG76" s="24"/>
      <c r="SDH76" s="24"/>
      <c r="SDI76" s="24"/>
      <c r="SDJ76" s="24"/>
      <c r="SDK76" s="24"/>
      <c r="SDL76" s="24"/>
      <c r="SDM76" s="24"/>
      <c r="SDN76" s="24"/>
      <c r="SDO76" s="24"/>
      <c r="SDP76" s="24"/>
      <c r="SDQ76" s="24"/>
      <c r="SDR76" s="24"/>
      <c r="SDS76" s="24"/>
      <c r="SDT76" s="24"/>
      <c r="SDU76" s="24"/>
      <c r="SDV76" s="24"/>
      <c r="SDW76" s="24"/>
      <c r="SDX76" s="24"/>
      <c r="SDY76" s="24"/>
      <c r="SDZ76" s="24"/>
      <c r="SEA76" s="24"/>
      <c r="SEB76" s="24"/>
      <c r="SEC76" s="24"/>
      <c r="SED76" s="24"/>
      <c r="SEE76" s="24"/>
      <c r="SEF76" s="24"/>
      <c r="SEG76" s="24"/>
      <c r="SEH76" s="24"/>
      <c r="SEI76" s="24"/>
      <c r="SEJ76" s="24"/>
      <c r="SEK76" s="24"/>
      <c r="SEL76" s="24"/>
      <c r="SEM76" s="24"/>
      <c r="SEN76" s="24"/>
      <c r="SEO76" s="24"/>
      <c r="SEP76" s="24"/>
      <c r="SEQ76" s="24"/>
      <c r="SER76" s="24"/>
      <c r="SES76" s="24"/>
      <c r="SET76" s="24"/>
      <c r="SEU76" s="24"/>
      <c r="SEV76" s="24"/>
      <c r="SEW76" s="24"/>
      <c r="SEX76" s="24"/>
      <c r="SEY76" s="24"/>
      <c r="SEZ76" s="24"/>
      <c r="SFA76" s="24"/>
      <c r="SFB76" s="24"/>
      <c r="SFC76" s="24"/>
      <c r="SFD76" s="24"/>
      <c r="SFE76" s="24"/>
      <c r="SFF76" s="24"/>
      <c r="SFG76" s="24"/>
      <c r="SFH76" s="24"/>
      <c r="SFI76" s="24"/>
      <c r="SFJ76" s="24"/>
      <c r="SFK76" s="24"/>
      <c r="SFL76" s="24"/>
      <c r="SFM76" s="24"/>
      <c r="SFN76" s="24"/>
      <c r="SFO76" s="24"/>
      <c r="SFP76" s="24"/>
      <c r="SFQ76" s="24"/>
      <c r="SFR76" s="24"/>
      <c r="SFS76" s="24"/>
      <c r="SFT76" s="24"/>
      <c r="SFU76" s="24"/>
      <c r="SFV76" s="24"/>
      <c r="SFW76" s="24"/>
      <c r="SFX76" s="24"/>
      <c r="SFY76" s="24"/>
      <c r="SFZ76" s="24"/>
      <c r="SGA76" s="24"/>
      <c r="SGB76" s="24"/>
      <c r="SGC76" s="24"/>
      <c r="SGD76" s="24"/>
      <c r="SGE76" s="24"/>
      <c r="SGF76" s="24"/>
      <c r="SGG76" s="24"/>
      <c r="SGH76" s="24"/>
      <c r="SGI76" s="24"/>
      <c r="SGJ76" s="24"/>
      <c r="SGK76" s="24"/>
      <c r="SGL76" s="24"/>
      <c r="SGM76" s="24"/>
      <c r="SGN76" s="24"/>
      <c r="SGO76" s="24"/>
      <c r="SGP76" s="24"/>
      <c r="SGQ76" s="24"/>
      <c r="SGR76" s="24"/>
      <c r="SGS76" s="24"/>
      <c r="SGT76" s="24"/>
      <c r="SGU76" s="24"/>
      <c r="SGV76" s="24"/>
      <c r="SGW76" s="24"/>
      <c r="SGX76" s="24"/>
      <c r="SGY76" s="24"/>
      <c r="SGZ76" s="24"/>
      <c r="SHA76" s="24"/>
      <c r="SHB76" s="24"/>
      <c r="SHC76" s="24"/>
      <c r="SHD76" s="24"/>
      <c r="SHE76" s="24"/>
      <c r="SHF76" s="24"/>
      <c r="SHG76" s="24"/>
      <c r="SHH76" s="24"/>
      <c r="SHI76" s="24"/>
      <c r="SHJ76" s="24"/>
      <c r="SHK76" s="24"/>
      <c r="SHL76" s="24"/>
      <c r="SHM76" s="24"/>
      <c r="SHN76" s="24"/>
      <c r="SHO76" s="24"/>
      <c r="SHP76" s="24"/>
      <c r="SHQ76" s="24"/>
      <c r="SHR76" s="24"/>
      <c r="SHS76" s="24"/>
      <c r="SHT76" s="24"/>
      <c r="SHU76" s="24"/>
      <c r="SHV76" s="24"/>
      <c r="SHW76" s="24"/>
      <c r="SHX76" s="24"/>
      <c r="SHY76" s="24"/>
      <c r="SHZ76" s="24"/>
      <c r="SIA76" s="24"/>
      <c r="SIB76" s="24"/>
      <c r="SIC76" s="24"/>
      <c r="SID76" s="24"/>
      <c r="SIE76" s="24"/>
      <c r="SIF76" s="24"/>
      <c r="SIG76" s="24"/>
      <c r="SIH76" s="24"/>
      <c r="SII76" s="24"/>
      <c r="SIJ76" s="24"/>
      <c r="SIK76" s="24"/>
      <c r="SIL76" s="24"/>
      <c r="SIM76" s="24"/>
      <c r="SIN76" s="24"/>
      <c r="SIO76" s="24"/>
      <c r="SIP76" s="24"/>
      <c r="SIQ76" s="24"/>
      <c r="SIR76" s="24"/>
      <c r="SIS76" s="24"/>
      <c r="SIT76" s="24"/>
      <c r="SIU76" s="24"/>
      <c r="SIV76" s="24"/>
      <c r="SIW76" s="24"/>
      <c r="SIX76" s="24"/>
      <c r="SIY76" s="24"/>
      <c r="SIZ76" s="24"/>
      <c r="SJA76" s="24"/>
      <c r="SJB76" s="24"/>
      <c r="SJC76" s="24"/>
      <c r="SJD76" s="24"/>
      <c r="SJE76" s="24"/>
      <c r="SJF76" s="24"/>
      <c r="SJG76" s="24"/>
      <c r="SJH76" s="24"/>
      <c r="SJI76" s="24"/>
      <c r="SJJ76" s="24"/>
      <c r="SJK76" s="24"/>
      <c r="SJL76" s="24"/>
      <c r="SJM76" s="24"/>
      <c r="SJN76" s="24"/>
      <c r="SJO76" s="24"/>
      <c r="SJP76" s="24"/>
      <c r="SJQ76" s="24"/>
      <c r="SJR76" s="24"/>
      <c r="SJS76" s="24"/>
      <c r="SJT76" s="24"/>
      <c r="SJU76" s="24"/>
      <c r="SJV76" s="24"/>
      <c r="SJW76" s="24"/>
      <c r="SJX76" s="24"/>
      <c r="SJY76" s="24"/>
      <c r="SJZ76" s="24"/>
      <c r="SKA76" s="24"/>
      <c r="SKB76" s="24"/>
      <c r="SKC76" s="24"/>
      <c r="SKD76" s="24"/>
      <c r="SKE76" s="24"/>
      <c r="SKF76" s="24"/>
      <c r="SKG76" s="24"/>
      <c r="SKH76" s="24"/>
      <c r="SKI76" s="24"/>
      <c r="SKJ76" s="24"/>
      <c r="SKK76" s="24"/>
      <c r="SKL76" s="24"/>
      <c r="SKM76" s="24"/>
      <c r="SKN76" s="24"/>
      <c r="SKO76" s="24"/>
      <c r="SKP76" s="24"/>
      <c r="SKQ76" s="24"/>
      <c r="SKR76" s="24"/>
      <c r="SKS76" s="24"/>
      <c r="SKT76" s="24"/>
      <c r="SKU76" s="24"/>
      <c r="SKV76" s="24"/>
      <c r="SKW76" s="24"/>
      <c r="SKX76" s="24"/>
      <c r="SKY76" s="24"/>
      <c r="SKZ76" s="24"/>
      <c r="SLA76" s="24"/>
      <c r="SLB76" s="24"/>
      <c r="SLC76" s="24"/>
      <c r="SLD76" s="24"/>
      <c r="SLE76" s="24"/>
      <c r="SLF76" s="24"/>
      <c r="SLG76" s="24"/>
      <c r="SLH76" s="24"/>
      <c r="SLI76" s="24"/>
      <c r="SLJ76" s="24"/>
      <c r="SLK76" s="24"/>
      <c r="SLL76" s="24"/>
      <c r="SLM76" s="24"/>
      <c r="SLN76" s="24"/>
      <c r="SLO76" s="24"/>
      <c r="SLP76" s="24"/>
      <c r="SLQ76" s="24"/>
      <c r="SLR76" s="24"/>
      <c r="SLS76" s="24"/>
      <c r="SLT76" s="24"/>
      <c r="SLU76" s="24"/>
      <c r="SLV76" s="24"/>
      <c r="SLW76" s="24"/>
      <c r="SLX76" s="24"/>
      <c r="SLY76" s="24"/>
      <c r="SLZ76" s="24"/>
      <c r="SMA76" s="24"/>
      <c r="SMB76" s="24"/>
      <c r="SMC76" s="24"/>
      <c r="SMD76" s="24"/>
      <c r="SME76" s="24"/>
      <c r="SMF76" s="24"/>
      <c r="SMG76" s="24"/>
      <c r="SMH76" s="24"/>
      <c r="SMI76" s="24"/>
      <c r="SMJ76" s="24"/>
      <c r="SMK76" s="24"/>
      <c r="SML76" s="24"/>
      <c r="SMM76" s="24"/>
      <c r="SMN76" s="24"/>
      <c r="SMO76" s="24"/>
      <c r="SMP76" s="24"/>
      <c r="SMQ76" s="24"/>
      <c r="SMR76" s="24"/>
      <c r="SMS76" s="24"/>
      <c r="SMT76" s="24"/>
      <c r="SMU76" s="24"/>
      <c r="SMV76" s="24"/>
      <c r="SMW76" s="24"/>
      <c r="SMX76" s="24"/>
      <c r="SMY76" s="24"/>
      <c r="SMZ76" s="24"/>
      <c r="SNA76" s="24"/>
      <c r="SNB76" s="24"/>
      <c r="SNC76" s="24"/>
      <c r="SND76" s="24"/>
      <c r="SNE76" s="24"/>
      <c r="SNF76" s="24"/>
      <c r="SNG76" s="24"/>
      <c r="SNH76" s="24"/>
      <c r="SNI76" s="24"/>
      <c r="SNJ76" s="24"/>
      <c r="SNK76" s="24"/>
      <c r="SNL76" s="24"/>
      <c r="SNM76" s="24"/>
      <c r="SNN76" s="24"/>
      <c r="SNO76" s="24"/>
      <c r="SNP76" s="24"/>
      <c r="SNQ76" s="24"/>
      <c r="SNR76" s="24"/>
      <c r="SNS76" s="24"/>
      <c r="SNT76" s="24"/>
      <c r="SNU76" s="24"/>
      <c r="SNV76" s="24"/>
      <c r="SNW76" s="24"/>
      <c r="SNX76" s="24"/>
      <c r="SNY76" s="24"/>
      <c r="SNZ76" s="24"/>
      <c r="SOA76" s="24"/>
      <c r="SOB76" s="24"/>
      <c r="SOC76" s="24"/>
      <c r="SOD76" s="24"/>
      <c r="SOE76" s="24"/>
      <c r="SOF76" s="24"/>
      <c r="SOG76" s="24"/>
      <c r="SOH76" s="24"/>
      <c r="SOI76" s="24"/>
      <c r="SOJ76" s="24"/>
      <c r="SOK76" s="24"/>
      <c r="SOL76" s="24"/>
      <c r="SOM76" s="24"/>
      <c r="SON76" s="24"/>
      <c r="SOO76" s="24"/>
      <c r="SOP76" s="24"/>
      <c r="SOQ76" s="24"/>
      <c r="SOR76" s="24"/>
      <c r="SOS76" s="24"/>
      <c r="SOT76" s="24"/>
      <c r="SOU76" s="24"/>
      <c r="SOV76" s="24"/>
      <c r="SOW76" s="24"/>
      <c r="SOX76" s="24"/>
      <c r="SOY76" s="24"/>
      <c r="SOZ76" s="24"/>
      <c r="SPA76" s="24"/>
      <c r="SPB76" s="24"/>
      <c r="SPC76" s="24"/>
      <c r="SPD76" s="24"/>
      <c r="SPE76" s="24"/>
      <c r="SPF76" s="24"/>
      <c r="SPG76" s="24"/>
      <c r="SPH76" s="24"/>
      <c r="SPI76" s="24"/>
      <c r="SPJ76" s="24"/>
      <c r="SPK76" s="24"/>
      <c r="SPL76" s="24"/>
      <c r="SPM76" s="24"/>
      <c r="SPN76" s="24"/>
      <c r="SPO76" s="24"/>
      <c r="SPP76" s="24"/>
      <c r="SPQ76" s="24"/>
      <c r="SPR76" s="24"/>
      <c r="SPS76" s="24"/>
      <c r="SPT76" s="24"/>
      <c r="SPU76" s="24"/>
      <c r="SPV76" s="24"/>
      <c r="SPW76" s="24"/>
      <c r="SPX76" s="24"/>
      <c r="SPY76" s="24"/>
      <c r="SPZ76" s="24"/>
      <c r="SQA76" s="24"/>
      <c r="SQB76" s="24"/>
      <c r="SQC76" s="24"/>
      <c r="SQD76" s="24"/>
      <c r="SQE76" s="24"/>
      <c r="SQF76" s="24"/>
      <c r="SQG76" s="24"/>
      <c r="SQH76" s="24"/>
      <c r="SQI76" s="24"/>
      <c r="SQJ76" s="24"/>
      <c r="SQK76" s="24"/>
      <c r="SQL76" s="24"/>
      <c r="SQM76" s="24"/>
      <c r="SQN76" s="24"/>
      <c r="SQO76" s="24"/>
      <c r="SQP76" s="24"/>
      <c r="SQQ76" s="24"/>
      <c r="SQR76" s="24"/>
      <c r="SQS76" s="24"/>
      <c r="SQT76" s="24"/>
      <c r="SQU76" s="24"/>
      <c r="SQV76" s="24"/>
      <c r="SQW76" s="24"/>
      <c r="SQX76" s="24"/>
      <c r="SQY76" s="24"/>
      <c r="SQZ76" s="24"/>
      <c r="SRA76" s="24"/>
      <c r="SRB76" s="24"/>
      <c r="SRC76" s="24"/>
      <c r="SRD76" s="24"/>
      <c r="SRE76" s="24"/>
      <c r="SRF76" s="24"/>
      <c r="SRG76" s="24"/>
      <c r="SRH76" s="24"/>
      <c r="SRI76" s="24"/>
      <c r="SRJ76" s="24"/>
      <c r="SRK76" s="24"/>
      <c r="SRL76" s="24"/>
      <c r="SRM76" s="24"/>
      <c r="SRN76" s="24"/>
      <c r="SRO76" s="24"/>
      <c r="SRP76" s="24"/>
      <c r="SRQ76" s="24"/>
      <c r="SRR76" s="24"/>
      <c r="SRS76" s="24"/>
      <c r="SRT76" s="24"/>
      <c r="SRU76" s="24"/>
      <c r="SRV76" s="24"/>
      <c r="SRW76" s="24"/>
      <c r="SRX76" s="24"/>
      <c r="SRY76" s="24"/>
      <c r="SRZ76" s="24"/>
      <c r="SSA76" s="24"/>
      <c r="SSB76" s="24"/>
      <c r="SSC76" s="24"/>
      <c r="SSD76" s="24"/>
      <c r="SSE76" s="24"/>
      <c r="SSF76" s="24"/>
      <c r="SSG76" s="24"/>
      <c r="SSH76" s="24"/>
      <c r="SSI76" s="24"/>
      <c r="SSJ76" s="24"/>
      <c r="SSK76" s="24"/>
      <c r="SSL76" s="24"/>
      <c r="SSM76" s="24"/>
      <c r="SSN76" s="24"/>
      <c r="SSO76" s="24"/>
      <c r="SSP76" s="24"/>
      <c r="SSQ76" s="24"/>
      <c r="SSR76" s="24"/>
      <c r="SSS76" s="24"/>
      <c r="SST76" s="24"/>
      <c r="SSU76" s="24"/>
      <c r="SSV76" s="24"/>
      <c r="SSW76" s="24"/>
      <c r="SSX76" s="24"/>
      <c r="SSY76" s="24"/>
      <c r="SSZ76" s="24"/>
      <c r="STA76" s="24"/>
      <c r="STB76" s="24"/>
      <c r="STC76" s="24"/>
      <c r="STD76" s="24"/>
      <c r="STE76" s="24"/>
      <c r="STF76" s="24"/>
      <c r="STG76" s="24"/>
      <c r="STH76" s="24"/>
      <c r="STI76" s="24"/>
      <c r="STJ76" s="24"/>
      <c r="STK76" s="24"/>
      <c r="STL76" s="24"/>
      <c r="STM76" s="24"/>
      <c r="STN76" s="24"/>
      <c r="STO76" s="24"/>
      <c r="STP76" s="24"/>
      <c r="STQ76" s="24"/>
      <c r="STR76" s="24"/>
      <c r="STS76" s="24"/>
      <c r="STT76" s="24"/>
      <c r="STU76" s="24"/>
      <c r="STV76" s="24"/>
      <c r="STW76" s="24"/>
      <c r="STX76" s="24"/>
      <c r="STY76" s="24"/>
      <c r="STZ76" s="24"/>
      <c r="SUA76" s="24"/>
      <c r="SUB76" s="24"/>
      <c r="SUC76" s="24"/>
      <c r="SUD76" s="24"/>
      <c r="SUE76" s="24"/>
      <c r="SUF76" s="24"/>
      <c r="SUG76" s="24"/>
      <c r="SUH76" s="24"/>
      <c r="SUI76" s="24"/>
      <c r="SUJ76" s="24"/>
      <c r="SUK76" s="24"/>
      <c r="SUL76" s="24"/>
      <c r="SUM76" s="24"/>
      <c r="SUN76" s="24"/>
      <c r="SUO76" s="24"/>
      <c r="SUP76" s="24"/>
      <c r="SUQ76" s="24"/>
      <c r="SUR76" s="24"/>
      <c r="SUS76" s="24"/>
      <c r="SUT76" s="24"/>
      <c r="SUU76" s="24"/>
      <c r="SUV76" s="24"/>
      <c r="SUW76" s="24"/>
      <c r="SUX76" s="24"/>
      <c r="SUY76" s="24"/>
      <c r="SUZ76" s="24"/>
      <c r="SVA76" s="24"/>
      <c r="SVB76" s="24"/>
      <c r="SVC76" s="24"/>
      <c r="SVD76" s="24"/>
      <c r="SVE76" s="24"/>
      <c r="SVF76" s="24"/>
      <c r="SVG76" s="24"/>
      <c r="SVH76" s="24"/>
      <c r="SVI76" s="24"/>
      <c r="SVJ76" s="24"/>
      <c r="SVK76" s="24"/>
      <c r="SVL76" s="24"/>
      <c r="SVM76" s="24"/>
      <c r="SVN76" s="24"/>
      <c r="SVO76" s="24"/>
      <c r="SVP76" s="24"/>
      <c r="SVQ76" s="24"/>
      <c r="SVR76" s="24"/>
      <c r="SVS76" s="24"/>
      <c r="SVT76" s="24"/>
      <c r="SVU76" s="24"/>
      <c r="SVV76" s="24"/>
      <c r="SVW76" s="24"/>
      <c r="SVX76" s="24"/>
      <c r="SVY76" s="24"/>
      <c r="SVZ76" s="24"/>
      <c r="SWA76" s="24"/>
      <c r="SWB76" s="24"/>
      <c r="SWC76" s="24"/>
      <c r="SWD76" s="24"/>
      <c r="SWE76" s="24"/>
      <c r="SWF76" s="24"/>
      <c r="SWG76" s="24"/>
      <c r="SWH76" s="24"/>
      <c r="SWI76" s="24"/>
      <c r="SWJ76" s="24"/>
      <c r="SWK76" s="24"/>
      <c r="SWL76" s="24"/>
      <c r="SWM76" s="24"/>
      <c r="SWN76" s="24"/>
      <c r="SWO76" s="24"/>
      <c r="SWP76" s="24"/>
      <c r="SWQ76" s="24"/>
      <c r="SWR76" s="24"/>
      <c r="SWS76" s="24"/>
      <c r="SWT76" s="24"/>
      <c r="SWU76" s="24"/>
      <c r="SWV76" s="24"/>
      <c r="SWW76" s="24"/>
      <c r="SWX76" s="24"/>
      <c r="SWY76" s="24"/>
      <c r="SWZ76" s="24"/>
      <c r="SXA76" s="24"/>
      <c r="SXB76" s="24"/>
      <c r="SXC76" s="24"/>
      <c r="SXD76" s="24"/>
      <c r="SXE76" s="24"/>
      <c r="SXF76" s="24"/>
      <c r="SXG76" s="24"/>
      <c r="SXH76" s="24"/>
      <c r="SXI76" s="24"/>
      <c r="SXJ76" s="24"/>
      <c r="SXK76" s="24"/>
      <c r="SXL76" s="24"/>
      <c r="SXM76" s="24"/>
      <c r="SXN76" s="24"/>
      <c r="SXO76" s="24"/>
      <c r="SXP76" s="24"/>
      <c r="SXQ76" s="24"/>
      <c r="SXR76" s="24"/>
      <c r="SXS76" s="24"/>
      <c r="SXT76" s="24"/>
      <c r="SXU76" s="24"/>
      <c r="SXV76" s="24"/>
      <c r="SXW76" s="24"/>
      <c r="SXX76" s="24"/>
      <c r="SXY76" s="24"/>
      <c r="SXZ76" s="24"/>
      <c r="SYA76" s="24"/>
      <c r="SYB76" s="24"/>
      <c r="SYC76" s="24"/>
      <c r="SYD76" s="24"/>
      <c r="SYE76" s="24"/>
      <c r="SYF76" s="24"/>
      <c r="SYG76" s="24"/>
      <c r="SYH76" s="24"/>
      <c r="SYI76" s="24"/>
      <c r="SYJ76" s="24"/>
      <c r="SYK76" s="24"/>
      <c r="SYL76" s="24"/>
      <c r="SYM76" s="24"/>
      <c r="SYN76" s="24"/>
      <c r="SYO76" s="24"/>
      <c r="SYP76" s="24"/>
      <c r="SYQ76" s="24"/>
      <c r="SYR76" s="24"/>
      <c r="SYS76" s="24"/>
      <c r="SYT76" s="24"/>
      <c r="SYU76" s="24"/>
      <c r="SYV76" s="24"/>
      <c r="SYW76" s="24"/>
      <c r="SYX76" s="24"/>
      <c r="SYY76" s="24"/>
      <c r="SYZ76" s="24"/>
      <c r="SZA76" s="24"/>
      <c r="SZB76" s="24"/>
      <c r="SZC76" s="24"/>
      <c r="SZD76" s="24"/>
      <c r="SZE76" s="24"/>
      <c r="SZF76" s="24"/>
      <c r="SZG76" s="24"/>
      <c r="SZH76" s="24"/>
      <c r="SZI76" s="24"/>
      <c r="SZJ76" s="24"/>
      <c r="SZK76" s="24"/>
      <c r="SZL76" s="24"/>
      <c r="SZM76" s="24"/>
      <c r="SZN76" s="24"/>
      <c r="SZO76" s="24"/>
      <c r="SZP76" s="24"/>
      <c r="SZQ76" s="24"/>
      <c r="SZR76" s="24"/>
      <c r="SZS76" s="24"/>
      <c r="SZT76" s="24"/>
      <c r="SZU76" s="24"/>
      <c r="SZV76" s="24"/>
      <c r="SZW76" s="24"/>
      <c r="SZX76" s="24"/>
      <c r="SZY76" s="24"/>
      <c r="SZZ76" s="24"/>
      <c r="TAA76" s="24"/>
      <c r="TAB76" s="24"/>
      <c r="TAC76" s="24"/>
      <c r="TAD76" s="24"/>
      <c r="TAE76" s="24"/>
      <c r="TAF76" s="24"/>
      <c r="TAG76" s="24"/>
      <c r="TAH76" s="24"/>
      <c r="TAI76" s="24"/>
      <c r="TAJ76" s="24"/>
      <c r="TAK76" s="24"/>
      <c r="TAL76" s="24"/>
      <c r="TAM76" s="24"/>
      <c r="TAN76" s="24"/>
      <c r="TAO76" s="24"/>
      <c r="TAP76" s="24"/>
      <c r="TAQ76" s="24"/>
      <c r="TAR76" s="24"/>
      <c r="TAS76" s="24"/>
      <c r="TAT76" s="24"/>
      <c r="TAU76" s="24"/>
      <c r="TAV76" s="24"/>
      <c r="TAW76" s="24"/>
      <c r="TAX76" s="24"/>
      <c r="TAY76" s="24"/>
      <c r="TAZ76" s="24"/>
      <c r="TBA76" s="24"/>
      <c r="TBB76" s="24"/>
      <c r="TBC76" s="24"/>
      <c r="TBD76" s="24"/>
      <c r="TBE76" s="24"/>
      <c r="TBF76" s="24"/>
      <c r="TBG76" s="24"/>
      <c r="TBH76" s="24"/>
      <c r="TBI76" s="24"/>
      <c r="TBJ76" s="24"/>
      <c r="TBK76" s="24"/>
      <c r="TBL76" s="24"/>
      <c r="TBM76" s="24"/>
      <c r="TBN76" s="24"/>
      <c r="TBO76" s="24"/>
      <c r="TBP76" s="24"/>
      <c r="TBQ76" s="24"/>
      <c r="TBR76" s="24"/>
      <c r="TBS76" s="24"/>
      <c r="TBT76" s="24"/>
      <c r="TBU76" s="24"/>
      <c r="TBV76" s="24"/>
      <c r="TBW76" s="24"/>
      <c r="TBX76" s="24"/>
      <c r="TBY76" s="24"/>
      <c r="TBZ76" s="24"/>
      <c r="TCA76" s="24"/>
      <c r="TCB76" s="24"/>
      <c r="TCC76" s="24"/>
      <c r="TCD76" s="24"/>
      <c r="TCE76" s="24"/>
      <c r="TCF76" s="24"/>
      <c r="TCG76" s="24"/>
      <c r="TCH76" s="24"/>
      <c r="TCI76" s="24"/>
      <c r="TCJ76" s="24"/>
      <c r="TCK76" s="24"/>
      <c r="TCL76" s="24"/>
      <c r="TCM76" s="24"/>
      <c r="TCN76" s="24"/>
      <c r="TCO76" s="24"/>
      <c r="TCP76" s="24"/>
      <c r="TCQ76" s="24"/>
      <c r="TCR76" s="24"/>
      <c r="TCS76" s="24"/>
      <c r="TCT76" s="24"/>
      <c r="TCU76" s="24"/>
      <c r="TCV76" s="24"/>
      <c r="TCW76" s="24"/>
      <c r="TCX76" s="24"/>
      <c r="TCY76" s="24"/>
      <c r="TCZ76" s="24"/>
      <c r="TDA76" s="24"/>
      <c r="TDB76" s="24"/>
      <c r="TDC76" s="24"/>
      <c r="TDD76" s="24"/>
      <c r="TDE76" s="24"/>
      <c r="TDF76" s="24"/>
      <c r="TDG76" s="24"/>
      <c r="TDH76" s="24"/>
      <c r="TDI76" s="24"/>
      <c r="TDJ76" s="24"/>
      <c r="TDK76" s="24"/>
      <c r="TDL76" s="24"/>
      <c r="TDM76" s="24"/>
      <c r="TDN76" s="24"/>
      <c r="TDO76" s="24"/>
      <c r="TDP76" s="24"/>
      <c r="TDQ76" s="24"/>
      <c r="TDR76" s="24"/>
      <c r="TDS76" s="24"/>
      <c r="TDT76" s="24"/>
      <c r="TDU76" s="24"/>
      <c r="TDV76" s="24"/>
      <c r="TDW76" s="24"/>
      <c r="TDX76" s="24"/>
      <c r="TDY76" s="24"/>
      <c r="TDZ76" s="24"/>
      <c r="TEA76" s="24"/>
      <c r="TEB76" s="24"/>
      <c r="TEC76" s="24"/>
      <c r="TED76" s="24"/>
      <c r="TEE76" s="24"/>
      <c r="TEF76" s="24"/>
      <c r="TEG76" s="24"/>
      <c r="TEH76" s="24"/>
      <c r="TEI76" s="24"/>
      <c r="TEJ76" s="24"/>
      <c r="TEK76" s="24"/>
      <c r="TEL76" s="24"/>
      <c r="TEM76" s="24"/>
      <c r="TEN76" s="24"/>
      <c r="TEO76" s="24"/>
      <c r="TEP76" s="24"/>
      <c r="TEQ76" s="24"/>
      <c r="TER76" s="24"/>
      <c r="TES76" s="24"/>
      <c r="TET76" s="24"/>
      <c r="TEU76" s="24"/>
      <c r="TEV76" s="24"/>
      <c r="TEW76" s="24"/>
      <c r="TEX76" s="24"/>
      <c r="TEY76" s="24"/>
      <c r="TEZ76" s="24"/>
      <c r="TFA76" s="24"/>
      <c r="TFB76" s="24"/>
      <c r="TFC76" s="24"/>
      <c r="TFD76" s="24"/>
      <c r="TFE76" s="24"/>
      <c r="TFF76" s="24"/>
      <c r="TFG76" s="24"/>
      <c r="TFH76" s="24"/>
      <c r="TFI76" s="24"/>
      <c r="TFJ76" s="24"/>
      <c r="TFK76" s="24"/>
      <c r="TFL76" s="24"/>
      <c r="TFM76" s="24"/>
      <c r="TFN76" s="24"/>
      <c r="TFO76" s="24"/>
      <c r="TFP76" s="24"/>
      <c r="TFQ76" s="24"/>
      <c r="TFR76" s="24"/>
      <c r="TFS76" s="24"/>
      <c r="TFT76" s="24"/>
      <c r="TFU76" s="24"/>
      <c r="TFV76" s="24"/>
      <c r="TFW76" s="24"/>
      <c r="TFX76" s="24"/>
      <c r="TFY76" s="24"/>
      <c r="TFZ76" s="24"/>
      <c r="TGA76" s="24"/>
      <c r="TGB76" s="24"/>
      <c r="TGC76" s="24"/>
      <c r="TGD76" s="24"/>
      <c r="TGE76" s="24"/>
      <c r="TGF76" s="24"/>
      <c r="TGG76" s="24"/>
      <c r="TGH76" s="24"/>
      <c r="TGI76" s="24"/>
      <c r="TGJ76" s="24"/>
      <c r="TGK76" s="24"/>
      <c r="TGL76" s="24"/>
      <c r="TGM76" s="24"/>
      <c r="TGN76" s="24"/>
      <c r="TGO76" s="24"/>
      <c r="TGP76" s="24"/>
      <c r="TGQ76" s="24"/>
      <c r="TGR76" s="24"/>
      <c r="TGS76" s="24"/>
      <c r="TGT76" s="24"/>
      <c r="TGU76" s="24"/>
      <c r="TGV76" s="24"/>
      <c r="TGW76" s="24"/>
      <c r="TGX76" s="24"/>
      <c r="TGY76" s="24"/>
      <c r="TGZ76" s="24"/>
      <c r="THA76" s="24"/>
      <c r="THB76" s="24"/>
      <c r="THC76" s="24"/>
      <c r="THD76" s="24"/>
      <c r="THE76" s="24"/>
      <c r="THF76" s="24"/>
      <c r="THG76" s="24"/>
      <c r="THH76" s="24"/>
      <c r="THI76" s="24"/>
      <c r="THJ76" s="24"/>
      <c r="THK76" s="24"/>
      <c r="THL76" s="24"/>
      <c r="THM76" s="24"/>
      <c r="THN76" s="24"/>
      <c r="THO76" s="24"/>
      <c r="THP76" s="24"/>
      <c r="THQ76" s="24"/>
      <c r="THR76" s="24"/>
      <c r="THS76" s="24"/>
      <c r="THT76" s="24"/>
      <c r="THU76" s="24"/>
      <c r="THV76" s="24"/>
      <c r="THW76" s="24"/>
      <c r="THX76" s="24"/>
      <c r="THY76" s="24"/>
      <c r="THZ76" s="24"/>
      <c r="TIA76" s="24"/>
      <c r="TIB76" s="24"/>
      <c r="TIC76" s="24"/>
      <c r="TID76" s="24"/>
      <c r="TIE76" s="24"/>
      <c r="TIF76" s="24"/>
      <c r="TIG76" s="24"/>
      <c r="TIH76" s="24"/>
      <c r="TII76" s="24"/>
      <c r="TIJ76" s="24"/>
      <c r="TIK76" s="24"/>
      <c r="TIL76" s="24"/>
      <c r="TIM76" s="24"/>
      <c r="TIN76" s="24"/>
      <c r="TIO76" s="24"/>
      <c r="TIP76" s="24"/>
      <c r="TIQ76" s="24"/>
      <c r="TIR76" s="24"/>
      <c r="TIS76" s="24"/>
      <c r="TIT76" s="24"/>
      <c r="TIU76" s="24"/>
      <c r="TIV76" s="24"/>
      <c r="TIW76" s="24"/>
      <c r="TIX76" s="24"/>
      <c r="TIY76" s="24"/>
      <c r="TIZ76" s="24"/>
      <c r="TJA76" s="24"/>
      <c r="TJB76" s="24"/>
      <c r="TJC76" s="24"/>
      <c r="TJD76" s="24"/>
      <c r="TJE76" s="24"/>
      <c r="TJF76" s="24"/>
      <c r="TJG76" s="24"/>
      <c r="TJH76" s="24"/>
      <c r="TJI76" s="24"/>
      <c r="TJJ76" s="24"/>
      <c r="TJK76" s="24"/>
      <c r="TJL76" s="24"/>
      <c r="TJM76" s="24"/>
      <c r="TJN76" s="24"/>
      <c r="TJO76" s="24"/>
      <c r="TJP76" s="24"/>
      <c r="TJQ76" s="24"/>
      <c r="TJR76" s="24"/>
      <c r="TJS76" s="24"/>
      <c r="TJT76" s="24"/>
      <c r="TJU76" s="24"/>
      <c r="TJV76" s="24"/>
      <c r="TJW76" s="24"/>
      <c r="TJX76" s="24"/>
      <c r="TJY76" s="24"/>
      <c r="TJZ76" s="24"/>
      <c r="TKA76" s="24"/>
      <c r="TKB76" s="24"/>
      <c r="TKC76" s="24"/>
      <c r="TKD76" s="24"/>
      <c r="TKE76" s="24"/>
      <c r="TKF76" s="24"/>
      <c r="TKG76" s="24"/>
      <c r="TKH76" s="24"/>
      <c r="TKI76" s="24"/>
      <c r="TKJ76" s="24"/>
      <c r="TKK76" s="24"/>
      <c r="TKL76" s="24"/>
      <c r="TKM76" s="24"/>
      <c r="TKN76" s="24"/>
      <c r="TKO76" s="24"/>
      <c r="TKP76" s="24"/>
      <c r="TKQ76" s="24"/>
      <c r="TKR76" s="24"/>
      <c r="TKS76" s="24"/>
      <c r="TKT76" s="24"/>
      <c r="TKU76" s="24"/>
      <c r="TKV76" s="24"/>
      <c r="TKW76" s="24"/>
      <c r="TKX76" s="24"/>
      <c r="TKY76" s="24"/>
      <c r="TKZ76" s="24"/>
      <c r="TLA76" s="24"/>
      <c r="TLB76" s="24"/>
      <c r="TLC76" s="24"/>
      <c r="TLD76" s="24"/>
      <c r="TLE76" s="24"/>
      <c r="TLF76" s="24"/>
      <c r="TLG76" s="24"/>
      <c r="TLH76" s="24"/>
      <c r="TLI76" s="24"/>
      <c r="TLJ76" s="24"/>
      <c r="TLK76" s="24"/>
      <c r="TLL76" s="24"/>
      <c r="TLM76" s="24"/>
      <c r="TLN76" s="24"/>
      <c r="TLO76" s="24"/>
      <c r="TLP76" s="24"/>
      <c r="TLQ76" s="24"/>
      <c r="TLR76" s="24"/>
      <c r="TLS76" s="24"/>
      <c r="TLT76" s="24"/>
      <c r="TLU76" s="24"/>
      <c r="TLV76" s="24"/>
      <c r="TLW76" s="24"/>
      <c r="TLX76" s="24"/>
      <c r="TLY76" s="24"/>
      <c r="TLZ76" s="24"/>
      <c r="TMA76" s="24"/>
      <c r="TMB76" s="24"/>
      <c r="TMC76" s="24"/>
      <c r="TMD76" s="24"/>
      <c r="TME76" s="24"/>
      <c r="TMF76" s="24"/>
      <c r="TMG76" s="24"/>
      <c r="TMH76" s="24"/>
      <c r="TMI76" s="24"/>
      <c r="TMJ76" s="24"/>
      <c r="TMK76" s="24"/>
      <c r="TML76" s="24"/>
      <c r="TMM76" s="24"/>
      <c r="TMN76" s="24"/>
      <c r="TMO76" s="24"/>
      <c r="TMP76" s="24"/>
      <c r="TMQ76" s="24"/>
      <c r="TMR76" s="24"/>
      <c r="TMS76" s="24"/>
      <c r="TMT76" s="24"/>
      <c r="TMU76" s="24"/>
      <c r="TMV76" s="24"/>
      <c r="TMW76" s="24"/>
      <c r="TMX76" s="24"/>
      <c r="TMY76" s="24"/>
      <c r="TMZ76" s="24"/>
      <c r="TNA76" s="24"/>
      <c r="TNB76" s="24"/>
      <c r="TNC76" s="24"/>
      <c r="TND76" s="24"/>
      <c r="TNE76" s="24"/>
      <c r="TNF76" s="24"/>
      <c r="TNG76" s="24"/>
      <c r="TNH76" s="24"/>
      <c r="TNI76" s="24"/>
      <c r="TNJ76" s="24"/>
      <c r="TNK76" s="24"/>
      <c r="TNL76" s="24"/>
      <c r="TNM76" s="24"/>
      <c r="TNN76" s="24"/>
      <c r="TNO76" s="24"/>
      <c r="TNP76" s="24"/>
      <c r="TNQ76" s="24"/>
      <c r="TNR76" s="24"/>
      <c r="TNS76" s="24"/>
      <c r="TNT76" s="24"/>
      <c r="TNU76" s="24"/>
      <c r="TNV76" s="24"/>
      <c r="TNW76" s="24"/>
      <c r="TNX76" s="24"/>
      <c r="TNY76" s="24"/>
      <c r="TNZ76" s="24"/>
      <c r="TOA76" s="24"/>
      <c r="TOB76" s="24"/>
      <c r="TOC76" s="24"/>
      <c r="TOD76" s="24"/>
      <c r="TOE76" s="24"/>
      <c r="TOF76" s="24"/>
      <c r="TOG76" s="24"/>
      <c r="TOH76" s="24"/>
      <c r="TOI76" s="24"/>
      <c r="TOJ76" s="24"/>
      <c r="TOK76" s="24"/>
      <c r="TOL76" s="24"/>
      <c r="TOM76" s="24"/>
      <c r="TON76" s="24"/>
      <c r="TOO76" s="24"/>
      <c r="TOP76" s="24"/>
      <c r="TOQ76" s="24"/>
      <c r="TOR76" s="24"/>
      <c r="TOS76" s="24"/>
      <c r="TOT76" s="24"/>
      <c r="TOU76" s="24"/>
      <c r="TOV76" s="24"/>
      <c r="TOW76" s="24"/>
      <c r="TOX76" s="24"/>
      <c r="TOY76" s="24"/>
      <c r="TOZ76" s="24"/>
      <c r="TPA76" s="24"/>
      <c r="TPB76" s="24"/>
      <c r="TPC76" s="24"/>
      <c r="TPD76" s="24"/>
      <c r="TPE76" s="24"/>
      <c r="TPF76" s="24"/>
      <c r="TPG76" s="24"/>
      <c r="TPH76" s="24"/>
      <c r="TPI76" s="24"/>
      <c r="TPJ76" s="24"/>
      <c r="TPK76" s="24"/>
      <c r="TPL76" s="24"/>
      <c r="TPM76" s="24"/>
      <c r="TPN76" s="24"/>
      <c r="TPO76" s="24"/>
      <c r="TPP76" s="24"/>
      <c r="TPQ76" s="24"/>
      <c r="TPR76" s="24"/>
      <c r="TPS76" s="24"/>
      <c r="TPT76" s="24"/>
      <c r="TPU76" s="24"/>
      <c r="TPV76" s="24"/>
      <c r="TPW76" s="24"/>
      <c r="TPX76" s="24"/>
      <c r="TPY76" s="24"/>
      <c r="TPZ76" s="24"/>
      <c r="TQA76" s="24"/>
      <c r="TQB76" s="24"/>
      <c r="TQC76" s="24"/>
      <c r="TQD76" s="24"/>
      <c r="TQE76" s="24"/>
      <c r="TQF76" s="24"/>
      <c r="TQG76" s="24"/>
      <c r="TQH76" s="24"/>
      <c r="TQI76" s="24"/>
      <c r="TQJ76" s="24"/>
      <c r="TQK76" s="24"/>
      <c r="TQL76" s="24"/>
      <c r="TQM76" s="24"/>
      <c r="TQN76" s="24"/>
      <c r="TQO76" s="24"/>
      <c r="TQP76" s="24"/>
      <c r="TQQ76" s="24"/>
      <c r="TQR76" s="24"/>
      <c r="TQS76" s="24"/>
      <c r="TQT76" s="24"/>
      <c r="TQU76" s="24"/>
      <c r="TQV76" s="24"/>
      <c r="TQW76" s="24"/>
      <c r="TQX76" s="24"/>
      <c r="TQY76" s="24"/>
      <c r="TQZ76" s="24"/>
      <c r="TRA76" s="24"/>
      <c r="TRB76" s="24"/>
      <c r="TRC76" s="24"/>
      <c r="TRD76" s="24"/>
      <c r="TRE76" s="24"/>
      <c r="TRF76" s="24"/>
      <c r="TRG76" s="24"/>
      <c r="TRH76" s="24"/>
      <c r="TRI76" s="24"/>
      <c r="TRJ76" s="24"/>
      <c r="TRK76" s="24"/>
      <c r="TRL76" s="24"/>
      <c r="TRM76" s="24"/>
      <c r="TRN76" s="24"/>
      <c r="TRO76" s="24"/>
      <c r="TRP76" s="24"/>
      <c r="TRQ76" s="24"/>
      <c r="TRR76" s="24"/>
      <c r="TRS76" s="24"/>
      <c r="TRT76" s="24"/>
      <c r="TRU76" s="24"/>
      <c r="TRV76" s="24"/>
      <c r="TRW76" s="24"/>
      <c r="TRX76" s="24"/>
      <c r="TRY76" s="24"/>
      <c r="TRZ76" s="24"/>
      <c r="TSA76" s="24"/>
      <c r="TSB76" s="24"/>
      <c r="TSC76" s="24"/>
      <c r="TSD76" s="24"/>
      <c r="TSE76" s="24"/>
      <c r="TSF76" s="24"/>
      <c r="TSG76" s="24"/>
      <c r="TSH76" s="24"/>
      <c r="TSI76" s="24"/>
      <c r="TSJ76" s="24"/>
      <c r="TSK76" s="24"/>
      <c r="TSL76" s="24"/>
      <c r="TSM76" s="24"/>
      <c r="TSN76" s="24"/>
      <c r="TSO76" s="24"/>
      <c r="TSP76" s="24"/>
      <c r="TSQ76" s="24"/>
      <c r="TSR76" s="24"/>
      <c r="TSS76" s="24"/>
      <c r="TST76" s="24"/>
      <c r="TSU76" s="24"/>
      <c r="TSV76" s="24"/>
      <c r="TSW76" s="24"/>
      <c r="TSX76" s="24"/>
      <c r="TSY76" s="24"/>
      <c r="TSZ76" s="24"/>
      <c r="TTA76" s="24"/>
      <c r="TTB76" s="24"/>
      <c r="TTC76" s="24"/>
      <c r="TTD76" s="24"/>
      <c r="TTE76" s="24"/>
      <c r="TTF76" s="24"/>
      <c r="TTG76" s="24"/>
      <c r="TTH76" s="24"/>
      <c r="TTI76" s="24"/>
      <c r="TTJ76" s="24"/>
      <c r="TTK76" s="24"/>
      <c r="TTL76" s="24"/>
      <c r="TTM76" s="24"/>
      <c r="TTN76" s="24"/>
      <c r="TTO76" s="24"/>
      <c r="TTP76" s="24"/>
      <c r="TTQ76" s="24"/>
      <c r="TTR76" s="24"/>
      <c r="TTS76" s="24"/>
      <c r="TTT76" s="24"/>
      <c r="TTU76" s="24"/>
      <c r="TTV76" s="24"/>
      <c r="TTW76" s="24"/>
      <c r="TTX76" s="24"/>
      <c r="TTY76" s="24"/>
      <c r="TTZ76" s="24"/>
      <c r="TUA76" s="24"/>
      <c r="TUB76" s="24"/>
      <c r="TUC76" s="24"/>
      <c r="TUD76" s="24"/>
      <c r="TUE76" s="24"/>
      <c r="TUF76" s="24"/>
      <c r="TUG76" s="24"/>
      <c r="TUH76" s="24"/>
      <c r="TUI76" s="24"/>
      <c r="TUJ76" s="24"/>
      <c r="TUK76" s="24"/>
      <c r="TUL76" s="24"/>
      <c r="TUM76" s="24"/>
      <c r="TUN76" s="24"/>
      <c r="TUO76" s="24"/>
      <c r="TUP76" s="24"/>
      <c r="TUQ76" s="24"/>
      <c r="TUR76" s="24"/>
      <c r="TUS76" s="24"/>
      <c r="TUT76" s="24"/>
      <c r="TUU76" s="24"/>
      <c r="TUV76" s="24"/>
      <c r="TUW76" s="24"/>
      <c r="TUX76" s="24"/>
      <c r="TUY76" s="24"/>
      <c r="TUZ76" s="24"/>
      <c r="TVA76" s="24"/>
      <c r="TVB76" s="24"/>
      <c r="TVC76" s="24"/>
      <c r="TVD76" s="24"/>
      <c r="TVE76" s="24"/>
      <c r="TVF76" s="24"/>
      <c r="TVG76" s="24"/>
      <c r="TVH76" s="24"/>
      <c r="TVI76" s="24"/>
      <c r="TVJ76" s="24"/>
      <c r="TVK76" s="24"/>
      <c r="TVL76" s="24"/>
      <c r="TVM76" s="24"/>
      <c r="TVN76" s="24"/>
      <c r="TVO76" s="24"/>
      <c r="TVP76" s="24"/>
      <c r="TVQ76" s="24"/>
      <c r="TVR76" s="24"/>
      <c r="TVS76" s="24"/>
      <c r="TVT76" s="24"/>
      <c r="TVU76" s="24"/>
      <c r="TVV76" s="24"/>
      <c r="TVW76" s="24"/>
      <c r="TVX76" s="24"/>
      <c r="TVY76" s="24"/>
      <c r="TVZ76" s="24"/>
      <c r="TWA76" s="24"/>
      <c r="TWB76" s="24"/>
      <c r="TWC76" s="24"/>
      <c r="TWD76" s="24"/>
      <c r="TWE76" s="24"/>
      <c r="TWF76" s="24"/>
      <c r="TWG76" s="24"/>
      <c r="TWH76" s="24"/>
      <c r="TWI76" s="24"/>
      <c r="TWJ76" s="24"/>
      <c r="TWK76" s="24"/>
      <c r="TWL76" s="24"/>
      <c r="TWM76" s="24"/>
      <c r="TWN76" s="24"/>
      <c r="TWO76" s="24"/>
      <c r="TWP76" s="24"/>
      <c r="TWQ76" s="24"/>
      <c r="TWR76" s="24"/>
      <c r="TWS76" s="24"/>
      <c r="TWT76" s="24"/>
      <c r="TWU76" s="24"/>
      <c r="TWV76" s="24"/>
      <c r="TWW76" s="24"/>
      <c r="TWX76" s="24"/>
      <c r="TWY76" s="24"/>
      <c r="TWZ76" s="24"/>
      <c r="TXA76" s="24"/>
      <c r="TXB76" s="24"/>
      <c r="TXC76" s="24"/>
      <c r="TXD76" s="24"/>
      <c r="TXE76" s="24"/>
      <c r="TXF76" s="24"/>
      <c r="TXG76" s="24"/>
      <c r="TXH76" s="24"/>
      <c r="TXI76" s="24"/>
      <c r="TXJ76" s="24"/>
      <c r="TXK76" s="24"/>
      <c r="TXL76" s="24"/>
      <c r="TXM76" s="24"/>
      <c r="TXN76" s="24"/>
      <c r="TXO76" s="24"/>
      <c r="TXP76" s="24"/>
      <c r="TXQ76" s="24"/>
      <c r="TXR76" s="24"/>
      <c r="TXS76" s="24"/>
      <c r="TXT76" s="24"/>
      <c r="TXU76" s="24"/>
      <c r="TXV76" s="24"/>
      <c r="TXW76" s="24"/>
      <c r="TXX76" s="24"/>
      <c r="TXY76" s="24"/>
      <c r="TXZ76" s="24"/>
      <c r="TYA76" s="24"/>
      <c r="TYB76" s="24"/>
      <c r="TYC76" s="24"/>
      <c r="TYD76" s="24"/>
      <c r="TYE76" s="24"/>
      <c r="TYF76" s="24"/>
      <c r="TYG76" s="24"/>
      <c r="TYH76" s="24"/>
      <c r="TYI76" s="24"/>
      <c r="TYJ76" s="24"/>
      <c r="TYK76" s="24"/>
      <c r="TYL76" s="24"/>
      <c r="TYM76" s="24"/>
      <c r="TYN76" s="24"/>
      <c r="TYO76" s="24"/>
      <c r="TYP76" s="24"/>
      <c r="TYQ76" s="24"/>
      <c r="TYR76" s="24"/>
      <c r="TYS76" s="24"/>
      <c r="TYT76" s="24"/>
      <c r="TYU76" s="24"/>
      <c r="TYV76" s="24"/>
      <c r="TYW76" s="24"/>
      <c r="TYX76" s="24"/>
      <c r="TYY76" s="24"/>
      <c r="TYZ76" s="24"/>
      <c r="TZA76" s="24"/>
      <c r="TZB76" s="24"/>
      <c r="TZC76" s="24"/>
      <c r="TZD76" s="24"/>
      <c r="TZE76" s="24"/>
      <c r="TZF76" s="24"/>
      <c r="TZG76" s="24"/>
      <c r="TZH76" s="24"/>
      <c r="TZI76" s="24"/>
      <c r="TZJ76" s="24"/>
      <c r="TZK76" s="24"/>
      <c r="TZL76" s="24"/>
      <c r="TZM76" s="24"/>
      <c r="TZN76" s="24"/>
      <c r="TZO76" s="24"/>
      <c r="TZP76" s="24"/>
      <c r="TZQ76" s="24"/>
      <c r="TZR76" s="24"/>
      <c r="TZS76" s="24"/>
      <c r="TZT76" s="24"/>
      <c r="TZU76" s="24"/>
      <c r="TZV76" s="24"/>
      <c r="TZW76" s="24"/>
      <c r="TZX76" s="24"/>
      <c r="TZY76" s="24"/>
      <c r="TZZ76" s="24"/>
      <c r="UAA76" s="24"/>
      <c r="UAB76" s="24"/>
      <c r="UAC76" s="24"/>
      <c r="UAD76" s="24"/>
      <c r="UAE76" s="24"/>
      <c r="UAF76" s="24"/>
      <c r="UAG76" s="24"/>
      <c r="UAH76" s="24"/>
      <c r="UAI76" s="24"/>
      <c r="UAJ76" s="24"/>
      <c r="UAK76" s="24"/>
      <c r="UAL76" s="24"/>
      <c r="UAM76" s="24"/>
      <c r="UAN76" s="24"/>
      <c r="UAO76" s="24"/>
      <c r="UAP76" s="24"/>
      <c r="UAQ76" s="24"/>
      <c r="UAR76" s="24"/>
      <c r="UAS76" s="24"/>
      <c r="UAT76" s="24"/>
      <c r="UAU76" s="24"/>
      <c r="UAV76" s="24"/>
      <c r="UAW76" s="24"/>
      <c r="UAX76" s="24"/>
      <c r="UAY76" s="24"/>
      <c r="UAZ76" s="24"/>
      <c r="UBA76" s="24"/>
      <c r="UBB76" s="24"/>
      <c r="UBC76" s="24"/>
      <c r="UBD76" s="24"/>
      <c r="UBE76" s="24"/>
      <c r="UBF76" s="24"/>
      <c r="UBG76" s="24"/>
      <c r="UBH76" s="24"/>
      <c r="UBI76" s="24"/>
      <c r="UBJ76" s="24"/>
      <c r="UBK76" s="24"/>
      <c r="UBL76" s="24"/>
      <c r="UBM76" s="24"/>
      <c r="UBN76" s="24"/>
      <c r="UBO76" s="24"/>
      <c r="UBP76" s="24"/>
      <c r="UBQ76" s="24"/>
      <c r="UBR76" s="24"/>
      <c r="UBS76" s="24"/>
      <c r="UBT76" s="24"/>
      <c r="UBU76" s="24"/>
      <c r="UBV76" s="24"/>
      <c r="UBW76" s="24"/>
      <c r="UBX76" s="24"/>
      <c r="UBY76" s="24"/>
      <c r="UBZ76" s="24"/>
      <c r="UCA76" s="24"/>
      <c r="UCB76" s="24"/>
      <c r="UCC76" s="24"/>
      <c r="UCD76" s="24"/>
      <c r="UCE76" s="24"/>
      <c r="UCF76" s="24"/>
      <c r="UCG76" s="24"/>
      <c r="UCH76" s="24"/>
      <c r="UCI76" s="24"/>
      <c r="UCJ76" s="24"/>
      <c r="UCK76" s="24"/>
      <c r="UCL76" s="24"/>
      <c r="UCM76" s="24"/>
      <c r="UCN76" s="24"/>
      <c r="UCO76" s="24"/>
      <c r="UCP76" s="24"/>
      <c r="UCQ76" s="24"/>
      <c r="UCR76" s="24"/>
      <c r="UCS76" s="24"/>
      <c r="UCT76" s="24"/>
      <c r="UCU76" s="24"/>
      <c r="UCV76" s="24"/>
      <c r="UCW76" s="24"/>
      <c r="UCX76" s="24"/>
      <c r="UCY76" s="24"/>
      <c r="UCZ76" s="24"/>
      <c r="UDA76" s="24"/>
      <c r="UDB76" s="24"/>
      <c r="UDC76" s="24"/>
      <c r="UDD76" s="24"/>
      <c r="UDE76" s="24"/>
      <c r="UDF76" s="24"/>
      <c r="UDG76" s="24"/>
      <c r="UDH76" s="24"/>
      <c r="UDI76" s="24"/>
      <c r="UDJ76" s="24"/>
      <c r="UDK76" s="24"/>
      <c r="UDL76" s="24"/>
      <c r="UDM76" s="24"/>
      <c r="UDN76" s="24"/>
      <c r="UDO76" s="24"/>
      <c r="UDP76" s="24"/>
      <c r="UDQ76" s="24"/>
      <c r="UDR76" s="24"/>
      <c r="UDS76" s="24"/>
      <c r="UDT76" s="24"/>
      <c r="UDU76" s="24"/>
      <c r="UDV76" s="24"/>
      <c r="UDW76" s="24"/>
      <c r="UDX76" s="24"/>
      <c r="UDY76" s="24"/>
      <c r="UDZ76" s="24"/>
      <c r="UEA76" s="24"/>
      <c r="UEB76" s="24"/>
      <c r="UEC76" s="24"/>
      <c r="UED76" s="24"/>
      <c r="UEE76" s="24"/>
      <c r="UEF76" s="24"/>
      <c r="UEG76" s="24"/>
      <c r="UEH76" s="24"/>
      <c r="UEI76" s="24"/>
      <c r="UEJ76" s="24"/>
      <c r="UEK76" s="24"/>
      <c r="UEL76" s="24"/>
      <c r="UEM76" s="24"/>
      <c r="UEN76" s="24"/>
      <c r="UEO76" s="24"/>
      <c r="UEP76" s="24"/>
      <c r="UEQ76" s="24"/>
      <c r="UER76" s="24"/>
      <c r="UES76" s="24"/>
      <c r="UET76" s="24"/>
      <c r="UEU76" s="24"/>
      <c r="UEV76" s="24"/>
      <c r="UEW76" s="24"/>
      <c r="UEX76" s="24"/>
      <c r="UEY76" s="24"/>
      <c r="UEZ76" s="24"/>
      <c r="UFA76" s="24"/>
      <c r="UFB76" s="24"/>
      <c r="UFC76" s="24"/>
      <c r="UFD76" s="24"/>
      <c r="UFE76" s="24"/>
      <c r="UFF76" s="24"/>
      <c r="UFG76" s="24"/>
      <c r="UFH76" s="24"/>
      <c r="UFI76" s="24"/>
      <c r="UFJ76" s="24"/>
      <c r="UFK76" s="24"/>
      <c r="UFL76" s="24"/>
      <c r="UFM76" s="24"/>
      <c r="UFN76" s="24"/>
      <c r="UFO76" s="24"/>
      <c r="UFP76" s="24"/>
      <c r="UFQ76" s="24"/>
      <c r="UFR76" s="24"/>
      <c r="UFS76" s="24"/>
      <c r="UFT76" s="24"/>
      <c r="UFU76" s="24"/>
      <c r="UFV76" s="24"/>
      <c r="UFW76" s="24"/>
      <c r="UFX76" s="24"/>
      <c r="UFY76" s="24"/>
      <c r="UFZ76" s="24"/>
      <c r="UGA76" s="24"/>
      <c r="UGB76" s="24"/>
      <c r="UGC76" s="24"/>
      <c r="UGD76" s="24"/>
      <c r="UGE76" s="24"/>
      <c r="UGF76" s="24"/>
      <c r="UGG76" s="24"/>
      <c r="UGH76" s="24"/>
      <c r="UGI76" s="24"/>
      <c r="UGJ76" s="24"/>
      <c r="UGK76" s="24"/>
      <c r="UGL76" s="24"/>
      <c r="UGM76" s="24"/>
      <c r="UGN76" s="24"/>
      <c r="UGO76" s="24"/>
      <c r="UGP76" s="24"/>
      <c r="UGQ76" s="24"/>
      <c r="UGR76" s="24"/>
      <c r="UGS76" s="24"/>
      <c r="UGT76" s="24"/>
      <c r="UGU76" s="24"/>
      <c r="UGV76" s="24"/>
      <c r="UGW76" s="24"/>
      <c r="UGX76" s="24"/>
      <c r="UGY76" s="24"/>
      <c r="UGZ76" s="24"/>
      <c r="UHA76" s="24"/>
      <c r="UHB76" s="24"/>
      <c r="UHC76" s="24"/>
      <c r="UHD76" s="24"/>
      <c r="UHE76" s="24"/>
      <c r="UHF76" s="24"/>
      <c r="UHG76" s="24"/>
      <c r="UHH76" s="24"/>
      <c r="UHI76" s="24"/>
      <c r="UHJ76" s="24"/>
      <c r="UHK76" s="24"/>
      <c r="UHL76" s="24"/>
      <c r="UHM76" s="24"/>
      <c r="UHN76" s="24"/>
      <c r="UHO76" s="24"/>
      <c r="UHP76" s="24"/>
      <c r="UHQ76" s="24"/>
      <c r="UHR76" s="24"/>
      <c r="UHS76" s="24"/>
      <c r="UHT76" s="24"/>
      <c r="UHU76" s="24"/>
      <c r="UHV76" s="24"/>
      <c r="UHW76" s="24"/>
      <c r="UHX76" s="24"/>
      <c r="UHY76" s="24"/>
      <c r="UHZ76" s="24"/>
      <c r="UIA76" s="24"/>
      <c r="UIB76" s="24"/>
      <c r="UIC76" s="24"/>
      <c r="UID76" s="24"/>
      <c r="UIE76" s="24"/>
      <c r="UIF76" s="24"/>
      <c r="UIG76" s="24"/>
      <c r="UIH76" s="24"/>
      <c r="UII76" s="24"/>
      <c r="UIJ76" s="24"/>
      <c r="UIK76" s="24"/>
      <c r="UIL76" s="24"/>
      <c r="UIM76" s="24"/>
      <c r="UIN76" s="24"/>
      <c r="UIO76" s="24"/>
      <c r="UIP76" s="24"/>
      <c r="UIQ76" s="24"/>
      <c r="UIR76" s="24"/>
      <c r="UIS76" s="24"/>
      <c r="UIT76" s="24"/>
      <c r="UIU76" s="24"/>
      <c r="UIV76" s="24"/>
      <c r="UIW76" s="24"/>
      <c r="UIX76" s="24"/>
      <c r="UIY76" s="24"/>
      <c r="UIZ76" s="24"/>
      <c r="UJA76" s="24"/>
      <c r="UJB76" s="24"/>
      <c r="UJC76" s="24"/>
      <c r="UJD76" s="24"/>
      <c r="UJE76" s="24"/>
      <c r="UJF76" s="24"/>
      <c r="UJG76" s="24"/>
      <c r="UJH76" s="24"/>
      <c r="UJI76" s="24"/>
      <c r="UJJ76" s="24"/>
      <c r="UJK76" s="24"/>
      <c r="UJL76" s="24"/>
      <c r="UJM76" s="24"/>
      <c r="UJN76" s="24"/>
      <c r="UJO76" s="24"/>
      <c r="UJP76" s="24"/>
      <c r="UJQ76" s="24"/>
      <c r="UJR76" s="24"/>
      <c r="UJS76" s="24"/>
      <c r="UJT76" s="24"/>
      <c r="UJU76" s="24"/>
      <c r="UJV76" s="24"/>
      <c r="UJW76" s="24"/>
      <c r="UJX76" s="24"/>
      <c r="UJY76" s="24"/>
      <c r="UJZ76" s="24"/>
      <c r="UKA76" s="24"/>
      <c r="UKB76" s="24"/>
      <c r="UKC76" s="24"/>
      <c r="UKD76" s="24"/>
      <c r="UKE76" s="24"/>
      <c r="UKF76" s="24"/>
      <c r="UKG76" s="24"/>
      <c r="UKH76" s="24"/>
      <c r="UKI76" s="24"/>
      <c r="UKJ76" s="24"/>
      <c r="UKK76" s="24"/>
      <c r="UKL76" s="24"/>
      <c r="UKM76" s="24"/>
      <c r="UKN76" s="24"/>
      <c r="UKO76" s="24"/>
      <c r="UKP76" s="24"/>
      <c r="UKQ76" s="24"/>
      <c r="UKR76" s="24"/>
      <c r="UKS76" s="24"/>
      <c r="UKT76" s="24"/>
      <c r="UKU76" s="24"/>
      <c r="UKV76" s="24"/>
      <c r="UKW76" s="24"/>
      <c r="UKX76" s="24"/>
      <c r="UKY76" s="24"/>
      <c r="UKZ76" s="24"/>
      <c r="ULA76" s="24"/>
      <c r="ULB76" s="24"/>
      <c r="ULC76" s="24"/>
      <c r="ULD76" s="24"/>
      <c r="ULE76" s="24"/>
      <c r="ULF76" s="24"/>
      <c r="ULG76" s="24"/>
      <c r="ULH76" s="24"/>
      <c r="ULI76" s="24"/>
      <c r="ULJ76" s="24"/>
      <c r="ULK76" s="24"/>
      <c r="ULL76" s="24"/>
      <c r="ULM76" s="24"/>
      <c r="ULN76" s="24"/>
      <c r="ULO76" s="24"/>
      <c r="ULP76" s="24"/>
      <c r="ULQ76" s="24"/>
      <c r="ULR76" s="24"/>
      <c r="ULS76" s="24"/>
      <c r="ULT76" s="24"/>
      <c r="ULU76" s="24"/>
      <c r="ULV76" s="24"/>
      <c r="ULW76" s="24"/>
      <c r="ULX76" s="24"/>
      <c r="ULY76" s="24"/>
      <c r="ULZ76" s="24"/>
      <c r="UMA76" s="24"/>
      <c r="UMB76" s="24"/>
      <c r="UMC76" s="24"/>
      <c r="UMD76" s="24"/>
      <c r="UME76" s="24"/>
      <c r="UMF76" s="24"/>
      <c r="UMG76" s="24"/>
      <c r="UMH76" s="24"/>
      <c r="UMI76" s="24"/>
      <c r="UMJ76" s="24"/>
      <c r="UMK76" s="24"/>
      <c r="UML76" s="24"/>
      <c r="UMM76" s="24"/>
      <c r="UMN76" s="24"/>
      <c r="UMO76" s="24"/>
      <c r="UMP76" s="24"/>
      <c r="UMQ76" s="24"/>
      <c r="UMR76" s="24"/>
      <c r="UMS76" s="24"/>
      <c r="UMT76" s="24"/>
      <c r="UMU76" s="24"/>
      <c r="UMV76" s="24"/>
      <c r="UMW76" s="24"/>
      <c r="UMX76" s="24"/>
      <c r="UMY76" s="24"/>
      <c r="UMZ76" s="24"/>
      <c r="UNA76" s="24"/>
      <c r="UNB76" s="24"/>
      <c r="UNC76" s="24"/>
      <c r="UND76" s="24"/>
      <c r="UNE76" s="24"/>
      <c r="UNF76" s="24"/>
      <c r="UNG76" s="24"/>
      <c r="UNH76" s="24"/>
      <c r="UNI76" s="24"/>
      <c r="UNJ76" s="24"/>
      <c r="UNK76" s="24"/>
      <c r="UNL76" s="24"/>
      <c r="UNM76" s="24"/>
      <c r="UNN76" s="24"/>
      <c r="UNO76" s="24"/>
      <c r="UNP76" s="24"/>
      <c r="UNQ76" s="24"/>
      <c r="UNR76" s="24"/>
      <c r="UNS76" s="24"/>
      <c r="UNT76" s="24"/>
      <c r="UNU76" s="24"/>
      <c r="UNV76" s="24"/>
      <c r="UNW76" s="24"/>
      <c r="UNX76" s="24"/>
      <c r="UNY76" s="24"/>
      <c r="UNZ76" s="24"/>
      <c r="UOA76" s="24"/>
      <c r="UOB76" s="24"/>
      <c r="UOC76" s="24"/>
      <c r="UOD76" s="24"/>
      <c r="UOE76" s="24"/>
      <c r="UOF76" s="24"/>
      <c r="UOG76" s="24"/>
      <c r="UOH76" s="24"/>
      <c r="UOI76" s="24"/>
      <c r="UOJ76" s="24"/>
      <c r="UOK76" s="24"/>
      <c r="UOL76" s="24"/>
      <c r="UOM76" s="24"/>
      <c r="UON76" s="24"/>
      <c r="UOO76" s="24"/>
      <c r="UOP76" s="24"/>
      <c r="UOQ76" s="24"/>
      <c r="UOR76" s="24"/>
      <c r="UOS76" s="24"/>
      <c r="UOT76" s="24"/>
      <c r="UOU76" s="24"/>
      <c r="UOV76" s="24"/>
      <c r="UOW76" s="24"/>
      <c r="UOX76" s="24"/>
      <c r="UOY76" s="24"/>
      <c r="UOZ76" s="24"/>
      <c r="UPA76" s="24"/>
      <c r="UPB76" s="24"/>
      <c r="UPC76" s="24"/>
      <c r="UPD76" s="24"/>
      <c r="UPE76" s="24"/>
      <c r="UPF76" s="24"/>
      <c r="UPG76" s="24"/>
      <c r="UPH76" s="24"/>
      <c r="UPI76" s="24"/>
      <c r="UPJ76" s="24"/>
      <c r="UPK76" s="24"/>
      <c r="UPL76" s="24"/>
      <c r="UPM76" s="24"/>
      <c r="UPN76" s="24"/>
      <c r="UPO76" s="24"/>
      <c r="UPP76" s="24"/>
      <c r="UPQ76" s="24"/>
      <c r="UPR76" s="24"/>
      <c r="UPS76" s="24"/>
      <c r="UPT76" s="24"/>
      <c r="UPU76" s="24"/>
      <c r="UPV76" s="24"/>
      <c r="UPW76" s="24"/>
      <c r="UPX76" s="24"/>
      <c r="UPY76" s="24"/>
      <c r="UPZ76" s="24"/>
      <c r="UQA76" s="24"/>
      <c r="UQB76" s="24"/>
      <c r="UQC76" s="24"/>
      <c r="UQD76" s="24"/>
      <c r="UQE76" s="24"/>
      <c r="UQF76" s="24"/>
      <c r="UQG76" s="24"/>
      <c r="UQH76" s="24"/>
      <c r="UQI76" s="24"/>
      <c r="UQJ76" s="24"/>
      <c r="UQK76" s="24"/>
      <c r="UQL76" s="24"/>
      <c r="UQM76" s="24"/>
      <c r="UQN76" s="24"/>
      <c r="UQO76" s="24"/>
      <c r="UQP76" s="24"/>
      <c r="UQQ76" s="24"/>
      <c r="UQR76" s="24"/>
      <c r="UQS76" s="24"/>
      <c r="UQT76" s="24"/>
      <c r="UQU76" s="24"/>
      <c r="UQV76" s="24"/>
      <c r="UQW76" s="24"/>
      <c r="UQX76" s="24"/>
      <c r="UQY76" s="24"/>
      <c r="UQZ76" s="24"/>
      <c r="URA76" s="24"/>
      <c r="URB76" s="24"/>
      <c r="URC76" s="24"/>
      <c r="URD76" s="24"/>
      <c r="URE76" s="24"/>
      <c r="URF76" s="24"/>
      <c r="URG76" s="24"/>
      <c r="URH76" s="24"/>
      <c r="URI76" s="24"/>
      <c r="URJ76" s="24"/>
      <c r="URK76" s="24"/>
      <c r="URL76" s="24"/>
      <c r="URM76" s="24"/>
      <c r="URN76" s="24"/>
      <c r="URO76" s="24"/>
      <c r="URP76" s="24"/>
      <c r="URQ76" s="24"/>
      <c r="URR76" s="24"/>
      <c r="URS76" s="24"/>
      <c r="URT76" s="24"/>
      <c r="URU76" s="24"/>
      <c r="URV76" s="24"/>
      <c r="URW76" s="24"/>
      <c r="URX76" s="24"/>
      <c r="URY76" s="24"/>
      <c r="URZ76" s="24"/>
      <c r="USA76" s="24"/>
      <c r="USB76" s="24"/>
      <c r="USC76" s="24"/>
      <c r="USD76" s="24"/>
      <c r="USE76" s="24"/>
      <c r="USF76" s="24"/>
      <c r="USG76" s="24"/>
      <c r="USH76" s="24"/>
      <c r="USI76" s="24"/>
      <c r="USJ76" s="24"/>
      <c r="USK76" s="24"/>
      <c r="USL76" s="24"/>
      <c r="USM76" s="24"/>
      <c r="USN76" s="24"/>
      <c r="USO76" s="24"/>
      <c r="USP76" s="24"/>
      <c r="USQ76" s="24"/>
      <c r="USR76" s="24"/>
      <c r="USS76" s="24"/>
      <c r="UST76" s="24"/>
      <c r="USU76" s="24"/>
      <c r="USV76" s="24"/>
      <c r="USW76" s="24"/>
      <c r="USX76" s="24"/>
      <c r="USY76" s="24"/>
      <c r="USZ76" s="24"/>
      <c r="UTA76" s="24"/>
      <c r="UTB76" s="24"/>
      <c r="UTC76" s="24"/>
      <c r="UTD76" s="24"/>
      <c r="UTE76" s="24"/>
      <c r="UTF76" s="24"/>
      <c r="UTG76" s="24"/>
      <c r="UTH76" s="24"/>
      <c r="UTI76" s="24"/>
      <c r="UTJ76" s="24"/>
      <c r="UTK76" s="24"/>
      <c r="UTL76" s="24"/>
      <c r="UTM76" s="24"/>
      <c r="UTN76" s="24"/>
      <c r="UTO76" s="24"/>
      <c r="UTP76" s="24"/>
      <c r="UTQ76" s="24"/>
      <c r="UTR76" s="24"/>
      <c r="UTS76" s="24"/>
      <c r="UTT76" s="24"/>
      <c r="UTU76" s="24"/>
      <c r="UTV76" s="24"/>
      <c r="UTW76" s="24"/>
      <c r="UTX76" s="24"/>
      <c r="UTY76" s="24"/>
      <c r="UTZ76" s="24"/>
      <c r="UUA76" s="24"/>
      <c r="UUB76" s="24"/>
      <c r="UUC76" s="24"/>
      <c r="UUD76" s="24"/>
      <c r="UUE76" s="24"/>
      <c r="UUF76" s="24"/>
      <c r="UUG76" s="24"/>
      <c r="UUH76" s="24"/>
      <c r="UUI76" s="24"/>
      <c r="UUJ76" s="24"/>
      <c r="UUK76" s="24"/>
      <c r="UUL76" s="24"/>
      <c r="UUM76" s="24"/>
      <c r="UUN76" s="24"/>
      <c r="UUO76" s="24"/>
      <c r="UUP76" s="24"/>
      <c r="UUQ76" s="24"/>
      <c r="UUR76" s="24"/>
      <c r="UUS76" s="24"/>
      <c r="UUT76" s="24"/>
      <c r="UUU76" s="24"/>
      <c r="UUV76" s="24"/>
      <c r="UUW76" s="24"/>
      <c r="UUX76" s="24"/>
      <c r="UUY76" s="24"/>
      <c r="UUZ76" s="24"/>
      <c r="UVA76" s="24"/>
      <c r="UVB76" s="24"/>
      <c r="UVC76" s="24"/>
      <c r="UVD76" s="24"/>
      <c r="UVE76" s="24"/>
      <c r="UVF76" s="24"/>
      <c r="UVG76" s="24"/>
      <c r="UVH76" s="24"/>
      <c r="UVI76" s="24"/>
      <c r="UVJ76" s="24"/>
      <c r="UVK76" s="24"/>
      <c r="UVL76" s="24"/>
      <c r="UVM76" s="24"/>
      <c r="UVN76" s="24"/>
      <c r="UVO76" s="24"/>
      <c r="UVP76" s="24"/>
      <c r="UVQ76" s="24"/>
      <c r="UVR76" s="24"/>
      <c r="UVS76" s="24"/>
      <c r="UVT76" s="24"/>
      <c r="UVU76" s="24"/>
      <c r="UVV76" s="24"/>
      <c r="UVW76" s="24"/>
      <c r="UVX76" s="24"/>
      <c r="UVY76" s="24"/>
      <c r="UVZ76" s="24"/>
      <c r="UWA76" s="24"/>
      <c r="UWB76" s="24"/>
      <c r="UWC76" s="24"/>
      <c r="UWD76" s="24"/>
      <c r="UWE76" s="24"/>
      <c r="UWF76" s="24"/>
      <c r="UWG76" s="24"/>
      <c r="UWH76" s="24"/>
      <c r="UWI76" s="24"/>
      <c r="UWJ76" s="24"/>
      <c r="UWK76" s="24"/>
      <c r="UWL76" s="24"/>
      <c r="UWM76" s="24"/>
      <c r="UWN76" s="24"/>
      <c r="UWO76" s="24"/>
      <c r="UWP76" s="24"/>
      <c r="UWQ76" s="24"/>
      <c r="UWR76" s="24"/>
      <c r="UWS76" s="24"/>
      <c r="UWT76" s="24"/>
      <c r="UWU76" s="24"/>
      <c r="UWV76" s="24"/>
      <c r="UWW76" s="24"/>
      <c r="UWX76" s="24"/>
      <c r="UWY76" s="24"/>
      <c r="UWZ76" s="24"/>
      <c r="UXA76" s="24"/>
      <c r="UXB76" s="24"/>
      <c r="UXC76" s="24"/>
      <c r="UXD76" s="24"/>
      <c r="UXE76" s="24"/>
      <c r="UXF76" s="24"/>
      <c r="UXG76" s="24"/>
      <c r="UXH76" s="24"/>
      <c r="UXI76" s="24"/>
      <c r="UXJ76" s="24"/>
      <c r="UXK76" s="24"/>
      <c r="UXL76" s="24"/>
      <c r="UXM76" s="24"/>
      <c r="UXN76" s="24"/>
      <c r="UXO76" s="24"/>
      <c r="UXP76" s="24"/>
      <c r="UXQ76" s="24"/>
      <c r="UXR76" s="24"/>
      <c r="UXS76" s="24"/>
      <c r="UXT76" s="24"/>
      <c r="UXU76" s="24"/>
      <c r="UXV76" s="24"/>
      <c r="UXW76" s="24"/>
      <c r="UXX76" s="24"/>
      <c r="UXY76" s="24"/>
      <c r="UXZ76" s="24"/>
      <c r="UYA76" s="24"/>
      <c r="UYB76" s="24"/>
      <c r="UYC76" s="24"/>
      <c r="UYD76" s="24"/>
      <c r="UYE76" s="24"/>
      <c r="UYF76" s="24"/>
      <c r="UYG76" s="24"/>
      <c r="UYH76" s="24"/>
      <c r="UYI76" s="24"/>
      <c r="UYJ76" s="24"/>
      <c r="UYK76" s="24"/>
      <c r="UYL76" s="24"/>
      <c r="UYM76" s="24"/>
      <c r="UYN76" s="24"/>
      <c r="UYO76" s="24"/>
      <c r="UYP76" s="24"/>
      <c r="UYQ76" s="24"/>
      <c r="UYR76" s="24"/>
      <c r="UYS76" s="24"/>
      <c r="UYT76" s="24"/>
      <c r="UYU76" s="24"/>
      <c r="UYV76" s="24"/>
      <c r="UYW76" s="24"/>
      <c r="UYX76" s="24"/>
      <c r="UYY76" s="24"/>
      <c r="UYZ76" s="24"/>
      <c r="UZA76" s="24"/>
      <c r="UZB76" s="24"/>
      <c r="UZC76" s="24"/>
      <c r="UZD76" s="24"/>
      <c r="UZE76" s="24"/>
      <c r="UZF76" s="24"/>
      <c r="UZG76" s="24"/>
      <c r="UZH76" s="24"/>
      <c r="UZI76" s="24"/>
      <c r="UZJ76" s="24"/>
      <c r="UZK76" s="24"/>
      <c r="UZL76" s="24"/>
      <c r="UZM76" s="24"/>
      <c r="UZN76" s="24"/>
      <c r="UZO76" s="24"/>
      <c r="UZP76" s="24"/>
      <c r="UZQ76" s="24"/>
      <c r="UZR76" s="24"/>
      <c r="UZS76" s="24"/>
      <c r="UZT76" s="24"/>
      <c r="UZU76" s="24"/>
      <c r="UZV76" s="24"/>
      <c r="UZW76" s="24"/>
      <c r="UZX76" s="24"/>
      <c r="UZY76" s="24"/>
      <c r="UZZ76" s="24"/>
      <c r="VAA76" s="24"/>
      <c r="VAB76" s="24"/>
      <c r="VAC76" s="24"/>
      <c r="VAD76" s="24"/>
      <c r="VAE76" s="24"/>
      <c r="VAF76" s="24"/>
      <c r="VAG76" s="24"/>
      <c r="VAH76" s="24"/>
      <c r="VAI76" s="24"/>
      <c r="VAJ76" s="24"/>
      <c r="VAK76" s="24"/>
      <c r="VAL76" s="24"/>
      <c r="VAM76" s="24"/>
      <c r="VAN76" s="24"/>
      <c r="VAO76" s="24"/>
      <c r="VAP76" s="24"/>
      <c r="VAQ76" s="24"/>
      <c r="VAR76" s="24"/>
      <c r="VAS76" s="24"/>
      <c r="VAT76" s="24"/>
      <c r="VAU76" s="24"/>
      <c r="VAV76" s="24"/>
      <c r="VAW76" s="24"/>
      <c r="VAX76" s="24"/>
      <c r="VAY76" s="24"/>
      <c r="VAZ76" s="24"/>
      <c r="VBA76" s="24"/>
      <c r="VBB76" s="24"/>
      <c r="VBC76" s="24"/>
      <c r="VBD76" s="24"/>
      <c r="VBE76" s="24"/>
      <c r="VBF76" s="24"/>
      <c r="VBG76" s="24"/>
      <c r="VBH76" s="24"/>
      <c r="VBI76" s="24"/>
      <c r="VBJ76" s="24"/>
      <c r="VBK76" s="24"/>
      <c r="VBL76" s="24"/>
      <c r="VBM76" s="24"/>
      <c r="VBN76" s="24"/>
      <c r="VBO76" s="24"/>
      <c r="VBP76" s="24"/>
      <c r="VBQ76" s="24"/>
      <c r="VBR76" s="24"/>
      <c r="VBS76" s="24"/>
      <c r="VBT76" s="24"/>
      <c r="VBU76" s="24"/>
      <c r="VBV76" s="24"/>
      <c r="VBW76" s="24"/>
      <c r="VBX76" s="24"/>
      <c r="VBY76" s="24"/>
      <c r="VBZ76" s="24"/>
      <c r="VCA76" s="24"/>
      <c r="VCB76" s="24"/>
      <c r="VCC76" s="24"/>
      <c r="VCD76" s="24"/>
      <c r="VCE76" s="24"/>
      <c r="VCF76" s="24"/>
      <c r="VCG76" s="24"/>
      <c r="VCH76" s="24"/>
      <c r="VCI76" s="24"/>
      <c r="VCJ76" s="24"/>
      <c r="VCK76" s="24"/>
      <c r="VCL76" s="24"/>
      <c r="VCM76" s="24"/>
      <c r="VCN76" s="24"/>
      <c r="VCO76" s="24"/>
      <c r="VCP76" s="24"/>
      <c r="VCQ76" s="24"/>
      <c r="VCR76" s="24"/>
      <c r="VCS76" s="24"/>
      <c r="VCT76" s="24"/>
      <c r="VCU76" s="24"/>
      <c r="VCV76" s="24"/>
      <c r="VCW76" s="24"/>
      <c r="VCX76" s="24"/>
      <c r="VCY76" s="24"/>
      <c r="VCZ76" s="24"/>
      <c r="VDA76" s="24"/>
      <c r="VDB76" s="24"/>
      <c r="VDC76" s="24"/>
      <c r="VDD76" s="24"/>
      <c r="VDE76" s="24"/>
      <c r="VDF76" s="24"/>
      <c r="VDG76" s="24"/>
      <c r="VDH76" s="24"/>
      <c r="VDI76" s="24"/>
      <c r="VDJ76" s="24"/>
      <c r="VDK76" s="24"/>
      <c r="VDL76" s="24"/>
      <c r="VDM76" s="24"/>
      <c r="VDN76" s="24"/>
      <c r="VDO76" s="24"/>
      <c r="VDP76" s="24"/>
      <c r="VDQ76" s="24"/>
      <c r="VDR76" s="24"/>
      <c r="VDS76" s="24"/>
      <c r="VDT76" s="24"/>
      <c r="VDU76" s="24"/>
      <c r="VDV76" s="24"/>
      <c r="VDW76" s="24"/>
      <c r="VDX76" s="24"/>
      <c r="VDY76" s="24"/>
      <c r="VDZ76" s="24"/>
      <c r="VEA76" s="24"/>
      <c r="VEB76" s="24"/>
      <c r="VEC76" s="24"/>
      <c r="VED76" s="24"/>
      <c r="VEE76" s="24"/>
      <c r="VEF76" s="24"/>
      <c r="VEG76" s="24"/>
      <c r="VEH76" s="24"/>
      <c r="VEI76" s="24"/>
      <c r="VEJ76" s="24"/>
      <c r="VEK76" s="24"/>
      <c r="VEL76" s="24"/>
      <c r="VEM76" s="24"/>
      <c r="VEN76" s="24"/>
      <c r="VEO76" s="24"/>
      <c r="VEP76" s="24"/>
      <c r="VEQ76" s="24"/>
      <c r="VER76" s="24"/>
      <c r="VES76" s="24"/>
      <c r="VET76" s="24"/>
      <c r="VEU76" s="24"/>
      <c r="VEV76" s="24"/>
      <c r="VEW76" s="24"/>
      <c r="VEX76" s="24"/>
      <c r="VEY76" s="24"/>
      <c r="VEZ76" s="24"/>
      <c r="VFA76" s="24"/>
      <c r="VFB76" s="24"/>
      <c r="VFC76" s="24"/>
      <c r="VFD76" s="24"/>
      <c r="VFE76" s="24"/>
      <c r="VFF76" s="24"/>
      <c r="VFG76" s="24"/>
      <c r="VFH76" s="24"/>
      <c r="VFI76" s="24"/>
      <c r="VFJ76" s="24"/>
      <c r="VFK76" s="24"/>
      <c r="VFL76" s="24"/>
      <c r="VFM76" s="24"/>
      <c r="VFN76" s="24"/>
      <c r="VFO76" s="24"/>
      <c r="VFP76" s="24"/>
      <c r="VFQ76" s="24"/>
      <c r="VFR76" s="24"/>
      <c r="VFS76" s="24"/>
      <c r="VFT76" s="24"/>
      <c r="VFU76" s="24"/>
      <c r="VFV76" s="24"/>
      <c r="VFW76" s="24"/>
      <c r="VFX76" s="24"/>
      <c r="VFY76" s="24"/>
      <c r="VFZ76" s="24"/>
      <c r="VGA76" s="24"/>
      <c r="VGB76" s="24"/>
      <c r="VGC76" s="24"/>
      <c r="VGD76" s="24"/>
      <c r="VGE76" s="24"/>
      <c r="VGF76" s="24"/>
      <c r="VGG76" s="24"/>
      <c r="VGH76" s="24"/>
      <c r="VGI76" s="24"/>
      <c r="VGJ76" s="24"/>
      <c r="VGK76" s="24"/>
      <c r="VGL76" s="24"/>
      <c r="VGM76" s="24"/>
      <c r="VGN76" s="24"/>
      <c r="VGO76" s="24"/>
      <c r="VGP76" s="24"/>
      <c r="VGQ76" s="24"/>
      <c r="VGR76" s="24"/>
      <c r="VGS76" s="24"/>
      <c r="VGT76" s="24"/>
      <c r="VGU76" s="24"/>
      <c r="VGV76" s="24"/>
      <c r="VGW76" s="24"/>
      <c r="VGX76" s="24"/>
      <c r="VGY76" s="24"/>
      <c r="VGZ76" s="24"/>
      <c r="VHA76" s="24"/>
      <c r="VHB76" s="24"/>
      <c r="VHC76" s="24"/>
      <c r="VHD76" s="24"/>
      <c r="VHE76" s="24"/>
      <c r="VHF76" s="24"/>
      <c r="VHG76" s="24"/>
      <c r="VHH76" s="24"/>
      <c r="VHI76" s="24"/>
      <c r="VHJ76" s="24"/>
      <c r="VHK76" s="24"/>
      <c r="VHL76" s="24"/>
      <c r="VHM76" s="24"/>
      <c r="VHN76" s="24"/>
      <c r="VHO76" s="24"/>
      <c r="VHP76" s="24"/>
      <c r="VHQ76" s="24"/>
      <c r="VHR76" s="24"/>
      <c r="VHS76" s="24"/>
      <c r="VHT76" s="24"/>
      <c r="VHU76" s="24"/>
      <c r="VHV76" s="24"/>
      <c r="VHW76" s="24"/>
      <c r="VHX76" s="24"/>
      <c r="VHY76" s="24"/>
      <c r="VHZ76" s="24"/>
      <c r="VIA76" s="24"/>
      <c r="VIB76" s="24"/>
      <c r="VIC76" s="24"/>
      <c r="VID76" s="24"/>
      <c r="VIE76" s="24"/>
      <c r="VIF76" s="24"/>
      <c r="VIG76" s="24"/>
      <c r="VIH76" s="24"/>
      <c r="VII76" s="24"/>
      <c r="VIJ76" s="24"/>
      <c r="VIK76" s="24"/>
      <c r="VIL76" s="24"/>
      <c r="VIM76" s="24"/>
      <c r="VIN76" s="24"/>
      <c r="VIO76" s="24"/>
      <c r="VIP76" s="24"/>
      <c r="VIQ76" s="24"/>
      <c r="VIR76" s="24"/>
      <c r="VIS76" s="24"/>
      <c r="VIT76" s="24"/>
      <c r="VIU76" s="24"/>
      <c r="VIV76" s="24"/>
      <c r="VIW76" s="24"/>
      <c r="VIX76" s="24"/>
      <c r="VIY76" s="24"/>
      <c r="VIZ76" s="24"/>
      <c r="VJA76" s="24"/>
      <c r="VJB76" s="24"/>
      <c r="VJC76" s="24"/>
      <c r="VJD76" s="24"/>
      <c r="VJE76" s="24"/>
      <c r="VJF76" s="24"/>
      <c r="VJG76" s="24"/>
      <c r="VJH76" s="24"/>
      <c r="VJI76" s="24"/>
      <c r="VJJ76" s="24"/>
      <c r="VJK76" s="24"/>
      <c r="VJL76" s="24"/>
      <c r="VJM76" s="24"/>
      <c r="VJN76" s="24"/>
      <c r="VJO76" s="24"/>
      <c r="VJP76" s="24"/>
      <c r="VJQ76" s="24"/>
      <c r="VJR76" s="24"/>
      <c r="VJS76" s="24"/>
      <c r="VJT76" s="24"/>
      <c r="VJU76" s="24"/>
      <c r="VJV76" s="24"/>
      <c r="VJW76" s="24"/>
      <c r="VJX76" s="24"/>
      <c r="VJY76" s="24"/>
      <c r="VJZ76" s="24"/>
      <c r="VKA76" s="24"/>
      <c r="VKB76" s="24"/>
      <c r="VKC76" s="24"/>
      <c r="VKD76" s="24"/>
      <c r="VKE76" s="24"/>
      <c r="VKF76" s="24"/>
      <c r="VKG76" s="24"/>
      <c r="VKH76" s="24"/>
      <c r="VKI76" s="24"/>
      <c r="VKJ76" s="24"/>
      <c r="VKK76" s="24"/>
      <c r="VKL76" s="24"/>
      <c r="VKM76" s="24"/>
      <c r="VKN76" s="24"/>
      <c r="VKO76" s="24"/>
      <c r="VKP76" s="24"/>
      <c r="VKQ76" s="24"/>
      <c r="VKR76" s="24"/>
      <c r="VKS76" s="24"/>
      <c r="VKT76" s="24"/>
      <c r="VKU76" s="24"/>
      <c r="VKV76" s="24"/>
      <c r="VKW76" s="24"/>
      <c r="VKX76" s="24"/>
      <c r="VKY76" s="24"/>
      <c r="VKZ76" s="24"/>
      <c r="VLA76" s="24"/>
      <c r="VLB76" s="24"/>
      <c r="VLC76" s="24"/>
      <c r="VLD76" s="24"/>
      <c r="VLE76" s="24"/>
      <c r="VLF76" s="24"/>
      <c r="VLG76" s="24"/>
      <c r="VLH76" s="24"/>
      <c r="VLI76" s="24"/>
      <c r="VLJ76" s="24"/>
      <c r="VLK76" s="24"/>
      <c r="VLL76" s="24"/>
      <c r="VLM76" s="24"/>
      <c r="VLN76" s="24"/>
      <c r="VLO76" s="24"/>
      <c r="VLP76" s="24"/>
      <c r="VLQ76" s="24"/>
      <c r="VLR76" s="24"/>
      <c r="VLS76" s="24"/>
      <c r="VLT76" s="24"/>
      <c r="VLU76" s="24"/>
      <c r="VLV76" s="24"/>
      <c r="VLW76" s="24"/>
      <c r="VLX76" s="24"/>
      <c r="VLY76" s="24"/>
      <c r="VLZ76" s="24"/>
      <c r="VMA76" s="24"/>
      <c r="VMB76" s="24"/>
      <c r="VMC76" s="24"/>
      <c r="VMD76" s="24"/>
      <c r="VME76" s="24"/>
      <c r="VMF76" s="24"/>
      <c r="VMG76" s="24"/>
      <c r="VMH76" s="24"/>
      <c r="VMI76" s="24"/>
      <c r="VMJ76" s="24"/>
      <c r="VMK76" s="24"/>
      <c r="VML76" s="24"/>
      <c r="VMM76" s="24"/>
      <c r="VMN76" s="24"/>
      <c r="VMO76" s="24"/>
      <c r="VMP76" s="24"/>
      <c r="VMQ76" s="24"/>
      <c r="VMR76" s="24"/>
      <c r="VMS76" s="24"/>
      <c r="VMT76" s="24"/>
      <c r="VMU76" s="24"/>
      <c r="VMV76" s="24"/>
      <c r="VMW76" s="24"/>
      <c r="VMX76" s="24"/>
      <c r="VMY76" s="24"/>
      <c r="VMZ76" s="24"/>
      <c r="VNA76" s="24"/>
      <c r="VNB76" s="24"/>
      <c r="VNC76" s="24"/>
      <c r="VND76" s="24"/>
      <c r="VNE76" s="24"/>
      <c r="VNF76" s="24"/>
      <c r="VNG76" s="24"/>
      <c r="VNH76" s="24"/>
      <c r="VNI76" s="24"/>
      <c r="VNJ76" s="24"/>
      <c r="VNK76" s="24"/>
      <c r="VNL76" s="24"/>
      <c r="VNM76" s="24"/>
      <c r="VNN76" s="24"/>
      <c r="VNO76" s="24"/>
      <c r="VNP76" s="24"/>
      <c r="VNQ76" s="24"/>
      <c r="VNR76" s="24"/>
      <c r="VNS76" s="24"/>
      <c r="VNT76" s="24"/>
      <c r="VNU76" s="24"/>
      <c r="VNV76" s="24"/>
      <c r="VNW76" s="24"/>
      <c r="VNX76" s="24"/>
      <c r="VNY76" s="24"/>
      <c r="VNZ76" s="24"/>
      <c r="VOA76" s="24"/>
      <c r="VOB76" s="24"/>
      <c r="VOC76" s="24"/>
      <c r="VOD76" s="24"/>
      <c r="VOE76" s="24"/>
      <c r="VOF76" s="24"/>
      <c r="VOG76" s="24"/>
      <c r="VOH76" s="24"/>
      <c r="VOI76" s="24"/>
      <c r="VOJ76" s="24"/>
      <c r="VOK76" s="24"/>
      <c r="VOL76" s="24"/>
      <c r="VOM76" s="24"/>
      <c r="VON76" s="24"/>
      <c r="VOO76" s="24"/>
      <c r="VOP76" s="24"/>
      <c r="VOQ76" s="24"/>
      <c r="VOR76" s="24"/>
      <c r="VOS76" s="24"/>
      <c r="VOT76" s="24"/>
      <c r="VOU76" s="24"/>
      <c r="VOV76" s="24"/>
      <c r="VOW76" s="24"/>
      <c r="VOX76" s="24"/>
      <c r="VOY76" s="24"/>
      <c r="VOZ76" s="24"/>
      <c r="VPA76" s="24"/>
      <c r="VPB76" s="24"/>
      <c r="VPC76" s="24"/>
      <c r="VPD76" s="24"/>
      <c r="VPE76" s="24"/>
      <c r="VPF76" s="24"/>
      <c r="VPG76" s="24"/>
      <c r="VPH76" s="24"/>
      <c r="VPI76" s="24"/>
      <c r="VPJ76" s="24"/>
      <c r="VPK76" s="24"/>
      <c r="VPL76" s="24"/>
      <c r="VPM76" s="24"/>
      <c r="VPN76" s="24"/>
      <c r="VPO76" s="24"/>
      <c r="VPP76" s="24"/>
      <c r="VPQ76" s="24"/>
      <c r="VPR76" s="24"/>
      <c r="VPS76" s="24"/>
      <c r="VPT76" s="24"/>
      <c r="VPU76" s="24"/>
      <c r="VPV76" s="24"/>
      <c r="VPW76" s="24"/>
      <c r="VPX76" s="24"/>
      <c r="VPY76" s="24"/>
      <c r="VPZ76" s="24"/>
      <c r="VQA76" s="24"/>
      <c r="VQB76" s="24"/>
      <c r="VQC76" s="24"/>
      <c r="VQD76" s="24"/>
      <c r="VQE76" s="24"/>
      <c r="VQF76" s="24"/>
      <c r="VQG76" s="24"/>
      <c r="VQH76" s="24"/>
      <c r="VQI76" s="24"/>
      <c r="VQJ76" s="24"/>
      <c r="VQK76" s="24"/>
      <c r="VQL76" s="24"/>
      <c r="VQM76" s="24"/>
      <c r="VQN76" s="24"/>
      <c r="VQO76" s="24"/>
      <c r="VQP76" s="24"/>
      <c r="VQQ76" s="24"/>
      <c r="VQR76" s="24"/>
      <c r="VQS76" s="24"/>
      <c r="VQT76" s="24"/>
      <c r="VQU76" s="24"/>
      <c r="VQV76" s="24"/>
      <c r="VQW76" s="24"/>
      <c r="VQX76" s="24"/>
      <c r="VQY76" s="24"/>
      <c r="VQZ76" s="24"/>
      <c r="VRA76" s="24"/>
      <c r="VRB76" s="24"/>
      <c r="VRC76" s="24"/>
      <c r="VRD76" s="24"/>
      <c r="VRE76" s="24"/>
      <c r="VRF76" s="24"/>
      <c r="VRG76" s="24"/>
      <c r="VRH76" s="24"/>
      <c r="VRI76" s="24"/>
      <c r="VRJ76" s="24"/>
      <c r="VRK76" s="24"/>
      <c r="VRL76" s="24"/>
      <c r="VRM76" s="24"/>
      <c r="VRN76" s="24"/>
      <c r="VRO76" s="24"/>
      <c r="VRP76" s="24"/>
      <c r="VRQ76" s="24"/>
      <c r="VRR76" s="24"/>
      <c r="VRS76" s="24"/>
      <c r="VRT76" s="24"/>
      <c r="VRU76" s="24"/>
      <c r="VRV76" s="24"/>
      <c r="VRW76" s="24"/>
      <c r="VRX76" s="24"/>
      <c r="VRY76" s="24"/>
      <c r="VRZ76" s="24"/>
      <c r="VSA76" s="24"/>
      <c r="VSB76" s="24"/>
      <c r="VSC76" s="24"/>
      <c r="VSD76" s="24"/>
      <c r="VSE76" s="24"/>
      <c r="VSF76" s="24"/>
      <c r="VSG76" s="24"/>
      <c r="VSH76" s="24"/>
      <c r="VSI76" s="24"/>
      <c r="VSJ76" s="24"/>
      <c r="VSK76" s="24"/>
      <c r="VSL76" s="24"/>
      <c r="VSM76" s="24"/>
      <c r="VSN76" s="24"/>
      <c r="VSO76" s="24"/>
      <c r="VSP76" s="24"/>
      <c r="VSQ76" s="24"/>
      <c r="VSR76" s="24"/>
      <c r="VSS76" s="24"/>
      <c r="VST76" s="24"/>
      <c r="VSU76" s="24"/>
      <c r="VSV76" s="24"/>
      <c r="VSW76" s="24"/>
      <c r="VSX76" s="24"/>
      <c r="VSY76" s="24"/>
      <c r="VSZ76" s="24"/>
      <c r="VTA76" s="24"/>
      <c r="VTB76" s="24"/>
      <c r="VTC76" s="24"/>
      <c r="VTD76" s="24"/>
      <c r="VTE76" s="24"/>
      <c r="VTF76" s="24"/>
      <c r="VTG76" s="24"/>
      <c r="VTH76" s="24"/>
      <c r="VTI76" s="24"/>
      <c r="VTJ76" s="24"/>
      <c r="VTK76" s="24"/>
      <c r="VTL76" s="24"/>
      <c r="VTM76" s="24"/>
      <c r="VTN76" s="24"/>
      <c r="VTO76" s="24"/>
      <c r="VTP76" s="24"/>
      <c r="VTQ76" s="24"/>
      <c r="VTR76" s="24"/>
      <c r="VTS76" s="24"/>
      <c r="VTT76" s="24"/>
      <c r="VTU76" s="24"/>
      <c r="VTV76" s="24"/>
      <c r="VTW76" s="24"/>
      <c r="VTX76" s="24"/>
      <c r="VTY76" s="24"/>
      <c r="VTZ76" s="24"/>
      <c r="VUA76" s="24"/>
      <c r="VUB76" s="24"/>
      <c r="VUC76" s="24"/>
      <c r="VUD76" s="24"/>
      <c r="VUE76" s="24"/>
      <c r="VUF76" s="24"/>
      <c r="VUG76" s="24"/>
      <c r="VUH76" s="24"/>
      <c r="VUI76" s="24"/>
      <c r="VUJ76" s="24"/>
      <c r="VUK76" s="24"/>
      <c r="VUL76" s="24"/>
      <c r="VUM76" s="24"/>
      <c r="VUN76" s="24"/>
      <c r="VUO76" s="24"/>
      <c r="VUP76" s="24"/>
      <c r="VUQ76" s="24"/>
      <c r="VUR76" s="24"/>
      <c r="VUS76" s="24"/>
      <c r="VUT76" s="24"/>
      <c r="VUU76" s="24"/>
      <c r="VUV76" s="24"/>
      <c r="VUW76" s="24"/>
      <c r="VUX76" s="24"/>
      <c r="VUY76" s="24"/>
      <c r="VUZ76" s="24"/>
      <c r="VVA76" s="24"/>
      <c r="VVB76" s="24"/>
      <c r="VVC76" s="24"/>
      <c r="VVD76" s="24"/>
      <c r="VVE76" s="24"/>
      <c r="VVF76" s="24"/>
      <c r="VVG76" s="24"/>
      <c r="VVH76" s="24"/>
      <c r="VVI76" s="24"/>
      <c r="VVJ76" s="24"/>
      <c r="VVK76" s="24"/>
      <c r="VVL76" s="24"/>
      <c r="VVM76" s="24"/>
      <c r="VVN76" s="24"/>
      <c r="VVO76" s="24"/>
      <c r="VVP76" s="24"/>
      <c r="VVQ76" s="24"/>
      <c r="VVR76" s="24"/>
      <c r="VVS76" s="24"/>
      <c r="VVT76" s="24"/>
      <c r="VVU76" s="24"/>
      <c r="VVV76" s="24"/>
      <c r="VVW76" s="24"/>
      <c r="VVX76" s="24"/>
      <c r="VVY76" s="24"/>
      <c r="VVZ76" s="24"/>
      <c r="VWA76" s="24"/>
      <c r="VWB76" s="24"/>
      <c r="VWC76" s="24"/>
      <c r="VWD76" s="24"/>
      <c r="VWE76" s="24"/>
      <c r="VWF76" s="24"/>
      <c r="VWG76" s="24"/>
      <c r="VWH76" s="24"/>
      <c r="VWI76" s="24"/>
      <c r="VWJ76" s="24"/>
      <c r="VWK76" s="24"/>
      <c r="VWL76" s="24"/>
      <c r="VWM76" s="24"/>
      <c r="VWN76" s="24"/>
      <c r="VWO76" s="24"/>
      <c r="VWP76" s="24"/>
      <c r="VWQ76" s="24"/>
      <c r="VWR76" s="24"/>
      <c r="VWS76" s="24"/>
      <c r="VWT76" s="24"/>
      <c r="VWU76" s="24"/>
      <c r="VWV76" s="24"/>
      <c r="VWW76" s="24"/>
      <c r="VWX76" s="24"/>
      <c r="VWY76" s="24"/>
      <c r="VWZ76" s="24"/>
      <c r="VXA76" s="24"/>
      <c r="VXB76" s="24"/>
      <c r="VXC76" s="24"/>
      <c r="VXD76" s="24"/>
      <c r="VXE76" s="24"/>
      <c r="VXF76" s="24"/>
      <c r="VXG76" s="24"/>
      <c r="VXH76" s="24"/>
      <c r="VXI76" s="24"/>
      <c r="VXJ76" s="24"/>
      <c r="VXK76" s="24"/>
      <c r="VXL76" s="24"/>
      <c r="VXM76" s="24"/>
      <c r="VXN76" s="24"/>
      <c r="VXO76" s="24"/>
      <c r="VXP76" s="24"/>
      <c r="VXQ76" s="24"/>
      <c r="VXR76" s="24"/>
      <c r="VXS76" s="24"/>
      <c r="VXT76" s="24"/>
      <c r="VXU76" s="24"/>
      <c r="VXV76" s="24"/>
      <c r="VXW76" s="24"/>
      <c r="VXX76" s="24"/>
      <c r="VXY76" s="24"/>
      <c r="VXZ76" s="24"/>
      <c r="VYA76" s="24"/>
      <c r="VYB76" s="24"/>
      <c r="VYC76" s="24"/>
      <c r="VYD76" s="24"/>
      <c r="VYE76" s="24"/>
      <c r="VYF76" s="24"/>
      <c r="VYG76" s="24"/>
      <c r="VYH76" s="24"/>
      <c r="VYI76" s="24"/>
      <c r="VYJ76" s="24"/>
      <c r="VYK76" s="24"/>
      <c r="VYL76" s="24"/>
      <c r="VYM76" s="24"/>
      <c r="VYN76" s="24"/>
      <c r="VYO76" s="24"/>
      <c r="VYP76" s="24"/>
      <c r="VYQ76" s="24"/>
      <c r="VYR76" s="24"/>
      <c r="VYS76" s="24"/>
      <c r="VYT76" s="24"/>
      <c r="VYU76" s="24"/>
      <c r="VYV76" s="24"/>
      <c r="VYW76" s="24"/>
      <c r="VYX76" s="24"/>
      <c r="VYY76" s="24"/>
      <c r="VYZ76" s="24"/>
      <c r="VZA76" s="24"/>
      <c r="VZB76" s="24"/>
      <c r="VZC76" s="24"/>
      <c r="VZD76" s="24"/>
      <c r="VZE76" s="24"/>
      <c r="VZF76" s="24"/>
      <c r="VZG76" s="24"/>
      <c r="VZH76" s="24"/>
      <c r="VZI76" s="24"/>
      <c r="VZJ76" s="24"/>
      <c r="VZK76" s="24"/>
      <c r="VZL76" s="24"/>
      <c r="VZM76" s="24"/>
      <c r="VZN76" s="24"/>
      <c r="VZO76" s="24"/>
      <c r="VZP76" s="24"/>
      <c r="VZQ76" s="24"/>
      <c r="VZR76" s="24"/>
      <c r="VZS76" s="24"/>
      <c r="VZT76" s="24"/>
      <c r="VZU76" s="24"/>
      <c r="VZV76" s="24"/>
      <c r="VZW76" s="24"/>
      <c r="VZX76" s="24"/>
      <c r="VZY76" s="24"/>
      <c r="VZZ76" s="24"/>
      <c r="WAA76" s="24"/>
      <c r="WAB76" s="24"/>
      <c r="WAC76" s="24"/>
      <c r="WAD76" s="24"/>
      <c r="WAE76" s="24"/>
      <c r="WAF76" s="24"/>
      <c r="WAG76" s="24"/>
      <c r="WAH76" s="24"/>
      <c r="WAI76" s="24"/>
      <c r="WAJ76" s="24"/>
      <c r="WAK76" s="24"/>
      <c r="WAL76" s="24"/>
      <c r="WAM76" s="24"/>
      <c r="WAN76" s="24"/>
      <c r="WAO76" s="24"/>
      <c r="WAP76" s="24"/>
      <c r="WAQ76" s="24"/>
      <c r="WAR76" s="24"/>
      <c r="WAS76" s="24"/>
      <c r="WAT76" s="24"/>
      <c r="WAU76" s="24"/>
      <c r="WAV76" s="24"/>
      <c r="WAW76" s="24"/>
      <c r="WAX76" s="24"/>
      <c r="WAY76" s="24"/>
      <c r="WAZ76" s="24"/>
      <c r="WBA76" s="24"/>
      <c r="WBB76" s="24"/>
      <c r="WBC76" s="24"/>
      <c r="WBD76" s="24"/>
      <c r="WBE76" s="24"/>
      <c r="WBF76" s="24"/>
      <c r="WBG76" s="24"/>
      <c r="WBH76" s="24"/>
      <c r="WBI76" s="24"/>
      <c r="WBJ76" s="24"/>
      <c r="WBK76" s="24"/>
      <c r="WBL76" s="24"/>
      <c r="WBM76" s="24"/>
      <c r="WBN76" s="24"/>
      <c r="WBO76" s="24"/>
      <c r="WBP76" s="24"/>
      <c r="WBQ76" s="24"/>
      <c r="WBR76" s="24"/>
      <c r="WBS76" s="24"/>
      <c r="WBT76" s="24"/>
      <c r="WBU76" s="24"/>
      <c r="WBV76" s="24"/>
      <c r="WBW76" s="24"/>
      <c r="WBX76" s="24"/>
      <c r="WBY76" s="24"/>
      <c r="WBZ76" s="24"/>
      <c r="WCA76" s="24"/>
      <c r="WCB76" s="24"/>
      <c r="WCC76" s="24"/>
      <c r="WCD76" s="24"/>
      <c r="WCE76" s="24"/>
      <c r="WCF76" s="24"/>
      <c r="WCG76" s="24"/>
      <c r="WCH76" s="24"/>
      <c r="WCI76" s="24"/>
      <c r="WCJ76" s="24"/>
      <c r="WCK76" s="24"/>
      <c r="WCL76" s="24"/>
      <c r="WCM76" s="24"/>
      <c r="WCN76" s="24"/>
      <c r="WCO76" s="24"/>
      <c r="WCP76" s="24"/>
      <c r="WCQ76" s="24"/>
      <c r="WCR76" s="24"/>
      <c r="WCS76" s="24"/>
      <c r="WCT76" s="24"/>
      <c r="WCU76" s="24"/>
      <c r="WCV76" s="24"/>
      <c r="WCW76" s="24"/>
      <c r="WCX76" s="24"/>
      <c r="WCY76" s="24"/>
      <c r="WCZ76" s="24"/>
      <c r="WDA76" s="24"/>
      <c r="WDB76" s="24"/>
      <c r="WDC76" s="24"/>
      <c r="WDD76" s="24"/>
      <c r="WDE76" s="24"/>
      <c r="WDF76" s="24"/>
      <c r="WDG76" s="24"/>
      <c r="WDH76" s="24"/>
      <c r="WDI76" s="24"/>
      <c r="WDJ76" s="24"/>
      <c r="WDK76" s="24"/>
      <c r="WDL76" s="24"/>
      <c r="WDM76" s="24"/>
      <c r="WDN76" s="24"/>
      <c r="WDO76" s="24"/>
      <c r="WDP76" s="24"/>
      <c r="WDQ76" s="24"/>
      <c r="WDR76" s="24"/>
      <c r="WDS76" s="24"/>
      <c r="WDT76" s="24"/>
      <c r="WDU76" s="24"/>
      <c r="WDV76" s="24"/>
      <c r="WDW76" s="24"/>
      <c r="WDX76" s="24"/>
      <c r="WDY76" s="24"/>
      <c r="WDZ76" s="24"/>
      <c r="WEA76" s="24"/>
      <c r="WEB76" s="24"/>
      <c r="WEC76" s="24"/>
      <c r="WED76" s="24"/>
      <c r="WEE76" s="24"/>
      <c r="WEF76" s="24"/>
      <c r="WEG76" s="24"/>
      <c r="WEH76" s="24"/>
      <c r="WEI76" s="24"/>
      <c r="WEJ76" s="24"/>
      <c r="WEK76" s="24"/>
      <c r="WEL76" s="24"/>
      <c r="WEM76" s="24"/>
      <c r="WEN76" s="24"/>
      <c r="WEO76" s="24"/>
      <c r="WEP76" s="24"/>
      <c r="WEQ76" s="24"/>
      <c r="WER76" s="24"/>
      <c r="WES76" s="24"/>
      <c r="WET76" s="24"/>
      <c r="WEU76" s="24"/>
      <c r="WEV76" s="24"/>
      <c r="WEW76" s="24"/>
      <c r="WEX76" s="24"/>
      <c r="WEY76" s="24"/>
      <c r="WEZ76" s="24"/>
      <c r="WFA76" s="24"/>
      <c r="WFB76" s="24"/>
      <c r="WFC76" s="24"/>
      <c r="WFD76" s="24"/>
      <c r="WFE76" s="24"/>
      <c r="WFF76" s="24"/>
      <c r="WFG76" s="24"/>
      <c r="WFH76" s="24"/>
      <c r="WFI76" s="24"/>
      <c r="WFJ76" s="24"/>
      <c r="WFK76" s="24"/>
      <c r="WFL76" s="24"/>
      <c r="WFM76" s="24"/>
      <c r="WFN76" s="24"/>
      <c r="WFO76" s="24"/>
      <c r="WFP76" s="24"/>
      <c r="WFQ76" s="24"/>
      <c r="WFR76" s="24"/>
      <c r="WFS76" s="24"/>
      <c r="WFT76" s="24"/>
      <c r="WFU76" s="24"/>
      <c r="WFV76" s="24"/>
      <c r="WFW76" s="24"/>
      <c r="WFX76" s="24"/>
      <c r="WFY76" s="24"/>
      <c r="WFZ76" s="24"/>
      <c r="WGA76" s="24"/>
      <c r="WGB76" s="24"/>
      <c r="WGC76" s="24"/>
      <c r="WGD76" s="24"/>
      <c r="WGE76" s="24"/>
      <c r="WGF76" s="24"/>
      <c r="WGG76" s="24"/>
      <c r="WGH76" s="24"/>
      <c r="WGI76" s="24"/>
      <c r="WGJ76" s="24"/>
      <c r="WGK76" s="24"/>
      <c r="WGL76" s="24"/>
      <c r="WGM76" s="24"/>
      <c r="WGN76" s="24"/>
      <c r="WGO76" s="24"/>
      <c r="WGP76" s="24"/>
      <c r="WGQ76" s="24"/>
      <c r="WGR76" s="24"/>
      <c r="WGS76" s="24"/>
      <c r="WGT76" s="24"/>
      <c r="WGU76" s="24"/>
      <c r="WGV76" s="24"/>
      <c r="WGW76" s="24"/>
      <c r="WGX76" s="24"/>
      <c r="WGY76" s="24"/>
      <c r="WGZ76" s="24"/>
      <c r="WHA76" s="24"/>
      <c r="WHB76" s="24"/>
      <c r="WHC76" s="24"/>
      <c r="WHD76" s="24"/>
      <c r="WHE76" s="24"/>
      <c r="WHF76" s="24"/>
      <c r="WHG76" s="24"/>
      <c r="WHH76" s="24"/>
      <c r="WHI76" s="24"/>
      <c r="WHJ76" s="24"/>
      <c r="WHK76" s="24"/>
      <c r="WHL76" s="24"/>
      <c r="WHM76" s="24"/>
      <c r="WHN76" s="24"/>
      <c r="WHO76" s="24"/>
      <c r="WHP76" s="24"/>
      <c r="WHQ76" s="24"/>
      <c r="WHR76" s="24"/>
      <c r="WHS76" s="24"/>
      <c r="WHT76" s="24"/>
      <c r="WHU76" s="24"/>
      <c r="WHV76" s="24"/>
      <c r="WHW76" s="24"/>
      <c r="WHX76" s="24"/>
      <c r="WHY76" s="24"/>
      <c r="WHZ76" s="24"/>
      <c r="WIA76" s="24"/>
      <c r="WIB76" s="24"/>
      <c r="WIC76" s="24"/>
      <c r="WID76" s="24"/>
      <c r="WIE76" s="24"/>
      <c r="WIF76" s="24"/>
      <c r="WIG76" s="24"/>
      <c r="WIH76" s="24"/>
      <c r="WII76" s="24"/>
      <c r="WIJ76" s="24"/>
      <c r="WIK76" s="24"/>
      <c r="WIL76" s="24"/>
      <c r="WIM76" s="24"/>
      <c r="WIN76" s="24"/>
      <c r="WIO76" s="24"/>
      <c r="WIP76" s="24"/>
      <c r="WIQ76" s="24"/>
      <c r="WIR76" s="24"/>
      <c r="WIS76" s="24"/>
      <c r="WIT76" s="24"/>
      <c r="WIU76" s="24"/>
      <c r="WIV76" s="24"/>
      <c r="WIW76" s="24"/>
      <c r="WIX76" s="24"/>
      <c r="WIY76" s="24"/>
      <c r="WIZ76" s="24"/>
      <c r="WJA76" s="24"/>
      <c r="WJB76" s="24"/>
      <c r="WJC76" s="24"/>
      <c r="WJD76" s="24"/>
      <c r="WJE76" s="24"/>
      <c r="WJF76" s="24"/>
      <c r="WJG76" s="24"/>
      <c r="WJH76" s="24"/>
      <c r="WJI76" s="24"/>
      <c r="WJJ76" s="24"/>
      <c r="WJK76" s="24"/>
      <c r="WJL76" s="24"/>
      <c r="WJM76" s="24"/>
      <c r="WJN76" s="24"/>
      <c r="WJO76" s="24"/>
      <c r="WJP76" s="24"/>
      <c r="WJQ76" s="24"/>
      <c r="WJR76" s="24"/>
      <c r="WJS76" s="24"/>
      <c r="WJT76" s="24"/>
      <c r="WJU76" s="24"/>
      <c r="WJV76" s="24"/>
      <c r="WJW76" s="24"/>
      <c r="WJX76" s="24"/>
      <c r="WJY76" s="24"/>
      <c r="WJZ76" s="24"/>
      <c r="WKA76" s="24"/>
      <c r="WKB76" s="24"/>
      <c r="WKC76" s="24"/>
      <c r="WKD76" s="24"/>
      <c r="WKE76" s="24"/>
      <c r="WKF76" s="24"/>
      <c r="WKG76" s="24"/>
      <c r="WKH76" s="24"/>
      <c r="WKI76" s="24"/>
      <c r="WKJ76" s="24"/>
      <c r="WKK76" s="24"/>
      <c r="WKL76" s="24"/>
      <c r="WKM76" s="24"/>
      <c r="WKN76" s="24"/>
      <c r="WKO76" s="24"/>
      <c r="WKP76" s="24"/>
      <c r="WKQ76" s="24"/>
      <c r="WKR76" s="24"/>
      <c r="WKS76" s="24"/>
      <c r="WKT76" s="24"/>
      <c r="WKU76" s="24"/>
      <c r="WKV76" s="24"/>
      <c r="WKW76" s="24"/>
      <c r="WKX76" s="24"/>
      <c r="WKY76" s="24"/>
      <c r="WKZ76" s="24"/>
      <c r="WLA76" s="24"/>
      <c r="WLB76" s="24"/>
      <c r="WLC76" s="24"/>
      <c r="WLD76" s="24"/>
      <c r="WLE76" s="24"/>
      <c r="WLF76" s="24"/>
      <c r="WLG76" s="24"/>
      <c r="WLH76" s="24"/>
      <c r="WLI76" s="24"/>
      <c r="WLJ76" s="24"/>
      <c r="WLK76" s="24"/>
      <c r="WLL76" s="24"/>
      <c r="WLM76" s="24"/>
      <c r="WLN76" s="24"/>
      <c r="WLO76" s="24"/>
      <c r="WLP76" s="24"/>
      <c r="WLQ76" s="24"/>
      <c r="WLR76" s="24"/>
      <c r="WLS76" s="24"/>
      <c r="WLT76" s="24"/>
      <c r="WLU76" s="24"/>
      <c r="WLV76" s="24"/>
      <c r="WLW76" s="24"/>
      <c r="WLX76" s="24"/>
      <c r="WLY76" s="24"/>
      <c r="WLZ76" s="24"/>
      <c r="WMA76" s="24"/>
      <c r="WMB76" s="24"/>
      <c r="WMC76" s="24"/>
      <c r="WMD76" s="24"/>
      <c r="WME76" s="24"/>
      <c r="WMF76" s="24"/>
      <c r="WMG76" s="24"/>
      <c r="WMH76" s="24"/>
      <c r="WMI76" s="24"/>
      <c r="WMJ76" s="24"/>
      <c r="WMK76" s="24"/>
      <c r="WML76" s="24"/>
      <c r="WMM76" s="24"/>
      <c r="WMN76" s="24"/>
      <c r="WMO76" s="24"/>
      <c r="WMP76" s="24"/>
      <c r="WMQ76" s="24"/>
      <c r="WMR76" s="24"/>
      <c r="WMS76" s="24"/>
      <c r="WMT76" s="24"/>
      <c r="WMU76" s="24"/>
      <c r="WMV76" s="24"/>
      <c r="WMW76" s="24"/>
      <c r="WMX76" s="24"/>
      <c r="WMY76" s="24"/>
      <c r="WMZ76" s="24"/>
      <c r="WNA76" s="24"/>
      <c r="WNB76" s="24"/>
      <c r="WNC76" s="24"/>
      <c r="WND76" s="24"/>
      <c r="WNE76" s="24"/>
      <c r="WNF76" s="24"/>
      <c r="WNG76" s="24"/>
      <c r="WNH76" s="24"/>
      <c r="WNI76" s="24"/>
      <c r="WNJ76" s="24"/>
      <c r="WNK76" s="24"/>
      <c r="WNL76" s="24"/>
      <c r="WNM76" s="24"/>
      <c r="WNN76" s="24"/>
      <c r="WNO76" s="24"/>
      <c r="WNP76" s="24"/>
      <c r="WNQ76" s="24"/>
      <c r="WNR76" s="24"/>
      <c r="WNS76" s="24"/>
      <c r="WNT76" s="24"/>
      <c r="WNU76" s="24"/>
      <c r="WNV76" s="24"/>
      <c r="WNW76" s="24"/>
      <c r="WNX76" s="24"/>
      <c r="WNY76" s="24"/>
      <c r="WNZ76" s="24"/>
      <c r="WOA76" s="24"/>
      <c r="WOB76" s="24"/>
      <c r="WOC76" s="24"/>
      <c r="WOD76" s="24"/>
      <c r="WOE76" s="24"/>
      <c r="WOF76" s="24"/>
      <c r="WOG76" s="24"/>
      <c r="WOH76" s="24"/>
      <c r="WOI76" s="24"/>
      <c r="WOJ76" s="24"/>
      <c r="WOK76" s="24"/>
      <c r="WOL76" s="24"/>
      <c r="WOM76" s="24"/>
      <c r="WON76" s="24"/>
      <c r="WOO76" s="24"/>
      <c r="WOP76" s="24"/>
      <c r="WOQ76" s="24"/>
      <c r="WOR76" s="24"/>
      <c r="WOS76" s="24"/>
      <c r="WOT76" s="24"/>
      <c r="WOU76" s="24"/>
      <c r="WOV76" s="24"/>
      <c r="WOW76" s="24"/>
      <c r="WOX76" s="24"/>
      <c r="WOY76" s="24"/>
      <c r="WOZ76" s="24"/>
      <c r="WPA76" s="24"/>
      <c r="WPB76" s="24"/>
      <c r="WPC76" s="24"/>
      <c r="WPD76" s="24"/>
      <c r="WPE76" s="24"/>
      <c r="WPF76" s="24"/>
      <c r="WPG76" s="24"/>
      <c r="WPH76" s="24"/>
      <c r="WPI76" s="24"/>
      <c r="WPJ76" s="24"/>
      <c r="WPK76" s="24"/>
      <c r="WPL76" s="24"/>
      <c r="WPM76" s="24"/>
      <c r="WPN76" s="24"/>
      <c r="WPO76" s="24"/>
      <c r="WPP76" s="24"/>
      <c r="WPQ76" s="24"/>
      <c r="WPR76" s="24"/>
      <c r="WPS76" s="24"/>
      <c r="WPT76" s="24"/>
      <c r="WPU76" s="24"/>
      <c r="WPV76" s="24"/>
      <c r="WPW76" s="24"/>
      <c r="WPX76" s="24"/>
      <c r="WPY76" s="24"/>
      <c r="WPZ76" s="24"/>
      <c r="WQA76" s="24"/>
      <c r="WQB76" s="24"/>
      <c r="WQC76" s="24"/>
      <c r="WQD76" s="24"/>
      <c r="WQE76" s="24"/>
      <c r="WQF76" s="24"/>
      <c r="WQG76" s="24"/>
      <c r="WQH76" s="24"/>
      <c r="WQI76" s="24"/>
      <c r="WQJ76" s="24"/>
      <c r="WQK76" s="24"/>
      <c r="WQL76" s="24"/>
      <c r="WQM76" s="24"/>
      <c r="WQN76" s="24"/>
      <c r="WQO76" s="24"/>
      <c r="WQP76" s="24"/>
      <c r="WQQ76" s="24"/>
      <c r="WQR76" s="24"/>
      <c r="WQS76" s="24"/>
      <c r="WQT76" s="24"/>
      <c r="WQU76" s="24"/>
      <c r="WQV76" s="24"/>
      <c r="WQW76" s="24"/>
      <c r="WQX76" s="24"/>
      <c r="WQY76" s="24"/>
      <c r="WQZ76" s="24"/>
      <c r="WRA76" s="24"/>
      <c r="WRB76" s="24"/>
      <c r="WRC76" s="24"/>
      <c r="WRD76" s="24"/>
      <c r="WRE76" s="24"/>
      <c r="WRF76" s="24"/>
      <c r="WRG76" s="24"/>
      <c r="WRH76" s="24"/>
      <c r="WRI76" s="24"/>
      <c r="WRJ76" s="24"/>
      <c r="WRK76" s="24"/>
      <c r="WRL76" s="24"/>
      <c r="WRM76" s="24"/>
      <c r="WRN76" s="24"/>
      <c r="WRO76" s="24"/>
      <c r="WRP76" s="24"/>
      <c r="WRQ76" s="24"/>
      <c r="WRR76" s="24"/>
      <c r="WRS76" s="24"/>
      <c r="WRT76" s="24"/>
      <c r="WRU76" s="24"/>
      <c r="WRV76" s="24"/>
      <c r="WRW76" s="24"/>
      <c r="WRX76" s="24"/>
      <c r="WRY76" s="24"/>
      <c r="WRZ76" s="24"/>
      <c r="WSA76" s="24"/>
      <c r="WSB76" s="24"/>
      <c r="WSC76" s="24"/>
      <c r="WSD76" s="24"/>
      <c r="WSE76" s="24"/>
      <c r="WSF76" s="24"/>
      <c r="WSG76" s="24"/>
      <c r="WSH76" s="24"/>
      <c r="WSI76" s="24"/>
      <c r="WSJ76" s="24"/>
      <c r="WSK76" s="24"/>
      <c r="WSL76" s="24"/>
      <c r="WSM76" s="24"/>
      <c r="WSN76" s="24"/>
      <c r="WSO76" s="24"/>
      <c r="WSP76" s="24"/>
      <c r="WSQ76" s="24"/>
      <c r="WSR76" s="24"/>
      <c r="WSS76" s="24"/>
      <c r="WST76" s="24"/>
      <c r="WSU76" s="24"/>
      <c r="WSV76" s="24"/>
      <c r="WSW76" s="24"/>
      <c r="WSX76" s="24"/>
      <c r="WSY76" s="24"/>
      <c r="WSZ76" s="24"/>
      <c r="WTA76" s="24"/>
      <c r="WTB76" s="24"/>
      <c r="WTC76" s="24"/>
      <c r="WTD76" s="24"/>
      <c r="WTE76" s="24"/>
      <c r="WTF76" s="24"/>
      <c r="WTG76" s="24"/>
      <c r="WTH76" s="24"/>
      <c r="WTI76" s="24"/>
      <c r="WTJ76" s="24"/>
      <c r="WTK76" s="24"/>
      <c r="WTL76" s="24"/>
      <c r="WTM76" s="24"/>
      <c r="WTN76" s="24"/>
      <c r="WTO76" s="24"/>
      <c r="WTP76" s="24"/>
      <c r="WTQ76" s="24"/>
      <c r="WTR76" s="24"/>
      <c r="WTS76" s="24"/>
      <c r="WTT76" s="24"/>
      <c r="WTU76" s="24"/>
      <c r="WTV76" s="24"/>
      <c r="WTW76" s="24"/>
      <c r="WTX76" s="24"/>
      <c r="WTY76" s="24"/>
      <c r="WTZ76" s="24"/>
      <c r="WUA76" s="24"/>
      <c r="WUB76" s="24"/>
      <c r="WUC76" s="24"/>
      <c r="WUD76" s="24"/>
      <c r="WUE76" s="24"/>
      <c r="WUF76" s="24"/>
      <c r="WUG76" s="24"/>
      <c r="WUH76" s="24"/>
      <c r="WUI76" s="24"/>
      <c r="WUJ76" s="24"/>
      <c r="WUK76" s="24"/>
      <c r="WUL76" s="24"/>
      <c r="WUM76" s="24"/>
      <c r="WUN76" s="24"/>
      <c r="WUO76" s="24"/>
      <c r="WUP76" s="24"/>
      <c r="WUQ76" s="24"/>
      <c r="WUR76" s="24"/>
      <c r="WUS76" s="24"/>
      <c r="WUT76" s="24"/>
      <c r="WUU76" s="24"/>
      <c r="WUV76" s="24"/>
      <c r="WUW76" s="24"/>
      <c r="WUX76" s="24"/>
      <c r="WUY76" s="24"/>
      <c r="WUZ76" s="24"/>
      <c r="WVA76" s="24"/>
      <c r="WVB76" s="24"/>
      <c r="WVC76" s="24"/>
      <c r="WVD76" s="24"/>
      <c r="WVE76" s="24"/>
      <c r="WVF76" s="24"/>
      <c r="WVG76" s="24"/>
      <c r="WVH76" s="24"/>
      <c r="WVI76" s="24"/>
      <c r="WVJ76" s="24"/>
      <c r="WVK76" s="24"/>
      <c r="WVL76" s="24"/>
      <c r="WVM76" s="24"/>
      <c r="WVN76" s="24"/>
      <c r="WVO76" s="24"/>
      <c r="WVP76" s="24"/>
      <c r="WVQ76" s="24"/>
      <c r="WVR76" s="24"/>
      <c r="WVS76" s="24"/>
      <c r="WVT76" s="24"/>
      <c r="WVU76" s="24"/>
      <c r="WVV76" s="24"/>
      <c r="WVW76" s="24"/>
      <c r="WVX76" s="24"/>
      <c r="WVY76" s="24"/>
      <c r="WVZ76" s="24"/>
      <c r="WWA76" s="24"/>
      <c r="WWB76" s="24"/>
      <c r="WWC76" s="24"/>
      <c r="WWD76" s="24"/>
      <c r="WWE76" s="24"/>
      <c r="WWF76" s="24"/>
      <c r="WWG76" s="24"/>
      <c r="WWH76" s="24"/>
      <c r="WWI76" s="24"/>
      <c r="WWJ76" s="24"/>
      <c r="WWK76" s="24"/>
      <c r="WWL76" s="24"/>
      <c r="WWM76" s="24"/>
      <c r="WWN76" s="24"/>
      <c r="WWO76" s="24"/>
      <c r="WWP76" s="24"/>
      <c r="WWQ76" s="24"/>
      <c r="WWR76" s="24"/>
      <c r="WWS76" s="24"/>
      <c r="WWT76" s="24"/>
      <c r="WWU76" s="24"/>
      <c r="WWV76" s="24"/>
      <c r="WWW76" s="24"/>
      <c r="WWX76" s="24"/>
      <c r="WWY76" s="24"/>
      <c r="WWZ76" s="24"/>
      <c r="WXA76" s="24"/>
      <c r="WXB76" s="24"/>
      <c r="WXC76" s="24"/>
      <c r="WXD76" s="24"/>
      <c r="WXE76" s="24"/>
      <c r="WXF76" s="24"/>
      <c r="WXG76" s="24"/>
      <c r="WXH76" s="24"/>
      <c r="WXI76" s="24"/>
      <c r="WXJ76" s="24"/>
      <c r="WXK76" s="24"/>
      <c r="WXL76" s="24"/>
      <c r="WXM76" s="24"/>
      <c r="WXN76" s="24"/>
      <c r="WXO76" s="24"/>
      <c r="WXP76" s="24"/>
      <c r="WXQ76" s="24"/>
      <c r="WXR76" s="24"/>
      <c r="WXS76" s="24"/>
      <c r="WXT76" s="24"/>
      <c r="WXU76" s="24"/>
      <c r="WXV76" s="24"/>
      <c r="WXW76" s="24"/>
      <c r="WXX76" s="24"/>
      <c r="WXY76" s="24"/>
      <c r="WXZ76" s="24"/>
      <c r="WYA76" s="24"/>
      <c r="WYB76" s="24"/>
      <c r="WYC76" s="24"/>
      <c r="WYD76" s="24"/>
      <c r="WYE76" s="24"/>
      <c r="WYF76" s="24"/>
      <c r="WYG76" s="24"/>
      <c r="WYH76" s="24"/>
      <c r="WYI76" s="24"/>
      <c r="WYJ76" s="24"/>
      <c r="WYK76" s="24"/>
      <c r="WYL76" s="24"/>
      <c r="WYM76" s="24"/>
      <c r="WYN76" s="24"/>
      <c r="WYO76" s="24"/>
      <c r="WYP76" s="24"/>
      <c r="WYQ76" s="24"/>
      <c r="WYR76" s="24"/>
      <c r="WYS76" s="24"/>
      <c r="WYT76" s="24"/>
      <c r="WYU76" s="24"/>
      <c r="WYV76" s="24"/>
      <c r="WYW76" s="24"/>
      <c r="WYX76" s="24"/>
      <c r="WYY76" s="24"/>
      <c r="WYZ76" s="24"/>
      <c r="WZA76" s="24"/>
      <c r="WZB76" s="24"/>
      <c r="WZC76" s="24"/>
      <c r="WZD76" s="24"/>
      <c r="WZE76" s="24"/>
      <c r="WZF76" s="24"/>
      <c r="WZG76" s="24"/>
      <c r="WZH76" s="24"/>
      <c r="WZI76" s="24"/>
      <c r="WZJ76" s="24"/>
      <c r="WZK76" s="24"/>
      <c r="WZL76" s="24"/>
      <c r="WZM76" s="24"/>
      <c r="WZN76" s="24"/>
      <c r="WZO76" s="24"/>
      <c r="WZP76" s="24"/>
      <c r="WZQ76" s="24"/>
      <c r="WZR76" s="24"/>
      <c r="WZS76" s="24"/>
      <c r="WZT76" s="24"/>
      <c r="WZU76" s="24"/>
      <c r="WZV76" s="24"/>
      <c r="WZW76" s="24"/>
      <c r="WZX76" s="24"/>
      <c r="WZY76" s="24"/>
      <c r="WZZ76" s="24"/>
      <c r="XAA76" s="24"/>
      <c r="XAB76" s="24"/>
      <c r="XAC76" s="24"/>
      <c r="XAD76" s="24"/>
      <c r="XAE76" s="24"/>
      <c r="XAF76" s="24"/>
      <c r="XAG76" s="24"/>
      <c r="XAH76" s="24"/>
      <c r="XAI76" s="24"/>
      <c r="XAJ76" s="24"/>
      <c r="XAK76" s="24"/>
      <c r="XAL76" s="24"/>
      <c r="XAM76" s="24"/>
      <c r="XAN76" s="24"/>
      <c r="XAO76" s="24"/>
      <c r="XAP76" s="24"/>
      <c r="XAQ76" s="24"/>
      <c r="XAR76" s="24"/>
      <c r="XAS76" s="24"/>
      <c r="XAT76" s="24"/>
      <c r="XAU76" s="24"/>
      <c r="XAV76" s="24"/>
      <c r="XAW76" s="24"/>
      <c r="XAX76" s="24"/>
      <c r="XAY76" s="24"/>
      <c r="XAZ76" s="24"/>
      <c r="XBA76" s="24"/>
      <c r="XBB76" s="24"/>
      <c r="XBC76" s="24"/>
      <c r="XBD76" s="24"/>
      <c r="XBE76" s="24"/>
      <c r="XBF76" s="24"/>
      <c r="XBG76" s="24"/>
      <c r="XBH76" s="24"/>
      <c r="XBI76" s="24"/>
      <c r="XBJ76" s="24"/>
      <c r="XBK76" s="24"/>
      <c r="XBL76" s="24"/>
      <c r="XBM76" s="24"/>
      <c r="XBN76" s="24"/>
      <c r="XBO76" s="24"/>
      <c r="XBP76" s="24"/>
      <c r="XBQ76" s="24"/>
      <c r="XBR76" s="24"/>
      <c r="XBS76" s="24"/>
      <c r="XBT76" s="24"/>
      <c r="XBU76" s="24"/>
      <c r="XBV76" s="24"/>
      <c r="XBW76" s="24"/>
      <c r="XBX76" s="24"/>
      <c r="XBY76" s="24"/>
      <c r="XBZ76" s="24"/>
      <c r="XCA76" s="24"/>
      <c r="XCB76" s="24"/>
      <c r="XCC76" s="24"/>
      <c r="XCD76" s="24"/>
      <c r="XCE76" s="24"/>
      <c r="XCF76" s="24"/>
      <c r="XCG76" s="24"/>
      <c r="XCH76" s="24"/>
      <c r="XCI76" s="24"/>
      <c r="XCJ76" s="24"/>
      <c r="XCK76" s="24"/>
      <c r="XCL76" s="24"/>
      <c r="XCM76" s="24"/>
      <c r="XCN76" s="24"/>
      <c r="XCO76" s="24"/>
      <c r="XCP76" s="24"/>
      <c r="XCQ76" s="24"/>
      <c r="XCR76" s="24"/>
      <c r="XCS76" s="24"/>
      <c r="XCT76" s="24"/>
      <c r="XCU76" s="24"/>
      <c r="XCV76" s="24"/>
      <c r="XCW76" s="24"/>
      <c r="XCX76" s="24"/>
      <c r="XCY76" s="24"/>
      <c r="XCZ76" s="24"/>
      <c r="XDA76" s="24"/>
      <c r="XDB76" s="24"/>
      <c r="XDC76" s="24"/>
      <c r="XDD76" s="24"/>
      <c r="XDE76" s="24"/>
      <c r="XDF76" s="24"/>
      <c r="XDG76" s="24"/>
      <c r="XDH76" s="24"/>
      <c r="XDI76" s="24"/>
      <c r="XDJ76" s="24"/>
      <c r="XDK76" s="24"/>
      <c r="XDL76" s="24"/>
      <c r="XDM76" s="24"/>
      <c r="XDN76" s="24"/>
      <c r="XDO76" s="24"/>
      <c r="XDP76" s="24"/>
      <c r="XDQ76" s="24"/>
      <c r="XDR76" s="24"/>
      <c r="XDS76" s="24"/>
      <c r="XDT76" s="24"/>
      <c r="XDU76" s="24"/>
      <c r="XDV76" s="24"/>
      <c r="XDW76" s="24"/>
      <c r="XDX76" s="24"/>
      <c r="XDY76" s="24"/>
      <c r="XDZ76" s="24"/>
      <c r="XEA76" s="24"/>
      <c r="XEB76" s="24"/>
      <c r="XEC76" s="24"/>
      <c r="XED76" s="24"/>
      <c r="XEE76" s="24"/>
      <c r="XEF76" s="24"/>
      <c r="XEG76" s="24"/>
      <c r="XEH76" s="24"/>
      <c r="XEI76" s="24"/>
      <c r="XEJ76" s="24"/>
      <c r="XEK76" s="24"/>
      <c r="XEL76" s="24"/>
      <c r="XEM76" s="24"/>
      <c r="XEN76" s="24"/>
      <c r="XEO76" s="24"/>
      <c r="XEP76" s="24"/>
      <c r="XEQ76" s="24"/>
      <c r="XER76" s="24"/>
      <c r="XES76" s="24"/>
      <c r="XET76" s="24"/>
      <c r="XEU76" s="24"/>
      <c r="XEV76" s="24"/>
      <c r="XEW76" s="24"/>
      <c r="XEX76" s="24"/>
      <c r="XEY76" s="24"/>
      <c r="XEZ76" s="24"/>
      <c r="XFA76" s="24"/>
      <c r="XFB76" s="24"/>
      <c r="XFC76" s="24"/>
    </row>
    <row r="77" spans="3:16383" x14ac:dyDescent="0.2">
      <c r="F77" s="21"/>
      <c r="G77" s="21"/>
      <c r="H77" s="21"/>
    </row>
    <row r="78" spans="3:16383" x14ac:dyDescent="0.2">
      <c r="C78" s="12" t="s">
        <v>54</v>
      </c>
      <c r="D78" s="16" t="s">
        <v>43</v>
      </c>
      <c r="E78" s="22">
        <v>9</v>
      </c>
      <c r="F78" s="22">
        <v>42</v>
      </c>
      <c r="G78" s="22">
        <v>85</v>
      </c>
      <c r="H78" s="22">
        <v>76</v>
      </c>
      <c r="I78" s="21">
        <f>I61*I79</f>
        <v>83.684296246885154</v>
      </c>
      <c r="J78" s="21">
        <f>J61*J79</f>
        <v>103.50726206023683</v>
      </c>
      <c r="K78" s="21">
        <f t="shared" ref="K78:R78" si="26">K61*K79</f>
        <v>109.85423646539722</v>
      </c>
      <c r="L78" s="21">
        <f t="shared" si="26"/>
        <v>124.20614964658017</v>
      </c>
      <c r="M78" s="21">
        <f t="shared" si="26"/>
        <v>141.66936698311903</v>
      </c>
      <c r="N78" s="21">
        <f t="shared" si="26"/>
        <v>157.28135826521492</v>
      </c>
      <c r="O78" s="21">
        <f t="shared" si="26"/>
        <v>177.28940578743308</v>
      </c>
      <c r="P78" s="21">
        <f t="shared" si="26"/>
        <v>199.65279810363378</v>
      </c>
      <c r="Q78" s="21">
        <f t="shared" si="26"/>
        <v>223.87200495551988</v>
      </c>
      <c r="R78" s="21">
        <f t="shared" si="26"/>
        <v>251.87090313563422</v>
      </c>
    </row>
    <row r="79" spans="3:16383" x14ac:dyDescent="0.2">
      <c r="C79" s="12" t="s">
        <v>51</v>
      </c>
      <c r="D79" s="16" t="s">
        <v>30</v>
      </c>
      <c r="E79" s="24">
        <f>E78/E61</f>
        <v>5.8937938350916488E-5</v>
      </c>
      <c r="F79" s="24">
        <f t="shared" ref="F79:H79" si="27">F78/F61</f>
        <v>2.518574486840448E-4</v>
      </c>
      <c r="G79" s="24">
        <f t="shared" si="27"/>
        <v>4.3383062231726799E-4</v>
      </c>
      <c r="H79" s="24">
        <f t="shared" si="27"/>
        <v>3.3486962115671017E-4</v>
      </c>
      <c r="I79" s="32">
        <f>AVERAGE(H79,G79,F79)</f>
        <v>3.4018589738600769E-4</v>
      </c>
      <c r="J79" s="32">
        <f>AVERAGE(I79,H79,G79)</f>
        <v>3.6962871361999528E-4</v>
      </c>
      <c r="K79" s="32">
        <f t="shared" ref="K79:R79" si="28">AVERAGE(J79,I79,H79)</f>
        <v>3.4822807738757108E-4</v>
      </c>
      <c r="L79" s="32">
        <f t="shared" si="28"/>
        <v>3.5268089613119135E-4</v>
      </c>
      <c r="M79" s="32">
        <f t="shared" si="28"/>
        <v>3.568458957129192E-4</v>
      </c>
      <c r="N79" s="32">
        <f t="shared" si="28"/>
        <v>3.5258495641056053E-4</v>
      </c>
      <c r="O79" s="32">
        <f t="shared" si="28"/>
        <v>3.5403724941822368E-4</v>
      </c>
      <c r="P79" s="32">
        <f t="shared" si="28"/>
        <v>3.5448936718056778E-4</v>
      </c>
      <c r="Q79" s="32">
        <f t="shared" si="28"/>
        <v>3.5370385766978401E-4</v>
      </c>
      <c r="R79" s="32">
        <f t="shared" si="28"/>
        <v>3.5407682475619182E-4</v>
      </c>
    </row>
    <row r="80" spans="3:16383" x14ac:dyDescent="0.2">
      <c r="G80" s="21"/>
      <c r="H80" s="21"/>
    </row>
    <row r="81" spans="3:18" x14ac:dyDescent="0.2">
      <c r="C81" s="12" t="s">
        <v>55</v>
      </c>
      <c r="D81" s="16" t="s">
        <v>43</v>
      </c>
      <c r="E81">
        <f>-536+322+623</f>
        <v>409</v>
      </c>
      <c r="F81" s="21">
        <f>-791+2261+728</f>
        <v>2198</v>
      </c>
      <c r="G81" s="21">
        <f>-1892+1838+1057</f>
        <v>1003</v>
      </c>
      <c r="H81" s="21">
        <f>-4003+1891+549</f>
        <v>-1563</v>
      </c>
      <c r="I81" s="21">
        <f>I82*(I61-H61)</f>
        <v>890.90490994114145</v>
      </c>
      <c r="J81" s="21">
        <f>J82*(J61-I61)</f>
        <v>3403.4577704422732</v>
      </c>
      <c r="K81" s="21">
        <f t="shared" ref="K81:R81" si="29">K82*(K61-J61)</f>
        <v>3366.4178561828426</v>
      </c>
      <c r="L81" s="21">
        <f t="shared" si="29"/>
        <v>3303.9722335847914</v>
      </c>
      <c r="M81" s="21">
        <f t="shared" si="29"/>
        <v>3810.3113701397679</v>
      </c>
      <c r="N81" s="21">
        <f t="shared" si="29"/>
        <v>3926.1125207361624</v>
      </c>
      <c r="O81" s="21">
        <f t="shared" si="29"/>
        <v>4101.3073372555518</v>
      </c>
      <c r="P81" s="21">
        <f t="shared" si="29"/>
        <v>4371.3275436247377</v>
      </c>
      <c r="Q81" s="21">
        <f t="shared" si="29"/>
        <v>4532.0540745732005</v>
      </c>
      <c r="R81" s="21">
        <f t="shared" si="29"/>
        <v>4704.5440713968683</v>
      </c>
    </row>
    <row r="82" spans="3:18" x14ac:dyDescent="0.2">
      <c r="C82" s="12" t="s">
        <v>56</v>
      </c>
      <c r="D82" s="16" t="s">
        <v>30</v>
      </c>
      <c r="F82" s="23">
        <f>F81/(F61-E61)</f>
        <v>0.15635225494380425</v>
      </c>
      <c r="G82" s="23">
        <f t="shared" ref="G82:H82" si="30">G81/(G61-F61)</f>
        <v>3.4386999451453647E-2</v>
      </c>
      <c r="H82" s="23">
        <f t="shared" si="30"/>
        <v>-5.0378726833199036E-2</v>
      </c>
      <c r="I82" s="32">
        <f>AVERAGE(H82,G82,F82)</f>
        <v>4.6786842520686288E-2</v>
      </c>
      <c r="J82" s="32">
        <v>0.1</v>
      </c>
      <c r="K82" s="32">
        <v>9.5000000000000001E-2</v>
      </c>
      <c r="L82" s="32">
        <v>0.09</v>
      </c>
      <c r="M82" s="32">
        <v>8.5000000000000006E-2</v>
      </c>
      <c r="N82" s="32">
        <v>0.08</v>
      </c>
      <c r="O82" s="32">
        <v>7.4999999999999997E-2</v>
      </c>
      <c r="P82" s="32">
        <v>7.0000000000000007E-2</v>
      </c>
      <c r="Q82" s="32">
        <v>6.5000000000000002E-2</v>
      </c>
      <c r="R82" s="32">
        <v>0.06</v>
      </c>
    </row>
    <row r="84" spans="3:18" x14ac:dyDescent="0.2">
      <c r="C84" s="12" t="s">
        <v>57</v>
      </c>
      <c r="D84" s="16" t="s">
        <v>43</v>
      </c>
      <c r="E84" s="21">
        <v>-2998</v>
      </c>
      <c r="F84" s="21">
        <v>-2810</v>
      </c>
      <c r="G84" s="21">
        <v>-3588</v>
      </c>
      <c r="H84" s="21">
        <v>-3891</v>
      </c>
      <c r="I84" s="21">
        <f>-I61*I85</f>
        <v>-4289.1547724962938</v>
      </c>
      <c r="J84" s="21">
        <f>-J85*J61</f>
        <v>-4937.2234043374856</v>
      </c>
      <c r="K84" s="21">
        <f t="shared" ref="K84:R84" si="31">-K85*K61</f>
        <v>-5490.308822905914</v>
      </c>
      <c r="L84" s="21">
        <f t="shared" si="31"/>
        <v>-6159.6607125348655</v>
      </c>
      <c r="M84" s="21">
        <f t="shared" si="31"/>
        <v>-6950.8908024054499</v>
      </c>
      <c r="N84" s="21">
        <f t="shared" si="31"/>
        <v>-7791.8961195271932</v>
      </c>
      <c r="O84" s="21">
        <f t="shared" si="31"/>
        <v>-8757.7162048704631</v>
      </c>
      <c r="P84" s="21">
        <f t="shared" si="31"/>
        <v>-9849.549483015333</v>
      </c>
      <c r="Q84" s="21">
        <f t="shared" si="31"/>
        <v>-11064.633388595259</v>
      </c>
      <c r="R84" s="21">
        <f t="shared" si="31"/>
        <v>-12438.650270778882</v>
      </c>
    </row>
    <row r="85" spans="3:18" x14ac:dyDescent="0.2">
      <c r="C85" s="12" t="s">
        <v>51</v>
      </c>
      <c r="D85" s="16" t="s">
        <v>30</v>
      </c>
      <c r="E85" s="23">
        <f>-E84/E61</f>
        <v>1.9632882130671957E-2</v>
      </c>
      <c r="F85" s="23">
        <f t="shared" ref="F85:H85" si="32">-F84/F61</f>
        <v>1.685046263814681E-2</v>
      </c>
      <c r="G85" s="23">
        <f t="shared" si="32"/>
        <v>1.8312756151463029E-2</v>
      </c>
      <c r="H85" s="23">
        <f t="shared" si="32"/>
        <v>1.7144443367378411E-2</v>
      </c>
      <c r="I85" s="23">
        <f>AVERAGE(H85,G85,F85)</f>
        <v>1.7435887385662749E-2</v>
      </c>
      <c r="J85" s="23">
        <f>AVERAGE(I85,H85,G85)</f>
        <v>1.7631028968168063E-2</v>
      </c>
      <c r="K85" s="23">
        <f t="shared" ref="K85:R85" si="33">AVERAGE(J85,I85,H85)</f>
        <v>1.740378657373641E-2</v>
      </c>
      <c r="L85" s="23">
        <f t="shared" si="33"/>
        <v>1.7490234309189074E-2</v>
      </c>
      <c r="M85" s="23">
        <f t="shared" si="33"/>
        <v>1.7508349950364516E-2</v>
      </c>
      <c r="N85" s="23">
        <f t="shared" si="33"/>
        <v>1.7467456944429999E-2</v>
      </c>
      <c r="O85" s="23">
        <f t="shared" si="33"/>
        <v>1.7488680401327863E-2</v>
      </c>
      <c r="P85" s="23">
        <f t="shared" si="33"/>
        <v>1.7488162432040794E-2</v>
      </c>
      <c r="Q85" s="23">
        <f t="shared" si="33"/>
        <v>1.7481433259266221E-2</v>
      </c>
      <c r="R85" s="23">
        <f t="shared" si="33"/>
        <v>1.7486092030878295E-2</v>
      </c>
    </row>
    <row r="87" spans="3:18" x14ac:dyDescent="0.2">
      <c r="C87" s="36" t="s">
        <v>58</v>
      </c>
      <c r="D87" s="37" t="s">
        <v>43</v>
      </c>
      <c r="E87" s="35">
        <f>E69+E72+E75+E78+E81+E84</f>
        <v>2610.0549078228096</v>
      </c>
      <c r="F87" s="35">
        <f t="shared" ref="F87:R87" si="34">F69+F72+F75+F78+F81+F84</f>
        <v>5236.2720152905194</v>
      </c>
      <c r="G87" s="35">
        <f t="shared" si="34"/>
        <v>4344.0810833229234</v>
      </c>
      <c r="H87" s="35">
        <f t="shared" si="34"/>
        <v>2292.7662942337665</v>
      </c>
      <c r="I87" s="35">
        <f>I69+I72+I75+I78+I81+I84</f>
        <v>5363.8589266390782</v>
      </c>
      <c r="J87" s="35">
        <f t="shared" si="34"/>
        <v>8449.9579089298895</v>
      </c>
      <c r="K87" s="35">
        <f t="shared" si="34"/>
        <v>9128.8609732896603</v>
      </c>
      <c r="L87" s="35">
        <f t="shared" si="34"/>
        <v>9614.825373131127</v>
      </c>
      <c r="M87" s="35">
        <f t="shared" si="34"/>
        <v>10973.682293827784</v>
      </c>
      <c r="N87" s="35">
        <f t="shared" si="34"/>
        <v>12018.767817445487</v>
      </c>
      <c r="O87" s="35">
        <f t="shared" si="34"/>
        <v>12960.745514811166</v>
      </c>
      <c r="P87" s="35">
        <f t="shared" si="34"/>
        <v>14512.334770070636</v>
      </c>
      <c r="Q87" s="35">
        <f t="shared" si="34"/>
        <v>15987.00519969044</v>
      </c>
      <c r="R87" s="35">
        <f t="shared" si="34"/>
        <v>17216.712961679641</v>
      </c>
    </row>
    <row r="88" spans="3:18" x14ac:dyDescent="0.2">
      <c r="C88" s="19" t="s">
        <v>28</v>
      </c>
      <c r="D88" s="16" t="s">
        <v>30</v>
      </c>
      <c r="F88" s="23">
        <f>F87/E87-1</f>
        <v>1.0061922833870121</v>
      </c>
      <c r="G88" s="23">
        <f t="shared" ref="G88:R88" si="35">G87/F87-1</f>
        <v>-0.17038666619348564</v>
      </c>
      <c r="H88" s="23">
        <f t="shared" si="35"/>
        <v>-0.47220913922721763</v>
      </c>
      <c r="I88" s="23">
        <f t="shared" si="35"/>
        <v>1.3394704205696897</v>
      </c>
      <c r="J88" s="23">
        <f t="shared" si="35"/>
        <v>0.57535051247600943</v>
      </c>
      <c r="K88" s="23">
        <f t="shared" si="35"/>
        <v>8.0343958121058545E-2</v>
      </c>
      <c r="L88" s="23">
        <f t="shared" si="35"/>
        <v>5.3233848260298977E-2</v>
      </c>
      <c r="M88" s="23">
        <f t="shared" si="35"/>
        <v>0.14132933963564409</v>
      </c>
      <c r="N88" s="23">
        <f t="shared" si="35"/>
        <v>9.52356278990798E-2</v>
      </c>
      <c r="O88" s="23">
        <f t="shared" si="35"/>
        <v>7.8375563258521241E-2</v>
      </c>
      <c r="P88" s="23">
        <f t="shared" si="35"/>
        <v>0.11971450666062067</v>
      </c>
      <c r="Q88" s="23">
        <f t="shared" si="35"/>
        <v>0.10161496774875101</v>
      </c>
      <c r="R88" s="23">
        <f t="shared" si="35"/>
        <v>7.6919206982744459E-2</v>
      </c>
    </row>
    <row r="90" spans="3:18" x14ac:dyDescent="0.2">
      <c r="C90" t="s">
        <v>59</v>
      </c>
      <c r="D90" s="16" t="s">
        <v>61</v>
      </c>
      <c r="I90">
        <v>1</v>
      </c>
      <c r="J90">
        <v>2</v>
      </c>
      <c r="K90">
        <v>3</v>
      </c>
      <c r="L90">
        <v>4</v>
      </c>
      <c r="M90">
        <v>5</v>
      </c>
      <c r="N90">
        <v>6</v>
      </c>
      <c r="O90">
        <v>7</v>
      </c>
      <c r="P90">
        <v>8</v>
      </c>
      <c r="Q90">
        <v>9</v>
      </c>
      <c r="R90">
        <v>10</v>
      </c>
    </row>
    <row r="91" spans="3:18" x14ac:dyDescent="0.2">
      <c r="C91" t="s">
        <v>60</v>
      </c>
      <c r="D91" s="16" t="s">
        <v>43</v>
      </c>
      <c r="I91" s="21">
        <f>I87/((1+$D$12)^I90)</f>
        <v>5020.0229484910978</v>
      </c>
      <c r="J91" s="21">
        <f t="shared" ref="J91:R91" si="36">J87/((1+$D$12)^J90)</f>
        <v>7401.3553606925761</v>
      </c>
      <c r="K91" s="21">
        <f t="shared" si="36"/>
        <v>7483.4465196454094</v>
      </c>
      <c r="L91" s="21">
        <f t="shared" si="36"/>
        <v>7376.5760213334688</v>
      </c>
      <c r="M91" s="21">
        <f t="shared" si="36"/>
        <v>7879.4183502084315</v>
      </c>
      <c r="N91" s="21">
        <f t="shared" si="36"/>
        <v>8076.6279555978717</v>
      </c>
      <c r="O91" s="21">
        <f t="shared" si="36"/>
        <v>8151.3299174527301</v>
      </c>
      <c r="P91" s="21">
        <f t="shared" si="36"/>
        <v>8542.0897741990157</v>
      </c>
      <c r="Q91" s="21">
        <f t="shared" si="36"/>
        <v>8806.8847872616716</v>
      </c>
      <c r="R91" s="21">
        <f t="shared" si="36"/>
        <v>8876.3372181634313</v>
      </c>
    </row>
    <row r="93" spans="3:18" x14ac:dyDescent="0.2">
      <c r="C93" s="38" t="s">
        <v>62</v>
      </c>
      <c r="D93" s="39" t="s">
        <v>43</v>
      </c>
      <c r="E93" s="40">
        <f>E64+E72</f>
        <v>6229</v>
      </c>
      <c r="F93" s="40">
        <f t="shared" ref="F93:R93" si="37">F64+F72</f>
        <v>7080</v>
      </c>
      <c r="G93" s="40">
        <f t="shared" si="37"/>
        <v>8489</v>
      </c>
      <c r="H93" s="40">
        <f t="shared" si="37"/>
        <v>9693</v>
      </c>
      <c r="I93" s="40">
        <f t="shared" si="37"/>
        <v>10722.058306776789</v>
      </c>
      <c r="J93" s="40">
        <f t="shared" si="37"/>
        <v>12138.089665028754</v>
      </c>
      <c r="K93" s="40">
        <f t="shared" si="37"/>
        <v>13707.743192247663</v>
      </c>
      <c r="L93" s="40">
        <f t="shared" si="37"/>
        <v>15173.423766139058</v>
      </c>
      <c r="M93" s="40">
        <f t="shared" si="37"/>
        <v>17242.833570389626</v>
      </c>
      <c r="N93" s="40">
        <f t="shared" si="37"/>
        <v>19432.049106131028</v>
      </c>
      <c r="O93" s="40">
        <f t="shared" si="37"/>
        <v>21524.265242223875</v>
      </c>
      <c r="P93" s="40">
        <f t="shared" si="37"/>
        <v>24479.343138389308</v>
      </c>
      <c r="Q93" s="40">
        <f t="shared" si="37"/>
        <v>27580.02628924825</v>
      </c>
      <c r="R93" s="40">
        <f t="shared" si="37"/>
        <v>30561.984712517391</v>
      </c>
    </row>
    <row r="94" spans="3:18" x14ac:dyDescent="0.2">
      <c r="C94" s="19" t="s">
        <v>28</v>
      </c>
      <c r="D94" s="16" t="s">
        <v>30</v>
      </c>
      <c r="F94" s="23">
        <f>F93/E93-1</f>
        <v>0.13661903997431368</v>
      </c>
      <c r="G94" s="23">
        <f t="shared" ref="G94:R94" si="38">G93/F93-1</f>
        <v>0.19901129943502816</v>
      </c>
      <c r="H94" s="23">
        <f t="shared" si="38"/>
        <v>0.14183060431146188</v>
      </c>
      <c r="I94" s="23">
        <f t="shared" si="38"/>
        <v>0.1061650992238512</v>
      </c>
      <c r="J94" s="23">
        <f t="shared" si="38"/>
        <v>0.13206711973921781</v>
      </c>
      <c r="K94" s="23">
        <f t="shared" si="38"/>
        <v>0.12931635624189397</v>
      </c>
      <c r="L94" s="23">
        <f t="shared" si="38"/>
        <v>0.10692355067756898</v>
      </c>
      <c r="M94" s="23">
        <f t="shared" si="38"/>
        <v>0.13638384033461537</v>
      </c>
      <c r="N94" s="23">
        <f t="shared" si="38"/>
        <v>0.12696379204754638</v>
      </c>
      <c r="O94" s="23">
        <f t="shared" si="38"/>
        <v>0.10766832281381644</v>
      </c>
      <c r="P94" s="23">
        <f t="shared" si="38"/>
        <v>0.13729053525917778</v>
      </c>
      <c r="Q94" s="23">
        <f t="shared" si="38"/>
        <v>0.12666529217429656</v>
      </c>
      <c r="R94" s="23">
        <f t="shared" si="38"/>
        <v>0.10812021685532702</v>
      </c>
    </row>
    <row r="98" spans="3:15" ht="21" x14ac:dyDescent="0.25">
      <c r="C98" s="58"/>
      <c r="D98" s="58"/>
      <c r="E98" s="59"/>
      <c r="F98" s="60"/>
      <c r="G98" s="60"/>
      <c r="H98" s="60"/>
      <c r="I98" s="58"/>
      <c r="J98" s="61" t="s">
        <v>108</v>
      </c>
      <c r="K98" s="58"/>
      <c r="L98" s="58"/>
      <c r="M98" s="58"/>
      <c r="N98" s="58"/>
      <c r="O98" s="58"/>
    </row>
    <row r="99" spans="3:15" ht="21" x14ac:dyDescent="0.25">
      <c r="C99" s="58"/>
      <c r="D99" s="68">
        <f>I34</f>
        <v>469.60250414911587</v>
      </c>
      <c r="E99" s="62">
        <f t="shared" ref="E99:I99" si="39">F99-0.25%</f>
        <v>-1.2500000000000001E-2</v>
      </c>
      <c r="F99" s="62">
        <f t="shared" si="39"/>
        <v>-0.01</v>
      </c>
      <c r="G99" s="62">
        <f t="shared" si="39"/>
        <v>-7.4999999999999997E-3</v>
      </c>
      <c r="H99" s="62">
        <f t="shared" si="39"/>
        <v>-5.0000000000000001E-3</v>
      </c>
      <c r="I99" s="62">
        <f>J99-0.25%</f>
        <v>-2.5000000000000001E-3</v>
      </c>
      <c r="J99" s="62">
        <v>0</v>
      </c>
      <c r="K99" s="62">
        <f>J99+0.25%</f>
        <v>2.5000000000000001E-3</v>
      </c>
      <c r="L99" s="62">
        <f t="shared" ref="L99:O99" si="40">K99+0.25%</f>
        <v>5.0000000000000001E-3</v>
      </c>
      <c r="M99" s="62">
        <f t="shared" si="40"/>
        <v>7.4999999999999997E-3</v>
      </c>
      <c r="N99" s="62">
        <f t="shared" si="40"/>
        <v>0.01</v>
      </c>
      <c r="O99" s="62">
        <f t="shared" si="40"/>
        <v>1.2500000000000001E-2</v>
      </c>
    </row>
    <row r="100" spans="3:15" ht="21" x14ac:dyDescent="0.25">
      <c r="C100" s="63"/>
      <c r="D100" s="62">
        <f t="shared" ref="D100:D103" si="41">D101+0.0025</f>
        <v>7.9000000000000015E-2</v>
      </c>
      <c r="E100" s="65">
        <f t="dataTable" ref="E100:O109" dt2D="1" dtr="1" r1="I11" r2="D12"/>
        <v>363.38894284352386</v>
      </c>
      <c r="F100" s="65">
        <v>369.41280097448345</v>
      </c>
      <c r="G100" s="65">
        <v>375.78485899740588</v>
      </c>
      <c r="H100" s="65">
        <v>382.53620618835953</v>
      </c>
      <c r="I100" s="65">
        <v>389.70174645851279</v>
      </c>
      <c r="J100" s="66">
        <v>397.32080193563769</v>
      </c>
      <c r="K100" s="65">
        <v>405.43783489492773</v>
      </c>
      <c r="L100" s="65">
        <v>414.10331602714257</v>
      </c>
      <c r="M100" s="65">
        <v>423.37477486091115</v>
      </c>
      <c r="N100" s="65">
        <v>433.31807853770624</v>
      </c>
      <c r="O100" s="65">
        <v>444.00899903230555</v>
      </c>
    </row>
    <row r="101" spans="3:15" ht="21" x14ac:dyDescent="0.25">
      <c r="C101" s="63"/>
      <c r="D101" s="62">
        <f t="shared" si="41"/>
        <v>7.6500000000000012E-2</v>
      </c>
      <c r="E101" s="65">
        <v>375.86947517037936</v>
      </c>
      <c r="F101" s="65">
        <v>382.37595992420484</v>
      </c>
      <c r="G101" s="65">
        <v>389.26973543718657</v>
      </c>
      <c r="H101" s="65">
        <v>396.58644196323462</v>
      </c>
      <c r="I101" s="65">
        <v>404.36623118080479</v>
      </c>
      <c r="J101" s="66">
        <v>412.65450335377164</v>
      </c>
      <c r="K101" s="65">
        <v>421.50279391680385</v>
      </c>
      <c r="L101" s="65">
        <v>430.96984605767045</v>
      </c>
      <c r="M101" s="65">
        <v>441.12291646961438</v>
      </c>
      <c r="N101" s="65">
        <v>452.03937563433601</v>
      </c>
      <c r="O101" s="65">
        <v>463.80868317130154</v>
      </c>
    </row>
    <row r="102" spans="3:15" ht="21" x14ac:dyDescent="0.25">
      <c r="C102" s="63"/>
      <c r="D102" s="62">
        <f t="shared" si="41"/>
        <v>7.400000000000001E-2</v>
      </c>
      <c r="E102" s="65">
        <v>389.11106759741466</v>
      </c>
      <c r="F102" s="65">
        <v>396.1506178286408</v>
      </c>
      <c r="G102" s="65">
        <v>403.6220423071814</v>
      </c>
      <c r="H102" s="65">
        <v>411.5663417527183</v>
      </c>
      <c r="I102" s="65">
        <v>420.02987645613348</v>
      </c>
      <c r="J102" s="66">
        <v>429.06527161248209</v>
      </c>
      <c r="K102" s="65">
        <v>438.73251258395993</v>
      </c>
      <c r="L102" s="65">
        <v>449.10027826351597</v>
      </c>
      <c r="M102" s="65">
        <v>460.24757519717389</v>
      </c>
      <c r="N102" s="65">
        <v>472.26575470377378</v>
      </c>
      <c r="O102" s="65">
        <v>485.26102197513796</v>
      </c>
    </row>
    <row r="103" spans="3:15" ht="21" x14ac:dyDescent="0.25">
      <c r="C103" s="63"/>
      <c r="D103" s="62">
        <f>D104+0.0025</f>
        <v>7.1500000000000008E-2</v>
      </c>
      <c r="E103" s="65">
        <v>403.18252712292099</v>
      </c>
      <c r="F103" s="65">
        <v>410.81231325938654</v>
      </c>
      <c r="G103" s="65">
        <v>418.9249972525904</v>
      </c>
      <c r="H103" s="65">
        <v>427.56792202966375</v>
      </c>
      <c r="I103" s="65">
        <v>436.79482821059355</v>
      </c>
      <c r="J103" s="66">
        <v>446.66697258599385</v>
      </c>
      <c r="K103" s="65">
        <v>457.2544897422203</v>
      </c>
      <c r="L103" s="65">
        <v>468.63806081996756</v>
      </c>
      <c r="M103" s="65">
        <v>480.91097338816388</v>
      </c>
      <c r="N103" s="65">
        <v>494.18168372613212</v>
      </c>
      <c r="O103" s="65">
        <v>508.5770305334197</v>
      </c>
    </row>
    <row r="104" spans="3:15" ht="21" x14ac:dyDescent="0.25">
      <c r="C104" s="64" t="s">
        <v>7</v>
      </c>
      <c r="D104" s="62">
        <v>6.9000000000000006E-2</v>
      </c>
      <c r="E104" s="66">
        <v>418.16112479844224</v>
      </c>
      <c r="F104" s="66">
        <v>426.44616826250967</v>
      </c>
      <c r="G104" s="66">
        <v>435.27271783533962</v>
      </c>
      <c r="H104" s="66">
        <v>444.6956558928203</v>
      </c>
      <c r="I104" s="66">
        <v>454.77754066760735</v>
      </c>
      <c r="J104" s="66">
        <v>465.58999680288616</v>
      </c>
      <c r="K104" s="66">
        <v>477.21541956487766</v>
      </c>
      <c r="L104" s="66">
        <v>489.74907848014971</v>
      </c>
      <c r="M104" s="66">
        <v>503.30173405520014</v>
      </c>
      <c r="N104" s="66">
        <v>518.00291976372921</v>
      </c>
      <c r="O104" s="66">
        <v>534.00509535796903</v>
      </c>
    </row>
    <row r="105" spans="3:15" ht="21" x14ac:dyDescent="0.25">
      <c r="C105" s="63"/>
      <c r="D105" s="62">
        <f>D104-0.25%</f>
        <v>6.6500000000000004E-2</v>
      </c>
      <c r="E105" s="65">
        <v>434.13393558535842</v>
      </c>
      <c r="F105" s="65">
        <v>443.14845489819987</v>
      </c>
      <c r="G105" s="65">
        <v>452.77206335380072</v>
      </c>
      <c r="H105" s="65">
        <v>463.06865142168147</v>
      </c>
      <c r="I105" s="65">
        <v>474.11136905969846</v>
      </c>
      <c r="J105" s="66">
        <v>485.98436621937094</v>
      </c>
      <c r="K105" s="65">
        <v>498.78494128214277</v>
      </c>
      <c r="L105" s="65">
        <v>512.62621350448956</v>
      </c>
      <c r="M105" s="65">
        <v>527.64047489822167</v>
      </c>
      <c r="N105" s="65">
        <v>543.98343199051419</v>
      </c>
      <c r="O105" s="65">
        <v>561.83962585061147</v>
      </c>
    </row>
    <row r="106" spans="3:15" ht="21" x14ac:dyDescent="0.25">
      <c r="C106" s="63"/>
      <c r="D106" s="62">
        <f t="shared" ref="D106:D109" si="42">D105-0.25%</f>
        <v>6.4000000000000001E-2</v>
      </c>
      <c r="E106" s="65">
        <v>451.19944094745921</v>
      </c>
      <c r="F106" s="65">
        <v>461.02847934141778</v>
      </c>
      <c r="G106" s="65">
        <v>471.54486307761124</v>
      </c>
      <c r="H106" s="65">
        <v>482.82330360628248</v>
      </c>
      <c r="I106" s="65">
        <v>494.94974718222232</v>
      </c>
      <c r="J106" s="66">
        <v>508.0235691625324</v>
      </c>
      <c r="K106" s="65">
        <v>522.16030349896528</v>
      </c>
      <c r="L106" s="65">
        <v>537.49506616899396</v>
      </c>
      <c r="M106" s="65">
        <v>554.18688748238833</v>
      </c>
      <c r="N106" s="65">
        <v>572.4242478062821</v>
      </c>
      <c r="O106" s="65">
        <v>592.4322256373498</v>
      </c>
    </row>
    <row r="107" spans="3:15" ht="21" x14ac:dyDescent="0.25">
      <c r="C107" s="63"/>
      <c r="D107" s="62">
        <f t="shared" si="42"/>
        <v>6.1499999999999999E-2</v>
      </c>
      <c r="E107" s="65">
        <v>469.46945631367959</v>
      </c>
      <c r="F107" s="65">
        <v>480.21086126893277</v>
      </c>
      <c r="G107" s="65">
        <v>491.73062890210286</v>
      </c>
      <c r="H107" s="65">
        <v>504.11654447761651</v>
      </c>
      <c r="I107" s="65">
        <v>517.47010970746726</v>
      </c>
      <c r="J107" s="66">
        <v>531.90933064706201</v>
      </c>
      <c r="K107" s="65">
        <v>547.57221437814792</v>
      </c>
      <c r="L107" s="65">
        <v>564.6211940146394</v>
      </c>
      <c r="M107" s="65">
        <v>583.24878287673221</v>
      </c>
      <c r="N107" s="65">
        <v>603.68487551184353</v>
      </c>
      <c r="O107" s="65">
        <v>626.20628372196609</v>
      </c>
    </row>
    <row r="108" spans="3:15" ht="21" x14ac:dyDescent="0.25">
      <c r="C108" s="63"/>
      <c r="D108" s="62">
        <f t="shared" si="42"/>
        <v>5.8999999999999997E-2</v>
      </c>
      <c r="E108" s="65">
        <v>489.0714629253639</v>
      </c>
      <c r="F108" s="65">
        <v>500.83830878723865</v>
      </c>
      <c r="G108" s="65">
        <v>513.48987990188584</v>
      </c>
      <c r="H108" s="65">
        <v>527.12985500986497</v>
      </c>
      <c r="I108" s="65">
        <v>541.87877118353356</v>
      </c>
      <c r="J108" s="66">
        <v>557.87759550751286</v>
      </c>
      <c r="K108" s="65">
        <v>575.29224499290626</v>
      </c>
      <c r="L108" s="65">
        <v>594.31936202324368</v>
      </c>
      <c r="M108" s="65">
        <v>615.19377196914763</v>
      </c>
      <c r="N108" s="65">
        <v>638.19822374626642</v>
      </c>
      <c r="O108" s="65">
        <v>663.67627248866665</v>
      </c>
    </row>
    <row r="109" spans="3:15" ht="21" x14ac:dyDescent="0.25">
      <c r="C109" s="63"/>
      <c r="D109" s="62">
        <f t="shared" si="42"/>
        <v>5.6499999999999995E-2</v>
      </c>
      <c r="E109" s="65">
        <v>510.15144663010545</v>
      </c>
      <c r="F109" s="65">
        <v>523.0750193076077</v>
      </c>
      <c r="G109" s="65">
        <v>537.00824610053974</v>
      </c>
      <c r="H109" s="65">
        <v>552.07425555956399</v>
      </c>
      <c r="I109" s="65">
        <v>568.41704548121754</v>
      </c>
      <c r="J109" s="66">
        <v>586.20609999770727</v>
      </c>
      <c r="K109" s="65">
        <v>605.64228919164998</v>
      </c>
      <c r="L109" s="65">
        <v>626.96548704519853</v>
      </c>
      <c r="M109" s="65">
        <v>650.46452141441569</v>
      </c>
      <c r="N109" s="65">
        <v>676.49033367279594</v>
      </c>
      <c r="O109" s="65">
        <v>705.473624596901</v>
      </c>
    </row>
    <row r="110" spans="3:15" x14ac:dyDescent="0.2">
      <c r="D110"/>
    </row>
    <row r="111" spans="3:15" x14ac:dyDescent="0.2">
      <c r="D111"/>
    </row>
    <row r="112" spans="3:15" x14ac:dyDescent="0.2">
      <c r="D112"/>
    </row>
    <row r="113" spans="4:4" x14ac:dyDescent="0.2">
      <c r="D1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45610-4FE8-A040-81C7-575FA143D210}">
  <dimension ref="A1:T20"/>
  <sheetViews>
    <sheetView showGridLines="0" zoomScale="140" zoomScaleNormal="140" workbookViewId="0">
      <selection activeCell="C9" sqref="C9"/>
    </sheetView>
  </sheetViews>
  <sheetFormatPr baseColWidth="10" defaultRowHeight="16" x14ac:dyDescent="0.2"/>
  <cols>
    <col min="3" max="3" width="21.33203125" bestFit="1" customWidth="1"/>
  </cols>
  <sheetData>
    <row r="1" spans="1:20" x14ac:dyDescent="0.2">
      <c r="A1" s="50"/>
      <c r="B1" s="50"/>
      <c r="C1" s="50"/>
      <c r="D1" s="50"/>
      <c r="E1" s="50"/>
    </row>
    <row r="2" spans="1:20" x14ac:dyDescent="0.2">
      <c r="A2" s="51" t="s">
        <v>94</v>
      </c>
      <c r="P2" s="51"/>
      <c r="Q2" s="50"/>
      <c r="R2" s="50"/>
      <c r="S2" s="50"/>
      <c r="T2" s="50"/>
    </row>
    <row r="3" spans="1:20" x14ac:dyDescent="0.2">
      <c r="A3" s="51" t="s">
        <v>95</v>
      </c>
      <c r="P3" s="51"/>
      <c r="Q3" s="50"/>
      <c r="R3" s="50"/>
      <c r="S3" s="50"/>
      <c r="T3" s="50"/>
    </row>
    <row r="4" spans="1:20" x14ac:dyDescent="0.2">
      <c r="P4" s="50"/>
      <c r="Q4" s="50"/>
      <c r="R4" s="50"/>
      <c r="S4" s="50"/>
      <c r="T4" s="50"/>
    </row>
    <row r="5" spans="1:20" x14ac:dyDescent="0.2">
      <c r="A5" s="1" t="s">
        <v>99</v>
      </c>
      <c r="C5" s="21">
        <v>225590</v>
      </c>
      <c r="P5" s="52"/>
      <c r="Q5" s="50"/>
      <c r="R5" s="50"/>
      <c r="S5" s="50"/>
      <c r="T5" s="50"/>
    </row>
    <row r="6" spans="1:20" x14ac:dyDescent="0.2">
      <c r="A6" s="1" t="s">
        <v>100</v>
      </c>
      <c r="C6" s="23">
        <f>C5/C17</f>
        <v>0.95386892177589855</v>
      </c>
      <c r="P6" s="53"/>
      <c r="Q6" s="54"/>
      <c r="R6" s="50"/>
      <c r="S6" s="50"/>
      <c r="T6" s="50"/>
    </row>
    <row r="7" spans="1:20" x14ac:dyDescent="0.2">
      <c r="A7" s="1" t="s">
        <v>97</v>
      </c>
      <c r="C7" s="23">
        <f>C8+(C9*C10)</f>
        <v>7.1143999999999999E-2</v>
      </c>
      <c r="P7" s="53"/>
      <c r="Q7" s="55"/>
      <c r="R7" s="50"/>
      <c r="S7" s="50"/>
      <c r="T7" s="50"/>
    </row>
    <row r="8" spans="1:20" x14ac:dyDescent="0.2">
      <c r="A8" s="1" t="s">
        <v>101</v>
      </c>
      <c r="C8" s="23">
        <f>WMT_WACC!C8</f>
        <v>3.7159999999999999E-2</v>
      </c>
      <c r="P8" s="53"/>
      <c r="Q8" s="56"/>
      <c r="R8" s="50"/>
      <c r="S8" s="50"/>
      <c r="T8" s="50"/>
    </row>
    <row r="9" spans="1:20" x14ac:dyDescent="0.2">
      <c r="A9" s="1" t="s">
        <v>102</v>
      </c>
      <c r="C9">
        <v>0.72</v>
      </c>
      <c r="P9" s="53"/>
      <c r="Q9" s="56"/>
      <c r="R9" s="50"/>
      <c r="S9" s="50"/>
      <c r="T9" s="50"/>
    </row>
    <row r="10" spans="1:20" x14ac:dyDescent="0.2">
      <c r="A10" s="1" t="s">
        <v>103</v>
      </c>
      <c r="C10" s="23">
        <v>4.7199999999999999E-2</v>
      </c>
      <c r="P10" s="53"/>
      <c r="Q10" s="57"/>
      <c r="R10" s="50"/>
      <c r="S10" s="50"/>
      <c r="T10" s="50"/>
    </row>
    <row r="11" spans="1:20" x14ac:dyDescent="0.2">
      <c r="A11" s="1"/>
      <c r="P11" s="53"/>
      <c r="Q11" s="56"/>
      <c r="R11" s="50"/>
      <c r="S11" s="50"/>
      <c r="T11" s="50"/>
    </row>
    <row r="12" spans="1:20" x14ac:dyDescent="0.2">
      <c r="A12" s="1" t="s">
        <v>104</v>
      </c>
      <c r="C12" s="21">
        <v>10910</v>
      </c>
      <c r="P12" s="50"/>
      <c r="Q12" s="50"/>
      <c r="R12" s="50"/>
      <c r="S12" s="50"/>
      <c r="T12" s="50"/>
    </row>
    <row r="13" spans="1:20" x14ac:dyDescent="0.2">
      <c r="A13" s="1" t="s">
        <v>105</v>
      </c>
      <c r="C13" s="23">
        <f>C12/C5</f>
        <v>4.836207278691431E-2</v>
      </c>
      <c r="P13" s="53"/>
      <c r="Q13" s="54"/>
      <c r="R13" s="50"/>
      <c r="S13" s="50"/>
      <c r="T13" s="50"/>
    </row>
    <row r="14" spans="1:20" x14ac:dyDescent="0.2">
      <c r="A14" s="1" t="s">
        <v>106</v>
      </c>
      <c r="C14" s="23">
        <v>1.7500000000000002E-2</v>
      </c>
      <c r="P14" s="53"/>
      <c r="Q14" s="55"/>
      <c r="R14" s="50"/>
      <c r="S14" s="50"/>
      <c r="T14" s="50"/>
    </row>
    <row r="15" spans="1:20" x14ac:dyDescent="0.2">
      <c r="A15" s="1" t="s">
        <v>98</v>
      </c>
      <c r="C15" s="23">
        <v>0.25459999999999999</v>
      </c>
      <c r="P15" s="53"/>
      <c r="Q15" s="56"/>
      <c r="R15" s="50"/>
      <c r="S15" s="50"/>
      <c r="T15" s="50"/>
    </row>
    <row r="16" spans="1:20" x14ac:dyDescent="0.2">
      <c r="A16" s="1"/>
      <c r="P16" s="53"/>
      <c r="Q16" s="56"/>
      <c r="R16" s="50"/>
      <c r="S16" s="50"/>
      <c r="T16" s="50"/>
    </row>
    <row r="17" spans="1:20" x14ac:dyDescent="0.2">
      <c r="A17" s="1" t="s">
        <v>107</v>
      </c>
      <c r="C17" s="21">
        <f>C5+C12</f>
        <v>236500</v>
      </c>
      <c r="P17" s="50"/>
      <c r="Q17" s="50"/>
      <c r="R17" s="50"/>
      <c r="S17" s="50"/>
      <c r="T17" s="50"/>
    </row>
    <row r="18" spans="1:20" x14ac:dyDescent="0.2">
      <c r="A18" s="1"/>
      <c r="P18" s="53"/>
      <c r="Q18" s="54"/>
      <c r="R18" s="50"/>
      <c r="S18" s="50"/>
      <c r="T18" s="50"/>
    </row>
    <row r="19" spans="1:20" x14ac:dyDescent="0.2">
      <c r="A19" s="1" t="s">
        <v>96</v>
      </c>
      <c r="C19" s="23">
        <f>(C6*C7)+(C13*C14*(1-C15))</f>
        <v>6.8492909629293428E-2</v>
      </c>
      <c r="P19" s="50"/>
      <c r="Q19" s="50"/>
      <c r="R19" s="50"/>
      <c r="S19" s="50"/>
      <c r="T19" s="50"/>
    </row>
    <row r="20" spans="1:20" x14ac:dyDescent="0.2">
      <c r="A20" s="1"/>
      <c r="C20" s="23"/>
      <c r="P20" s="53"/>
      <c r="Q20" s="56"/>
      <c r="R20" s="50"/>
      <c r="S20" s="50"/>
      <c r="T20" s="5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8DD6C-1733-9E43-8A32-867CF17B8E77}">
  <dimension ref="A2:XFC113"/>
  <sheetViews>
    <sheetView showGridLines="0" zoomScale="130" zoomScaleNormal="130" workbookViewId="0">
      <selection activeCell="D19" sqref="D19"/>
    </sheetView>
  </sheetViews>
  <sheetFormatPr baseColWidth="10" defaultRowHeight="16" outlineLevelRow="1" x14ac:dyDescent="0.2"/>
  <cols>
    <col min="1" max="2" width="4.5" customWidth="1"/>
    <col min="3" max="3" width="37.6640625" customWidth="1"/>
    <col min="4" max="4" width="12.5" style="16" bestFit="1" customWidth="1"/>
    <col min="5" max="6" width="11.6640625" bestFit="1" customWidth="1"/>
    <col min="7" max="8" width="11" bestFit="1" customWidth="1"/>
    <col min="9" max="9" width="12" bestFit="1" customWidth="1"/>
    <col min="10" max="15" width="11" bestFit="1" customWidth="1"/>
  </cols>
  <sheetData>
    <row r="2" spans="2:18" x14ac:dyDescent="0.2">
      <c r="B2" s="1" t="s">
        <v>123</v>
      </c>
    </row>
    <row r="3" spans="2:18" x14ac:dyDescent="0.2">
      <c r="B3" t="s">
        <v>1</v>
      </c>
    </row>
    <row r="5" spans="2:18" x14ac:dyDescent="0.2">
      <c r="B5" s="2"/>
      <c r="C5" s="2"/>
      <c r="D5" s="17"/>
      <c r="E5" s="3"/>
      <c r="F5" s="3"/>
      <c r="G5" s="3"/>
      <c r="H5" s="2"/>
      <c r="I5" s="2"/>
      <c r="J5" s="2"/>
      <c r="K5" s="2"/>
      <c r="L5" s="2"/>
      <c r="M5" s="2"/>
      <c r="N5" s="2"/>
      <c r="O5" s="2"/>
      <c r="P5" s="2"/>
      <c r="Q5" s="2"/>
      <c r="R5" s="2"/>
    </row>
    <row r="6" spans="2:18" x14ac:dyDescent="0.2">
      <c r="B6" s="4" t="s">
        <v>2</v>
      </c>
      <c r="C6" s="5"/>
      <c r="D6" s="18"/>
      <c r="E6" s="5"/>
      <c r="F6" s="5"/>
      <c r="G6" s="5"/>
      <c r="H6" s="5"/>
      <c r="I6" s="5"/>
      <c r="J6" s="5"/>
      <c r="K6" s="5"/>
      <c r="L6" s="5"/>
      <c r="M6" s="5"/>
      <c r="N6" s="5"/>
      <c r="O6" s="5"/>
      <c r="P6" s="5"/>
      <c r="Q6" s="5"/>
      <c r="R6" s="5"/>
    </row>
    <row r="8" spans="2:18" x14ac:dyDescent="0.2">
      <c r="C8" t="s">
        <v>3</v>
      </c>
      <c r="D8" s="14" t="s">
        <v>120</v>
      </c>
      <c r="F8" s="44" t="s">
        <v>74</v>
      </c>
      <c r="G8" s="43"/>
      <c r="H8" s="43"/>
      <c r="I8" s="43"/>
      <c r="J8" s="43"/>
    </row>
    <row r="9" spans="2:18" x14ac:dyDescent="0.2">
      <c r="C9" t="s">
        <v>4</v>
      </c>
      <c r="D9" s="14" t="e" vm="3">
        <v>#VALUE!</v>
      </c>
    </row>
    <row r="10" spans="2:18" x14ac:dyDescent="0.2">
      <c r="C10" t="s">
        <v>5</v>
      </c>
      <c r="D10" s="75" cm="1">
        <f t="array" ref="D10">_FV(D9,"Price")</f>
        <v>152.88</v>
      </c>
      <c r="F10" t="s">
        <v>75</v>
      </c>
      <c r="I10" s="32">
        <v>1.4999999999999999E-2</v>
      </c>
    </row>
    <row r="11" spans="2:18" x14ac:dyDescent="0.2">
      <c r="F11" t="s">
        <v>76</v>
      </c>
      <c r="I11" s="32">
        <v>0</v>
      </c>
    </row>
    <row r="12" spans="2:18" x14ac:dyDescent="0.2">
      <c r="C12" t="s">
        <v>7</v>
      </c>
      <c r="D12" s="32">
        <f>TGT_WACC!C19</f>
        <v>7.3269212999605746E-2</v>
      </c>
    </row>
    <row r="13" spans="2:18" x14ac:dyDescent="0.2">
      <c r="C13" t="s">
        <v>8</v>
      </c>
      <c r="D13" s="32">
        <f>TGT_WACC!C15</f>
        <v>0.22020000000000001</v>
      </c>
      <c r="F13" t="s">
        <v>77</v>
      </c>
      <c r="I13" s="47">
        <f>R87*(1+I11)/(D12-I11)</f>
        <v>146888.6613642383</v>
      </c>
    </row>
    <row r="14" spans="2:18" x14ac:dyDescent="0.2">
      <c r="C14" t="s">
        <v>9</v>
      </c>
      <c r="D14" s="14" t="s">
        <v>122</v>
      </c>
      <c r="F14" t="s">
        <v>78</v>
      </c>
      <c r="I14" s="46">
        <f>I13/R93</f>
        <v>7.7713314392062438</v>
      </c>
    </row>
    <row r="16" spans="2:18" x14ac:dyDescent="0.2">
      <c r="C16" s="43" t="s">
        <v>64</v>
      </c>
      <c r="D16" s="45">
        <f>D10*I32</f>
        <v>71364.384000000005</v>
      </c>
      <c r="F16" s="12" t="s">
        <v>79</v>
      </c>
      <c r="I16" s="47">
        <f>I13/(1+D12)^$R$90</f>
        <v>72427.176681891171</v>
      </c>
    </row>
    <row r="17" spans="3:10" x14ac:dyDescent="0.2">
      <c r="C17" s="12" t="s">
        <v>65</v>
      </c>
      <c r="D17" s="42">
        <v>-954</v>
      </c>
      <c r="F17" s="12" t="s">
        <v>80</v>
      </c>
      <c r="I17" s="21">
        <f>SUM(I91:R91)</f>
        <v>50500.754458845156</v>
      </c>
    </row>
    <row r="18" spans="3:10" x14ac:dyDescent="0.2">
      <c r="C18" s="12" t="s">
        <v>66</v>
      </c>
      <c r="D18" s="42">
        <v>-2322</v>
      </c>
      <c r="E18" s="42"/>
      <c r="F18" s="44" t="s">
        <v>81</v>
      </c>
      <c r="G18" s="44"/>
      <c r="H18" s="44"/>
      <c r="I18" s="48">
        <f>SUM(I16:I17)</f>
        <v>122927.93114073633</v>
      </c>
      <c r="J18" s="44"/>
    </row>
    <row r="19" spans="3:10" x14ac:dyDescent="0.2">
      <c r="C19" s="12" t="s">
        <v>67</v>
      </c>
      <c r="D19" s="67" t="s">
        <v>110</v>
      </c>
      <c r="E19" s="42"/>
    </row>
    <row r="20" spans="3:10" x14ac:dyDescent="0.2">
      <c r="C20" s="12" t="s">
        <v>68</v>
      </c>
      <c r="D20" s="42">
        <f>-302-201</f>
        <v>-503</v>
      </c>
      <c r="E20" s="42"/>
      <c r="F20" s="31" t="s">
        <v>82</v>
      </c>
    </row>
    <row r="21" spans="3:10" x14ac:dyDescent="0.2">
      <c r="C21" s="12" t="s">
        <v>69</v>
      </c>
      <c r="D21" s="42">
        <v>17930</v>
      </c>
      <c r="E21" s="42"/>
    </row>
    <row r="22" spans="3:10" x14ac:dyDescent="0.2">
      <c r="C22" s="12" t="s">
        <v>70</v>
      </c>
      <c r="D22" s="67" t="s">
        <v>110</v>
      </c>
      <c r="E22" s="42"/>
      <c r="F22" s="12" t="s">
        <v>83</v>
      </c>
      <c r="I22" s="21">
        <v>954</v>
      </c>
    </row>
    <row r="23" spans="3:10" x14ac:dyDescent="0.2">
      <c r="C23" s="12" t="s">
        <v>71</v>
      </c>
      <c r="D23" s="42">
        <v>7</v>
      </c>
      <c r="E23" s="42"/>
      <c r="F23" s="12" t="s">
        <v>84</v>
      </c>
      <c r="I23" s="21">
        <v>2322</v>
      </c>
    </row>
    <row r="24" spans="3:10" x14ac:dyDescent="0.2">
      <c r="C24" s="12" t="s">
        <v>72</v>
      </c>
      <c r="D24" s="67" t="s">
        <v>110</v>
      </c>
      <c r="E24" s="42"/>
      <c r="F24" s="12" t="s">
        <v>109</v>
      </c>
      <c r="I24" s="67" t="s">
        <v>110</v>
      </c>
    </row>
    <row r="25" spans="3:10" x14ac:dyDescent="0.2">
      <c r="C25" s="43" t="s">
        <v>73</v>
      </c>
      <c r="D25" s="45">
        <f>SUM(D16,D17,D18,D20,D21,D23)</f>
        <v>85522.384000000005</v>
      </c>
      <c r="F25" s="12" t="s">
        <v>85</v>
      </c>
      <c r="I25" s="21">
        <v>503</v>
      </c>
    </row>
    <row r="26" spans="3:10" x14ac:dyDescent="0.2">
      <c r="D26"/>
      <c r="F26" s="12" t="s">
        <v>86</v>
      </c>
      <c r="I26" s="21">
        <v>-17930</v>
      </c>
    </row>
    <row r="27" spans="3:10" x14ac:dyDescent="0.2">
      <c r="D27"/>
      <c r="F27" s="12" t="s">
        <v>87</v>
      </c>
      <c r="I27" s="67" t="s">
        <v>110</v>
      </c>
    </row>
    <row r="28" spans="3:10" x14ac:dyDescent="0.2">
      <c r="D28"/>
      <c r="F28" s="12" t="s">
        <v>88</v>
      </c>
      <c r="I28" s="21">
        <v>-7</v>
      </c>
    </row>
    <row r="29" spans="3:10" x14ac:dyDescent="0.2">
      <c r="D29"/>
      <c r="F29" s="12" t="s">
        <v>89</v>
      </c>
      <c r="I29" s="67" t="s">
        <v>110</v>
      </c>
    </row>
    <row r="30" spans="3:10" x14ac:dyDescent="0.2">
      <c r="D30"/>
      <c r="F30" s="44" t="s">
        <v>90</v>
      </c>
      <c r="G30" s="41"/>
      <c r="H30" s="43"/>
      <c r="I30" s="49">
        <f>SUM(I18:I29)</f>
        <v>108769.93114073633</v>
      </c>
    </row>
    <row r="31" spans="3:10" x14ac:dyDescent="0.2">
      <c r="D31" s="23"/>
    </row>
    <row r="32" spans="3:10" x14ac:dyDescent="0.2">
      <c r="D32"/>
      <c r="F32" s="11" t="s">
        <v>91</v>
      </c>
      <c r="I32" s="21">
        <v>466.8</v>
      </c>
    </row>
    <row r="33" spans="1:18" x14ac:dyDescent="0.2">
      <c r="D33"/>
    </row>
    <row r="34" spans="1:18" x14ac:dyDescent="0.2">
      <c r="D34"/>
      <c r="F34" s="69" t="s">
        <v>92</v>
      </c>
      <c r="G34" s="70"/>
      <c r="H34" s="70"/>
      <c r="I34" s="73">
        <f>I30/I32</f>
        <v>233.01184905898955</v>
      </c>
    </row>
    <row r="35" spans="1:18" x14ac:dyDescent="0.2">
      <c r="D35"/>
      <c r="F35" s="71" t="s">
        <v>93</v>
      </c>
      <c r="G35" s="72"/>
      <c r="H35" s="72"/>
      <c r="I35" s="74">
        <f>I34/D10-1</f>
        <v>0.52414867254702746</v>
      </c>
    </row>
    <row r="36" spans="1:18" x14ac:dyDescent="0.2">
      <c r="D36"/>
    </row>
    <row r="38" spans="1:18" x14ac:dyDescent="0.2">
      <c r="B38" s="2"/>
      <c r="C38" s="2"/>
      <c r="D38" s="17"/>
      <c r="E38" s="7" t="s">
        <v>15</v>
      </c>
      <c r="F38" s="7"/>
      <c r="G38" s="7"/>
      <c r="H38" s="8"/>
      <c r="I38" s="7" t="s">
        <v>16</v>
      </c>
      <c r="J38" s="7"/>
      <c r="K38" s="7"/>
      <c r="L38" s="7"/>
      <c r="M38" s="7"/>
      <c r="N38" s="7"/>
      <c r="O38" s="7"/>
      <c r="P38" s="7"/>
      <c r="Q38" s="7"/>
      <c r="R38" s="7"/>
    </row>
    <row r="39" spans="1:18" s="6" customFormat="1" x14ac:dyDescent="0.2">
      <c r="A39"/>
      <c r="B39" s="4" t="s">
        <v>10</v>
      </c>
      <c r="C39" s="5"/>
      <c r="D39" s="15" t="s">
        <v>11</v>
      </c>
      <c r="E39" s="9" t="s">
        <v>12</v>
      </c>
      <c r="F39" s="9" t="s">
        <v>13</v>
      </c>
      <c r="G39" s="9" t="s">
        <v>14</v>
      </c>
      <c r="H39" s="10" t="s">
        <v>17</v>
      </c>
      <c r="I39" s="9" t="s">
        <v>18</v>
      </c>
      <c r="J39" s="9" t="s">
        <v>19</v>
      </c>
      <c r="K39" s="9" t="s">
        <v>20</v>
      </c>
      <c r="L39" s="9" t="s">
        <v>21</v>
      </c>
      <c r="M39" s="9" t="s">
        <v>22</v>
      </c>
      <c r="N39" s="9" t="s">
        <v>23</v>
      </c>
      <c r="O39" s="9" t="s">
        <v>24</v>
      </c>
      <c r="P39" s="9" t="s">
        <v>25</v>
      </c>
      <c r="Q39" s="9" t="s">
        <v>26</v>
      </c>
      <c r="R39" s="9" t="s">
        <v>27</v>
      </c>
    </row>
    <row r="41" spans="1:18" x14ac:dyDescent="0.2">
      <c r="C41" t="s">
        <v>113</v>
      </c>
      <c r="D41" s="16" t="s">
        <v>118</v>
      </c>
      <c r="E41" s="21">
        <v>1844</v>
      </c>
      <c r="F41" s="21">
        <v>1868</v>
      </c>
      <c r="G41" s="21">
        <v>1897</v>
      </c>
      <c r="H41" s="21">
        <v>1926</v>
      </c>
      <c r="I41" s="21">
        <f>H41*(1+I42)</f>
        <v>1954.1370016536678</v>
      </c>
      <c r="J41" s="21">
        <f t="shared" ref="J41:R41" si="0">I41*(1+J42)</f>
        <v>1983.7232586579828</v>
      </c>
      <c r="K41" s="21">
        <f t="shared" si="0"/>
        <v>2013.50334173583</v>
      </c>
      <c r="L41" s="21">
        <f t="shared" si="0"/>
        <v>2043.5458655669997</v>
      </c>
      <c r="M41" s="21">
        <f t="shared" si="0"/>
        <v>2074.2488198061642</v>
      </c>
      <c r="N41" s="21">
        <f t="shared" si="0"/>
        <v>2105.3328854136321</v>
      </c>
      <c r="O41" s="21">
        <f t="shared" si="0"/>
        <v>2136.8641570590817</v>
      </c>
      <c r="P41" s="21">
        <f t="shared" si="0"/>
        <v>2168.9077945001422</v>
      </c>
      <c r="Q41" s="21">
        <f t="shared" si="0"/>
        <v>2201.4111853600321</v>
      </c>
      <c r="R41" s="21">
        <f t="shared" si="0"/>
        <v>2234.4019429087002</v>
      </c>
    </row>
    <row r="42" spans="1:18" x14ac:dyDescent="0.2">
      <c r="C42" s="13" t="s">
        <v>28</v>
      </c>
      <c r="D42" s="16" t="s">
        <v>30</v>
      </c>
      <c r="E42" s="21"/>
      <c r="F42" s="23">
        <f>F41/E41-1</f>
        <v>1.3015184381778733E-2</v>
      </c>
      <c r="G42" s="23">
        <f t="shared" ref="G42:H42" si="1">G41/F41-1</f>
        <v>1.5524625267665959E-2</v>
      </c>
      <c r="H42" s="23">
        <f t="shared" si="1"/>
        <v>1.5287295730100237E-2</v>
      </c>
      <c r="I42" s="32">
        <f>AVERAGE(H42,G42,F42)</f>
        <v>1.4609035126514977E-2</v>
      </c>
      <c r="J42" s="32">
        <f t="shared" ref="J42:R42" si="2">AVERAGE(I42,H42,G42)</f>
        <v>1.5140318708093724E-2</v>
      </c>
      <c r="K42" s="32">
        <f t="shared" si="2"/>
        <v>1.5012216521569645E-2</v>
      </c>
      <c r="L42" s="32">
        <f t="shared" si="2"/>
        <v>1.4920523452059449E-2</v>
      </c>
      <c r="M42" s="32">
        <f t="shared" si="2"/>
        <v>1.5024352893907605E-2</v>
      </c>
      <c r="N42" s="32">
        <f t="shared" si="2"/>
        <v>1.4985697622512234E-2</v>
      </c>
      <c r="O42" s="32">
        <f t="shared" si="2"/>
        <v>1.4976857989493097E-2</v>
      </c>
      <c r="P42" s="32">
        <f t="shared" si="2"/>
        <v>1.4995636168637645E-2</v>
      </c>
      <c r="Q42" s="32">
        <f t="shared" si="2"/>
        <v>1.4986063926880991E-2</v>
      </c>
      <c r="R42" s="32">
        <f t="shared" si="2"/>
        <v>1.4986186028337243E-2</v>
      </c>
    </row>
    <row r="44" spans="1:18" s="26" customFormat="1" outlineLevel="1" x14ac:dyDescent="0.2">
      <c r="A44"/>
      <c r="B44"/>
      <c r="C44" t="s">
        <v>114</v>
      </c>
      <c r="D44" s="16" t="s">
        <v>119</v>
      </c>
      <c r="E44" s="26">
        <f>E59/E41</f>
        <v>40.364967462039047</v>
      </c>
      <c r="F44" s="26">
        <f>F59/F41</f>
        <v>41.29014989293362</v>
      </c>
      <c r="G44" s="26">
        <f>G59/G41</f>
        <v>48.708487084870846</v>
      </c>
      <c r="H44" s="26">
        <f>H59/H41</f>
        <v>54.315160955347871</v>
      </c>
      <c r="I44" s="21">
        <f>I59/I41</f>
        <v>52.268597295668165</v>
      </c>
      <c r="J44" s="21">
        <f t="shared" ref="I44:R44" si="3">I44*(1+J45)</f>
        <v>56.74785754815867</v>
      </c>
      <c r="K44" s="21">
        <f t="shared" si="3"/>
        <v>59.833508348787767</v>
      </c>
      <c r="L44" s="21">
        <f t="shared" si="3"/>
        <v>61.875671918919728</v>
      </c>
      <c r="M44" s="21">
        <f t="shared" si="3"/>
        <v>65.46863726395307</v>
      </c>
      <c r="N44" s="21">
        <f t="shared" si="3"/>
        <v>68.667282512513196</v>
      </c>
      <c r="O44" s="21">
        <f t="shared" si="3"/>
        <v>71.895925126502874</v>
      </c>
      <c r="P44" s="21">
        <f t="shared" si="3"/>
        <v>75.585236110423281</v>
      </c>
      <c r="Q44" s="21">
        <f t="shared" si="3"/>
        <v>79.293722998486203</v>
      </c>
      <c r="R44" s="21">
        <f t="shared" si="3"/>
        <v>83.18960575432186</v>
      </c>
    </row>
    <row r="45" spans="1:18" x14ac:dyDescent="0.2">
      <c r="C45" s="13" t="s">
        <v>28</v>
      </c>
      <c r="D45" s="16" t="s">
        <v>30</v>
      </c>
      <c r="E45" s="26"/>
      <c r="F45" s="23">
        <f t="shared" ref="F45:H45" si="4">F44/E44-1</f>
        <v>2.2920430488756249E-2</v>
      </c>
      <c r="G45" s="23">
        <f t="shared" si="4"/>
        <v>0.17966360527082514</v>
      </c>
      <c r="H45" s="23">
        <f t="shared" si="4"/>
        <v>0.1151067135529753</v>
      </c>
      <c r="I45" s="32">
        <f>I44/H44-1</f>
        <v>-3.7679418116097874E-2</v>
      </c>
      <c r="J45" s="32">
        <f t="shared" ref="J45:R45" si="5">AVERAGE(G45,H45,I45)</f>
        <v>8.569696690256752E-2</v>
      </c>
      <c r="K45" s="32">
        <f t="shared" si="5"/>
        <v>5.4374754113148314E-2</v>
      </c>
      <c r="L45" s="32">
        <f t="shared" si="5"/>
        <v>3.4130767633205987E-2</v>
      </c>
      <c r="M45" s="32">
        <f t="shared" si="5"/>
        <v>5.8067496216307274E-2</v>
      </c>
      <c r="N45" s="32">
        <f t="shared" si="5"/>
        <v>4.885767265422053E-2</v>
      </c>
      <c r="O45" s="32">
        <f t="shared" si="5"/>
        <v>4.7018645501244599E-2</v>
      </c>
      <c r="P45" s="32">
        <f t="shared" si="5"/>
        <v>5.1314604790590801E-2</v>
      </c>
      <c r="Q45" s="32">
        <f t="shared" si="5"/>
        <v>4.9063640982018646E-2</v>
      </c>
      <c r="R45" s="32">
        <f t="shared" si="5"/>
        <v>4.9132297091284687E-2</v>
      </c>
    </row>
    <row r="46" spans="1:18" x14ac:dyDescent="0.2">
      <c r="F46" s="23"/>
    </row>
    <row r="47" spans="1:18" x14ac:dyDescent="0.2">
      <c r="C47" t="s">
        <v>115</v>
      </c>
      <c r="D47" s="16" t="s">
        <v>119</v>
      </c>
      <c r="E47" s="26">
        <f>(E59-E64)/E41</f>
        <v>38.136117136659436</v>
      </c>
      <c r="F47" s="26">
        <f>(F59-F64)/F41</f>
        <v>38.796573875802999</v>
      </c>
      <c r="G47" s="26">
        <f>(G59-G64)/G41</f>
        <v>45.261465471797578</v>
      </c>
      <c r="H47" s="26">
        <f>(H59-H64)/H41</f>
        <v>49.67030114226376</v>
      </c>
      <c r="I47" s="26">
        <f>(I59-I64)/I41</f>
        <v>50.43385729008039</v>
      </c>
      <c r="J47" s="26">
        <f t="shared" ref="J47:R47" si="6">I47*(1+J48)</f>
        <v>51.946873008782802</v>
      </c>
      <c r="K47" s="26">
        <f t="shared" si="6"/>
        <v>53.245544834002366</v>
      </c>
      <c r="L47" s="26">
        <f t="shared" si="6"/>
        <v>54.576683454852422</v>
      </c>
      <c r="M47" s="26">
        <f t="shared" si="6"/>
        <v>55.668217123949468</v>
      </c>
      <c r="N47" s="26">
        <f t="shared" si="6"/>
        <v>56.781581466428456</v>
      </c>
      <c r="O47" s="26">
        <f t="shared" si="6"/>
        <v>57.633305188424877</v>
      </c>
      <c r="P47" s="26">
        <f t="shared" si="6"/>
        <v>58.497804766251242</v>
      </c>
      <c r="Q47" s="26">
        <f t="shared" si="6"/>
        <v>59.082782813913752</v>
      </c>
      <c r="R47" s="26">
        <f t="shared" si="6"/>
        <v>59.673610642052893</v>
      </c>
    </row>
    <row r="48" spans="1:18" x14ac:dyDescent="0.2">
      <c r="C48" s="13" t="s">
        <v>28</v>
      </c>
      <c r="D48" s="16" t="s">
        <v>30</v>
      </c>
      <c r="F48" s="23">
        <f t="shared" ref="F48" si="7">F47/E47-1</f>
        <v>1.7318405457399821E-2</v>
      </c>
      <c r="G48" s="23">
        <f>G47/F47-1</f>
        <v>0.16663563171042428</v>
      </c>
      <c r="H48" s="23">
        <f>H47/G47-1</f>
        <v>9.7408151161462619E-2</v>
      </c>
      <c r="I48" s="32">
        <f>I47/H47-1</f>
        <v>1.5372488796266515E-2</v>
      </c>
      <c r="J48" s="32">
        <v>0.03</v>
      </c>
      <c r="K48" s="32">
        <v>2.5000000000000001E-2</v>
      </c>
      <c r="L48" s="32">
        <v>2.5000000000000001E-2</v>
      </c>
      <c r="M48" s="32">
        <v>0.02</v>
      </c>
      <c r="N48" s="32">
        <v>0.02</v>
      </c>
      <c r="O48" s="32">
        <v>1.4999999999999999E-2</v>
      </c>
      <c r="P48" s="32">
        <v>1.4999999999999999E-2</v>
      </c>
      <c r="Q48" s="32">
        <v>0.01</v>
      </c>
      <c r="R48" s="32">
        <v>0.01</v>
      </c>
    </row>
    <row r="49" spans="3:16383" x14ac:dyDescent="0.2">
      <c r="F49" s="23"/>
      <c r="I49" s="34"/>
    </row>
    <row r="50" spans="3:16383" x14ac:dyDescent="0.2">
      <c r="C50" t="s">
        <v>116</v>
      </c>
      <c r="D50" s="16" t="s">
        <v>119</v>
      </c>
      <c r="E50" s="34">
        <f>-E84/1158</f>
        <v>3.0362694300518136</v>
      </c>
      <c r="F50" s="34">
        <f>-F84/E41</f>
        <v>1.6415401301518437</v>
      </c>
      <c r="G50" s="34">
        <f>-G84/F41</f>
        <v>1.4180942184154175</v>
      </c>
      <c r="H50" s="34">
        <f>-H84/G41</f>
        <v>1.8682129678439641</v>
      </c>
      <c r="I50" s="34">
        <f>-I84/H41</f>
        <v>2.992731048805815</v>
      </c>
      <c r="J50" s="34">
        <f t="shared" ref="J50:R50" si="8">I50*(1+J51)</f>
        <v>3.0825129802699895</v>
      </c>
      <c r="K50" s="34">
        <f t="shared" si="8"/>
        <v>3.1595758047767388</v>
      </c>
      <c r="L50" s="34">
        <f t="shared" si="8"/>
        <v>3.2385651998961569</v>
      </c>
      <c r="M50" s="34">
        <f t="shared" si="8"/>
        <v>3.3033365038940801</v>
      </c>
      <c r="N50" s="34">
        <f t="shared" si="8"/>
        <v>3.3694032339719615</v>
      </c>
      <c r="O50" s="34">
        <f t="shared" si="8"/>
        <v>3.4199442824815405</v>
      </c>
      <c r="P50" s="34">
        <f t="shared" si="8"/>
        <v>3.4712434467187632</v>
      </c>
      <c r="Q50" s="34">
        <f t="shared" si="8"/>
        <v>3.505955881185951</v>
      </c>
      <c r="R50" s="34">
        <f t="shared" si="8"/>
        <v>3.5410154399978104</v>
      </c>
    </row>
    <row r="51" spans="3:16383" x14ac:dyDescent="0.2">
      <c r="C51" s="13" t="s">
        <v>28</v>
      </c>
      <c r="D51" s="16" t="s">
        <v>30</v>
      </c>
      <c r="E51" s="34"/>
      <c r="F51" s="23">
        <f>F50/E50-1</f>
        <v>-0.45935623699777162</v>
      </c>
      <c r="G51" s="23">
        <f t="shared" ref="G51:I51" si="9">G50/F50-1</f>
        <v>-0.13611967665740665</v>
      </c>
      <c r="H51" s="23">
        <f t="shared" si="9"/>
        <v>0.31741103206210841</v>
      </c>
      <c r="I51" s="32">
        <f t="shared" si="9"/>
        <v>0.60192178317850775</v>
      </c>
      <c r="J51" s="32">
        <v>0.03</v>
      </c>
      <c r="K51" s="32">
        <v>2.5000000000000001E-2</v>
      </c>
      <c r="L51" s="32">
        <v>2.5000000000000001E-2</v>
      </c>
      <c r="M51" s="32">
        <v>0.02</v>
      </c>
      <c r="N51" s="32">
        <v>0.02</v>
      </c>
      <c r="O51" s="32">
        <v>1.4999999999999999E-2</v>
      </c>
      <c r="P51" s="32">
        <v>1.4999999999999999E-2</v>
      </c>
      <c r="Q51" s="32">
        <v>0.01</v>
      </c>
      <c r="R51" s="32">
        <v>0.01</v>
      </c>
    </row>
    <row r="53" spans="3:16383" x14ac:dyDescent="0.2">
      <c r="C53" t="s">
        <v>117</v>
      </c>
      <c r="D53" s="16" t="s">
        <v>119</v>
      </c>
      <c r="E53" s="34">
        <f>E72/E41</f>
        <v>1.3416485900216919</v>
      </c>
      <c r="F53" s="34">
        <f>F72/F41</f>
        <v>1.3940042826552463</v>
      </c>
      <c r="G53" s="34">
        <f>G72/G41</f>
        <v>1.3099630996309963</v>
      </c>
      <c r="H53" s="34">
        <f>H72/H41</f>
        <v>1.3717549325025959</v>
      </c>
      <c r="I53" s="34">
        <f>I72/I41</f>
        <v>1.3673555117879905</v>
      </c>
      <c r="J53" s="34">
        <f t="shared" ref="J53:R53" si="10">I53*(1+J54)</f>
        <v>1.4015393995826901</v>
      </c>
      <c r="K53" s="34">
        <f t="shared" si="10"/>
        <v>1.4295701875743441</v>
      </c>
      <c r="L53" s="34">
        <f t="shared" si="10"/>
        <v>1.458161591325831</v>
      </c>
      <c r="M53" s="34">
        <f t="shared" si="10"/>
        <v>1.4800340151957183</v>
      </c>
      <c r="N53" s="34">
        <f t="shared" si="10"/>
        <v>1.502234525423654</v>
      </c>
      <c r="O53" s="34">
        <f t="shared" si="10"/>
        <v>1.5172568706778906</v>
      </c>
      <c r="P53" s="34">
        <f t="shared" si="10"/>
        <v>1.5324294393846696</v>
      </c>
      <c r="Q53" s="34">
        <f t="shared" si="10"/>
        <v>1.5400915865815927</v>
      </c>
      <c r="R53" s="34">
        <f t="shared" si="10"/>
        <v>1.5477920445145006</v>
      </c>
    </row>
    <row r="54" spans="3:16383" x14ac:dyDescent="0.2">
      <c r="C54" s="19" t="s">
        <v>28</v>
      </c>
      <c r="D54" s="16" t="s">
        <v>30</v>
      </c>
      <c r="F54" s="23">
        <f>F53/E53-1</f>
        <v>3.9023402270119023E-2</v>
      </c>
      <c r="G54" s="23">
        <f t="shared" ref="G54:I54" si="11">G53/F53-1</f>
        <v>-6.0287607484369787E-2</v>
      </c>
      <c r="H54" s="23">
        <f t="shared" si="11"/>
        <v>4.7170666783671766E-2</v>
      </c>
      <c r="I54" s="32">
        <f t="shared" si="11"/>
        <v>-3.2071477276041094E-3</v>
      </c>
      <c r="J54" s="32">
        <v>2.5000000000000001E-2</v>
      </c>
      <c r="K54" s="32">
        <v>0.02</v>
      </c>
      <c r="L54" s="32">
        <v>0.02</v>
      </c>
      <c r="M54" s="32">
        <v>1.4999999999999999E-2</v>
      </c>
      <c r="N54" s="32">
        <v>1.4999999999999999E-2</v>
      </c>
      <c r="O54" s="32">
        <v>0.01</v>
      </c>
      <c r="P54" s="32">
        <v>0.01</v>
      </c>
      <c r="Q54" s="32">
        <v>5.0000000000000001E-3</v>
      </c>
      <c r="R54" s="32">
        <v>5.0000000000000001E-3</v>
      </c>
    </row>
    <row r="56" spans="3:16383" x14ac:dyDescent="0.2">
      <c r="C56" t="s">
        <v>125</v>
      </c>
      <c r="D56" s="16" t="s">
        <v>30</v>
      </c>
      <c r="F56" s="24">
        <f>F60/E60-1</f>
        <v>6.3921993499458374E-2</v>
      </c>
      <c r="G56" s="24">
        <f>G60/F60-1</f>
        <v>0.18228105906313652</v>
      </c>
      <c r="H56" s="24">
        <f>H60/G60-1</f>
        <v>0.20068906115417739</v>
      </c>
      <c r="I56" s="32">
        <f>I60/H60-1</f>
        <v>7.1257771401243453E-2</v>
      </c>
      <c r="J56" s="32">
        <v>0.03</v>
      </c>
      <c r="K56" s="32">
        <v>2.5000000000000001E-2</v>
      </c>
      <c r="L56" s="32">
        <v>2.5000000000000001E-2</v>
      </c>
      <c r="M56" s="32">
        <v>0.02</v>
      </c>
      <c r="N56" s="32">
        <v>0.02</v>
      </c>
      <c r="O56" s="32">
        <v>1.4999999999999999E-2</v>
      </c>
      <c r="P56" s="32">
        <v>1.4999999999999999E-2</v>
      </c>
      <c r="Q56" s="32">
        <v>0.01</v>
      </c>
      <c r="R56" s="32">
        <v>0.01</v>
      </c>
    </row>
    <row r="58" spans="3:16383" x14ac:dyDescent="0.2">
      <c r="C58" s="1" t="s">
        <v>38</v>
      </c>
    </row>
    <row r="59" spans="3:16383" x14ac:dyDescent="0.2">
      <c r="C59" s="12" t="s">
        <v>39</v>
      </c>
      <c r="D59" s="16" t="s">
        <v>43</v>
      </c>
      <c r="E59" s="22">
        <v>74433</v>
      </c>
      <c r="F59" s="22">
        <v>77130</v>
      </c>
      <c r="G59" s="22">
        <v>92400</v>
      </c>
      <c r="H59" s="22">
        <v>104611</v>
      </c>
      <c r="I59" s="21">
        <f>(76605/3)*4</f>
        <v>102140</v>
      </c>
      <c r="J59" s="21">
        <f>J41*J44</f>
        <v>112572.04489729232</v>
      </c>
      <c r="K59" s="21">
        <f>K41*K44</f>
        <v>120474.96900806285</v>
      </c>
      <c r="L59" s="21">
        <f>L41*L44</f>
        <v>126445.77352908852</v>
      </c>
      <c r="M59" s="21">
        <f>M41*M44</f>
        <v>135798.24357907253</v>
      </c>
      <c r="N59" s="21">
        <f>N41*N44</f>
        <v>144567.48802558245</v>
      </c>
      <c r="O59" s="21">
        <f>O41*O44</f>
        <v>153631.82544142741</v>
      </c>
      <c r="P59" s="21">
        <f>P41*P44</f>
        <v>163937.40774903068</v>
      </c>
      <c r="Q59" s="21">
        <f>Q41*Q44</f>
        <v>174558.08873770756</v>
      </c>
      <c r="R59" s="21">
        <f>R41*R44</f>
        <v>185879.01672726555</v>
      </c>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c r="XFA59" s="21"/>
      <c r="XFB59" s="21"/>
      <c r="XFC59" s="21"/>
    </row>
    <row r="60" spans="3:16383" x14ac:dyDescent="0.2">
      <c r="C60" s="12" t="s">
        <v>124</v>
      </c>
      <c r="D60" s="16" t="s">
        <v>43</v>
      </c>
      <c r="E60" s="22">
        <v>923</v>
      </c>
      <c r="F60" s="22">
        <v>982</v>
      </c>
      <c r="G60" s="22">
        <v>1161</v>
      </c>
      <c r="H60" s="22">
        <v>1394</v>
      </c>
      <c r="I60" s="21">
        <f>(1120/3)*4</f>
        <v>1493.3333333333333</v>
      </c>
      <c r="J60" s="21">
        <f>I60*(1+J56)</f>
        <v>1538.1333333333332</v>
      </c>
      <c r="K60" s="21">
        <f t="shared" ref="K60:R60" si="12">J60*(1+K56)</f>
        <v>1576.5866666666664</v>
      </c>
      <c r="L60" s="21">
        <f t="shared" si="12"/>
        <v>1616.0013333333329</v>
      </c>
      <c r="M60" s="21">
        <f t="shared" si="12"/>
        <v>1648.3213599999997</v>
      </c>
      <c r="N60" s="21">
        <f t="shared" si="12"/>
        <v>1681.2877871999997</v>
      </c>
      <c r="O60" s="21">
        <f t="shared" si="12"/>
        <v>1706.5071040079995</v>
      </c>
      <c r="P60" s="21">
        <f t="shared" si="12"/>
        <v>1732.1047105681193</v>
      </c>
      <c r="Q60" s="21">
        <f t="shared" si="12"/>
        <v>1749.4257576738005</v>
      </c>
      <c r="R60" s="21">
        <f t="shared" si="12"/>
        <v>1766.9200152505384</v>
      </c>
    </row>
    <row r="61" spans="3:16383" x14ac:dyDescent="0.2">
      <c r="C61" s="27" t="s">
        <v>41</v>
      </c>
      <c r="D61" s="28" t="s">
        <v>43</v>
      </c>
      <c r="E61" s="29">
        <f>E59+E60</f>
        <v>75356</v>
      </c>
      <c r="F61" s="29">
        <f t="shared" ref="F61:R61" si="13">F59+F60</f>
        <v>78112</v>
      </c>
      <c r="G61" s="29">
        <f t="shared" si="13"/>
        <v>93561</v>
      </c>
      <c r="H61" s="29">
        <f t="shared" si="13"/>
        <v>106005</v>
      </c>
      <c r="I61" s="29">
        <f t="shared" si="13"/>
        <v>103633.33333333333</v>
      </c>
      <c r="J61" s="29">
        <f t="shared" si="13"/>
        <v>114110.17823062565</v>
      </c>
      <c r="K61" s="29">
        <f t="shared" si="13"/>
        <v>122051.55567472952</v>
      </c>
      <c r="L61" s="29">
        <f t="shared" si="13"/>
        <v>128061.77486242185</v>
      </c>
      <c r="M61" s="29">
        <f t="shared" si="13"/>
        <v>137446.56493907253</v>
      </c>
      <c r="N61" s="29">
        <f t="shared" si="13"/>
        <v>146248.77581278246</v>
      </c>
      <c r="O61" s="29">
        <f t="shared" si="13"/>
        <v>155338.33254543541</v>
      </c>
      <c r="P61" s="29">
        <f t="shared" si="13"/>
        <v>165669.5124595988</v>
      </c>
      <c r="Q61" s="29">
        <f t="shared" si="13"/>
        <v>176307.51449538136</v>
      </c>
      <c r="R61" s="29">
        <f t="shared" si="13"/>
        <v>187645.93674251609</v>
      </c>
    </row>
    <row r="62" spans="3:16383" x14ac:dyDescent="0.2">
      <c r="C62" s="20" t="s">
        <v>42</v>
      </c>
      <c r="D62" s="16" t="s">
        <v>30</v>
      </c>
      <c r="E62" s="24"/>
      <c r="F62" s="24">
        <f>F61/E61-1</f>
        <v>3.6573066510961372E-2</v>
      </c>
      <c r="G62" s="24">
        <f t="shared" ref="G62:R62" si="14">G61/F61-1</f>
        <v>0.19778011061040557</v>
      </c>
      <c r="H62" s="24">
        <f t="shared" si="14"/>
        <v>0.13300413633885921</v>
      </c>
      <c r="I62" s="24">
        <f t="shared" si="14"/>
        <v>-2.2373158498812939E-2</v>
      </c>
      <c r="J62" s="24">
        <f t="shared" si="14"/>
        <v>0.10109531904752966</v>
      </c>
      <c r="K62" s="24">
        <f t="shared" si="14"/>
        <v>6.9593944793020279E-2</v>
      </c>
      <c r="L62" s="24">
        <f t="shared" si="14"/>
        <v>4.9243282107027886E-2</v>
      </c>
      <c r="M62" s="24">
        <f t="shared" si="14"/>
        <v>7.3283304770161539E-2</v>
      </c>
      <c r="N62" s="24">
        <f t="shared" si="14"/>
        <v>6.4040966593903459E-2</v>
      </c>
      <c r="O62" s="24">
        <f t="shared" si="14"/>
        <v>6.2151335504433636E-2</v>
      </c>
      <c r="P62" s="24">
        <f t="shared" si="14"/>
        <v>6.6507601471398559E-2</v>
      </c>
      <c r="Q62" s="24">
        <f t="shared" si="14"/>
        <v>6.4212188940779402E-2</v>
      </c>
      <c r="R62" s="24">
        <f t="shared" si="14"/>
        <v>6.4310487727009313E-2</v>
      </c>
    </row>
    <row r="63" spans="3:16383" x14ac:dyDescent="0.2">
      <c r="C63" s="20"/>
    </row>
    <row r="64" spans="3:16383" x14ac:dyDescent="0.2">
      <c r="C64" t="s">
        <v>45</v>
      </c>
      <c r="D64" s="16" t="s">
        <v>43</v>
      </c>
      <c r="E64" s="22">
        <v>4110</v>
      </c>
      <c r="F64" s="22">
        <v>4658</v>
      </c>
      <c r="G64" s="22">
        <v>6539</v>
      </c>
      <c r="H64" s="22">
        <v>8946</v>
      </c>
      <c r="I64" s="21">
        <f>(2689/3)*4</f>
        <v>3585.3333333333335</v>
      </c>
      <c r="J64" s="21">
        <f>J61*J65</f>
        <v>7975.1868347929285</v>
      </c>
      <c r="K64" s="21">
        <f t="shared" ref="K64:R64" si="15">K61*K65</f>
        <v>10300.20486831876</v>
      </c>
      <c r="L64" s="21">
        <f t="shared" si="15"/>
        <v>9131.4363408170448</v>
      </c>
      <c r="M64" s="21">
        <f t="shared" si="15"/>
        <v>9606.172316847782</v>
      </c>
      <c r="N64" s="21">
        <f t="shared" si="15"/>
        <v>12342.262614227177</v>
      </c>
      <c r="O64" s="21">
        <f t="shared" si="15"/>
        <v>11076.389472589937</v>
      </c>
      <c r="P64" s="21">
        <f t="shared" si="15"/>
        <v>11578.680667941948</v>
      </c>
      <c r="Q64" s="21">
        <f t="shared" si="15"/>
        <v>14878.987073021854</v>
      </c>
      <c r="R64" s="21">
        <f t="shared" si="15"/>
        <v>13380.081041497939</v>
      </c>
    </row>
    <row r="65" spans="3:16383" x14ac:dyDescent="0.2">
      <c r="C65" s="20" t="s">
        <v>46</v>
      </c>
      <c r="D65" s="16" t="s">
        <v>30</v>
      </c>
      <c r="E65" s="24">
        <f>E64/E61</f>
        <v>5.4541111523966242E-2</v>
      </c>
      <c r="F65" s="24">
        <f t="shared" ref="F65:H65" si="16">F64/F61</f>
        <v>5.9632322818516999E-2</v>
      </c>
      <c r="G65" s="24">
        <f t="shared" si="16"/>
        <v>6.989023204112825E-2</v>
      </c>
      <c r="H65" s="24">
        <f t="shared" si="16"/>
        <v>8.4392245648790151E-2</v>
      </c>
      <c r="I65" s="24">
        <f>AVERAGE(H65,G65,F65)</f>
        <v>7.1304933502811793E-2</v>
      </c>
      <c r="J65" s="24">
        <f>AVERAGE(G65)</f>
        <v>6.989023204112825E-2</v>
      </c>
      <c r="K65" s="24">
        <f t="shared" ref="K65:R65" si="17">AVERAGE(H65)</f>
        <v>8.4392245648790151E-2</v>
      </c>
      <c r="L65" s="24">
        <f t="shared" si="17"/>
        <v>7.1304933502811793E-2</v>
      </c>
      <c r="M65" s="24">
        <f t="shared" si="17"/>
        <v>6.989023204112825E-2</v>
      </c>
      <c r="N65" s="24">
        <f t="shared" si="17"/>
        <v>8.4392245648790151E-2</v>
      </c>
      <c r="O65" s="24">
        <f t="shared" si="17"/>
        <v>7.1304933502811793E-2</v>
      </c>
      <c r="P65" s="24">
        <f t="shared" si="17"/>
        <v>6.989023204112825E-2</v>
      </c>
      <c r="Q65" s="24">
        <f t="shared" si="17"/>
        <v>8.4392245648790151E-2</v>
      </c>
      <c r="R65" s="24">
        <f t="shared" si="17"/>
        <v>7.1304933502811793E-2</v>
      </c>
    </row>
    <row r="67" spans="3:16383" x14ac:dyDescent="0.2">
      <c r="C67" t="s">
        <v>47</v>
      </c>
      <c r="D67" s="16" t="s">
        <v>43</v>
      </c>
      <c r="E67" s="21">
        <f>-E64*$D$13</f>
        <v>-905.02200000000005</v>
      </c>
      <c r="F67" s="21">
        <f t="shared" ref="F67:H67" si="18">-F64*$D$13</f>
        <v>-1025.6916000000001</v>
      </c>
      <c r="G67" s="21">
        <f t="shared" si="18"/>
        <v>-1439.8878</v>
      </c>
      <c r="H67" s="21">
        <f t="shared" si="18"/>
        <v>-1969.9092000000001</v>
      </c>
      <c r="I67" s="21">
        <f>-I64*$D$13</f>
        <v>-789.49040000000002</v>
      </c>
      <c r="J67" s="21">
        <f t="shared" ref="J67:R67" si="19">-J64*$D$13</f>
        <v>-1756.1361410214029</v>
      </c>
      <c r="K67" s="21">
        <f t="shared" si="19"/>
        <v>-2268.105112003791</v>
      </c>
      <c r="L67" s="21">
        <f t="shared" si="19"/>
        <v>-2010.7422822479134</v>
      </c>
      <c r="M67" s="21">
        <f t="shared" si="19"/>
        <v>-2115.2791441698819</v>
      </c>
      <c r="N67" s="21">
        <f t="shared" si="19"/>
        <v>-2717.7662276528245</v>
      </c>
      <c r="O67" s="21">
        <f t="shared" si="19"/>
        <v>-2439.0209618643044</v>
      </c>
      <c r="P67" s="21">
        <f t="shared" si="19"/>
        <v>-2549.625483080817</v>
      </c>
      <c r="Q67" s="21">
        <f t="shared" si="19"/>
        <v>-3276.3529534794125</v>
      </c>
      <c r="R67" s="21">
        <f t="shared" si="19"/>
        <v>-2946.2938453378461</v>
      </c>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21"/>
      <c r="IW67" s="21"/>
      <c r="IX67" s="21"/>
      <c r="IY67" s="21"/>
      <c r="IZ67" s="21"/>
      <c r="JA67" s="21"/>
      <c r="JB67" s="21"/>
      <c r="JC67" s="21"/>
      <c r="JD67" s="21"/>
      <c r="JE67" s="21"/>
      <c r="JF67" s="21"/>
      <c r="JG67" s="21"/>
      <c r="JH67" s="21"/>
      <c r="JI67" s="21"/>
      <c r="JJ67" s="21"/>
      <c r="JK67" s="21"/>
      <c r="JL67" s="21"/>
      <c r="JM67" s="21"/>
      <c r="JN67" s="21"/>
      <c r="JO67" s="21"/>
      <c r="JP67" s="21"/>
      <c r="JQ67" s="21"/>
      <c r="JR67" s="21"/>
      <c r="JS67" s="21"/>
      <c r="JT67" s="21"/>
      <c r="JU67" s="21"/>
      <c r="JV67" s="21"/>
      <c r="JW67" s="21"/>
      <c r="JX67" s="21"/>
      <c r="JY67" s="21"/>
      <c r="JZ67" s="21"/>
      <c r="KA67" s="21"/>
      <c r="KB67" s="21"/>
      <c r="KC67" s="21"/>
      <c r="KD67" s="21"/>
      <c r="KE67" s="21"/>
      <c r="KF67" s="21"/>
      <c r="KG67" s="21"/>
      <c r="KH67" s="21"/>
      <c r="KI67" s="21"/>
      <c r="KJ67" s="21"/>
      <c r="KK67" s="21"/>
      <c r="KL67" s="21"/>
      <c r="KM67" s="21"/>
      <c r="KN67" s="21"/>
      <c r="KO67" s="21"/>
      <c r="KP67" s="21"/>
      <c r="KQ67" s="21"/>
      <c r="KR67" s="21"/>
      <c r="KS67" s="21"/>
      <c r="KT67" s="21"/>
      <c r="KU67" s="21"/>
      <c r="KV67" s="21"/>
      <c r="KW67" s="21"/>
      <c r="KX67" s="21"/>
      <c r="KY67" s="21"/>
      <c r="KZ67" s="21"/>
      <c r="LA67" s="21"/>
      <c r="LB67" s="21"/>
      <c r="LC67" s="21"/>
      <c r="LD67" s="21"/>
      <c r="LE67" s="21"/>
      <c r="LF67" s="21"/>
      <c r="LG67" s="21"/>
      <c r="LH67" s="21"/>
      <c r="LI67" s="21"/>
      <c r="LJ67" s="21"/>
      <c r="LK67" s="21"/>
      <c r="LL67" s="21"/>
      <c r="LM67" s="21"/>
      <c r="LN67" s="21"/>
      <c r="LO67" s="21"/>
      <c r="LP67" s="21"/>
      <c r="LQ67" s="21"/>
      <c r="LR67" s="21"/>
      <c r="LS67" s="21"/>
      <c r="LT67" s="21"/>
      <c r="LU67" s="21"/>
      <c r="LV67" s="21"/>
      <c r="LW67" s="21"/>
      <c r="LX67" s="21"/>
      <c r="LY67" s="21"/>
      <c r="LZ67" s="21"/>
      <c r="MA67" s="21"/>
      <c r="MB67" s="21"/>
      <c r="MC67" s="21"/>
      <c r="MD67" s="21"/>
      <c r="ME67" s="21"/>
      <c r="MF67" s="21"/>
      <c r="MG67" s="21"/>
      <c r="MH67" s="21"/>
      <c r="MI67" s="21"/>
      <c r="MJ67" s="21"/>
      <c r="MK67" s="21"/>
      <c r="ML67" s="21"/>
      <c r="MM67" s="21"/>
      <c r="MN67" s="21"/>
      <c r="MO67" s="21"/>
      <c r="MP67" s="21"/>
      <c r="MQ67" s="21"/>
      <c r="MR67" s="21"/>
      <c r="MS67" s="21"/>
      <c r="MT67" s="21"/>
      <c r="MU67" s="21"/>
      <c r="MV67" s="21"/>
      <c r="MW67" s="21"/>
      <c r="MX67" s="21"/>
      <c r="MY67" s="21"/>
      <c r="MZ67" s="21"/>
      <c r="NA67" s="21"/>
      <c r="NB67" s="21"/>
      <c r="NC67" s="21"/>
      <c r="ND67" s="21"/>
      <c r="NE67" s="21"/>
      <c r="NF67" s="21"/>
      <c r="NG67" s="21"/>
      <c r="NH67" s="21"/>
      <c r="NI67" s="21"/>
      <c r="NJ67" s="21"/>
      <c r="NK67" s="21"/>
      <c r="NL67" s="21"/>
      <c r="NM67" s="21"/>
      <c r="NN67" s="21"/>
      <c r="NO67" s="21"/>
      <c r="NP67" s="21"/>
      <c r="NQ67" s="21"/>
      <c r="NR67" s="21"/>
      <c r="NS67" s="21"/>
      <c r="NT67" s="21"/>
      <c r="NU67" s="21"/>
      <c r="NV67" s="21"/>
      <c r="NW67" s="21"/>
      <c r="NX67" s="21"/>
      <c r="NY67" s="21"/>
      <c r="NZ67" s="21"/>
      <c r="OA67" s="21"/>
      <c r="OB67" s="21"/>
      <c r="OC67" s="21"/>
      <c r="OD67" s="21"/>
      <c r="OE67" s="21"/>
      <c r="OF67" s="21"/>
      <c r="OG67" s="21"/>
      <c r="OH67" s="21"/>
      <c r="OI67" s="21"/>
      <c r="OJ67" s="21"/>
      <c r="OK67" s="21"/>
      <c r="OL67" s="21"/>
      <c r="OM67" s="21"/>
      <c r="ON67" s="21"/>
      <c r="OO67" s="21"/>
      <c r="OP67" s="21"/>
      <c r="OQ67" s="21"/>
      <c r="OR67" s="21"/>
      <c r="OS67" s="21"/>
      <c r="OT67" s="21"/>
      <c r="OU67" s="21"/>
      <c r="OV67" s="21"/>
      <c r="OW67" s="21"/>
      <c r="OX67" s="21"/>
      <c r="OY67" s="21"/>
      <c r="OZ67" s="21"/>
      <c r="PA67" s="21"/>
      <c r="PB67" s="21"/>
      <c r="PC67" s="21"/>
      <c r="PD67" s="21"/>
      <c r="PE67" s="21"/>
      <c r="PF67" s="21"/>
      <c r="PG67" s="21"/>
      <c r="PH67" s="21"/>
      <c r="PI67" s="21"/>
      <c r="PJ67" s="21"/>
      <c r="PK67" s="21"/>
      <c r="PL67" s="21"/>
      <c r="PM67" s="21"/>
      <c r="PN67" s="21"/>
      <c r="PO67" s="21"/>
      <c r="PP67" s="21"/>
      <c r="PQ67" s="21"/>
      <c r="PR67" s="21"/>
      <c r="PS67" s="21"/>
      <c r="PT67" s="21"/>
      <c r="PU67" s="21"/>
      <c r="PV67" s="21"/>
      <c r="PW67" s="21"/>
      <c r="PX67" s="21"/>
      <c r="PY67" s="21"/>
      <c r="PZ67" s="21"/>
      <c r="QA67" s="21"/>
      <c r="QB67" s="21"/>
      <c r="QC67" s="21"/>
      <c r="QD67" s="21"/>
      <c r="QE67" s="21"/>
      <c r="QF67" s="21"/>
      <c r="QG67" s="21"/>
      <c r="QH67" s="21"/>
      <c r="QI67" s="21"/>
      <c r="QJ67" s="21"/>
      <c r="QK67" s="21"/>
      <c r="QL67" s="21"/>
      <c r="QM67" s="21"/>
      <c r="QN67" s="21"/>
      <c r="QO67" s="21"/>
      <c r="QP67" s="21"/>
      <c r="QQ67" s="21"/>
      <c r="QR67" s="21"/>
      <c r="QS67" s="21"/>
      <c r="QT67" s="21"/>
      <c r="QU67" s="21"/>
      <c r="QV67" s="21"/>
      <c r="QW67" s="21"/>
      <c r="QX67" s="21"/>
      <c r="QY67" s="21"/>
      <c r="QZ67" s="21"/>
      <c r="RA67" s="21"/>
      <c r="RB67" s="21"/>
      <c r="RC67" s="21"/>
      <c r="RD67" s="21"/>
      <c r="RE67" s="21"/>
      <c r="RF67" s="21"/>
      <c r="RG67" s="21"/>
      <c r="RH67" s="21"/>
      <c r="RI67" s="21"/>
      <c r="RJ67" s="21"/>
      <c r="RK67" s="21"/>
      <c r="RL67" s="21"/>
      <c r="RM67" s="21"/>
      <c r="RN67" s="21"/>
      <c r="RO67" s="21"/>
      <c r="RP67" s="21"/>
      <c r="RQ67" s="21"/>
      <c r="RR67" s="21"/>
      <c r="RS67" s="21"/>
      <c r="RT67" s="21"/>
      <c r="RU67" s="21"/>
      <c r="RV67" s="21"/>
      <c r="RW67" s="21"/>
      <c r="RX67" s="21"/>
      <c r="RY67" s="21"/>
      <c r="RZ67" s="21"/>
      <c r="SA67" s="21"/>
      <c r="SB67" s="21"/>
      <c r="SC67" s="21"/>
      <c r="SD67" s="21"/>
      <c r="SE67" s="21"/>
      <c r="SF67" s="21"/>
      <c r="SG67" s="21"/>
      <c r="SH67" s="21"/>
      <c r="SI67" s="21"/>
      <c r="SJ67" s="21"/>
      <c r="SK67" s="21"/>
      <c r="SL67" s="21"/>
      <c r="SM67" s="21"/>
      <c r="SN67" s="21"/>
      <c r="SO67" s="21"/>
      <c r="SP67" s="21"/>
      <c r="SQ67" s="21"/>
      <c r="SR67" s="21"/>
      <c r="SS67" s="21"/>
      <c r="ST67" s="21"/>
      <c r="SU67" s="21"/>
      <c r="SV67" s="21"/>
      <c r="SW67" s="21"/>
      <c r="SX67" s="21"/>
      <c r="SY67" s="21"/>
      <c r="SZ67" s="21"/>
      <c r="TA67" s="21"/>
      <c r="TB67" s="21"/>
      <c r="TC67" s="21"/>
      <c r="TD67" s="21"/>
      <c r="TE67" s="21"/>
      <c r="TF67" s="21"/>
      <c r="TG67" s="21"/>
      <c r="TH67" s="21"/>
      <c r="TI67" s="21"/>
      <c r="TJ67" s="21"/>
      <c r="TK67" s="21"/>
      <c r="TL67" s="21"/>
      <c r="TM67" s="21"/>
      <c r="TN67" s="21"/>
      <c r="TO67" s="21"/>
      <c r="TP67" s="21"/>
      <c r="TQ67" s="21"/>
      <c r="TR67" s="21"/>
      <c r="TS67" s="21"/>
      <c r="TT67" s="21"/>
      <c r="TU67" s="21"/>
      <c r="TV67" s="21"/>
      <c r="TW67" s="21"/>
      <c r="TX67" s="21"/>
      <c r="TY67" s="21"/>
      <c r="TZ67" s="21"/>
      <c r="UA67" s="21"/>
      <c r="UB67" s="21"/>
      <c r="UC67" s="21"/>
      <c r="UD67" s="21"/>
      <c r="UE67" s="21"/>
      <c r="UF67" s="21"/>
      <c r="UG67" s="21"/>
      <c r="UH67" s="21"/>
      <c r="UI67" s="21"/>
      <c r="UJ67" s="21"/>
      <c r="UK67" s="21"/>
      <c r="UL67" s="21"/>
      <c r="UM67" s="21"/>
      <c r="UN67" s="21"/>
      <c r="UO67" s="21"/>
      <c r="UP67" s="21"/>
      <c r="UQ67" s="21"/>
      <c r="UR67" s="21"/>
      <c r="US67" s="21"/>
      <c r="UT67" s="21"/>
      <c r="UU67" s="21"/>
      <c r="UV67" s="21"/>
      <c r="UW67" s="21"/>
      <c r="UX67" s="21"/>
      <c r="UY67" s="21"/>
      <c r="UZ67" s="21"/>
      <c r="VA67" s="21"/>
      <c r="VB67" s="21"/>
      <c r="VC67" s="21"/>
      <c r="VD67" s="21"/>
      <c r="VE67" s="21"/>
      <c r="VF67" s="21"/>
      <c r="VG67" s="21"/>
      <c r="VH67" s="21"/>
      <c r="VI67" s="21"/>
      <c r="VJ67" s="21"/>
      <c r="VK67" s="21"/>
      <c r="VL67" s="21"/>
      <c r="VM67" s="21"/>
      <c r="VN67" s="21"/>
      <c r="VO67" s="21"/>
      <c r="VP67" s="21"/>
      <c r="VQ67" s="21"/>
      <c r="VR67" s="21"/>
      <c r="VS67" s="21"/>
      <c r="VT67" s="21"/>
      <c r="VU67" s="21"/>
      <c r="VV67" s="21"/>
      <c r="VW67" s="21"/>
      <c r="VX67" s="21"/>
      <c r="VY67" s="21"/>
      <c r="VZ67" s="21"/>
      <c r="WA67" s="21"/>
      <c r="WB67" s="21"/>
      <c r="WC67" s="21"/>
      <c r="WD67" s="21"/>
      <c r="WE67" s="21"/>
      <c r="WF67" s="21"/>
      <c r="WG67" s="21"/>
      <c r="WH67" s="21"/>
      <c r="WI67" s="21"/>
      <c r="WJ67" s="21"/>
      <c r="WK67" s="21"/>
      <c r="WL67" s="21"/>
      <c r="WM67" s="21"/>
      <c r="WN67" s="21"/>
      <c r="WO67" s="21"/>
      <c r="WP67" s="21"/>
      <c r="WQ67" s="21"/>
      <c r="WR67" s="21"/>
      <c r="WS67" s="21"/>
      <c r="WT67" s="21"/>
      <c r="WU67" s="21"/>
      <c r="WV67" s="21"/>
      <c r="WW67" s="21"/>
      <c r="WX67" s="21"/>
      <c r="WY67" s="21"/>
      <c r="WZ67" s="21"/>
      <c r="XA67" s="21"/>
      <c r="XB67" s="21"/>
      <c r="XC67" s="21"/>
      <c r="XD67" s="21"/>
      <c r="XE67" s="21"/>
      <c r="XF67" s="21"/>
      <c r="XG67" s="21"/>
      <c r="XH67" s="21"/>
      <c r="XI67" s="21"/>
      <c r="XJ67" s="21"/>
      <c r="XK67" s="21"/>
      <c r="XL67" s="21"/>
      <c r="XM67" s="21"/>
      <c r="XN67" s="21"/>
      <c r="XO67" s="21"/>
      <c r="XP67" s="21"/>
      <c r="XQ67" s="21"/>
      <c r="XR67" s="21"/>
      <c r="XS67" s="21"/>
      <c r="XT67" s="21"/>
      <c r="XU67" s="21"/>
      <c r="XV67" s="21"/>
      <c r="XW67" s="21"/>
      <c r="XX67" s="21"/>
      <c r="XY67" s="21"/>
      <c r="XZ67" s="21"/>
      <c r="YA67" s="21"/>
      <c r="YB67" s="21"/>
      <c r="YC67" s="21"/>
      <c r="YD67" s="21"/>
      <c r="YE67" s="21"/>
      <c r="YF67" s="21"/>
      <c r="YG67" s="21"/>
      <c r="YH67" s="21"/>
      <c r="YI67" s="21"/>
      <c r="YJ67" s="21"/>
      <c r="YK67" s="21"/>
      <c r="YL67" s="21"/>
      <c r="YM67" s="21"/>
      <c r="YN67" s="21"/>
      <c r="YO67" s="21"/>
      <c r="YP67" s="21"/>
      <c r="YQ67" s="21"/>
      <c r="YR67" s="21"/>
      <c r="YS67" s="21"/>
      <c r="YT67" s="21"/>
      <c r="YU67" s="21"/>
      <c r="YV67" s="21"/>
      <c r="YW67" s="21"/>
      <c r="YX67" s="21"/>
      <c r="YY67" s="21"/>
      <c r="YZ67" s="21"/>
      <c r="ZA67" s="21"/>
      <c r="ZB67" s="21"/>
      <c r="ZC67" s="21"/>
      <c r="ZD67" s="21"/>
      <c r="ZE67" s="21"/>
      <c r="ZF67" s="21"/>
      <c r="ZG67" s="21"/>
      <c r="ZH67" s="21"/>
      <c r="ZI67" s="21"/>
      <c r="ZJ67" s="21"/>
      <c r="ZK67" s="21"/>
      <c r="ZL67" s="21"/>
      <c r="ZM67" s="21"/>
      <c r="ZN67" s="21"/>
      <c r="ZO67" s="21"/>
      <c r="ZP67" s="21"/>
      <c r="ZQ67" s="21"/>
      <c r="ZR67" s="21"/>
      <c r="ZS67" s="21"/>
      <c r="ZT67" s="21"/>
      <c r="ZU67" s="21"/>
      <c r="ZV67" s="21"/>
      <c r="ZW67" s="21"/>
      <c r="ZX67" s="21"/>
      <c r="ZY67" s="21"/>
      <c r="ZZ67" s="21"/>
      <c r="AAA67" s="21"/>
      <c r="AAB67" s="21"/>
      <c r="AAC67" s="21"/>
      <c r="AAD67" s="21"/>
      <c r="AAE67" s="21"/>
      <c r="AAF67" s="21"/>
      <c r="AAG67" s="21"/>
      <c r="AAH67" s="21"/>
      <c r="AAI67" s="21"/>
      <c r="AAJ67" s="21"/>
      <c r="AAK67" s="21"/>
      <c r="AAL67" s="21"/>
      <c r="AAM67" s="21"/>
      <c r="AAN67" s="21"/>
      <c r="AAO67" s="21"/>
      <c r="AAP67" s="21"/>
      <c r="AAQ67" s="21"/>
      <c r="AAR67" s="21"/>
      <c r="AAS67" s="21"/>
      <c r="AAT67" s="21"/>
      <c r="AAU67" s="21"/>
      <c r="AAV67" s="21"/>
      <c r="AAW67" s="21"/>
      <c r="AAX67" s="21"/>
      <c r="AAY67" s="21"/>
      <c r="AAZ67" s="21"/>
      <c r="ABA67" s="21"/>
      <c r="ABB67" s="21"/>
      <c r="ABC67" s="21"/>
      <c r="ABD67" s="21"/>
      <c r="ABE67" s="21"/>
      <c r="ABF67" s="21"/>
      <c r="ABG67" s="21"/>
      <c r="ABH67" s="21"/>
      <c r="ABI67" s="21"/>
      <c r="ABJ67" s="21"/>
      <c r="ABK67" s="21"/>
      <c r="ABL67" s="21"/>
      <c r="ABM67" s="21"/>
      <c r="ABN67" s="21"/>
      <c r="ABO67" s="21"/>
      <c r="ABP67" s="21"/>
      <c r="ABQ67" s="21"/>
      <c r="ABR67" s="21"/>
      <c r="ABS67" s="21"/>
      <c r="ABT67" s="21"/>
      <c r="ABU67" s="21"/>
      <c r="ABV67" s="21"/>
      <c r="ABW67" s="21"/>
      <c r="ABX67" s="21"/>
      <c r="ABY67" s="21"/>
      <c r="ABZ67" s="21"/>
      <c r="ACA67" s="21"/>
      <c r="ACB67" s="21"/>
      <c r="ACC67" s="21"/>
      <c r="ACD67" s="21"/>
      <c r="ACE67" s="21"/>
      <c r="ACF67" s="21"/>
      <c r="ACG67" s="21"/>
      <c r="ACH67" s="21"/>
      <c r="ACI67" s="21"/>
      <c r="ACJ67" s="21"/>
      <c r="ACK67" s="21"/>
      <c r="ACL67" s="21"/>
      <c r="ACM67" s="21"/>
      <c r="ACN67" s="21"/>
      <c r="ACO67" s="21"/>
      <c r="ACP67" s="21"/>
      <c r="ACQ67" s="21"/>
      <c r="ACR67" s="21"/>
      <c r="ACS67" s="21"/>
      <c r="ACT67" s="21"/>
      <c r="ACU67" s="21"/>
      <c r="ACV67" s="21"/>
      <c r="ACW67" s="21"/>
      <c r="ACX67" s="21"/>
      <c r="ACY67" s="21"/>
      <c r="ACZ67" s="21"/>
      <c r="ADA67" s="21"/>
      <c r="ADB67" s="21"/>
      <c r="ADC67" s="21"/>
      <c r="ADD67" s="21"/>
      <c r="ADE67" s="21"/>
      <c r="ADF67" s="21"/>
      <c r="ADG67" s="21"/>
      <c r="ADH67" s="21"/>
      <c r="ADI67" s="21"/>
      <c r="ADJ67" s="21"/>
      <c r="ADK67" s="21"/>
      <c r="ADL67" s="21"/>
      <c r="ADM67" s="21"/>
      <c r="ADN67" s="21"/>
      <c r="ADO67" s="21"/>
      <c r="ADP67" s="21"/>
      <c r="ADQ67" s="21"/>
      <c r="ADR67" s="21"/>
      <c r="ADS67" s="21"/>
      <c r="ADT67" s="21"/>
      <c r="ADU67" s="21"/>
      <c r="ADV67" s="21"/>
      <c r="ADW67" s="21"/>
      <c r="ADX67" s="21"/>
      <c r="ADY67" s="21"/>
      <c r="ADZ67" s="21"/>
      <c r="AEA67" s="21"/>
      <c r="AEB67" s="21"/>
      <c r="AEC67" s="21"/>
      <c r="AED67" s="21"/>
      <c r="AEE67" s="21"/>
      <c r="AEF67" s="21"/>
      <c r="AEG67" s="21"/>
      <c r="AEH67" s="21"/>
      <c r="AEI67" s="21"/>
      <c r="AEJ67" s="21"/>
      <c r="AEK67" s="21"/>
      <c r="AEL67" s="21"/>
      <c r="AEM67" s="21"/>
      <c r="AEN67" s="21"/>
      <c r="AEO67" s="21"/>
      <c r="AEP67" s="21"/>
      <c r="AEQ67" s="21"/>
      <c r="AER67" s="21"/>
      <c r="AES67" s="21"/>
      <c r="AET67" s="21"/>
      <c r="AEU67" s="21"/>
      <c r="AEV67" s="21"/>
      <c r="AEW67" s="21"/>
      <c r="AEX67" s="21"/>
      <c r="AEY67" s="21"/>
      <c r="AEZ67" s="21"/>
      <c r="AFA67" s="21"/>
      <c r="AFB67" s="21"/>
      <c r="AFC67" s="21"/>
      <c r="AFD67" s="21"/>
      <c r="AFE67" s="21"/>
      <c r="AFF67" s="21"/>
      <c r="AFG67" s="21"/>
      <c r="AFH67" s="21"/>
      <c r="AFI67" s="21"/>
      <c r="AFJ67" s="21"/>
      <c r="AFK67" s="21"/>
      <c r="AFL67" s="21"/>
      <c r="AFM67" s="21"/>
      <c r="AFN67" s="21"/>
      <c r="AFO67" s="21"/>
      <c r="AFP67" s="21"/>
      <c r="AFQ67" s="21"/>
      <c r="AFR67" s="21"/>
      <c r="AFS67" s="21"/>
      <c r="AFT67" s="21"/>
      <c r="AFU67" s="21"/>
      <c r="AFV67" s="21"/>
      <c r="AFW67" s="21"/>
      <c r="AFX67" s="21"/>
      <c r="AFY67" s="21"/>
      <c r="AFZ67" s="21"/>
      <c r="AGA67" s="21"/>
      <c r="AGB67" s="21"/>
      <c r="AGC67" s="21"/>
      <c r="AGD67" s="21"/>
      <c r="AGE67" s="21"/>
      <c r="AGF67" s="21"/>
      <c r="AGG67" s="21"/>
      <c r="AGH67" s="21"/>
      <c r="AGI67" s="21"/>
      <c r="AGJ67" s="21"/>
      <c r="AGK67" s="21"/>
      <c r="AGL67" s="21"/>
      <c r="AGM67" s="21"/>
      <c r="AGN67" s="21"/>
      <c r="AGO67" s="21"/>
      <c r="AGP67" s="21"/>
      <c r="AGQ67" s="21"/>
      <c r="AGR67" s="21"/>
      <c r="AGS67" s="21"/>
      <c r="AGT67" s="21"/>
      <c r="AGU67" s="21"/>
      <c r="AGV67" s="21"/>
      <c r="AGW67" s="21"/>
      <c r="AGX67" s="21"/>
      <c r="AGY67" s="21"/>
      <c r="AGZ67" s="21"/>
      <c r="AHA67" s="21"/>
      <c r="AHB67" s="21"/>
      <c r="AHC67" s="21"/>
      <c r="AHD67" s="21"/>
      <c r="AHE67" s="21"/>
      <c r="AHF67" s="21"/>
      <c r="AHG67" s="21"/>
      <c r="AHH67" s="21"/>
      <c r="AHI67" s="21"/>
      <c r="AHJ67" s="21"/>
      <c r="AHK67" s="21"/>
      <c r="AHL67" s="21"/>
      <c r="AHM67" s="21"/>
      <c r="AHN67" s="21"/>
      <c r="AHO67" s="21"/>
      <c r="AHP67" s="21"/>
      <c r="AHQ67" s="21"/>
      <c r="AHR67" s="21"/>
      <c r="AHS67" s="21"/>
      <c r="AHT67" s="21"/>
      <c r="AHU67" s="21"/>
      <c r="AHV67" s="21"/>
      <c r="AHW67" s="21"/>
      <c r="AHX67" s="21"/>
      <c r="AHY67" s="21"/>
      <c r="AHZ67" s="21"/>
      <c r="AIA67" s="21"/>
      <c r="AIB67" s="21"/>
      <c r="AIC67" s="21"/>
      <c r="AID67" s="21"/>
      <c r="AIE67" s="21"/>
      <c r="AIF67" s="21"/>
      <c r="AIG67" s="21"/>
      <c r="AIH67" s="21"/>
      <c r="AII67" s="21"/>
      <c r="AIJ67" s="21"/>
      <c r="AIK67" s="21"/>
      <c r="AIL67" s="21"/>
      <c r="AIM67" s="21"/>
      <c r="AIN67" s="21"/>
      <c r="AIO67" s="21"/>
      <c r="AIP67" s="21"/>
      <c r="AIQ67" s="21"/>
      <c r="AIR67" s="21"/>
      <c r="AIS67" s="21"/>
      <c r="AIT67" s="21"/>
      <c r="AIU67" s="21"/>
      <c r="AIV67" s="21"/>
      <c r="AIW67" s="21"/>
      <c r="AIX67" s="21"/>
      <c r="AIY67" s="21"/>
      <c r="AIZ67" s="21"/>
      <c r="AJA67" s="21"/>
      <c r="AJB67" s="21"/>
      <c r="AJC67" s="21"/>
      <c r="AJD67" s="21"/>
      <c r="AJE67" s="21"/>
      <c r="AJF67" s="21"/>
      <c r="AJG67" s="21"/>
      <c r="AJH67" s="21"/>
      <c r="AJI67" s="21"/>
      <c r="AJJ67" s="21"/>
      <c r="AJK67" s="21"/>
      <c r="AJL67" s="21"/>
      <c r="AJM67" s="21"/>
      <c r="AJN67" s="21"/>
      <c r="AJO67" s="21"/>
      <c r="AJP67" s="21"/>
      <c r="AJQ67" s="21"/>
      <c r="AJR67" s="21"/>
      <c r="AJS67" s="21"/>
      <c r="AJT67" s="21"/>
      <c r="AJU67" s="21"/>
      <c r="AJV67" s="21"/>
      <c r="AJW67" s="21"/>
      <c r="AJX67" s="21"/>
      <c r="AJY67" s="21"/>
      <c r="AJZ67" s="21"/>
      <c r="AKA67" s="21"/>
      <c r="AKB67" s="21"/>
      <c r="AKC67" s="21"/>
      <c r="AKD67" s="21"/>
      <c r="AKE67" s="21"/>
      <c r="AKF67" s="21"/>
      <c r="AKG67" s="21"/>
      <c r="AKH67" s="21"/>
      <c r="AKI67" s="21"/>
      <c r="AKJ67" s="21"/>
      <c r="AKK67" s="21"/>
      <c r="AKL67" s="21"/>
      <c r="AKM67" s="21"/>
      <c r="AKN67" s="21"/>
      <c r="AKO67" s="21"/>
      <c r="AKP67" s="21"/>
      <c r="AKQ67" s="21"/>
      <c r="AKR67" s="21"/>
      <c r="AKS67" s="21"/>
      <c r="AKT67" s="21"/>
      <c r="AKU67" s="21"/>
      <c r="AKV67" s="21"/>
      <c r="AKW67" s="21"/>
      <c r="AKX67" s="21"/>
      <c r="AKY67" s="21"/>
      <c r="AKZ67" s="21"/>
      <c r="ALA67" s="21"/>
      <c r="ALB67" s="21"/>
      <c r="ALC67" s="21"/>
      <c r="ALD67" s="21"/>
      <c r="ALE67" s="21"/>
      <c r="ALF67" s="21"/>
      <c r="ALG67" s="21"/>
      <c r="ALH67" s="21"/>
      <c r="ALI67" s="21"/>
      <c r="ALJ67" s="21"/>
      <c r="ALK67" s="21"/>
      <c r="ALL67" s="21"/>
      <c r="ALM67" s="21"/>
      <c r="ALN67" s="21"/>
      <c r="ALO67" s="21"/>
      <c r="ALP67" s="21"/>
      <c r="ALQ67" s="21"/>
      <c r="ALR67" s="21"/>
      <c r="ALS67" s="21"/>
      <c r="ALT67" s="21"/>
      <c r="ALU67" s="21"/>
      <c r="ALV67" s="21"/>
      <c r="ALW67" s="21"/>
      <c r="ALX67" s="21"/>
      <c r="ALY67" s="21"/>
      <c r="ALZ67" s="21"/>
      <c r="AMA67" s="21"/>
      <c r="AMB67" s="21"/>
      <c r="AMC67" s="21"/>
      <c r="AMD67" s="21"/>
      <c r="AME67" s="21"/>
      <c r="AMF67" s="21"/>
      <c r="AMG67" s="21"/>
      <c r="AMH67" s="21"/>
      <c r="AMI67" s="21"/>
      <c r="AMJ67" s="21"/>
      <c r="AMK67" s="21"/>
      <c r="AML67" s="21"/>
      <c r="AMM67" s="21"/>
      <c r="AMN67" s="21"/>
      <c r="AMO67" s="21"/>
      <c r="AMP67" s="21"/>
      <c r="AMQ67" s="21"/>
      <c r="AMR67" s="21"/>
      <c r="AMS67" s="21"/>
      <c r="AMT67" s="21"/>
      <c r="AMU67" s="21"/>
      <c r="AMV67" s="21"/>
      <c r="AMW67" s="21"/>
      <c r="AMX67" s="21"/>
      <c r="AMY67" s="21"/>
      <c r="AMZ67" s="21"/>
      <c r="ANA67" s="21"/>
      <c r="ANB67" s="21"/>
      <c r="ANC67" s="21"/>
      <c r="AND67" s="21"/>
      <c r="ANE67" s="21"/>
      <c r="ANF67" s="21"/>
      <c r="ANG67" s="21"/>
      <c r="ANH67" s="21"/>
      <c r="ANI67" s="21"/>
      <c r="ANJ67" s="21"/>
      <c r="ANK67" s="21"/>
      <c r="ANL67" s="21"/>
      <c r="ANM67" s="21"/>
      <c r="ANN67" s="21"/>
      <c r="ANO67" s="21"/>
      <c r="ANP67" s="21"/>
      <c r="ANQ67" s="21"/>
      <c r="ANR67" s="21"/>
      <c r="ANS67" s="21"/>
      <c r="ANT67" s="21"/>
      <c r="ANU67" s="21"/>
      <c r="ANV67" s="21"/>
      <c r="ANW67" s="21"/>
      <c r="ANX67" s="21"/>
      <c r="ANY67" s="21"/>
      <c r="ANZ67" s="21"/>
      <c r="AOA67" s="21"/>
      <c r="AOB67" s="21"/>
      <c r="AOC67" s="21"/>
      <c r="AOD67" s="21"/>
      <c r="AOE67" s="21"/>
      <c r="AOF67" s="21"/>
      <c r="AOG67" s="21"/>
      <c r="AOH67" s="21"/>
      <c r="AOI67" s="21"/>
      <c r="AOJ67" s="21"/>
      <c r="AOK67" s="21"/>
      <c r="AOL67" s="21"/>
      <c r="AOM67" s="21"/>
      <c r="AON67" s="21"/>
      <c r="AOO67" s="21"/>
      <c r="AOP67" s="21"/>
      <c r="AOQ67" s="21"/>
      <c r="AOR67" s="21"/>
      <c r="AOS67" s="21"/>
      <c r="AOT67" s="21"/>
      <c r="AOU67" s="21"/>
      <c r="AOV67" s="21"/>
      <c r="AOW67" s="21"/>
      <c r="AOX67" s="21"/>
      <c r="AOY67" s="21"/>
      <c r="AOZ67" s="21"/>
      <c r="APA67" s="21"/>
      <c r="APB67" s="21"/>
      <c r="APC67" s="21"/>
      <c r="APD67" s="21"/>
      <c r="APE67" s="21"/>
      <c r="APF67" s="21"/>
      <c r="APG67" s="21"/>
      <c r="APH67" s="21"/>
      <c r="API67" s="21"/>
      <c r="APJ67" s="21"/>
      <c r="APK67" s="21"/>
      <c r="APL67" s="21"/>
      <c r="APM67" s="21"/>
      <c r="APN67" s="21"/>
      <c r="APO67" s="21"/>
      <c r="APP67" s="21"/>
      <c r="APQ67" s="21"/>
      <c r="APR67" s="21"/>
      <c r="APS67" s="21"/>
      <c r="APT67" s="21"/>
      <c r="APU67" s="21"/>
      <c r="APV67" s="21"/>
      <c r="APW67" s="21"/>
      <c r="APX67" s="21"/>
      <c r="APY67" s="21"/>
      <c r="APZ67" s="21"/>
      <c r="AQA67" s="21"/>
      <c r="AQB67" s="21"/>
      <c r="AQC67" s="21"/>
      <c r="AQD67" s="21"/>
      <c r="AQE67" s="21"/>
      <c r="AQF67" s="21"/>
      <c r="AQG67" s="21"/>
      <c r="AQH67" s="21"/>
      <c r="AQI67" s="21"/>
      <c r="AQJ67" s="21"/>
      <c r="AQK67" s="21"/>
      <c r="AQL67" s="21"/>
      <c r="AQM67" s="21"/>
      <c r="AQN67" s="21"/>
      <c r="AQO67" s="21"/>
      <c r="AQP67" s="21"/>
      <c r="AQQ67" s="21"/>
      <c r="AQR67" s="21"/>
      <c r="AQS67" s="21"/>
      <c r="AQT67" s="21"/>
      <c r="AQU67" s="21"/>
      <c r="AQV67" s="21"/>
      <c r="AQW67" s="21"/>
      <c r="AQX67" s="21"/>
      <c r="AQY67" s="21"/>
      <c r="AQZ67" s="21"/>
      <c r="ARA67" s="21"/>
      <c r="ARB67" s="21"/>
      <c r="ARC67" s="21"/>
      <c r="ARD67" s="21"/>
      <c r="ARE67" s="21"/>
      <c r="ARF67" s="21"/>
      <c r="ARG67" s="21"/>
      <c r="ARH67" s="21"/>
      <c r="ARI67" s="21"/>
      <c r="ARJ67" s="21"/>
      <c r="ARK67" s="21"/>
      <c r="ARL67" s="21"/>
      <c r="ARM67" s="21"/>
      <c r="ARN67" s="21"/>
      <c r="ARO67" s="21"/>
      <c r="ARP67" s="21"/>
      <c r="ARQ67" s="21"/>
      <c r="ARR67" s="21"/>
      <c r="ARS67" s="21"/>
      <c r="ART67" s="21"/>
      <c r="ARU67" s="21"/>
      <c r="ARV67" s="21"/>
      <c r="ARW67" s="21"/>
      <c r="ARX67" s="21"/>
      <c r="ARY67" s="21"/>
      <c r="ARZ67" s="21"/>
      <c r="ASA67" s="21"/>
      <c r="ASB67" s="21"/>
      <c r="ASC67" s="21"/>
      <c r="ASD67" s="21"/>
      <c r="ASE67" s="21"/>
      <c r="ASF67" s="21"/>
      <c r="ASG67" s="21"/>
      <c r="ASH67" s="21"/>
      <c r="ASI67" s="21"/>
      <c r="ASJ67" s="21"/>
      <c r="ASK67" s="21"/>
      <c r="ASL67" s="21"/>
      <c r="ASM67" s="21"/>
      <c r="ASN67" s="21"/>
      <c r="ASO67" s="21"/>
      <c r="ASP67" s="21"/>
      <c r="ASQ67" s="21"/>
      <c r="ASR67" s="21"/>
      <c r="ASS67" s="21"/>
      <c r="AST67" s="21"/>
      <c r="ASU67" s="21"/>
      <c r="ASV67" s="21"/>
      <c r="ASW67" s="21"/>
      <c r="ASX67" s="21"/>
      <c r="ASY67" s="21"/>
      <c r="ASZ67" s="21"/>
      <c r="ATA67" s="21"/>
      <c r="ATB67" s="21"/>
      <c r="ATC67" s="21"/>
      <c r="ATD67" s="21"/>
      <c r="ATE67" s="21"/>
      <c r="ATF67" s="21"/>
      <c r="ATG67" s="21"/>
      <c r="ATH67" s="21"/>
      <c r="ATI67" s="21"/>
      <c r="ATJ67" s="21"/>
      <c r="ATK67" s="21"/>
      <c r="ATL67" s="21"/>
      <c r="ATM67" s="21"/>
      <c r="ATN67" s="21"/>
      <c r="ATO67" s="21"/>
      <c r="ATP67" s="21"/>
      <c r="ATQ67" s="21"/>
      <c r="ATR67" s="21"/>
      <c r="ATS67" s="21"/>
      <c r="ATT67" s="21"/>
      <c r="ATU67" s="21"/>
      <c r="ATV67" s="21"/>
      <c r="ATW67" s="21"/>
      <c r="ATX67" s="21"/>
      <c r="ATY67" s="21"/>
      <c r="ATZ67" s="21"/>
      <c r="AUA67" s="21"/>
      <c r="AUB67" s="21"/>
      <c r="AUC67" s="21"/>
      <c r="AUD67" s="21"/>
      <c r="AUE67" s="21"/>
      <c r="AUF67" s="21"/>
      <c r="AUG67" s="21"/>
      <c r="AUH67" s="21"/>
      <c r="AUI67" s="21"/>
      <c r="AUJ67" s="21"/>
      <c r="AUK67" s="21"/>
      <c r="AUL67" s="21"/>
      <c r="AUM67" s="21"/>
      <c r="AUN67" s="21"/>
      <c r="AUO67" s="21"/>
      <c r="AUP67" s="21"/>
      <c r="AUQ67" s="21"/>
      <c r="AUR67" s="21"/>
      <c r="AUS67" s="21"/>
      <c r="AUT67" s="21"/>
      <c r="AUU67" s="21"/>
      <c r="AUV67" s="21"/>
      <c r="AUW67" s="21"/>
      <c r="AUX67" s="21"/>
      <c r="AUY67" s="21"/>
      <c r="AUZ67" s="21"/>
      <c r="AVA67" s="21"/>
      <c r="AVB67" s="21"/>
      <c r="AVC67" s="21"/>
      <c r="AVD67" s="21"/>
      <c r="AVE67" s="21"/>
      <c r="AVF67" s="21"/>
      <c r="AVG67" s="21"/>
      <c r="AVH67" s="21"/>
      <c r="AVI67" s="21"/>
      <c r="AVJ67" s="21"/>
      <c r="AVK67" s="21"/>
      <c r="AVL67" s="21"/>
      <c r="AVM67" s="21"/>
      <c r="AVN67" s="21"/>
      <c r="AVO67" s="21"/>
      <c r="AVP67" s="21"/>
      <c r="AVQ67" s="21"/>
      <c r="AVR67" s="21"/>
      <c r="AVS67" s="21"/>
      <c r="AVT67" s="21"/>
      <c r="AVU67" s="21"/>
      <c r="AVV67" s="21"/>
      <c r="AVW67" s="21"/>
      <c r="AVX67" s="21"/>
      <c r="AVY67" s="21"/>
      <c r="AVZ67" s="21"/>
      <c r="AWA67" s="21"/>
      <c r="AWB67" s="21"/>
      <c r="AWC67" s="21"/>
      <c r="AWD67" s="21"/>
      <c r="AWE67" s="21"/>
      <c r="AWF67" s="21"/>
      <c r="AWG67" s="21"/>
      <c r="AWH67" s="21"/>
      <c r="AWI67" s="21"/>
      <c r="AWJ67" s="21"/>
      <c r="AWK67" s="21"/>
      <c r="AWL67" s="21"/>
      <c r="AWM67" s="21"/>
      <c r="AWN67" s="21"/>
      <c r="AWO67" s="21"/>
      <c r="AWP67" s="21"/>
      <c r="AWQ67" s="21"/>
      <c r="AWR67" s="21"/>
      <c r="AWS67" s="21"/>
      <c r="AWT67" s="21"/>
      <c r="AWU67" s="21"/>
      <c r="AWV67" s="21"/>
      <c r="AWW67" s="21"/>
      <c r="AWX67" s="21"/>
      <c r="AWY67" s="21"/>
      <c r="AWZ67" s="21"/>
      <c r="AXA67" s="21"/>
      <c r="AXB67" s="21"/>
      <c r="AXC67" s="21"/>
      <c r="AXD67" s="21"/>
      <c r="AXE67" s="21"/>
      <c r="AXF67" s="21"/>
      <c r="AXG67" s="21"/>
      <c r="AXH67" s="21"/>
      <c r="AXI67" s="21"/>
      <c r="AXJ67" s="21"/>
      <c r="AXK67" s="21"/>
      <c r="AXL67" s="21"/>
      <c r="AXM67" s="21"/>
      <c r="AXN67" s="21"/>
      <c r="AXO67" s="21"/>
      <c r="AXP67" s="21"/>
      <c r="AXQ67" s="21"/>
      <c r="AXR67" s="21"/>
      <c r="AXS67" s="21"/>
      <c r="AXT67" s="21"/>
      <c r="AXU67" s="21"/>
      <c r="AXV67" s="21"/>
      <c r="AXW67" s="21"/>
      <c r="AXX67" s="21"/>
      <c r="AXY67" s="21"/>
      <c r="AXZ67" s="21"/>
      <c r="AYA67" s="21"/>
      <c r="AYB67" s="21"/>
      <c r="AYC67" s="21"/>
      <c r="AYD67" s="21"/>
      <c r="AYE67" s="21"/>
      <c r="AYF67" s="21"/>
      <c r="AYG67" s="21"/>
      <c r="AYH67" s="21"/>
      <c r="AYI67" s="21"/>
      <c r="AYJ67" s="21"/>
      <c r="AYK67" s="21"/>
      <c r="AYL67" s="21"/>
      <c r="AYM67" s="21"/>
      <c r="AYN67" s="21"/>
      <c r="AYO67" s="21"/>
      <c r="AYP67" s="21"/>
      <c r="AYQ67" s="21"/>
      <c r="AYR67" s="21"/>
      <c r="AYS67" s="21"/>
      <c r="AYT67" s="21"/>
      <c r="AYU67" s="21"/>
      <c r="AYV67" s="21"/>
      <c r="AYW67" s="21"/>
      <c r="AYX67" s="21"/>
      <c r="AYY67" s="21"/>
      <c r="AYZ67" s="21"/>
      <c r="AZA67" s="21"/>
      <c r="AZB67" s="21"/>
      <c r="AZC67" s="21"/>
      <c r="AZD67" s="21"/>
      <c r="AZE67" s="21"/>
      <c r="AZF67" s="21"/>
      <c r="AZG67" s="21"/>
      <c r="AZH67" s="21"/>
      <c r="AZI67" s="21"/>
      <c r="AZJ67" s="21"/>
      <c r="AZK67" s="21"/>
      <c r="AZL67" s="21"/>
      <c r="AZM67" s="21"/>
      <c r="AZN67" s="21"/>
      <c r="AZO67" s="21"/>
      <c r="AZP67" s="21"/>
      <c r="AZQ67" s="21"/>
      <c r="AZR67" s="21"/>
      <c r="AZS67" s="21"/>
      <c r="AZT67" s="21"/>
      <c r="AZU67" s="21"/>
      <c r="AZV67" s="21"/>
      <c r="AZW67" s="21"/>
      <c r="AZX67" s="21"/>
      <c r="AZY67" s="21"/>
      <c r="AZZ67" s="21"/>
      <c r="BAA67" s="21"/>
      <c r="BAB67" s="21"/>
      <c r="BAC67" s="21"/>
      <c r="BAD67" s="21"/>
      <c r="BAE67" s="21"/>
      <c r="BAF67" s="21"/>
      <c r="BAG67" s="21"/>
      <c r="BAH67" s="21"/>
      <c r="BAI67" s="21"/>
      <c r="BAJ67" s="21"/>
      <c r="BAK67" s="21"/>
      <c r="BAL67" s="21"/>
      <c r="BAM67" s="21"/>
      <c r="BAN67" s="21"/>
      <c r="BAO67" s="21"/>
      <c r="BAP67" s="21"/>
      <c r="BAQ67" s="21"/>
      <c r="BAR67" s="21"/>
      <c r="BAS67" s="21"/>
      <c r="BAT67" s="21"/>
      <c r="BAU67" s="21"/>
      <c r="BAV67" s="21"/>
      <c r="BAW67" s="21"/>
      <c r="BAX67" s="21"/>
      <c r="BAY67" s="21"/>
      <c r="BAZ67" s="21"/>
      <c r="BBA67" s="21"/>
      <c r="BBB67" s="21"/>
      <c r="BBC67" s="21"/>
      <c r="BBD67" s="21"/>
      <c r="BBE67" s="21"/>
      <c r="BBF67" s="21"/>
      <c r="BBG67" s="21"/>
      <c r="BBH67" s="21"/>
      <c r="BBI67" s="21"/>
      <c r="BBJ67" s="21"/>
      <c r="BBK67" s="21"/>
      <c r="BBL67" s="21"/>
      <c r="BBM67" s="21"/>
      <c r="BBN67" s="21"/>
      <c r="BBO67" s="21"/>
      <c r="BBP67" s="21"/>
      <c r="BBQ67" s="21"/>
      <c r="BBR67" s="21"/>
      <c r="BBS67" s="21"/>
      <c r="BBT67" s="21"/>
      <c r="BBU67" s="21"/>
      <c r="BBV67" s="21"/>
      <c r="BBW67" s="21"/>
      <c r="BBX67" s="21"/>
      <c r="BBY67" s="21"/>
      <c r="BBZ67" s="21"/>
      <c r="BCA67" s="21"/>
      <c r="BCB67" s="21"/>
      <c r="BCC67" s="21"/>
      <c r="BCD67" s="21"/>
      <c r="BCE67" s="21"/>
      <c r="BCF67" s="21"/>
      <c r="BCG67" s="21"/>
      <c r="BCH67" s="21"/>
      <c r="BCI67" s="21"/>
      <c r="BCJ67" s="21"/>
      <c r="BCK67" s="21"/>
      <c r="BCL67" s="21"/>
      <c r="BCM67" s="21"/>
      <c r="BCN67" s="21"/>
      <c r="BCO67" s="21"/>
      <c r="BCP67" s="21"/>
      <c r="BCQ67" s="21"/>
      <c r="BCR67" s="21"/>
      <c r="BCS67" s="21"/>
      <c r="BCT67" s="21"/>
      <c r="BCU67" s="21"/>
      <c r="BCV67" s="21"/>
      <c r="BCW67" s="21"/>
      <c r="BCX67" s="21"/>
      <c r="BCY67" s="21"/>
      <c r="BCZ67" s="21"/>
      <c r="BDA67" s="21"/>
      <c r="BDB67" s="21"/>
      <c r="BDC67" s="21"/>
      <c r="BDD67" s="21"/>
      <c r="BDE67" s="21"/>
      <c r="BDF67" s="21"/>
      <c r="BDG67" s="21"/>
      <c r="BDH67" s="21"/>
      <c r="BDI67" s="21"/>
      <c r="BDJ67" s="21"/>
      <c r="BDK67" s="21"/>
      <c r="BDL67" s="21"/>
      <c r="BDM67" s="21"/>
      <c r="BDN67" s="21"/>
      <c r="BDO67" s="21"/>
      <c r="BDP67" s="21"/>
      <c r="BDQ67" s="21"/>
      <c r="BDR67" s="21"/>
      <c r="BDS67" s="21"/>
      <c r="BDT67" s="21"/>
      <c r="BDU67" s="21"/>
      <c r="BDV67" s="21"/>
      <c r="BDW67" s="21"/>
      <c r="BDX67" s="21"/>
      <c r="BDY67" s="21"/>
      <c r="BDZ67" s="21"/>
      <c r="BEA67" s="21"/>
      <c r="BEB67" s="21"/>
      <c r="BEC67" s="21"/>
      <c r="BED67" s="21"/>
      <c r="BEE67" s="21"/>
      <c r="BEF67" s="21"/>
      <c r="BEG67" s="21"/>
      <c r="BEH67" s="21"/>
      <c r="BEI67" s="21"/>
      <c r="BEJ67" s="21"/>
      <c r="BEK67" s="21"/>
      <c r="BEL67" s="21"/>
      <c r="BEM67" s="21"/>
      <c r="BEN67" s="21"/>
      <c r="BEO67" s="21"/>
      <c r="BEP67" s="21"/>
      <c r="BEQ67" s="21"/>
      <c r="BER67" s="21"/>
      <c r="BES67" s="21"/>
      <c r="BET67" s="21"/>
      <c r="BEU67" s="21"/>
      <c r="BEV67" s="21"/>
      <c r="BEW67" s="21"/>
      <c r="BEX67" s="21"/>
      <c r="BEY67" s="21"/>
      <c r="BEZ67" s="21"/>
      <c r="BFA67" s="21"/>
      <c r="BFB67" s="21"/>
      <c r="BFC67" s="21"/>
      <c r="BFD67" s="21"/>
      <c r="BFE67" s="21"/>
      <c r="BFF67" s="21"/>
      <c r="BFG67" s="21"/>
      <c r="BFH67" s="21"/>
      <c r="BFI67" s="21"/>
      <c r="BFJ67" s="21"/>
      <c r="BFK67" s="21"/>
      <c r="BFL67" s="21"/>
      <c r="BFM67" s="21"/>
      <c r="BFN67" s="21"/>
      <c r="BFO67" s="21"/>
      <c r="BFP67" s="21"/>
      <c r="BFQ67" s="21"/>
      <c r="BFR67" s="21"/>
      <c r="BFS67" s="21"/>
      <c r="BFT67" s="21"/>
      <c r="BFU67" s="21"/>
      <c r="BFV67" s="21"/>
      <c r="BFW67" s="21"/>
      <c r="BFX67" s="21"/>
      <c r="BFY67" s="21"/>
      <c r="BFZ67" s="21"/>
      <c r="BGA67" s="21"/>
      <c r="BGB67" s="21"/>
      <c r="BGC67" s="21"/>
      <c r="BGD67" s="21"/>
      <c r="BGE67" s="21"/>
      <c r="BGF67" s="21"/>
      <c r="BGG67" s="21"/>
      <c r="BGH67" s="21"/>
      <c r="BGI67" s="21"/>
      <c r="BGJ67" s="21"/>
      <c r="BGK67" s="21"/>
      <c r="BGL67" s="21"/>
      <c r="BGM67" s="21"/>
      <c r="BGN67" s="21"/>
      <c r="BGO67" s="21"/>
      <c r="BGP67" s="21"/>
      <c r="BGQ67" s="21"/>
      <c r="BGR67" s="21"/>
      <c r="BGS67" s="21"/>
      <c r="BGT67" s="21"/>
      <c r="BGU67" s="21"/>
      <c r="BGV67" s="21"/>
      <c r="BGW67" s="21"/>
      <c r="BGX67" s="21"/>
      <c r="BGY67" s="21"/>
      <c r="BGZ67" s="21"/>
      <c r="BHA67" s="21"/>
      <c r="BHB67" s="21"/>
      <c r="BHC67" s="21"/>
      <c r="BHD67" s="21"/>
      <c r="BHE67" s="21"/>
      <c r="BHF67" s="21"/>
      <c r="BHG67" s="21"/>
      <c r="BHH67" s="21"/>
      <c r="BHI67" s="21"/>
      <c r="BHJ67" s="21"/>
      <c r="BHK67" s="21"/>
      <c r="BHL67" s="21"/>
      <c r="BHM67" s="21"/>
      <c r="BHN67" s="21"/>
      <c r="BHO67" s="21"/>
      <c r="BHP67" s="21"/>
      <c r="BHQ67" s="21"/>
      <c r="BHR67" s="21"/>
      <c r="BHS67" s="21"/>
      <c r="BHT67" s="21"/>
      <c r="BHU67" s="21"/>
      <c r="BHV67" s="21"/>
      <c r="BHW67" s="21"/>
      <c r="BHX67" s="21"/>
      <c r="BHY67" s="21"/>
      <c r="BHZ67" s="21"/>
      <c r="BIA67" s="21"/>
      <c r="BIB67" s="21"/>
      <c r="BIC67" s="21"/>
      <c r="BID67" s="21"/>
      <c r="BIE67" s="21"/>
      <c r="BIF67" s="21"/>
      <c r="BIG67" s="21"/>
      <c r="BIH67" s="21"/>
      <c r="BII67" s="21"/>
      <c r="BIJ67" s="21"/>
      <c r="BIK67" s="21"/>
      <c r="BIL67" s="21"/>
      <c r="BIM67" s="21"/>
      <c r="BIN67" s="21"/>
      <c r="BIO67" s="21"/>
      <c r="BIP67" s="21"/>
      <c r="BIQ67" s="21"/>
      <c r="BIR67" s="21"/>
      <c r="BIS67" s="21"/>
      <c r="BIT67" s="21"/>
      <c r="BIU67" s="21"/>
      <c r="BIV67" s="21"/>
      <c r="BIW67" s="21"/>
      <c r="BIX67" s="21"/>
      <c r="BIY67" s="21"/>
      <c r="BIZ67" s="21"/>
      <c r="BJA67" s="21"/>
      <c r="BJB67" s="21"/>
      <c r="BJC67" s="21"/>
      <c r="BJD67" s="21"/>
      <c r="BJE67" s="21"/>
      <c r="BJF67" s="21"/>
      <c r="BJG67" s="21"/>
      <c r="BJH67" s="21"/>
      <c r="BJI67" s="21"/>
      <c r="BJJ67" s="21"/>
      <c r="BJK67" s="21"/>
      <c r="BJL67" s="21"/>
      <c r="BJM67" s="21"/>
      <c r="BJN67" s="21"/>
      <c r="BJO67" s="21"/>
      <c r="BJP67" s="21"/>
      <c r="BJQ67" s="21"/>
      <c r="BJR67" s="21"/>
      <c r="BJS67" s="21"/>
      <c r="BJT67" s="21"/>
      <c r="BJU67" s="21"/>
      <c r="BJV67" s="21"/>
      <c r="BJW67" s="21"/>
      <c r="BJX67" s="21"/>
      <c r="BJY67" s="21"/>
      <c r="BJZ67" s="21"/>
      <c r="BKA67" s="21"/>
      <c r="BKB67" s="21"/>
      <c r="BKC67" s="21"/>
      <c r="BKD67" s="21"/>
      <c r="BKE67" s="21"/>
      <c r="BKF67" s="21"/>
      <c r="BKG67" s="21"/>
      <c r="BKH67" s="21"/>
      <c r="BKI67" s="21"/>
      <c r="BKJ67" s="21"/>
      <c r="BKK67" s="21"/>
      <c r="BKL67" s="21"/>
      <c r="BKM67" s="21"/>
      <c r="BKN67" s="21"/>
      <c r="BKO67" s="21"/>
      <c r="BKP67" s="21"/>
      <c r="BKQ67" s="21"/>
      <c r="BKR67" s="21"/>
      <c r="BKS67" s="21"/>
      <c r="BKT67" s="21"/>
      <c r="BKU67" s="21"/>
      <c r="BKV67" s="21"/>
      <c r="BKW67" s="21"/>
      <c r="BKX67" s="21"/>
      <c r="BKY67" s="21"/>
      <c r="BKZ67" s="21"/>
      <c r="BLA67" s="21"/>
      <c r="BLB67" s="21"/>
      <c r="BLC67" s="21"/>
      <c r="BLD67" s="21"/>
      <c r="BLE67" s="21"/>
      <c r="BLF67" s="21"/>
      <c r="BLG67" s="21"/>
      <c r="BLH67" s="21"/>
      <c r="BLI67" s="21"/>
      <c r="BLJ67" s="21"/>
      <c r="BLK67" s="21"/>
      <c r="BLL67" s="21"/>
      <c r="BLM67" s="21"/>
      <c r="BLN67" s="21"/>
      <c r="BLO67" s="21"/>
      <c r="BLP67" s="21"/>
      <c r="BLQ67" s="21"/>
      <c r="BLR67" s="21"/>
      <c r="BLS67" s="21"/>
      <c r="BLT67" s="21"/>
      <c r="BLU67" s="21"/>
      <c r="BLV67" s="21"/>
      <c r="BLW67" s="21"/>
      <c r="BLX67" s="21"/>
      <c r="BLY67" s="21"/>
      <c r="BLZ67" s="21"/>
      <c r="BMA67" s="21"/>
      <c r="BMB67" s="21"/>
      <c r="BMC67" s="21"/>
      <c r="BMD67" s="21"/>
      <c r="BME67" s="21"/>
      <c r="BMF67" s="21"/>
      <c r="BMG67" s="21"/>
      <c r="BMH67" s="21"/>
      <c r="BMI67" s="21"/>
      <c r="BMJ67" s="21"/>
      <c r="BMK67" s="21"/>
      <c r="BML67" s="21"/>
      <c r="BMM67" s="21"/>
      <c r="BMN67" s="21"/>
      <c r="BMO67" s="21"/>
      <c r="BMP67" s="21"/>
      <c r="BMQ67" s="21"/>
      <c r="BMR67" s="21"/>
      <c r="BMS67" s="21"/>
      <c r="BMT67" s="21"/>
      <c r="BMU67" s="21"/>
      <c r="BMV67" s="21"/>
      <c r="BMW67" s="21"/>
      <c r="BMX67" s="21"/>
      <c r="BMY67" s="21"/>
      <c r="BMZ67" s="21"/>
      <c r="BNA67" s="21"/>
      <c r="BNB67" s="21"/>
      <c r="BNC67" s="21"/>
      <c r="BND67" s="21"/>
      <c r="BNE67" s="21"/>
      <c r="BNF67" s="21"/>
      <c r="BNG67" s="21"/>
      <c r="BNH67" s="21"/>
      <c r="BNI67" s="21"/>
      <c r="BNJ67" s="21"/>
      <c r="BNK67" s="21"/>
      <c r="BNL67" s="21"/>
      <c r="BNM67" s="21"/>
      <c r="BNN67" s="21"/>
      <c r="BNO67" s="21"/>
      <c r="BNP67" s="21"/>
      <c r="BNQ67" s="21"/>
      <c r="BNR67" s="21"/>
      <c r="BNS67" s="21"/>
      <c r="BNT67" s="21"/>
      <c r="BNU67" s="21"/>
      <c r="BNV67" s="21"/>
      <c r="BNW67" s="21"/>
      <c r="BNX67" s="21"/>
      <c r="BNY67" s="21"/>
      <c r="BNZ67" s="21"/>
      <c r="BOA67" s="21"/>
      <c r="BOB67" s="21"/>
      <c r="BOC67" s="21"/>
      <c r="BOD67" s="21"/>
      <c r="BOE67" s="21"/>
      <c r="BOF67" s="21"/>
      <c r="BOG67" s="21"/>
      <c r="BOH67" s="21"/>
      <c r="BOI67" s="21"/>
      <c r="BOJ67" s="21"/>
      <c r="BOK67" s="21"/>
      <c r="BOL67" s="21"/>
      <c r="BOM67" s="21"/>
      <c r="BON67" s="21"/>
      <c r="BOO67" s="21"/>
      <c r="BOP67" s="21"/>
      <c r="BOQ67" s="21"/>
      <c r="BOR67" s="21"/>
      <c r="BOS67" s="21"/>
      <c r="BOT67" s="21"/>
      <c r="BOU67" s="21"/>
      <c r="BOV67" s="21"/>
      <c r="BOW67" s="21"/>
      <c r="BOX67" s="21"/>
      <c r="BOY67" s="21"/>
      <c r="BOZ67" s="21"/>
      <c r="BPA67" s="21"/>
      <c r="BPB67" s="21"/>
      <c r="BPC67" s="21"/>
      <c r="BPD67" s="21"/>
      <c r="BPE67" s="21"/>
      <c r="BPF67" s="21"/>
      <c r="BPG67" s="21"/>
      <c r="BPH67" s="21"/>
      <c r="BPI67" s="21"/>
      <c r="BPJ67" s="21"/>
      <c r="BPK67" s="21"/>
      <c r="BPL67" s="21"/>
      <c r="BPM67" s="21"/>
      <c r="BPN67" s="21"/>
      <c r="BPO67" s="21"/>
      <c r="BPP67" s="21"/>
      <c r="BPQ67" s="21"/>
      <c r="BPR67" s="21"/>
      <c r="BPS67" s="21"/>
      <c r="BPT67" s="21"/>
      <c r="BPU67" s="21"/>
      <c r="BPV67" s="21"/>
      <c r="BPW67" s="21"/>
      <c r="BPX67" s="21"/>
      <c r="BPY67" s="21"/>
      <c r="BPZ67" s="21"/>
      <c r="BQA67" s="21"/>
      <c r="BQB67" s="21"/>
      <c r="BQC67" s="21"/>
      <c r="BQD67" s="21"/>
      <c r="BQE67" s="21"/>
      <c r="BQF67" s="21"/>
      <c r="BQG67" s="21"/>
      <c r="BQH67" s="21"/>
      <c r="BQI67" s="21"/>
      <c r="BQJ67" s="21"/>
      <c r="BQK67" s="21"/>
      <c r="BQL67" s="21"/>
      <c r="BQM67" s="21"/>
      <c r="BQN67" s="21"/>
      <c r="BQO67" s="21"/>
      <c r="BQP67" s="21"/>
      <c r="BQQ67" s="21"/>
      <c r="BQR67" s="21"/>
      <c r="BQS67" s="21"/>
      <c r="BQT67" s="21"/>
      <c r="BQU67" s="21"/>
      <c r="BQV67" s="21"/>
      <c r="BQW67" s="21"/>
      <c r="BQX67" s="21"/>
      <c r="BQY67" s="21"/>
      <c r="BQZ67" s="21"/>
      <c r="BRA67" s="21"/>
      <c r="BRB67" s="21"/>
      <c r="BRC67" s="21"/>
      <c r="BRD67" s="21"/>
      <c r="BRE67" s="21"/>
      <c r="BRF67" s="21"/>
      <c r="BRG67" s="21"/>
      <c r="BRH67" s="21"/>
      <c r="BRI67" s="21"/>
      <c r="BRJ67" s="21"/>
      <c r="BRK67" s="21"/>
      <c r="BRL67" s="21"/>
      <c r="BRM67" s="21"/>
      <c r="BRN67" s="21"/>
      <c r="BRO67" s="21"/>
      <c r="BRP67" s="21"/>
      <c r="BRQ67" s="21"/>
      <c r="BRR67" s="21"/>
      <c r="BRS67" s="21"/>
      <c r="BRT67" s="21"/>
      <c r="BRU67" s="21"/>
      <c r="BRV67" s="21"/>
      <c r="BRW67" s="21"/>
      <c r="BRX67" s="21"/>
      <c r="BRY67" s="21"/>
      <c r="BRZ67" s="21"/>
      <c r="BSA67" s="21"/>
      <c r="BSB67" s="21"/>
      <c r="BSC67" s="21"/>
      <c r="BSD67" s="21"/>
      <c r="BSE67" s="21"/>
      <c r="BSF67" s="21"/>
      <c r="BSG67" s="21"/>
      <c r="BSH67" s="21"/>
      <c r="BSI67" s="21"/>
      <c r="BSJ67" s="21"/>
      <c r="BSK67" s="21"/>
      <c r="BSL67" s="21"/>
      <c r="BSM67" s="21"/>
      <c r="BSN67" s="21"/>
      <c r="BSO67" s="21"/>
      <c r="BSP67" s="21"/>
      <c r="BSQ67" s="21"/>
      <c r="BSR67" s="21"/>
      <c r="BSS67" s="21"/>
      <c r="BST67" s="21"/>
      <c r="BSU67" s="21"/>
      <c r="BSV67" s="21"/>
      <c r="BSW67" s="21"/>
      <c r="BSX67" s="21"/>
      <c r="BSY67" s="21"/>
      <c r="BSZ67" s="21"/>
      <c r="BTA67" s="21"/>
      <c r="BTB67" s="21"/>
      <c r="BTC67" s="21"/>
      <c r="BTD67" s="21"/>
      <c r="BTE67" s="21"/>
      <c r="BTF67" s="21"/>
      <c r="BTG67" s="21"/>
      <c r="BTH67" s="21"/>
      <c r="BTI67" s="21"/>
      <c r="BTJ67" s="21"/>
      <c r="BTK67" s="21"/>
      <c r="BTL67" s="21"/>
      <c r="BTM67" s="21"/>
      <c r="BTN67" s="21"/>
      <c r="BTO67" s="21"/>
      <c r="BTP67" s="21"/>
      <c r="BTQ67" s="21"/>
      <c r="BTR67" s="21"/>
      <c r="BTS67" s="21"/>
      <c r="BTT67" s="21"/>
      <c r="BTU67" s="21"/>
      <c r="BTV67" s="21"/>
      <c r="BTW67" s="21"/>
      <c r="BTX67" s="21"/>
      <c r="BTY67" s="21"/>
      <c r="BTZ67" s="21"/>
      <c r="BUA67" s="21"/>
      <c r="BUB67" s="21"/>
      <c r="BUC67" s="21"/>
      <c r="BUD67" s="21"/>
      <c r="BUE67" s="21"/>
      <c r="BUF67" s="21"/>
      <c r="BUG67" s="21"/>
      <c r="BUH67" s="21"/>
      <c r="BUI67" s="21"/>
      <c r="BUJ67" s="21"/>
      <c r="BUK67" s="21"/>
      <c r="BUL67" s="21"/>
      <c r="BUM67" s="21"/>
      <c r="BUN67" s="21"/>
      <c r="BUO67" s="21"/>
      <c r="BUP67" s="21"/>
      <c r="BUQ67" s="21"/>
      <c r="BUR67" s="21"/>
      <c r="BUS67" s="21"/>
      <c r="BUT67" s="21"/>
      <c r="BUU67" s="21"/>
      <c r="BUV67" s="21"/>
      <c r="BUW67" s="21"/>
      <c r="BUX67" s="21"/>
      <c r="BUY67" s="21"/>
      <c r="BUZ67" s="21"/>
      <c r="BVA67" s="21"/>
      <c r="BVB67" s="21"/>
      <c r="BVC67" s="21"/>
      <c r="BVD67" s="21"/>
      <c r="BVE67" s="21"/>
      <c r="BVF67" s="21"/>
      <c r="BVG67" s="21"/>
      <c r="BVH67" s="21"/>
      <c r="BVI67" s="21"/>
      <c r="BVJ67" s="21"/>
      <c r="BVK67" s="21"/>
      <c r="BVL67" s="21"/>
      <c r="BVM67" s="21"/>
      <c r="BVN67" s="21"/>
      <c r="BVO67" s="21"/>
      <c r="BVP67" s="21"/>
      <c r="BVQ67" s="21"/>
      <c r="BVR67" s="21"/>
      <c r="BVS67" s="21"/>
      <c r="BVT67" s="21"/>
      <c r="BVU67" s="21"/>
      <c r="BVV67" s="21"/>
      <c r="BVW67" s="21"/>
      <c r="BVX67" s="21"/>
      <c r="BVY67" s="21"/>
      <c r="BVZ67" s="21"/>
      <c r="BWA67" s="21"/>
      <c r="BWB67" s="21"/>
      <c r="BWC67" s="21"/>
      <c r="BWD67" s="21"/>
      <c r="BWE67" s="21"/>
      <c r="BWF67" s="21"/>
      <c r="BWG67" s="21"/>
      <c r="BWH67" s="21"/>
      <c r="BWI67" s="21"/>
      <c r="BWJ67" s="21"/>
      <c r="BWK67" s="21"/>
      <c r="BWL67" s="21"/>
      <c r="BWM67" s="21"/>
      <c r="BWN67" s="21"/>
      <c r="BWO67" s="21"/>
      <c r="BWP67" s="21"/>
      <c r="BWQ67" s="21"/>
      <c r="BWR67" s="21"/>
      <c r="BWS67" s="21"/>
      <c r="BWT67" s="21"/>
      <c r="BWU67" s="21"/>
      <c r="BWV67" s="21"/>
      <c r="BWW67" s="21"/>
      <c r="BWX67" s="21"/>
      <c r="BWY67" s="21"/>
      <c r="BWZ67" s="21"/>
      <c r="BXA67" s="21"/>
      <c r="BXB67" s="21"/>
      <c r="BXC67" s="21"/>
      <c r="BXD67" s="21"/>
      <c r="BXE67" s="21"/>
      <c r="BXF67" s="21"/>
      <c r="BXG67" s="21"/>
      <c r="BXH67" s="21"/>
      <c r="BXI67" s="21"/>
      <c r="BXJ67" s="21"/>
      <c r="BXK67" s="21"/>
      <c r="BXL67" s="21"/>
      <c r="BXM67" s="21"/>
      <c r="BXN67" s="21"/>
      <c r="BXO67" s="21"/>
      <c r="BXP67" s="21"/>
      <c r="BXQ67" s="21"/>
      <c r="BXR67" s="21"/>
      <c r="BXS67" s="21"/>
      <c r="BXT67" s="21"/>
      <c r="BXU67" s="21"/>
      <c r="BXV67" s="21"/>
      <c r="BXW67" s="21"/>
      <c r="BXX67" s="21"/>
      <c r="BXY67" s="21"/>
      <c r="BXZ67" s="21"/>
      <c r="BYA67" s="21"/>
      <c r="BYB67" s="21"/>
      <c r="BYC67" s="21"/>
      <c r="BYD67" s="21"/>
      <c r="BYE67" s="21"/>
      <c r="BYF67" s="21"/>
      <c r="BYG67" s="21"/>
      <c r="BYH67" s="21"/>
      <c r="BYI67" s="21"/>
      <c r="BYJ67" s="21"/>
      <c r="BYK67" s="21"/>
      <c r="BYL67" s="21"/>
      <c r="BYM67" s="21"/>
      <c r="BYN67" s="21"/>
      <c r="BYO67" s="21"/>
      <c r="BYP67" s="21"/>
      <c r="BYQ67" s="21"/>
      <c r="BYR67" s="21"/>
      <c r="BYS67" s="21"/>
      <c r="BYT67" s="21"/>
      <c r="BYU67" s="21"/>
      <c r="BYV67" s="21"/>
      <c r="BYW67" s="21"/>
      <c r="BYX67" s="21"/>
      <c r="BYY67" s="21"/>
      <c r="BYZ67" s="21"/>
      <c r="BZA67" s="21"/>
      <c r="BZB67" s="21"/>
      <c r="BZC67" s="21"/>
      <c r="BZD67" s="21"/>
      <c r="BZE67" s="21"/>
      <c r="BZF67" s="21"/>
      <c r="BZG67" s="21"/>
      <c r="BZH67" s="21"/>
      <c r="BZI67" s="21"/>
      <c r="BZJ67" s="21"/>
      <c r="BZK67" s="21"/>
      <c r="BZL67" s="21"/>
      <c r="BZM67" s="21"/>
      <c r="BZN67" s="21"/>
      <c r="BZO67" s="21"/>
      <c r="BZP67" s="21"/>
      <c r="BZQ67" s="21"/>
      <c r="BZR67" s="21"/>
      <c r="BZS67" s="21"/>
      <c r="BZT67" s="21"/>
      <c r="BZU67" s="21"/>
      <c r="BZV67" s="21"/>
      <c r="BZW67" s="21"/>
      <c r="BZX67" s="21"/>
      <c r="BZY67" s="21"/>
      <c r="BZZ67" s="21"/>
      <c r="CAA67" s="21"/>
      <c r="CAB67" s="21"/>
      <c r="CAC67" s="21"/>
      <c r="CAD67" s="21"/>
      <c r="CAE67" s="21"/>
      <c r="CAF67" s="21"/>
      <c r="CAG67" s="21"/>
      <c r="CAH67" s="21"/>
      <c r="CAI67" s="21"/>
      <c r="CAJ67" s="21"/>
      <c r="CAK67" s="21"/>
      <c r="CAL67" s="21"/>
      <c r="CAM67" s="21"/>
      <c r="CAN67" s="21"/>
      <c r="CAO67" s="21"/>
      <c r="CAP67" s="21"/>
      <c r="CAQ67" s="21"/>
      <c r="CAR67" s="21"/>
      <c r="CAS67" s="21"/>
      <c r="CAT67" s="21"/>
      <c r="CAU67" s="21"/>
      <c r="CAV67" s="21"/>
      <c r="CAW67" s="21"/>
      <c r="CAX67" s="21"/>
      <c r="CAY67" s="21"/>
      <c r="CAZ67" s="21"/>
      <c r="CBA67" s="21"/>
      <c r="CBB67" s="21"/>
      <c r="CBC67" s="21"/>
      <c r="CBD67" s="21"/>
      <c r="CBE67" s="21"/>
      <c r="CBF67" s="21"/>
      <c r="CBG67" s="21"/>
      <c r="CBH67" s="21"/>
      <c r="CBI67" s="21"/>
      <c r="CBJ67" s="21"/>
      <c r="CBK67" s="21"/>
      <c r="CBL67" s="21"/>
      <c r="CBM67" s="21"/>
      <c r="CBN67" s="21"/>
      <c r="CBO67" s="21"/>
      <c r="CBP67" s="21"/>
      <c r="CBQ67" s="21"/>
      <c r="CBR67" s="21"/>
      <c r="CBS67" s="21"/>
      <c r="CBT67" s="21"/>
      <c r="CBU67" s="21"/>
      <c r="CBV67" s="21"/>
      <c r="CBW67" s="21"/>
      <c r="CBX67" s="21"/>
      <c r="CBY67" s="21"/>
      <c r="CBZ67" s="21"/>
      <c r="CCA67" s="21"/>
      <c r="CCB67" s="21"/>
      <c r="CCC67" s="21"/>
      <c r="CCD67" s="21"/>
      <c r="CCE67" s="21"/>
      <c r="CCF67" s="21"/>
      <c r="CCG67" s="21"/>
      <c r="CCH67" s="21"/>
      <c r="CCI67" s="21"/>
      <c r="CCJ67" s="21"/>
      <c r="CCK67" s="21"/>
      <c r="CCL67" s="21"/>
      <c r="CCM67" s="21"/>
      <c r="CCN67" s="21"/>
      <c r="CCO67" s="21"/>
      <c r="CCP67" s="21"/>
      <c r="CCQ67" s="21"/>
      <c r="CCR67" s="21"/>
      <c r="CCS67" s="21"/>
      <c r="CCT67" s="21"/>
      <c r="CCU67" s="21"/>
      <c r="CCV67" s="21"/>
      <c r="CCW67" s="21"/>
      <c r="CCX67" s="21"/>
      <c r="CCY67" s="21"/>
      <c r="CCZ67" s="21"/>
      <c r="CDA67" s="21"/>
      <c r="CDB67" s="21"/>
      <c r="CDC67" s="21"/>
      <c r="CDD67" s="21"/>
      <c r="CDE67" s="21"/>
      <c r="CDF67" s="21"/>
      <c r="CDG67" s="21"/>
      <c r="CDH67" s="21"/>
      <c r="CDI67" s="21"/>
      <c r="CDJ67" s="21"/>
      <c r="CDK67" s="21"/>
      <c r="CDL67" s="21"/>
      <c r="CDM67" s="21"/>
      <c r="CDN67" s="21"/>
      <c r="CDO67" s="21"/>
      <c r="CDP67" s="21"/>
      <c r="CDQ67" s="21"/>
      <c r="CDR67" s="21"/>
      <c r="CDS67" s="21"/>
      <c r="CDT67" s="21"/>
      <c r="CDU67" s="21"/>
      <c r="CDV67" s="21"/>
      <c r="CDW67" s="21"/>
      <c r="CDX67" s="21"/>
      <c r="CDY67" s="21"/>
      <c r="CDZ67" s="21"/>
      <c r="CEA67" s="21"/>
      <c r="CEB67" s="21"/>
      <c r="CEC67" s="21"/>
      <c r="CED67" s="21"/>
      <c r="CEE67" s="21"/>
      <c r="CEF67" s="21"/>
      <c r="CEG67" s="21"/>
      <c r="CEH67" s="21"/>
      <c r="CEI67" s="21"/>
      <c r="CEJ67" s="21"/>
      <c r="CEK67" s="21"/>
      <c r="CEL67" s="21"/>
      <c r="CEM67" s="21"/>
      <c r="CEN67" s="21"/>
      <c r="CEO67" s="21"/>
      <c r="CEP67" s="21"/>
      <c r="CEQ67" s="21"/>
      <c r="CER67" s="21"/>
      <c r="CES67" s="21"/>
      <c r="CET67" s="21"/>
      <c r="CEU67" s="21"/>
      <c r="CEV67" s="21"/>
      <c r="CEW67" s="21"/>
      <c r="CEX67" s="21"/>
      <c r="CEY67" s="21"/>
      <c r="CEZ67" s="21"/>
      <c r="CFA67" s="21"/>
      <c r="CFB67" s="21"/>
      <c r="CFC67" s="21"/>
      <c r="CFD67" s="21"/>
      <c r="CFE67" s="21"/>
      <c r="CFF67" s="21"/>
      <c r="CFG67" s="21"/>
      <c r="CFH67" s="21"/>
      <c r="CFI67" s="21"/>
      <c r="CFJ67" s="21"/>
      <c r="CFK67" s="21"/>
      <c r="CFL67" s="21"/>
      <c r="CFM67" s="21"/>
      <c r="CFN67" s="21"/>
      <c r="CFO67" s="21"/>
      <c r="CFP67" s="21"/>
      <c r="CFQ67" s="21"/>
      <c r="CFR67" s="21"/>
      <c r="CFS67" s="21"/>
      <c r="CFT67" s="21"/>
      <c r="CFU67" s="21"/>
      <c r="CFV67" s="21"/>
      <c r="CFW67" s="21"/>
      <c r="CFX67" s="21"/>
      <c r="CFY67" s="21"/>
      <c r="CFZ67" s="21"/>
      <c r="CGA67" s="21"/>
      <c r="CGB67" s="21"/>
      <c r="CGC67" s="21"/>
      <c r="CGD67" s="21"/>
      <c r="CGE67" s="21"/>
      <c r="CGF67" s="21"/>
      <c r="CGG67" s="21"/>
      <c r="CGH67" s="21"/>
      <c r="CGI67" s="21"/>
      <c r="CGJ67" s="21"/>
      <c r="CGK67" s="21"/>
      <c r="CGL67" s="21"/>
      <c r="CGM67" s="21"/>
      <c r="CGN67" s="21"/>
      <c r="CGO67" s="21"/>
      <c r="CGP67" s="21"/>
      <c r="CGQ67" s="21"/>
      <c r="CGR67" s="21"/>
      <c r="CGS67" s="21"/>
      <c r="CGT67" s="21"/>
      <c r="CGU67" s="21"/>
      <c r="CGV67" s="21"/>
      <c r="CGW67" s="21"/>
      <c r="CGX67" s="21"/>
      <c r="CGY67" s="21"/>
      <c r="CGZ67" s="21"/>
      <c r="CHA67" s="21"/>
      <c r="CHB67" s="21"/>
      <c r="CHC67" s="21"/>
      <c r="CHD67" s="21"/>
      <c r="CHE67" s="21"/>
      <c r="CHF67" s="21"/>
      <c r="CHG67" s="21"/>
      <c r="CHH67" s="21"/>
      <c r="CHI67" s="21"/>
      <c r="CHJ67" s="21"/>
      <c r="CHK67" s="21"/>
      <c r="CHL67" s="21"/>
      <c r="CHM67" s="21"/>
      <c r="CHN67" s="21"/>
      <c r="CHO67" s="21"/>
      <c r="CHP67" s="21"/>
      <c r="CHQ67" s="21"/>
      <c r="CHR67" s="21"/>
      <c r="CHS67" s="21"/>
      <c r="CHT67" s="21"/>
      <c r="CHU67" s="21"/>
      <c r="CHV67" s="21"/>
      <c r="CHW67" s="21"/>
      <c r="CHX67" s="21"/>
      <c r="CHY67" s="21"/>
      <c r="CHZ67" s="21"/>
      <c r="CIA67" s="21"/>
      <c r="CIB67" s="21"/>
      <c r="CIC67" s="21"/>
      <c r="CID67" s="21"/>
      <c r="CIE67" s="21"/>
      <c r="CIF67" s="21"/>
      <c r="CIG67" s="21"/>
      <c r="CIH67" s="21"/>
      <c r="CII67" s="21"/>
      <c r="CIJ67" s="21"/>
      <c r="CIK67" s="21"/>
      <c r="CIL67" s="21"/>
      <c r="CIM67" s="21"/>
      <c r="CIN67" s="21"/>
      <c r="CIO67" s="21"/>
      <c r="CIP67" s="21"/>
      <c r="CIQ67" s="21"/>
      <c r="CIR67" s="21"/>
      <c r="CIS67" s="21"/>
      <c r="CIT67" s="21"/>
      <c r="CIU67" s="21"/>
      <c r="CIV67" s="21"/>
      <c r="CIW67" s="21"/>
      <c r="CIX67" s="21"/>
      <c r="CIY67" s="21"/>
      <c r="CIZ67" s="21"/>
      <c r="CJA67" s="21"/>
      <c r="CJB67" s="21"/>
      <c r="CJC67" s="21"/>
      <c r="CJD67" s="21"/>
      <c r="CJE67" s="21"/>
      <c r="CJF67" s="21"/>
      <c r="CJG67" s="21"/>
      <c r="CJH67" s="21"/>
      <c r="CJI67" s="21"/>
      <c r="CJJ67" s="21"/>
      <c r="CJK67" s="21"/>
      <c r="CJL67" s="21"/>
      <c r="CJM67" s="21"/>
      <c r="CJN67" s="21"/>
      <c r="CJO67" s="21"/>
      <c r="CJP67" s="21"/>
      <c r="CJQ67" s="21"/>
      <c r="CJR67" s="21"/>
      <c r="CJS67" s="21"/>
      <c r="CJT67" s="21"/>
      <c r="CJU67" s="21"/>
      <c r="CJV67" s="21"/>
      <c r="CJW67" s="21"/>
      <c r="CJX67" s="21"/>
      <c r="CJY67" s="21"/>
      <c r="CJZ67" s="21"/>
      <c r="CKA67" s="21"/>
      <c r="CKB67" s="21"/>
      <c r="CKC67" s="21"/>
      <c r="CKD67" s="21"/>
      <c r="CKE67" s="21"/>
      <c r="CKF67" s="21"/>
      <c r="CKG67" s="21"/>
      <c r="CKH67" s="21"/>
      <c r="CKI67" s="21"/>
      <c r="CKJ67" s="21"/>
      <c r="CKK67" s="21"/>
      <c r="CKL67" s="21"/>
      <c r="CKM67" s="21"/>
      <c r="CKN67" s="21"/>
      <c r="CKO67" s="21"/>
      <c r="CKP67" s="21"/>
      <c r="CKQ67" s="21"/>
      <c r="CKR67" s="21"/>
      <c r="CKS67" s="21"/>
      <c r="CKT67" s="21"/>
      <c r="CKU67" s="21"/>
      <c r="CKV67" s="21"/>
      <c r="CKW67" s="21"/>
      <c r="CKX67" s="21"/>
      <c r="CKY67" s="21"/>
      <c r="CKZ67" s="21"/>
      <c r="CLA67" s="21"/>
      <c r="CLB67" s="21"/>
      <c r="CLC67" s="21"/>
      <c r="CLD67" s="21"/>
      <c r="CLE67" s="21"/>
      <c r="CLF67" s="21"/>
      <c r="CLG67" s="21"/>
      <c r="CLH67" s="21"/>
      <c r="CLI67" s="21"/>
      <c r="CLJ67" s="21"/>
      <c r="CLK67" s="21"/>
      <c r="CLL67" s="21"/>
      <c r="CLM67" s="21"/>
      <c r="CLN67" s="21"/>
      <c r="CLO67" s="21"/>
      <c r="CLP67" s="21"/>
      <c r="CLQ67" s="21"/>
      <c r="CLR67" s="21"/>
      <c r="CLS67" s="21"/>
      <c r="CLT67" s="21"/>
      <c r="CLU67" s="21"/>
      <c r="CLV67" s="21"/>
      <c r="CLW67" s="21"/>
      <c r="CLX67" s="21"/>
      <c r="CLY67" s="21"/>
      <c r="CLZ67" s="21"/>
      <c r="CMA67" s="21"/>
      <c r="CMB67" s="21"/>
      <c r="CMC67" s="21"/>
      <c r="CMD67" s="21"/>
      <c r="CME67" s="21"/>
      <c r="CMF67" s="21"/>
      <c r="CMG67" s="21"/>
      <c r="CMH67" s="21"/>
      <c r="CMI67" s="21"/>
      <c r="CMJ67" s="21"/>
      <c r="CMK67" s="21"/>
      <c r="CML67" s="21"/>
      <c r="CMM67" s="21"/>
      <c r="CMN67" s="21"/>
      <c r="CMO67" s="21"/>
      <c r="CMP67" s="21"/>
      <c r="CMQ67" s="21"/>
      <c r="CMR67" s="21"/>
      <c r="CMS67" s="21"/>
      <c r="CMT67" s="21"/>
      <c r="CMU67" s="21"/>
      <c r="CMV67" s="21"/>
      <c r="CMW67" s="21"/>
      <c r="CMX67" s="21"/>
      <c r="CMY67" s="21"/>
      <c r="CMZ67" s="21"/>
      <c r="CNA67" s="21"/>
      <c r="CNB67" s="21"/>
      <c r="CNC67" s="21"/>
      <c r="CND67" s="21"/>
      <c r="CNE67" s="21"/>
      <c r="CNF67" s="21"/>
      <c r="CNG67" s="21"/>
      <c r="CNH67" s="21"/>
      <c r="CNI67" s="21"/>
      <c r="CNJ67" s="21"/>
      <c r="CNK67" s="21"/>
      <c r="CNL67" s="21"/>
      <c r="CNM67" s="21"/>
      <c r="CNN67" s="21"/>
      <c r="CNO67" s="21"/>
      <c r="CNP67" s="21"/>
      <c r="CNQ67" s="21"/>
      <c r="CNR67" s="21"/>
      <c r="CNS67" s="21"/>
      <c r="CNT67" s="21"/>
      <c r="CNU67" s="21"/>
      <c r="CNV67" s="21"/>
      <c r="CNW67" s="21"/>
      <c r="CNX67" s="21"/>
      <c r="CNY67" s="21"/>
      <c r="CNZ67" s="21"/>
      <c r="COA67" s="21"/>
      <c r="COB67" s="21"/>
      <c r="COC67" s="21"/>
      <c r="COD67" s="21"/>
      <c r="COE67" s="21"/>
      <c r="COF67" s="21"/>
      <c r="COG67" s="21"/>
      <c r="COH67" s="21"/>
      <c r="COI67" s="21"/>
      <c r="COJ67" s="21"/>
      <c r="COK67" s="21"/>
      <c r="COL67" s="21"/>
      <c r="COM67" s="21"/>
      <c r="CON67" s="21"/>
      <c r="COO67" s="21"/>
      <c r="COP67" s="21"/>
      <c r="COQ67" s="21"/>
      <c r="COR67" s="21"/>
      <c r="COS67" s="21"/>
      <c r="COT67" s="21"/>
      <c r="COU67" s="21"/>
      <c r="COV67" s="21"/>
      <c r="COW67" s="21"/>
      <c r="COX67" s="21"/>
      <c r="COY67" s="21"/>
      <c r="COZ67" s="21"/>
      <c r="CPA67" s="21"/>
      <c r="CPB67" s="21"/>
      <c r="CPC67" s="21"/>
      <c r="CPD67" s="21"/>
      <c r="CPE67" s="21"/>
      <c r="CPF67" s="21"/>
      <c r="CPG67" s="21"/>
      <c r="CPH67" s="21"/>
      <c r="CPI67" s="21"/>
      <c r="CPJ67" s="21"/>
      <c r="CPK67" s="21"/>
      <c r="CPL67" s="21"/>
      <c r="CPM67" s="21"/>
      <c r="CPN67" s="21"/>
      <c r="CPO67" s="21"/>
      <c r="CPP67" s="21"/>
      <c r="CPQ67" s="21"/>
      <c r="CPR67" s="21"/>
      <c r="CPS67" s="21"/>
      <c r="CPT67" s="21"/>
      <c r="CPU67" s="21"/>
      <c r="CPV67" s="21"/>
      <c r="CPW67" s="21"/>
      <c r="CPX67" s="21"/>
      <c r="CPY67" s="21"/>
      <c r="CPZ67" s="21"/>
      <c r="CQA67" s="21"/>
      <c r="CQB67" s="21"/>
      <c r="CQC67" s="21"/>
      <c r="CQD67" s="21"/>
      <c r="CQE67" s="21"/>
      <c r="CQF67" s="21"/>
      <c r="CQG67" s="21"/>
      <c r="CQH67" s="21"/>
      <c r="CQI67" s="21"/>
      <c r="CQJ67" s="21"/>
      <c r="CQK67" s="21"/>
      <c r="CQL67" s="21"/>
      <c r="CQM67" s="21"/>
      <c r="CQN67" s="21"/>
      <c r="CQO67" s="21"/>
      <c r="CQP67" s="21"/>
      <c r="CQQ67" s="21"/>
      <c r="CQR67" s="21"/>
      <c r="CQS67" s="21"/>
      <c r="CQT67" s="21"/>
      <c r="CQU67" s="21"/>
      <c r="CQV67" s="21"/>
      <c r="CQW67" s="21"/>
      <c r="CQX67" s="21"/>
      <c r="CQY67" s="21"/>
      <c r="CQZ67" s="21"/>
      <c r="CRA67" s="21"/>
      <c r="CRB67" s="21"/>
      <c r="CRC67" s="21"/>
      <c r="CRD67" s="21"/>
      <c r="CRE67" s="21"/>
      <c r="CRF67" s="21"/>
      <c r="CRG67" s="21"/>
      <c r="CRH67" s="21"/>
      <c r="CRI67" s="21"/>
      <c r="CRJ67" s="21"/>
      <c r="CRK67" s="21"/>
      <c r="CRL67" s="21"/>
      <c r="CRM67" s="21"/>
      <c r="CRN67" s="21"/>
      <c r="CRO67" s="21"/>
      <c r="CRP67" s="21"/>
      <c r="CRQ67" s="21"/>
      <c r="CRR67" s="21"/>
      <c r="CRS67" s="21"/>
      <c r="CRT67" s="21"/>
      <c r="CRU67" s="21"/>
      <c r="CRV67" s="21"/>
      <c r="CRW67" s="21"/>
      <c r="CRX67" s="21"/>
      <c r="CRY67" s="21"/>
      <c r="CRZ67" s="21"/>
      <c r="CSA67" s="21"/>
      <c r="CSB67" s="21"/>
      <c r="CSC67" s="21"/>
      <c r="CSD67" s="21"/>
      <c r="CSE67" s="21"/>
      <c r="CSF67" s="21"/>
      <c r="CSG67" s="21"/>
      <c r="CSH67" s="21"/>
      <c r="CSI67" s="21"/>
      <c r="CSJ67" s="21"/>
      <c r="CSK67" s="21"/>
      <c r="CSL67" s="21"/>
      <c r="CSM67" s="21"/>
      <c r="CSN67" s="21"/>
      <c r="CSO67" s="21"/>
      <c r="CSP67" s="21"/>
      <c r="CSQ67" s="21"/>
      <c r="CSR67" s="21"/>
      <c r="CSS67" s="21"/>
      <c r="CST67" s="21"/>
      <c r="CSU67" s="21"/>
      <c r="CSV67" s="21"/>
      <c r="CSW67" s="21"/>
      <c r="CSX67" s="21"/>
      <c r="CSY67" s="21"/>
      <c r="CSZ67" s="21"/>
      <c r="CTA67" s="21"/>
      <c r="CTB67" s="21"/>
      <c r="CTC67" s="21"/>
      <c r="CTD67" s="21"/>
      <c r="CTE67" s="21"/>
      <c r="CTF67" s="21"/>
      <c r="CTG67" s="21"/>
      <c r="CTH67" s="21"/>
      <c r="CTI67" s="21"/>
      <c r="CTJ67" s="21"/>
      <c r="CTK67" s="21"/>
      <c r="CTL67" s="21"/>
      <c r="CTM67" s="21"/>
      <c r="CTN67" s="21"/>
      <c r="CTO67" s="21"/>
      <c r="CTP67" s="21"/>
      <c r="CTQ67" s="21"/>
      <c r="CTR67" s="21"/>
      <c r="CTS67" s="21"/>
      <c r="CTT67" s="21"/>
      <c r="CTU67" s="21"/>
      <c r="CTV67" s="21"/>
      <c r="CTW67" s="21"/>
      <c r="CTX67" s="21"/>
      <c r="CTY67" s="21"/>
      <c r="CTZ67" s="21"/>
      <c r="CUA67" s="21"/>
      <c r="CUB67" s="21"/>
      <c r="CUC67" s="21"/>
      <c r="CUD67" s="21"/>
      <c r="CUE67" s="21"/>
      <c r="CUF67" s="21"/>
      <c r="CUG67" s="21"/>
      <c r="CUH67" s="21"/>
      <c r="CUI67" s="21"/>
      <c r="CUJ67" s="21"/>
      <c r="CUK67" s="21"/>
      <c r="CUL67" s="21"/>
      <c r="CUM67" s="21"/>
      <c r="CUN67" s="21"/>
      <c r="CUO67" s="21"/>
      <c r="CUP67" s="21"/>
      <c r="CUQ67" s="21"/>
      <c r="CUR67" s="21"/>
      <c r="CUS67" s="21"/>
      <c r="CUT67" s="21"/>
      <c r="CUU67" s="21"/>
      <c r="CUV67" s="21"/>
      <c r="CUW67" s="21"/>
      <c r="CUX67" s="21"/>
      <c r="CUY67" s="21"/>
      <c r="CUZ67" s="21"/>
      <c r="CVA67" s="21"/>
      <c r="CVB67" s="21"/>
      <c r="CVC67" s="21"/>
      <c r="CVD67" s="21"/>
      <c r="CVE67" s="21"/>
      <c r="CVF67" s="21"/>
      <c r="CVG67" s="21"/>
      <c r="CVH67" s="21"/>
      <c r="CVI67" s="21"/>
      <c r="CVJ67" s="21"/>
      <c r="CVK67" s="21"/>
      <c r="CVL67" s="21"/>
      <c r="CVM67" s="21"/>
      <c r="CVN67" s="21"/>
      <c r="CVO67" s="21"/>
      <c r="CVP67" s="21"/>
      <c r="CVQ67" s="21"/>
      <c r="CVR67" s="21"/>
      <c r="CVS67" s="21"/>
      <c r="CVT67" s="21"/>
      <c r="CVU67" s="21"/>
      <c r="CVV67" s="21"/>
      <c r="CVW67" s="21"/>
      <c r="CVX67" s="21"/>
      <c r="CVY67" s="21"/>
      <c r="CVZ67" s="21"/>
      <c r="CWA67" s="21"/>
      <c r="CWB67" s="21"/>
      <c r="CWC67" s="21"/>
      <c r="CWD67" s="21"/>
      <c r="CWE67" s="21"/>
      <c r="CWF67" s="21"/>
      <c r="CWG67" s="21"/>
      <c r="CWH67" s="21"/>
      <c r="CWI67" s="21"/>
      <c r="CWJ67" s="21"/>
      <c r="CWK67" s="21"/>
      <c r="CWL67" s="21"/>
      <c r="CWM67" s="21"/>
      <c r="CWN67" s="21"/>
      <c r="CWO67" s="21"/>
      <c r="CWP67" s="21"/>
      <c r="CWQ67" s="21"/>
      <c r="CWR67" s="21"/>
      <c r="CWS67" s="21"/>
      <c r="CWT67" s="21"/>
      <c r="CWU67" s="21"/>
      <c r="CWV67" s="21"/>
      <c r="CWW67" s="21"/>
      <c r="CWX67" s="21"/>
      <c r="CWY67" s="21"/>
      <c r="CWZ67" s="21"/>
      <c r="CXA67" s="21"/>
      <c r="CXB67" s="21"/>
      <c r="CXC67" s="21"/>
      <c r="CXD67" s="21"/>
      <c r="CXE67" s="21"/>
      <c r="CXF67" s="21"/>
      <c r="CXG67" s="21"/>
      <c r="CXH67" s="21"/>
      <c r="CXI67" s="21"/>
      <c r="CXJ67" s="21"/>
      <c r="CXK67" s="21"/>
      <c r="CXL67" s="21"/>
      <c r="CXM67" s="21"/>
      <c r="CXN67" s="21"/>
      <c r="CXO67" s="21"/>
      <c r="CXP67" s="21"/>
      <c r="CXQ67" s="21"/>
      <c r="CXR67" s="21"/>
      <c r="CXS67" s="21"/>
      <c r="CXT67" s="21"/>
      <c r="CXU67" s="21"/>
      <c r="CXV67" s="21"/>
      <c r="CXW67" s="21"/>
      <c r="CXX67" s="21"/>
      <c r="CXY67" s="21"/>
      <c r="CXZ67" s="21"/>
      <c r="CYA67" s="21"/>
      <c r="CYB67" s="21"/>
      <c r="CYC67" s="21"/>
      <c r="CYD67" s="21"/>
      <c r="CYE67" s="21"/>
      <c r="CYF67" s="21"/>
      <c r="CYG67" s="21"/>
      <c r="CYH67" s="21"/>
      <c r="CYI67" s="21"/>
      <c r="CYJ67" s="21"/>
      <c r="CYK67" s="21"/>
      <c r="CYL67" s="21"/>
      <c r="CYM67" s="21"/>
      <c r="CYN67" s="21"/>
      <c r="CYO67" s="21"/>
      <c r="CYP67" s="21"/>
      <c r="CYQ67" s="21"/>
      <c r="CYR67" s="21"/>
      <c r="CYS67" s="21"/>
      <c r="CYT67" s="21"/>
      <c r="CYU67" s="21"/>
      <c r="CYV67" s="21"/>
      <c r="CYW67" s="21"/>
      <c r="CYX67" s="21"/>
      <c r="CYY67" s="21"/>
      <c r="CYZ67" s="21"/>
      <c r="CZA67" s="21"/>
      <c r="CZB67" s="21"/>
      <c r="CZC67" s="21"/>
      <c r="CZD67" s="21"/>
      <c r="CZE67" s="21"/>
      <c r="CZF67" s="21"/>
      <c r="CZG67" s="21"/>
      <c r="CZH67" s="21"/>
      <c r="CZI67" s="21"/>
      <c r="CZJ67" s="21"/>
      <c r="CZK67" s="21"/>
      <c r="CZL67" s="21"/>
      <c r="CZM67" s="21"/>
      <c r="CZN67" s="21"/>
      <c r="CZO67" s="21"/>
      <c r="CZP67" s="21"/>
      <c r="CZQ67" s="21"/>
      <c r="CZR67" s="21"/>
      <c r="CZS67" s="21"/>
      <c r="CZT67" s="21"/>
      <c r="CZU67" s="21"/>
      <c r="CZV67" s="21"/>
      <c r="CZW67" s="21"/>
      <c r="CZX67" s="21"/>
      <c r="CZY67" s="21"/>
      <c r="CZZ67" s="21"/>
      <c r="DAA67" s="21"/>
      <c r="DAB67" s="21"/>
      <c r="DAC67" s="21"/>
      <c r="DAD67" s="21"/>
      <c r="DAE67" s="21"/>
      <c r="DAF67" s="21"/>
      <c r="DAG67" s="21"/>
      <c r="DAH67" s="21"/>
      <c r="DAI67" s="21"/>
      <c r="DAJ67" s="21"/>
      <c r="DAK67" s="21"/>
      <c r="DAL67" s="21"/>
      <c r="DAM67" s="21"/>
      <c r="DAN67" s="21"/>
      <c r="DAO67" s="21"/>
      <c r="DAP67" s="21"/>
      <c r="DAQ67" s="21"/>
      <c r="DAR67" s="21"/>
      <c r="DAS67" s="21"/>
      <c r="DAT67" s="21"/>
      <c r="DAU67" s="21"/>
      <c r="DAV67" s="21"/>
      <c r="DAW67" s="21"/>
      <c r="DAX67" s="21"/>
      <c r="DAY67" s="21"/>
      <c r="DAZ67" s="21"/>
      <c r="DBA67" s="21"/>
      <c r="DBB67" s="21"/>
      <c r="DBC67" s="21"/>
      <c r="DBD67" s="21"/>
      <c r="DBE67" s="21"/>
      <c r="DBF67" s="21"/>
      <c r="DBG67" s="21"/>
      <c r="DBH67" s="21"/>
      <c r="DBI67" s="21"/>
      <c r="DBJ67" s="21"/>
      <c r="DBK67" s="21"/>
      <c r="DBL67" s="21"/>
      <c r="DBM67" s="21"/>
      <c r="DBN67" s="21"/>
      <c r="DBO67" s="21"/>
      <c r="DBP67" s="21"/>
      <c r="DBQ67" s="21"/>
      <c r="DBR67" s="21"/>
      <c r="DBS67" s="21"/>
      <c r="DBT67" s="21"/>
      <c r="DBU67" s="21"/>
      <c r="DBV67" s="21"/>
      <c r="DBW67" s="21"/>
      <c r="DBX67" s="21"/>
      <c r="DBY67" s="21"/>
      <c r="DBZ67" s="21"/>
      <c r="DCA67" s="21"/>
      <c r="DCB67" s="21"/>
      <c r="DCC67" s="21"/>
      <c r="DCD67" s="21"/>
      <c r="DCE67" s="21"/>
      <c r="DCF67" s="21"/>
      <c r="DCG67" s="21"/>
      <c r="DCH67" s="21"/>
      <c r="DCI67" s="21"/>
      <c r="DCJ67" s="21"/>
      <c r="DCK67" s="21"/>
      <c r="DCL67" s="21"/>
      <c r="DCM67" s="21"/>
      <c r="DCN67" s="21"/>
      <c r="DCO67" s="21"/>
      <c r="DCP67" s="21"/>
      <c r="DCQ67" s="21"/>
      <c r="DCR67" s="21"/>
      <c r="DCS67" s="21"/>
      <c r="DCT67" s="21"/>
      <c r="DCU67" s="21"/>
      <c r="DCV67" s="21"/>
      <c r="DCW67" s="21"/>
      <c r="DCX67" s="21"/>
      <c r="DCY67" s="21"/>
      <c r="DCZ67" s="21"/>
      <c r="DDA67" s="21"/>
      <c r="DDB67" s="21"/>
      <c r="DDC67" s="21"/>
      <c r="DDD67" s="21"/>
      <c r="DDE67" s="21"/>
      <c r="DDF67" s="21"/>
      <c r="DDG67" s="21"/>
      <c r="DDH67" s="21"/>
      <c r="DDI67" s="21"/>
      <c r="DDJ67" s="21"/>
      <c r="DDK67" s="21"/>
      <c r="DDL67" s="21"/>
      <c r="DDM67" s="21"/>
      <c r="DDN67" s="21"/>
      <c r="DDO67" s="21"/>
      <c r="DDP67" s="21"/>
      <c r="DDQ67" s="21"/>
      <c r="DDR67" s="21"/>
      <c r="DDS67" s="21"/>
      <c r="DDT67" s="21"/>
      <c r="DDU67" s="21"/>
      <c r="DDV67" s="21"/>
      <c r="DDW67" s="21"/>
      <c r="DDX67" s="21"/>
      <c r="DDY67" s="21"/>
      <c r="DDZ67" s="21"/>
      <c r="DEA67" s="21"/>
      <c r="DEB67" s="21"/>
      <c r="DEC67" s="21"/>
      <c r="DED67" s="21"/>
      <c r="DEE67" s="21"/>
      <c r="DEF67" s="21"/>
      <c r="DEG67" s="21"/>
      <c r="DEH67" s="21"/>
      <c r="DEI67" s="21"/>
      <c r="DEJ67" s="21"/>
      <c r="DEK67" s="21"/>
      <c r="DEL67" s="21"/>
      <c r="DEM67" s="21"/>
      <c r="DEN67" s="21"/>
      <c r="DEO67" s="21"/>
      <c r="DEP67" s="21"/>
      <c r="DEQ67" s="21"/>
      <c r="DER67" s="21"/>
      <c r="DES67" s="21"/>
      <c r="DET67" s="21"/>
      <c r="DEU67" s="21"/>
      <c r="DEV67" s="21"/>
      <c r="DEW67" s="21"/>
      <c r="DEX67" s="21"/>
      <c r="DEY67" s="21"/>
      <c r="DEZ67" s="21"/>
      <c r="DFA67" s="21"/>
      <c r="DFB67" s="21"/>
      <c r="DFC67" s="21"/>
      <c r="DFD67" s="21"/>
      <c r="DFE67" s="21"/>
      <c r="DFF67" s="21"/>
      <c r="DFG67" s="21"/>
      <c r="DFH67" s="21"/>
      <c r="DFI67" s="21"/>
      <c r="DFJ67" s="21"/>
      <c r="DFK67" s="21"/>
      <c r="DFL67" s="21"/>
      <c r="DFM67" s="21"/>
      <c r="DFN67" s="21"/>
      <c r="DFO67" s="21"/>
      <c r="DFP67" s="21"/>
      <c r="DFQ67" s="21"/>
      <c r="DFR67" s="21"/>
      <c r="DFS67" s="21"/>
      <c r="DFT67" s="21"/>
      <c r="DFU67" s="21"/>
      <c r="DFV67" s="21"/>
      <c r="DFW67" s="21"/>
      <c r="DFX67" s="21"/>
      <c r="DFY67" s="21"/>
      <c r="DFZ67" s="21"/>
      <c r="DGA67" s="21"/>
      <c r="DGB67" s="21"/>
      <c r="DGC67" s="21"/>
      <c r="DGD67" s="21"/>
      <c r="DGE67" s="21"/>
      <c r="DGF67" s="21"/>
      <c r="DGG67" s="21"/>
      <c r="DGH67" s="21"/>
      <c r="DGI67" s="21"/>
      <c r="DGJ67" s="21"/>
      <c r="DGK67" s="21"/>
      <c r="DGL67" s="21"/>
      <c r="DGM67" s="21"/>
      <c r="DGN67" s="21"/>
      <c r="DGO67" s="21"/>
      <c r="DGP67" s="21"/>
      <c r="DGQ67" s="21"/>
      <c r="DGR67" s="21"/>
      <c r="DGS67" s="21"/>
      <c r="DGT67" s="21"/>
      <c r="DGU67" s="21"/>
      <c r="DGV67" s="21"/>
      <c r="DGW67" s="21"/>
      <c r="DGX67" s="21"/>
      <c r="DGY67" s="21"/>
      <c r="DGZ67" s="21"/>
      <c r="DHA67" s="21"/>
      <c r="DHB67" s="21"/>
      <c r="DHC67" s="21"/>
      <c r="DHD67" s="21"/>
      <c r="DHE67" s="21"/>
      <c r="DHF67" s="21"/>
      <c r="DHG67" s="21"/>
      <c r="DHH67" s="21"/>
      <c r="DHI67" s="21"/>
      <c r="DHJ67" s="21"/>
      <c r="DHK67" s="21"/>
      <c r="DHL67" s="21"/>
      <c r="DHM67" s="21"/>
      <c r="DHN67" s="21"/>
      <c r="DHO67" s="21"/>
      <c r="DHP67" s="21"/>
      <c r="DHQ67" s="21"/>
      <c r="DHR67" s="21"/>
      <c r="DHS67" s="21"/>
      <c r="DHT67" s="21"/>
      <c r="DHU67" s="21"/>
      <c r="DHV67" s="21"/>
      <c r="DHW67" s="21"/>
      <c r="DHX67" s="21"/>
      <c r="DHY67" s="21"/>
      <c r="DHZ67" s="21"/>
      <c r="DIA67" s="21"/>
      <c r="DIB67" s="21"/>
      <c r="DIC67" s="21"/>
      <c r="DID67" s="21"/>
      <c r="DIE67" s="21"/>
      <c r="DIF67" s="21"/>
      <c r="DIG67" s="21"/>
      <c r="DIH67" s="21"/>
      <c r="DII67" s="21"/>
      <c r="DIJ67" s="21"/>
      <c r="DIK67" s="21"/>
      <c r="DIL67" s="21"/>
      <c r="DIM67" s="21"/>
      <c r="DIN67" s="21"/>
      <c r="DIO67" s="21"/>
      <c r="DIP67" s="21"/>
      <c r="DIQ67" s="21"/>
      <c r="DIR67" s="21"/>
      <c r="DIS67" s="21"/>
      <c r="DIT67" s="21"/>
      <c r="DIU67" s="21"/>
      <c r="DIV67" s="21"/>
      <c r="DIW67" s="21"/>
      <c r="DIX67" s="21"/>
      <c r="DIY67" s="21"/>
      <c r="DIZ67" s="21"/>
      <c r="DJA67" s="21"/>
      <c r="DJB67" s="21"/>
      <c r="DJC67" s="21"/>
      <c r="DJD67" s="21"/>
      <c r="DJE67" s="21"/>
      <c r="DJF67" s="21"/>
      <c r="DJG67" s="21"/>
      <c r="DJH67" s="21"/>
      <c r="DJI67" s="21"/>
      <c r="DJJ67" s="21"/>
      <c r="DJK67" s="21"/>
      <c r="DJL67" s="21"/>
      <c r="DJM67" s="21"/>
      <c r="DJN67" s="21"/>
      <c r="DJO67" s="21"/>
      <c r="DJP67" s="21"/>
      <c r="DJQ67" s="21"/>
      <c r="DJR67" s="21"/>
      <c r="DJS67" s="21"/>
      <c r="DJT67" s="21"/>
      <c r="DJU67" s="21"/>
      <c r="DJV67" s="21"/>
      <c r="DJW67" s="21"/>
      <c r="DJX67" s="21"/>
      <c r="DJY67" s="21"/>
      <c r="DJZ67" s="21"/>
      <c r="DKA67" s="21"/>
      <c r="DKB67" s="21"/>
      <c r="DKC67" s="21"/>
      <c r="DKD67" s="21"/>
      <c r="DKE67" s="21"/>
      <c r="DKF67" s="21"/>
      <c r="DKG67" s="21"/>
      <c r="DKH67" s="21"/>
      <c r="DKI67" s="21"/>
      <c r="DKJ67" s="21"/>
      <c r="DKK67" s="21"/>
      <c r="DKL67" s="21"/>
      <c r="DKM67" s="21"/>
      <c r="DKN67" s="21"/>
      <c r="DKO67" s="21"/>
      <c r="DKP67" s="21"/>
      <c r="DKQ67" s="21"/>
      <c r="DKR67" s="21"/>
      <c r="DKS67" s="21"/>
      <c r="DKT67" s="21"/>
      <c r="DKU67" s="21"/>
      <c r="DKV67" s="21"/>
      <c r="DKW67" s="21"/>
      <c r="DKX67" s="21"/>
      <c r="DKY67" s="21"/>
      <c r="DKZ67" s="21"/>
      <c r="DLA67" s="21"/>
      <c r="DLB67" s="21"/>
      <c r="DLC67" s="21"/>
      <c r="DLD67" s="21"/>
      <c r="DLE67" s="21"/>
      <c r="DLF67" s="21"/>
      <c r="DLG67" s="21"/>
      <c r="DLH67" s="21"/>
      <c r="DLI67" s="21"/>
      <c r="DLJ67" s="21"/>
      <c r="DLK67" s="21"/>
      <c r="DLL67" s="21"/>
      <c r="DLM67" s="21"/>
      <c r="DLN67" s="21"/>
      <c r="DLO67" s="21"/>
      <c r="DLP67" s="21"/>
      <c r="DLQ67" s="21"/>
      <c r="DLR67" s="21"/>
      <c r="DLS67" s="21"/>
      <c r="DLT67" s="21"/>
      <c r="DLU67" s="21"/>
      <c r="DLV67" s="21"/>
      <c r="DLW67" s="21"/>
      <c r="DLX67" s="21"/>
      <c r="DLY67" s="21"/>
      <c r="DLZ67" s="21"/>
      <c r="DMA67" s="21"/>
      <c r="DMB67" s="21"/>
      <c r="DMC67" s="21"/>
      <c r="DMD67" s="21"/>
      <c r="DME67" s="21"/>
      <c r="DMF67" s="21"/>
      <c r="DMG67" s="21"/>
      <c r="DMH67" s="21"/>
      <c r="DMI67" s="21"/>
      <c r="DMJ67" s="21"/>
      <c r="DMK67" s="21"/>
      <c r="DML67" s="21"/>
      <c r="DMM67" s="21"/>
      <c r="DMN67" s="21"/>
      <c r="DMO67" s="21"/>
      <c r="DMP67" s="21"/>
      <c r="DMQ67" s="21"/>
      <c r="DMR67" s="21"/>
      <c r="DMS67" s="21"/>
      <c r="DMT67" s="21"/>
      <c r="DMU67" s="21"/>
      <c r="DMV67" s="21"/>
      <c r="DMW67" s="21"/>
      <c r="DMX67" s="21"/>
      <c r="DMY67" s="21"/>
      <c r="DMZ67" s="21"/>
      <c r="DNA67" s="21"/>
      <c r="DNB67" s="21"/>
      <c r="DNC67" s="21"/>
      <c r="DND67" s="21"/>
      <c r="DNE67" s="21"/>
      <c r="DNF67" s="21"/>
      <c r="DNG67" s="21"/>
      <c r="DNH67" s="21"/>
      <c r="DNI67" s="21"/>
      <c r="DNJ67" s="21"/>
      <c r="DNK67" s="21"/>
      <c r="DNL67" s="21"/>
      <c r="DNM67" s="21"/>
      <c r="DNN67" s="21"/>
      <c r="DNO67" s="21"/>
      <c r="DNP67" s="21"/>
      <c r="DNQ67" s="21"/>
      <c r="DNR67" s="21"/>
      <c r="DNS67" s="21"/>
      <c r="DNT67" s="21"/>
      <c r="DNU67" s="21"/>
      <c r="DNV67" s="21"/>
      <c r="DNW67" s="21"/>
      <c r="DNX67" s="21"/>
      <c r="DNY67" s="21"/>
      <c r="DNZ67" s="21"/>
      <c r="DOA67" s="21"/>
      <c r="DOB67" s="21"/>
      <c r="DOC67" s="21"/>
      <c r="DOD67" s="21"/>
      <c r="DOE67" s="21"/>
      <c r="DOF67" s="21"/>
      <c r="DOG67" s="21"/>
      <c r="DOH67" s="21"/>
      <c r="DOI67" s="21"/>
      <c r="DOJ67" s="21"/>
      <c r="DOK67" s="21"/>
      <c r="DOL67" s="21"/>
      <c r="DOM67" s="21"/>
      <c r="DON67" s="21"/>
      <c r="DOO67" s="21"/>
      <c r="DOP67" s="21"/>
      <c r="DOQ67" s="21"/>
      <c r="DOR67" s="21"/>
      <c r="DOS67" s="21"/>
      <c r="DOT67" s="21"/>
      <c r="DOU67" s="21"/>
      <c r="DOV67" s="21"/>
      <c r="DOW67" s="21"/>
      <c r="DOX67" s="21"/>
      <c r="DOY67" s="21"/>
      <c r="DOZ67" s="21"/>
      <c r="DPA67" s="21"/>
      <c r="DPB67" s="21"/>
      <c r="DPC67" s="21"/>
      <c r="DPD67" s="21"/>
      <c r="DPE67" s="21"/>
      <c r="DPF67" s="21"/>
      <c r="DPG67" s="21"/>
      <c r="DPH67" s="21"/>
      <c r="DPI67" s="21"/>
      <c r="DPJ67" s="21"/>
      <c r="DPK67" s="21"/>
      <c r="DPL67" s="21"/>
      <c r="DPM67" s="21"/>
      <c r="DPN67" s="21"/>
      <c r="DPO67" s="21"/>
      <c r="DPP67" s="21"/>
      <c r="DPQ67" s="21"/>
      <c r="DPR67" s="21"/>
      <c r="DPS67" s="21"/>
      <c r="DPT67" s="21"/>
      <c r="DPU67" s="21"/>
      <c r="DPV67" s="21"/>
      <c r="DPW67" s="21"/>
      <c r="DPX67" s="21"/>
      <c r="DPY67" s="21"/>
      <c r="DPZ67" s="21"/>
      <c r="DQA67" s="21"/>
      <c r="DQB67" s="21"/>
      <c r="DQC67" s="21"/>
      <c r="DQD67" s="21"/>
      <c r="DQE67" s="21"/>
      <c r="DQF67" s="21"/>
      <c r="DQG67" s="21"/>
      <c r="DQH67" s="21"/>
      <c r="DQI67" s="21"/>
      <c r="DQJ67" s="21"/>
      <c r="DQK67" s="21"/>
      <c r="DQL67" s="21"/>
      <c r="DQM67" s="21"/>
      <c r="DQN67" s="21"/>
      <c r="DQO67" s="21"/>
      <c r="DQP67" s="21"/>
      <c r="DQQ67" s="21"/>
      <c r="DQR67" s="21"/>
      <c r="DQS67" s="21"/>
      <c r="DQT67" s="21"/>
      <c r="DQU67" s="21"/>
      <c r="DQV67" s="21"/>
      <c r="DQW67" s="21"/>
      <c r="DQX67" s="21"/>
      <c r="DQY67" s="21"/>
      <c r="DQZ67" s="21"/>
      <c r="DRA67" s="21"/>
      <c r="DRB67" s="21"/>
      <c r="DRC67" s="21"/>
      <c r="DRD67" s="21"/>
      <c r="DRE67" s="21"/>
      <c r="DRF67" s="21"/>
      <c r="DRG67" s="21"/>
      <c r="DRH67" s="21"/>
      <c r="DRI67" s="21"/>
      <c r="DRJ67" s="21"/>
      <c r="DRK67" s="21"/>
      <c r="DRL67" s="21"/>
      <c r="DRM67" s="21"/>
      <c r="DRN67" s="21"/>
      <c r="DRO67" s="21"/>
      <c r="DRP67" s="21"/>
      <c r="DRQ67" s="21"/>
      <c r="DRR67" s="21"/>
      <c r="DRS67" s="21"/>
      <c r="DRT67" s="21"/>
      <c r="DRU67" s="21"/>
      <c r="DRV67" s="21"/>
      <c r="DRW67" s="21"/>
      <c r="DRX67" s="21"/>
      <c r="DRY67" s="21"/>
      <c r="DRZ67" s="21"/>
      <c r="DSA67" s="21"/>
      <c r="DSB67" s="21"/>
      <c r="DSC67" s="21"/>
      <c r="DSD67" s="21"/>
      <c r="DSE67" s="21"/>
      <c r="DSF67" s="21"/>
      <c r="DSG67" s="21"/>
      <c r="DSH67" s="21"/>
      <c r="DSI67" s="21"/>
      <c r="DSJ67" s="21"/>
      <c r="DSK67" s="21"/>
      <c r="DSL67" s="21"/>
      <c r="DSM67" s="21"/>
      <c r="DSN67" s="21"/>
      <c r="DSO67" s="21"/>
      <c r="DSP67" s="21"/>
      <c r="DSQ67" s="21"/>
      <c r="DSR67" s="21"/>
      <c r="DSS67" s="21"/>
      <c r="DST67" s="21"/>
      <c r="DSU67" s="21"/>
      <c r="DSV67" s="21"/>
      <c r="DSW67" s="21"/>
      <c r="DSX67" s="21"/>
      <c r="DSY67" s="21"/>
      <c r="DSZ67" s="21"/>
      <c r="DTA67" s="21"/>
      <c r="DTB67" s="21"/>
      <c r="DTC67" s="21"/>
      <c r="DTD67" s="21"/>
      <c r="DTE67" s="21"/>
      <c r="DTF67" s="21"/>
      <c r="DTG67" s="21"/>
      <c r="DTH67" s="21"/>
      <c r="DTI67" s="21"/>
      <c r="DTJ67" s="21"/>
      <c r="DTK67" s="21"/>
      <c r="DTL67" s="21"/>
      <c r="DTM67" s="21"/>
      <c r="DTN67" s="21"/>
      <c r="DTO67" s="21"/>
      <c r="DTP67" s="21"/>
      <c r="DTQ67" s="21"/>
      <c r="DTR67" s="21"/>
      <c r="DTS67" s="21"/>
      <c r="DTT67" s="21"/>
      <c r="DTU67" s="21"/>
      <c r="DTV67" s="21"/>
      <c r="DTW67" s="21"/>
      <c r="DTX67" s="21"/>
      <c r="DTY67" s="21"/>
      <c r="DTZ67" s="21"/>
      <c r="DUA67" s="21"/>
      <c r="DUB67" s="21"/>
      <c r="DUC67" s="21"/>
      <c r="DUD67" s="21"/>
      <c r="DUE67" s="21"/>
      <c r="DUF67" s="21"/>
      <c r="DUG67" s="21"/>
      <c r="DUH67" s="21"/>
      <c r="DUI67" s="21"/>
      <c r="DUJ67" s="21"/>
      <c r="DUK67" s="21"/>
      <c r="DUL67" s="21"/>
      <c r="DUM67" s="21"/>
      <c r="DUN67" s="21"/>
      <c r="DUO67" s="21"/>
      <c r="DUP67" s="21"/>
      <c r="DUQ67" s="21"/>
      <c r="DUR67" s="21"/>
      <c r="DUS67" s="21"/>
      <c r="DUT67" s="21"/>
      <c r="DUU67" s="21"/>
      <c r="DUV67" s="21"/>
      <c r="DUW67" s="21"/>
      <c r="DUX67" s="21"/>
      <c r="DUY67" s="21"/>
      <c r="DUZ67" s="21"/>
      <c r="DVA67" s="21"/>
      <c r="DVB67" s="21"/>
      <c r="DVC67" s="21"/>
      <c r="DVD67" s="21"/>
      <c r="DVE67" s="21"/>
      <c r="DVF67" s="21"/>
      <c r="DVG67" s="21"/>
      <c r="DVH67" s="21"/>
      <c r="DVI67" s="21"/>
      <c r="DVJ67" s="21"/>
      <c r="DVK67" s="21"/>
      <c r="DVL67" s="21"/>
      <c r="DVM67" s="21"/>
      <c r="DVN67" s="21"/>
      <c r="DVO67" s="21"/>
      <c r="DVP67" s="21"/>
      <c r="DVQ67" s="21"/>
      <c r="DVR67" s="21"/>
      <c r="DVS67" s="21"/>
      <c r="DVT67" s="21"/>
      <c r="DVU67" s="21"/>
      <c r="DVV67" s="21"/>
      <c r="DVW67" s="21"/>
      <c r="DVX67" s="21"/>
      <c r="DVY67" s="21"/>
      <c r="DVZ67" s="21"/>
      <c r="DWA67" s="21"/>
      <c r="DWB67" s="21"/>
      <c r="DWC67" s="21"/>
      <c r="DWD67" s="21"/>
      <c r="DWE67" s="21"/>
      <c r="DWF67" s="21"/>
      <c r="DWG67" s="21"/>
      <c r="DWH67" s="21"/>
      <c r="DWI67" s="21"/>
      <c r="DWJ67" s="21"/>
      <c r="DWK67" s="21"/>
      <c r="DWL67" s="21"/>
      <c r="DWM67" s="21"/>
      <c r="DWN67" s="21"/>
      <c r="DWO67" s="21"/>
      <c r="DWP67" s="21"/>
      <c r="DWQ67" s="21"/>
      <c r="DWR67" s="21"/>
      <c r="DWS67" s="21"/>
      <c r="DWT67" s="21"/>
      <c r="DWU67" s="21"/>
      <c r="DWV67" s="21"/>
      <c r="DWW67" s="21"/>
      <c r="DWX67" s="21"/>
      <c r="DWY67" s="21"/>
      <c r="DWZ67" s="21"/>
      <c r="DXA67" s="21"/>
      <c r="DXB67" s="21"/>
      <c r="DXC67" s="21"/>
      <c r="DXD67" s="21"/>
      <c r="DXE67" s="21"/>
      <c r="DXF67" s="21"/>
      <c r="DXG67" s="21"/>
      <c r="DXH67" s="21"/>
      <c r="DXI67" s="21"/>
      <c r="DXJ67" s="21"/>
      <c r="DXK67" s="21"/>
      <c r="DXL67" s="21"/>
      <c r="DXM67" s="21"/>
      <c r="DXN67" s="21"/>
      <c r="DXO67" s="21"/>
      <c r="DXP67" s="21"/>
      <c r="DXQ67" s="21"/>
      <c r="DXR67" s="21"/>
      <c r="DXS67" s="21"/>
      <c r="DXT67" s="21"/>
      <c r="DXU67" s="21"/>
      <c r="DXV67" s="21"/>
      <c r="DXW67" s="21"/>
      <c r="DXX67" s="21"/>
      <c r="DXY67" s="21"/>
      <c r="DXZ67" s="21"/>
      <c r="DYA67" s="21"/>
      <c r="DYB67" s="21"/>
      <c r="DYC67" s="21"/>
      <c r="DYD67" s="21"/>
      <c r="DYE67" s="21"/>
      <c r="DYF67" s="21"/>
      <c r="DYG67" s="21"/>
      <c r="DYH67" s="21"/>
      <c r="DYI67" s="21"/>
      <c r="DYJ67" s="21"/>
      <c r="DYK67" s="21"/>
      <c r="DYL67" s="21"/>
      <c r="DYM67" s="21"/>
      <c r="DYN67" s="21"/>
      <c r="DYO67" s="21"/>
      <c r="DYP67" s="21"/>
      <c r="DYQ67" s="21"/>
      <c r="DYR67" s="21"/>
      <c r="DYS67" s="21"/>
      <c r="DYT67" s="21"/>
      <c r="DYU67" s="21"/>
      <c r="DYV67" s="21"/>
      <c r="DYW67" s="21"/>
      <c r="DYX67" s="21"/>
      <c r="DYY67" s="21"/>
      <c r="DYZ67" s="21"/>
      <c r="DZA67" s="21"/>
      <c r="DZB67" s="21"/>
      <c r="DZC67" s="21"/>
      <c r="DZD67" s="21"/>
      <c r="DZE67" s="21"/>
      <c r="DZF67" s="21"/>
      <c r="DZG67" s="21"/>
      <c r="DZH67" s="21"/>
      <c r="DZI67" s="21"/>
      <c r="DZJ67" s="21"/>
      <c r="DZK67" s="21"/>
      <c r="DZL67" s="21"/>
      <c r="DZM67" s="21"/>
      <c r="DZN67" s="21"/>
      <c r="DZO67" s="21"/>
      <c r="DZP67" s="21"/>
      <c r="DZQ67" s="21"/>
      <c r="DZR67" s="21"/>
      <c r="DZS67" s="21"/>
      <c r="DZT67" s="21"/>
      <c r="DZU67" s="21"/>
      <c r="DZV67" s="21"/>
      <c r="DZW67" s="21"/>
      <c r="DZX67" s="21"/>
      <c r="DZY67" s="21"/>
      <c r="DZZ67" s="21"/>
      <c r="EAA67" s="21"/>
      <c r="EAB67" s="21"/>
      <c r="EAC67" s="21"/>
      <c r="EAD67" s="21"/>
      <c r="EAE67" s="21"/>
      <c r="EAF67" s="21"/>
      <c r="EAG67" s="21"/>
      <c r="EAH67" s="21"/>
      <c r="EAI67" s="21"/>
      <c r="EAJ67" s="21"/>
      <c r="EAK67" s="21"/>
      <c r="EAL67" s="21"/>
      <c r="EAM67" s="21"/>
      <c r="EAN67" s="21"/>
      <c r="EAO67" s="21"/>
      <c r="EAP67" s="21"/>
      <c r="EAQ67" s="21"/>
      <c r="EAR67" s="21"/>
      <c r="EAS67" s="21"/>
      <c r="EAT67" s="21"/>
      <c r="EAU67" s="21"/>
      <c r="EAV67" s="21"/>
      <c r="EAW67" s="21"/>
      <c r="EAX67" s="21"/>
      <c r="EAY67" s="21"/>
      <c r="EAZ67" s="21"/>
      <c r="EBA67" s="21"/>
      <c r="EBB67" s="21"/>
      <c r="EBC67" s="21"/>
      <c r="EBD67" s="21"/>
      <c r="EBE67" s="21"/>
      <c r="EBF67" s="21"/>
      <c r="EBG67" s="21"/>
      <c r="EBH67" s="21"/>
      <c r="EBI67" s="21"/>
      <c r="EBJ67" s="21"/>
      <c r="EBK67" s="21"/>
      <c r="EBL67" s="21"/>
      <c r="EBM67" s="21"/>
      <c r="EBN67" s="21"/>
      <c r="EBO67" s="21"/>
      <c r="EBP67" s="21"/>
      <c r="EBQ67" s="21"/>
      <c r="EBR67" s="21"/>
      <c r="EBS67" s="21"/>
      <c r="EBT67" s="21"/>
      <c r="EBU67" s="21"/>
      <c r="EBV67" s="21"/>
      <c r="EBW67" s="21"/>
      <c r="EBX67" s="21"/>
      <c r="EBY67" s="21"/>
      <c r="EBZ67" s="21"/>
      <c r="ECA67" s="21"/>
      <c r="ECB67" s="21"/>
      <c r="ECC67" s="21"/>
      <c r="ECD67" s="21"/>
      <c r="ECE67" s="21"/>
      <c r="ECF67" s="21"/>
      <c r="ECG67" s="21"/>
      <c r="ECH67" s="21"/>
      <c r="ECI67" s="21"/>
      <c r="ECJ67" s="21"/>
      <c r="ECK67" s="21"/>
      <c r="ECL67" s="21"/>
      <c r="ECM67" s="21"/>
      <c r="ECN67" s="21"/>
      <c r="ECO67" s="21"/>
      <c r="ECP67" s="21"/>
      <c r="ECQ67" s="21"/>
      <c r="ECR67" s="21"/>
      <c r="ECS67" s="21"/>
      <c r="ECT67" s="21"/>
      <c r="ECU67" s="21"/>
      <c r="ECV67" s="21"/>
      <c r="ECW67" s="21"/>
      <c r="ECX67" s="21"/>
      <c r="ECY67" s="21"/>
      <c r="ECZ67" s="21"/>
      <c r="EDA67" s="21"/>
      <c r="EDB67" s="21"/>
      <c r="EDC67" s="21"/>
      <c r="EDD67" s="21"/>
      <c r="EDE67" s="21"/>
      <c r="EDF67" s="21"/>
      <c r="EDG67" s="21"/>
      <c r="EDH67" s="21"/>
      <c r="EDI67" s="21"/>
      <c r="EDJ67" s="21"/>
      <c r="EDK67" s="21"/>
      <c r="EDL67" s="21"/>
      <c r="EDM67" s="21"/>
      <c r="EDN67" s="21"/>
      <c r="EDO67" s="21"/>
      <c r="EDP67" s="21"/>
      <c r="EDQ67" s="21"/>
      <c r="EDR67" s="21"/>
      <c r="EDS67" s="21"/>
      <c r="EDT67" s="21"/>
      <c r="EDU67" s="21"/>
      <c r="EDV67" s="21"/>
      <c r="EDW67" s="21"/>
      <c r="EDX67" s="21"/>
      <c r="EDY67" s="21"/>
      <c r="EDZ67" s="21"/>
      <c r="EEA67" s="21"/>
      <c r="EEB67" s="21"/>
      <c r="EEC67" s="21"/>
      <c r="EED67" s="21"/>
      <c r="EEE67" s="21"/>
      <c r="EEF67" s="21"/>
      <c r="EEG67" s="21"/>
      <c r="EEH67" s="21"/>
      <c r="EEI67" s="21"/>
      <c r="EEJ67" s="21"/>
      <c r="EEK67" s="21"/>
      <c r="EEL67" s="21"/>
      <c r="EEM67" s="21"/>
      <c r="EEN67" s="21"/>
      <c r="EEO67" s="21"/>
      <c r="EEP67" s="21"/>
      <c r="EEQ67" s="21"/>
      <c r="EER67" s="21"/>
      <c r="EES67" s="21"/>
      <c r="EET67" s="21"/>
      <c r="EEU67" s="21"/>
      <c r="EEV67" s="21"/>
      <c r="EEW67" s="21"/>
      <c r="EEX67" s="21"/>
      <c r="EEY67" s="21"/>
      <c r="EEZ67" s="21"/>
      <c r="EFA67" s="21"/>
      <c r="EFB67" s="21"/>
      <c r="EFC67" s="21"/>
      <c r="EFD67" s="21"/>
      <c r="EFE67" s="21"/>
      <c r="EFF67" s="21"/>
      <c r="EFG67" s="21"/>
      <c r="EFH67" s="21"/>
      <c r="EFI67" s="21"/>
      <c r="EFJ67" s="21"/>
      <c r="EFK67" s="21"/>
      <c r="EFL67" s="21"/>
      <c r="EFM67" s="21"/>
      <c r="EFN67" s="21"/>
      <c r="EFO67" s="21"/>
      <c r="EFP67" s="21"/>
      <c r="EFQ67" s="21"/>
      <c r="EFR67" s="21"/>
      <c r="EFS67" s="21"/>
      <c r="EFT67" s="21"/>
      <c r="EFU67" s="21"/>
      <c r="EFV67" s="21"/>
      <c r="EFW67" s="21"/>
      <c r="EFX67" s="21"/>
      <c r="EFY67" s="21"/>
      <c r="EFZ67" s="21"/>
      <c r="EGA67" s="21"/>
      <c r="EGB67" s="21"/>
      <c r="EGC67" s="21"/>
      <c r="EGD67" s="21"/>
      <c r="EGE67" s="21"/>
      <c r="EGF67" s="21"/>
      <c r="EGG67" s="21"/>
      <c r="EGH67" s="21"/>
      <c r="EGI67" s="21"/>
      <c r="EGJ67" s="21"/>
      <c r="EGK67" s="21"/>
      <c r="EGL67" s="21"/>
      <c r="EGM67" s="21"/>
      <c r="EGN67" s="21"/>
      <c r="EGO67" s="21"/>
      <c r="EGP67" s="21"/>
      <c r="EGQ67" s="21"/>
      <c r="EGR67" s="21"/>
      <c r="EGS67" s="21"/>
      <c r="EGT67" s="21"/>
      <c r="EGU67" s="21"/>
      <c r="EGV67" s="21"/>
      <c r="EGW67" s="21"/>
      <c r="EGX67" s="21"/>
      <c r="EGY67" s="21"/>
      <c r="EGZ67" s="21"/>
      <c r="EHA67" s="21"/>
      <c r="EHB67" s="21"/>
      <c r="EHC67" s="21"/>
      <c r="EHD67" s="21"/>
      <c r="EHE67" s="21"/>
      <c r="EHF67" s="21"/>
      <c r="EHG67" s="21"/>
      <c r="EHH67" s="21"/>
      <c r="EHI67" s="21"/>
      <c r="EHJ67" s="21"/>
      <c r="EHK67" s="21"/>
      <c r="EHL67" s="21"/>
      <c r="EHM67" s="21"/>
      <c r="EHN67" s="21"/>
      <c r="EHO67" s="21"/>
      <c r="EHP67" s="21"/>
      <c r="EHQ67" s="21"/>
      <c r="EHR67" s="21"/>
      <c r="EHS67" s="21"/>
      <c r="EHT67" s="21"/>
      <c r="EHU67" s="21"/>
      <c r="EHV67" s="21"/>
      <c r="EHW67" s="21"/>
      <c r="EHX67" s="21"/>
      <c r="EHY67" s="21"/>
      <c r="EHZ67" s="21"/>
      <c r="EIA67" s="21"/>
      <c r="EIB67" s="21"/>
      <c r="EIC67" s="21"/>
      <c r="EID67" s="21"/>
      <c r="EIE67" s="21"/>
      <c r="EIF67" s="21"/>
      <c r="EIG67" s="21"/>
      <c r="EIH67" s="21"/>
      <c r="EII67" s="21"/>
      <c r="EIJ67" s="21"/>
      <c r="EIK67" s="21"/>
      <c r="EIL67" s="21"/>
      <c r="EIM67" s="21"/>
      <c r="EIN67" s="21"/>
      <c r="EIO67" s="21"/>
      <c r="EIP67" s="21"/>
      <c r="EIQ67" s="21"/>
      <c r="EIR67" s="21"/>
      <c r="EIS67" s="21"/>
      <c r="EIT67" s="21"/>
      <c r="EIU67" s="21"/>
      <c r="EIV67" s="21"/>
      <c r="EIW67" s="21"/>
      <c r="EIX67" s="21"/>
      <c r="EIY67" s="21"/>
      <c r="EIZ67" s="21"/>
      <c r="EJA67" s="21"/>
      <c r="EJB67" s="21"/>
      <c r="EJC67" s="21"/>
      <c r="EJD67" s="21"/>
      <c r="EJE67" s="21"/>
      <c r="EJF67" s="21"/>
      <c r="EJG67" s="21"/>
      <c r="EJH67" s="21"/>
      <c r="EJI67" s="21"/>
      <c r="EJJ67" s="21"/>
      <c r="EJK67" s="21"/>
      <c r="EJL67" s="21"/>
      <c r="EJM67" s="21"/>
      <c r="EJN67" s="21"/>
      <c r="EJO67" s="21"/>
      <c r="EJP67" s="21"/>
      <c r="EJQ67" s="21"/>
      <c r="EJR67" s="21"/>
      <c r="EJS67" s="21"/>
      <c r="EJT67" s="21"/>
      <c r="EJU67" s="21"/>
      <c r="EJV67" s="21"/>
      <c r="EJW67" s="21"/>
      <c r="EJX67" s="21"/>
      <c r="EJY67" s="21"/>
      <c r="EJZ67" s="21"/>
      <c r="EKA67" s="21"/>
      <c r="EKB67" s="21"/>
      <c r="EKC67" s="21"/>
      <c r="EKD67" s="21"/>
      <c r="EKE67" s="21"/>
      <c r="EKF67" s="21"/>
      <c r="EKG67" s="21"/>
      <c r="EKH67" s="21"/>
      <c r="EKI67" s="21"/>
      <c r="EKJ67" s="21"/>
      <c r="EKK67" s="21"/>
      <c r="EKL67" s="21"/>
      <c r="EKM67" s="21"/>
      <c r="EKN67" s="21"/>
      <c r="EKO67" s="21"/>
      <c r="EKP67" s="21"/>
      <c r="EKQ67" s="21"/>
      <c r="EKR67" s="21"/>
      <c r="EKS67" s="21"/>
      <c r="EKT67" s="21"/>
      <c r="EKU67" s="21"/>
      <c r="EKV67" s="21"/>
      <c r="EKW67" s="21"/>
      <c r="EKX67" s="21"/>
      <c r="EKY67" s="21"/>
      <c r="EKZ67" s="21"/>
      <c r="ELA67" s="21"/>
      <c r="ELB67" s="21"/>
      <c r="ELC67" s="21"/>
      <c r="ELD67" s="21"/>
      <c r="ELE67" s="21"/>
      <c r="ELF67" s="21"/>
      <c r="ELG67" s="21"/>
      <c r="ELH67" s="21"/>
      <c r="ELI67" s="21"/>
      <c r="ELJ67" s="21"/>
      <c r="ELK67" s="21"/>
      <c r="ELL67" s="21"/>
      <c r="ELM67" s="21"/>
      <c r="ELN67" s="21"/>
      <c r="ELO67" s="21"/>
      <c r="ELP67" s="21"/>
      <c r="ELQ67" s="21"/>
      <c r="ELR67" s="21"/>
      <c r="ELS67" s="21"/>
      <c r="ELT67" s="21"/>
      <c r="ELU67" s="21"/>
      <c r="ELV67" s="21"/>
      <c r="ELW67" s="21"/>
      <c r="ELX67" s="21"/>
      <c r="ELY67" s="21"/>
      <c r="ELZ67" s="21"/>
      <c r="EMA67" s="21"/>
      <c r="EMB67" s="21"/>
      <c r="EMC67" s="21"/>
      <c r="EMD67" s="21"/>
      <c r="EME67" s="21"/>
      <c r="EMF67" s="21"/>
      <c r="EMG67" s="21"/>
      <c r="EMH67" s="21"/>
      <c r="EMI67" s="21"/>
      <c r="EMJ67" s="21"/>
      <c r="EMK67" s="21"/>
      <c r="EML67" s="21"/>
      <c r="EMM67" s="21"/>
      <c r="EMN67" s="21"/>
      <c r="EMO67" s="21"/>
      <c r="EMP67" s="21"/>
      <c r="EMQ67" s="21"/>
      <c r="EMR67" s="21"/>
      <c r="EMS67" s="21"/>
      <c r="EMT67" s="21"/>
      <c r="EMU67" s="21"/>
      <c r="EMV67" s="21"/>
      <c r="EMW67" s="21"/>
      <c r="EMX67" s="21"/>
      <c r="EMY67" s="21"/>
      <c r="EMZ67" s="21"/>
      <c r="ENA67" s="21"/>
      <c r="ENB67" s="21"/>
      <c r="ENC67" s="21"/>
      <c r="END67" s="21"/>
      <c r="ENE67" s="21"/>
      <c r="ENF67" s="21"/>
      <c r="ENG67" s="21"/>
      <c r="ENH67" s="21"/>
      <c r="ENI67" s="21"/>
      <c r="ENJ67" s="21"/>
      <c r="ENK67" s="21"/>
      <c r="ENL67" s="21"/>
      <c r="ENM67" s="21"/>
      <c r="ENN67" s="21"/>
      <c r="ENO67" s="21"/>
      <c r="ENP67" s="21"/>
      <c r="ENQ67" s="21"/>
      <c r="ENR67" s="21"/>
      <c r="ENS67" s="21"/>
      <c r="ENT67" s="21"/>
      <c r="ENU67" s="21"/>
      <c r="ENV67" s="21"/>
      <c r="ENW67" s="21"/>
      <c r="ENX67" s="21"/>
      <c r="ENY67" s="21"/>
      <c r="ENZ67" s="21"/>
      <c r="EOA67" s="21"/>
      <c r="EOB67" s="21"/>
      <c r="EOC67" s="21"/>
      <c r="EOD67" s="21"/>
      <c r="EOE67" s="21"/>
      <c r="EOF67" s="21"/>
      <c r="EOG67" s="21"/>
      <c r="EOH67" s="21"/>
      <c r="EOI67" s="21"/>
      <c r="EOJ67" s="21"/>
      <c r="EOK67" s="21"/>
      <c r="EOL67" s="21"/>
      <c r="EOM67" s="21"/>
      <c r="EON67" s="21"/>
      <c r="EOO67" s="21"/>
      <c r="EOP67" s="21"/>
      <c r="EOQ67" s="21"/>
      <c r="EOR67" s="21"/>
      <c r="EOS67" s="21"/>
      <c r="EOT67" s="21"/>
      <c r="EOU67" s="21"/>
      <c r="EOV67" s="21"/>
      <c r="EOW67" s="21"/>
      <c r="EOX67" s="21"/>
      <c r="EOY67" s="21"/>
      <c r="EOZ67" s="21"/>
      <c r="EPA67" s="21"/>
      <c r="EPB67" s="21"/>
      <c r="EPC67" s="21"/>
      <c r="EPD67" s="21"/>
      <c r="EPE67" s="21"/>
      <c r="EPF67" s="21"/>
      <c r="EPG67" s="21"/>
      <c r="EPH67" s="21"/>
      <c r="EPI67" s="21"/>
      <c r="EPJ67" s="21"/>
      <c r="EPK67" s="21"/>
      <c r="EPL67" s="21"/>
      <c r="EPM67" s="21"/>
      <c r="EPN67" s="21"/>
      <c r="EPO67" s="21"/>
      <c r="EPP67" s="21"/>
      <c r="EPQ67" s="21"/>
      <c r="EPR67" s="21"/>
      <c r="EPS67" s="21"/>
      <c r="EPT67" s="21"/>
      <c r="EPU67" s="21"/>
      <c r="EPV67" s="21"/>
      <c r="EPW67" s="21"/>
      <c r="EPX67" s="21"/>
      <c r="EPY67" s="21"/>
      <c r="EPZ67" s="21"/>
      <c r="EQA67" s="21"/>
      <c r="EQB67" s="21"/>
      <c r="EQC67" s="21"/>
      <c r="EQD67" s="21"/>
      <c r="EQE67" s="21"/>
      <c r="EQF67" s="21"/>
      <c r="EQG67" s="21"/>
      <c r="EQH67" s="21"/>
      <c r="EQI67" s="21"/>
      <c r="EQJ67" s="21"/>
      <c r="EQK67" s="21"/>
      <c r="EQL67" s="21"/>
      <c r="EQM67" s="21"/>
      <c r="EQN67" s="21"/>
      <c r="EQO67" s="21"/>
      <c r="EQP67" s="21"/>
      <c r="EQQ67" s="21"/>
      <c r="EQR67" s="21"/>
      <c r="EQS67" s="21"/>
      <c r="EQT67" s="21"/>
      <c r="EQU67" s="21"/>
      <c r="EQV67" s="21"/>
      <c r="EQW67" s="21"/>
      <c r="EQX67" s="21"/>
      <c r="EQY67" s="21"/>
      <c r="EQZ67" s="21"/>
      <c r="ERA67" s="21"/>
      <c r="ERB67" s="21"/>
      <c r="ERC67" s="21"/>
      <c r="ERD67" s="21"/>
      <c r="ERE67" s="21"/>
      <c r="ERF67" s="21"/>
      <c r="ERG67" s="21"/>
      <c r="ERH67" s="21"/>
      <c r="ERI67" s="21"/>
      <c r="ERJ67" s="21"/>
      <c r="ERK67" s="21"/>
      <c r="ERL67" s="21"/>
      <c r="ERM67" s="21"/>
      <c r="ERN67" s="21"/>
      <c r="ERO67" s="21"/>
      <c r="ERP67" s="21"/>
      <c r="ERQ67" s="21"/>
      <c r="ERR67" s="21"/>
      <c r="ERS67" s="21"/>
      <c r="ERT67" s="21"/>
      <c r="ERU67" s="21"/>
      <c r="ERV67" s="21"/>
      <c r="ERW67" s="21"/>
      <c r="ERX67" s="21"/>
      <c r="ERY67" s="21"/>
      <c r="ERZ67" s="21"/>
      <c r="ESA67" s="21"/>
      <c r="ESB67" s="21"/>
      <c r="ESC67" s="21"/>
      <c r="ESD67" s="21"/>
      <c r="ESE67" s="21"/>
      <c r="ESF67" s="21"/>
      <c r="ESG67" s="21"/>
      <c r="ESH67" s="21"/>
      <c r="ESI67" s="21"/>
      <c r="ESJ67" s="21"/>
      <c r="ESK67" s="21"/>
      <c r="ESL67" s="21"/>
      <c r="ESM67" s="21"/>
      <c r="ESN67" s="21"/>
      <c r="ESO67" s="21"/>
      <c r="ESP67" s="21"/>
      <c r="ESQ67" s="21"/>
      <c r="ESR67" s="21"/>
      <c r="ESS67" s="21"/>
      <c r="EST67" s="21"/>
      <c r="ESU67" s="21"/>
      <c r="ESV67" s="21"/>
      <c r="ESW67" s="21"/>
      <c r="ESX67" s="21"/>
      <c r="ESY67" s="21"/>
      <c r="ESZ67" s="21"/>
      <c r="ETA67" s="21"/>
      <c r="ETB67" s="21"/>
      <c r="ETC67" s="21"/>
      <c r="ETD67" s="21"/>
      <c r="ETE67" s="21"/>
      <c r="ETF67" s="21"/>
      <c r="ETG67" s="21"/>
      <c r="ETH67" s="21"/>
      <c r="ETI67" s="21"/>
      <c r="ETJ67" s="21"/>
      <c r="ETK67" s="21"/>
      <c r="ETL67" s="21"/>
      <c r="ETM67" s="21"/>
      <c r="ETN67" s="21"/>
      <c r="ETO67" s="21"/>
      <c r="ETP67" s="21"/>
      <c r="ETQ67" s="21"/>
      <c r="ETR67" s="21"/>
      <c r="ETS67" s="21"/>
      <c r="ETT67" s="21"/>
      <c r="ETU67" s="21"/>
      <c r="ETV67" s="21"/>
      <c r="ETW67" s="21"/>
      <c r="ETX67" s="21"/>
      <c r="ETY67" s="21"/>
      <c r="ETZ67" s="21"/>
      <c r="EUA67" s="21"/>
      <c r="EUB67" s="21"/>
      <c r="EUC67" s="21"/>
      <c r="EUD67" s="21"/>
      <c r="EUE67" s="21"/>
      <c r="EUF67" s="21"/>
      <c r="EUG67" s="21"/>
      <c r="EUH67" s="21"/>
      <c r="EUI67" s="21"/>
      <c r="EUJ67" s="21"/>
      <c r="EUK67" s="21"/>
      <c r="EUL67" s="21"/>
      <c r="EUM67" s="21"/>
      <c r="EUN67" s="21"/>
      <c r="EUO67" s="21"/>
      <c r="EUP67" s="21"/>
      <c r="EUQ67" s="21"/>
      <c r="EUR67" s="21"/>
      <c r="EUS67" s="21"/>
      <c r="EUT67" s="21"/>
      <c r="EUU67" s="21"/>
      <c r="EUV67" s="21"/>
      <c r="EUW67" s="21"/>
      <c r="EUX67" s="21"/>
      <c r="EUY67" s="21"/>
      <c r="EUZ67" s="21"/>
      <c r="EVA67" s="21"/>
      <c r="EVB67" s="21"/>
      <c r="EVC67" s="21"/>
      <c r="EVD67" s="21"/>
      <c r="EVE67" s="21"/>
      <c r="EVF67" s="21"/>
      <c r="EVG67" s="21"/>
      <c r="EVH67" s="21"/>
      <c r="EVI67" s="21"/>
      <c r="EVJ67" s="21"/>
      <c r="EVK67" s="21"/>
      <c r="EVL67" s="21"/>
      <c r="EVM67" s="21"/>
      <c r="EVN67" s="21"/>
      <c r="EVO67" s="21"/>
      <c r="EVP67" s="21"/>
      <c r="EVQ67" s="21"/>
      <c r="EVR67" s="21"/>
      <c r="EVS67" s="21"/>
      <c r="EVT67" s="21"/>
      <c r="EVU67" s="21"/>
      <c r="EVV67" s="21"/>
      <c r="EVW67" s="21"/>
      <c r="EVX67" s="21"/>
      <c r="EVY67" s="21"/>
      <c r="EVZ67" s="21"/>
      <c r="EWA67" s="21"/>
      <c r="EWB67" s="21"/>
      <c r="EWC67" s="21"/>
      <c r="EWD67" s="21"/>
      <c r="EWE67" s="21"/>
      <c r="EWF67" s="21"/>
      <c r="EWG67" s="21"/>
      <c r="EWH67" s="21"/>
      <c r="EWI67" s="21"/>
      <c r="EWJ67" s="21"/>
      <c r="EWK67" s="21"/>
      <c r="EWL67" s="21"/>
      <c r="EWM67" s="21"/>
      <c r="EWN67" s="21"/>
      <c r="EWO67" s="21"/>
      <c r="EWP67" s="21"/>
      <c r="EWQ67" s="21"/>
      <c r="EWR67" s="21"/>
      <c r="EWS67" s="21"/>
      <c r="EWT67" s="21"/>
      <c r="EWU67" s="21"/>
      <c r="EWV67" s="21"/>
      <c r="EWW67" s="21"/>
      <c r="EWX67" s="21"/>
      <c r="EWY67" s="21"/>
      <c r="EWZ67" s="21"/>
      <c r="EXA67" s="21"/>
      <c r="EXB67" s="21"/>
      <c r="EXC67" s="21"/>
      <c r="EXD67" s="21"/>
      <c r="EXE67" s="21"/>
      <c r="EXF67" s="21"/>
      <c r="EXG67" s="21"/>
      <c r="EXH67" s="21"/>
      <c r="EXI67" s="21"/>
      <c r="EXJ67" s="21"/>
      <c r="EXK67" s="21"/>
      <c r="EXL67" s="21"/>
      <c r="EXM67" s="21"/>
      <c r="EXN67" s="21"/>
      <c r="EXO67" s="21"/>
      <c r="EXP67" s="21"/>
      <c r="EXQ67" s="21"/>
      <c r="EXR67" s="21"/>
      <c r="EXS67" s="21"/>
      <c r="EXT67" s="21"/>
      <c r="EXU67" s="21"/>
      <c r="EXV67" s="21"/>
      <c r="EXW67" s="21"/>
      <c r="EXX67" s="21"/>
      <c r="EXY67" s="21"/>
      <c r="EXZ67" s="21"/>
      <c r="EYA67" s="21"/>
      <c r="EYB67" s="21"/>
      <c r="EYC67" s="21"/>
      <c r="EYD67" s="21"/>
      <c r="EYE67" s="21"/>
      <c r="EYF67" s="21"/>
      <c r="EYG67" s="21"/>
      <c r="EYH67" s="21"/>
      <c r="EYI67" s="21"/>
      <c r="EYJ67" s="21"/>
      <c r="EYK67" s="21"/>
      <c r="EYL67" s="21"/>
      <c r="EYM67" s="21"/>
      <c r="EYN67" s="21"/>
      <c r="EYO67" s="21"/>
      <c r="EYP67" s="21"/>
      <c r="EYQ67" s="21"/>
      <c r="EYR67" s="21"/>
      <c r="EYS67" s="21"/>
      <c r="EYT67" s="21"/>
      <c r="EYU67" s="21"/>
      <c r="EYV67" s="21"/>
      <c r="EYW67" s="21"/>
      <c r="EYX67" s="21"/>
      <c r="EYY67" s="21"/>
      <c r="EYZ67" s="21"/>
      <c r="EZA67" s="21"/>
      <c r="EZB67" s="21"/>
      <c r="EZC67" s="21"/>
      <c r="EZD67" s="21"/>
      <c r="EZE67" s="21"/>
      <c r="EZF67" s="21"/>
      <c r="EZG67" s="21"/>
      <c r="EZH67" s="21"/>
      <c r="EZI67" s="21"/>
      <c r="EZJ67" s="21"/>
      <c r="EZK67" s="21"/>
      <c r="EZL67" s="21"/>
      <c r="EZM67" s="21"/>
      <c r="EZN67" s="21"/>
      <c r="EZO67" s="21"/>
      <c r="EZP67" s="21"/>
      <c r="EZQ67" s="21"/>
      <c r="EZR67" s="21"/>
      <c r="EZS67" s="21"/>
      <c r="EZT67" s="21"/>
      <c r="EZU67" s="21"/>
      <c r="EZV67" s="21"/>
      <c r="EZW67" s="21"/>
      <c r="EZX67" s="21"/>
      <c r="EZY67" s="21"/>
      <c r="EZZ67" s="21"/>
      <c r="FAA67" s="21"/>
      <c r="FAB67" s="21"/>
      <c r="FAC67" s="21"/>
      <c r="FAD67" s="21"/>
      <c r="FAE67" s="21"/>
      <c r="FAF67" s="21"/>
      <c r="FAG67" s="21"/>
      <c r="FAH67" s="21"/>
      <c r="FAI67" s="21"/>
      <c r="FAJ67" s="21"/>
      <c r="FAK67" s="21"/>
      <c r="FAL67" s="21"/>
      <c r="FAM67" s="21"/>
      <c r="FAN67" s="21"/>
      <c r="FAO67" s="21"/>
      <c r="FAP67" s="21"/>
      <c r="FAQ67" s="21"/>
      <c r="FAR67" s="21"/>
      <c r="FAS67" s="21"/>
      <c r="FAT67" s="21"/>
      <c r="FAU67" s="21"/>
      <c r="FAV67" s="21"/>
      <c r="FAW67" s="21"/>
      <c r="FAX67" s="21"/>
      <c r="FAY67" s="21"/>
      <c r="FAZ67" s="21"/>
      <c r="FBA67" s="21"/>
      <c r="FBB67" s="21"/>
      <c r="FBC67" s="21"/>
      <c r="FBD67" s="21"/>
      <c r="FBE67" s="21"/>
      <c r="FBF67" s="21"/>
      <c r="FBG67" s="21"/>
      <c r="FBH67" s="21"/>
      <c r="FBI67" s="21"/>
      <c r="FBJ67" s="21"/>
      <c r="FBK67" s="21"/>
      <c r="FBL67" s="21"/>
      <c r="FBM67" s="21"/>
      <c r="FBN67" s="21"/>
      <c r="FBO67" s="21"/>
      <c r="FBP67" s="21"/>
      <c r="FBQ67" s="21"/>
      <c r="FBR67" s="21"/>
      <c r="FBS67" s="21"/>
      <c r="FBT67" s="21"/>
      <c r="FBU67" s="21"/>
      <c r="FBV67" s="21"/>
      <c r="FBW67" s="21"/>
      <c r="FBX67" s="21"/>
      <c r="FBY67" s="21"/>
      <c r="FBZ67" s="21"/>
      <c r="FCA67" s="21"/>
      <c r="FCB67" s="21"/>
      <c r="FCC67" s="21"/>
      <c r="FCD67" s="21"/>
      <c r="FCE67" s="21"/>
      <c r="FCF67" s="21"/>
      <c r="FCG67" s="21"/>
      <c r="FCH67" s="21"/>
      <c r="FCI67" s="21"/>
      <c r="FCJ67" s="21"/>
      <c r="FCK67" s="21"/>
      <c r="FCL67" s="21"/>
      <c r="FCM67" s="21"/>
      <c r="FCN67" s="21"/>
      <c r="FCO67" s="21"/>
      <c r="FCP67" s="21"/>
      <c r="FCQ67" s="21"/>
      <c r="FCR67" s="21"/>
      <c r="FCS67" s="21"/>
      <c r="FCT67" s="21"/>
      <c r="FCU67" s="21"/>
      <c r="FCV67" s="21"/>
      <c r="FCW67" s="21"/>
      <c r="FCX67" s="21"/>
      <c r="FCY67" s="21"/>
      <c r="FCZ67" s="21"/>
      <c r="FDA67" s="21"/>
      <c r="FDB67" s="21"/>
      <c r="FDC67" s="21"/>
      <c r="FDD67" s="21"/>
      <c r="FDE67" s="21"/>
      <c r="FDF67" s="21"/>
      <c r="FDG67" s="21"/>
      <c r="FDH67" s="21"/>
      <c r="FDI67" s="21"/>
      <c r="FDJ67" s="21"/>
      <c r="FDK67" s="21"/>
      <c r="FDL67" s="21"/>
      <c r="FDM67" s="21"/>
      <c r="FDN67" s="21"/>
      <c r="FDO67" s="21"/>
      <c r="FDP67" s="21"/>
      <c r="FDQ67" s="21"/>
      <c r="FDR67" s="21"/>
      <c r="FDS67" s="21"/>
      <c r="FDT67" s="21"/>
      <c r="FDU67" s="21"/>
      <c r="FDV67" s="21"/>
      <c r="FDW67" s="21"/>
      <c r="FDX67" s="21"/>
      <c r="FDY67" s="21"/>
      <c r="FDZ67" s="21"/>
      <c r="FEA67" s="21"/>
      <c r="FEB67" s="21"/>
      <c r="FEC67" s="21"/>
      <c r="FED67" s="21"/>
      <c r="FEE67" s="21"/>
      <c r="FEF67" s="21"/>
      <c r="FEG67" s="21"/>
      <c r="FEH67" s="21"/>
      <c r="FEI67" s="21"/>
      <c r="FEJ67" s="21"/>
      <c r="FEK67" s="21"/>
      <c r="FEL67" s="21"/>
      <c r="FEM67" s="21"/>
      <c r="FEN67" s="21"/>
      <c r="FEO67" s="21"/>
      <c r="FEP67" s="21"/>
      <c r="FEQ67" s="21"/>
      <c r="FER67" s="21"/>
      <c r="FES67" s="21"/>
      <c r="FET67" s="21"/>
      <c r="FEU67" s="21"/>
      <c r="FEV67" s="21"/>
      <c r="FEW67" s="21"/>
      <c r="FEX67" s="21"/>
      <c r="FEY67" s="21"/>
      <c r="FEZ67" s="21"/>
      <c r="FFA67" s="21"/>
      <c r="FFB67" s="21"/>
      <c r="FFC67" s="21"/>
      <c r="FFD67" s="21"/>
      <c r="FFE67" s="21"/>
      <c r="FFF67" s="21"/>
      <c r="FFG67" s="21"/>
      <c r="FFH67" s="21"/>
      <c r="FFI67" s="21"/>
      <c r="FFJ67" s="21"/>
      <c r="FFK67" s="21"/>
      <c r="FFL67" s="21"/>
      <c r="FFM67" s="21"/>
      <c r="FFN67" s="21"/>
      <c r="FFO67" s="21"/>
      <c r="FFP67" s="21"/>
      <c r="FFQ67" s="21"/>
      <c r="FFR67" s="21"/>
      <c r="FFS67" s="21"/>
      <c r="FFT67" s="21"/>
      <c r="FFU67" s="21"/>
      <c r="FFV67" s="21"/>
      <c r="FFW67" s="21"/>
      <c r="FFX67" s="21"/>
      <c r="FFY67" s="21"/>
      <c r="FFZ67" s="21"/>
      <c r="FGA67" s="21"/>
      <c r="FGB67" s="21"/>
      <c r="FGC67" s="21"/>
      <c r="FGD67" s="21"/>
      <c r="FGE67" s="21"/>
      <c r="FGF67" s="21"/>
      <c r="FGG67" s="21"/>
      <c r="FGH67" s="21"/>
      <c r="FGI67" s="21"/>
      <c r="FGJ67" s="21"/>
      <c r="FGK67" s="21"/>
      <c r="FGL67" s="21"/>
      <c r="FGM67" s="21"/>
      <c r="FGN67" s="21"/>
      <c r="FGO67" s="21"/>
      <c r="FGP67" s="21"/>
      <c r="FGQ67" s="21"/>
      <c r="FGR67" s="21"/>
      <c r="FGS67" s="21"/>
      <c r="FGT67" s="21"/>
      <c r="FGU67" s="21"/>
      <c r="FGV67" s="21"/>
      <c r="FGW67" s="21"/>
      <c r="FGX67" s="21"/>
      <c r="FGY67" s="21"/>
      <c r="FGZ67" s="21"/>
      <c r="FHA67" s="21"/>
      <c r="FHB67" s="21"/>
      <c r="FHC67" s="21"/>
      <c r="FHD67" s="21"/>
      <c r="FHE67" s="21"/>
      <c r="FHF67" s="21"/>
      <c r="FHG67" s="21"/>
      <c r="FHH67" s="21"/>
      <c r="FHI67" s="21"/>
      <c r="FHJ67" s="21"/>
      <c r="FHK67" s="21"/>
      <c r="FHL67" s="21"/>
      <c r="FHM67" s="21"/>
      <c r="FHN67" s="21"/>
      <c r="FHO67" s="21"/>
      <c r="FHP67" s="21"/>
      <c r="FHQ67" s="21"/>
      <c r="FHR67" s="21"/>
      <c r="FHS67" s="21"/>
      <c r="FHT67" s="21"/>
      <c r="FHU67" s="21"/>
      <c r="FHV67" s="21"/>
      <c r="FHW67" s="21"/>
      <c r="FHX67" s="21"/>
      <c r="FHY67" s="21"/>
      <c r="FHZ67" s="21"/>
      <c r="FIA67" s="21"/>
      <c r="FIB67" s="21"/>
      <c r="FIC67" s="21"/>
      <c r="FID67" s="21"/>
      <c r="FIE67" s="21"/>
      <c r="FIF67" s="21"/>
      <c r="FIG67" s="21"/>
      <c r="FIH67" s="21"/>
      <c r="FII67" s="21"/>
      <c r="FIJ67" s="21"/>
      <c r="FIK67" s="21"/>
      <c r="FIL67" s="21"/>
      <c r="FIM67" s="21"/>
      <c r="FIN67" s="21"/>
      <c r="FIO67" s="21"/>
      <c r="FIP67" s="21"/>
      <c r="FIQ67" s="21"/>
      <c r="FIR67" s="21"/>
      <c r="FIS67" s="21"/>
      <c r="FIT67" s="21"/>
      <c r="FIU67" s="21"/>
      <c r="FIV67" s="21"/>
      <c r="FIW67" s="21"/>
      <c r="FIX67" s="21"/>
      <c r="FIY67" s="21"/>
      <c r="FIZ67" s="21"/>
      <c r="FJA67" s="21"/>
      <c r="FJB67" s="21"/>
      <c r="FJC67" s="21"/>
      <c r="FJD67" s="21"/>
      <c r="FJE67" s="21"/>
      <c r="FJF67" s="21"/>
      <c r="FJG67" s="21"/>
      <c r="FJH67" s="21"/>
      <c r="FJI67" s="21"/>
      <c r="FJJ67" s="21"/>
      <c r="FJK67" s="21"/>
      <c r="FJL67" s="21"/>
      <c r="FJM67" s="21"/>
      <c r="FJN67" s="21"/>
      <c r="FJO67" s="21"/>
      <c r="FJP67" s="21"/>
      <c r="FJQ67" s="21"/>
      <c r="FJR67" s="21"/>
      <c r="FJS67" s="21"/>
      <c r="FJT67" s="21"/>
      <c r="FJU67" s="21"/>
      <c r="FJV67" s="21"/>
      <c r="FJW67" s="21"/>
      <c r="FJX67" s="21"/>
      <c r="FJY67" s="21"/>
      <c r="FJZ67" s="21"/>
      <c r="FKA67" s="21"/>
      <c r="FKB67" s="21"/>
      <c r="FKC67" s="21"/>
      <c r="FKD67" s="21"/>
      <c r="FKE67" s="21"/>
      <c r="FKF67" s="21"/>
      <c r="FKG67" s="21"/>
      <c r="FKH67" s="21"/>
      <c r="FKI67" s="21"/>
      <c r="FKJ67" s="21"/>
      <c r="FKK67" s="21"/>
      <c r="FKL67" s="21"/>
      <c r="FKM67" s="21"/>
      <c r="FKN67" s="21"/>
      <c r="FKO67" s="21"/>
      <c r="FKP67" s="21"/>
      <c r="FKQ67" s="21"/>
      <c r="FKR67" s="21"/>
      <c r="FKS67" s="21"/>
      <c r="FKT67" s="21"/>
      <c r="FKU67" s="21"/>
      <c r="FKV67" s="21"/>
      <c r="FKW67" s="21"/>
      <c r="FKX67" s="21"/>
      <c r="FKY67" s="21"/>
      <c r="FKZ67" s="21"/>
      <c r="FLA67" s="21"/>
      <c r="FLB67" s="21"/>
      <c r="FLC67" s="21"/>
      <c r="FLD67" s="21"/>
      <c r="FLE67" s="21"/>
      <c r="FLF67" s="21"/>
      <c r="FLG67" s="21"/>
      <c r="FLH67" s="21"/>
      <c r="FLI67" s="21"/>
      <c r="FLJ67" s="21"/>
      <c r="FLK67" s="21"/>
      <c r="FLL67" s="21"/>
      <c r="FLM67" s="21"/>
      <c r="FLN67" s="21"/>
      <c r="FLO67" s="21"/>
      <c r="FLP67" s="21"/>
      <c r="FLQ67" s="21"/>
      <c r="FLR67" s="21"/>
      <c r="FLS67" s="21"/>
      <c r="FLT67" s="21"/>
      <c r="FLU67" s="21"/>
      <c r="FLV67" s="21"/>
      <c r="FLW67" s="21"/>
      <c r="FLX67" s="21"/>
      <c r="FLY67" s="21"/>
      <c r="FLZ67" s="21"/>
      <c r="FMA67" s="21"/>
      <c r="FMB67" s="21"/>
      <c r="FMC67" s="21"/>
      <c r="FMD67" s="21"/>
      <c r="FME67" s="21"/>
      <c r="FMF67" s="21"/>
      <c r="FMG67" s="21"/>
      <c r="FMH67" s="21"/>
      <c r="FMI67" s="21"/>
      <c r="FMJ67" s="21"/>
      <c r="FMK67" s="21"/>
      <c r="FML67" s="21"/>
      <c r="FMM67" s="21"/>
      <c r="FMN67" s="21"/>
      <c r="FMO67" s="21"/>
      <c r="FMP67" s="21"/>
      <c r="FMQ67" s="21"/>
      <c r="FMR67" s="21"/>
      <c r="FMS67" s="21"/>
      <c r="FMT67" s="21"/>
      <c r="FMU67" s="21"/>
      <c r="FMV67" s="21"/>
      <c r="FMW67" s="21"/>
      <c r="FMX67" s="21"/>
      <c r="FMY67" s="21"/>
      <c r="FMZ67" s="21"/>
      <c r="FNA67" s="21"/>
      <c r="FNB67" s="21"/>
      <c r="FNC67" s="21"/>
      <c r="FND67" s="21"/>
      <c r="FNE67" s="21"/>
      <c r="FNF67" s="21"/>
      <c r="FNG67" s="21"/>
      <c r="FNH67" s="21"/>
      <c r="FNI67" s="21"/>
      <c r="FNJ67" s="21"/>
      <c r="FNK67" s="21"/>
      <c r="FNL67" s="21"/>
      <c r="FNM67" s="21"/>
      <c r="FNN67" s="21"/>
      <c r="FNO67" s="21"/>
      <c r="FNP67" s="21"/>
      <c r="FNQ67" s="21"/>
      <c r="FNR67" s="21"/>
      <c r="FNS67" s="21"/>
      <c r="FNT67" s="21"/>
      <c r="FNU67" s="21"/>
      <c r="FNV67" s="21"/>
      <c r="FNW67" s="21"/>
      <c r="FNX67" s="21"/>
      <c r="FNY67" s="21"/>
      <c r="FNZ67" s="21"/>
      <c r="FOA67" s="21"/>
      <c r="FOB67" s="21"/>
      <c r="FOC67" s="21"/>
      <c r="FOD67" s="21"/>
      <c r="FOE67" s="21"/>
      <c r="FOF67" s="21"/>
      <c r="FOG67" s="21"/>
      <c r="FOH67" s="21"/>
      <c r="FOI67" s="21"/>
      <c r="FOJ67" s="21"/>
      <c r="FOK67" s="21"/>
      <c r="FOL67" s="21"/>
      <c r="FOM67" s="21"/>
      <c r="FON67" s="21"/>
      <c r="FOO67" s="21"/>
      <c r="FOP67" s="21"/>
      <c r="FOQ67" s="21"/>
      <c r="FOR67" s="21"/>
      <c r="FOS67" s="21"/>
      <c r="FOT67" s="21"/>
      <c r="FOU67" s="21"/>
      <c r="FOV67" s="21"/>
      <c r="FOW67" s="21"/>
      <c r="FOX67" s="21"/>
      <c r="FOY67" s="21"/>
      <c r="FOZ67" s="21"/>
      <c r="FPA67" s="21"/>
      <c r="FPB67" s="21"/>
      <c r="FPC67" s="21"/>
      <c r="FPD67" s="21"/>
      <c r="FPE67" s="21"/>
      <c r="FPF67" s="21"/>
      <c r="FPG67" s="21"/>
      <c r="FPH67" s="21"/>
      <c r="FPI67" s="21"/>
      <c r="FPJ67" s="21"/>
      <c r="FPK67" s="21"/>
      <c r="FPL67" s="21"/>
      <c r="FPM67" s="21"/>
      <c r="FPN67" s="21"/>
      <c r="FPO67" s="21"/>
      <c r="FPP67" s="21"/>
      <c r="FPQ67" s="21"/>
      <c r="FPR67" s="21"/>
      <c r="FPS67" s="21"/>
      <c r="FPT67" s="21"/>
      <c r="FPU67" s="21"/>
      <c r="FPV67" s="21"/>
      <c r="FPW67" s="21"/>
      <c r="FPX67" s="21"/>
      <c r="FPY67" s="21"/>
      <c r="FPZ67" s="21"/>
      <c r="FQA67" s="21"/>
      <c r="FQB67" s="21"/>
      <c r="FQC67" s="21"/>
      <c r="FQD67" s="21"/>
      <c r="FQE67" s="21"/>
      <c r="FQF67" s="21"/>
      <c r="FQG67" s="21"/>
      <c r="FQH67" s="21"/>
      <c r="FQI67" s="21"/>
      <c r="FQJ67" s="21"/>
      <c r="FQK67" s="21"/>
      <c r="FQL67" s="21"/>
      <c r="FQM67" s="21"/>
      <c r="FQN67" s="21"/>
      <c r="FQO67" s="21"/>
      <c r="FQP67" s="21"/>
      <c r="FQQ67" s="21"/>
      <c r="FQR67" s="21"/>
      <c r="FQS67" s="21"/>
      <c r="FQT67" s="21"/>
      <c r="FQU67" s="21"/>
      <c r="FQV67" s="21"/>
      <c r="FQW67" s="21"/>
      <c r="FQX67" s="21"/>
      <c r="FQY67" s="21"/>
      <c r="FQZ67" s="21"/>
      <c r="FRA67" s="21"/>
      <c r="FRB67" s="21"/>
      <c r="FRC67" s="21"/>
      <c r="FRD67" s="21"/>
      <c r="FRE67" s="21"/>
      <c r="FRF67" s="21"/>
      <c r="FRG67" s="21"/>
      <c r="FRH67" s="21"/>
      <c r="FRI67" s="21"/>
      <c r="FRJ67" s="21"/>
      <c r="FRK67" s="21"/>
      <c r="FRL67" s="21"/>
      <c r="FRM67" s="21"/>
      <c r="FRN67" s="21"/>
      <c r="FRO67" s="21"/>
      <c r="FRP67" s="21"/>
      <c r="FRQ67" s="21"/>
      <c r="FRR67" s="21"/>
      <c r="FRS67" s="21"/>
      <c r="FRT67" s="21"/>
      <c r="FRU67" s="21"/>
      <c r="FRV67" s="21"/>
      <c r="FRW67" s="21"/>
      <c r="FRX67" s="21"/>
      <c r="FRY67" s="21"/>
      <c r="FRZ67" s="21"/>
      <c r="FSA67" s="21"/>
      <c r="FSB67" s="21"/>
      <c r="FSC67" s="21"/>
      <c r="FSD67" s="21"/>
      <c r="FSE67" s="21"/>
      <c r="FSF67" s="21"/>
      <c r="FSG67" s="21"/>
      <c r="FSH67" s="21"/>
      <c r="FSI67" s="21"/>
      <c r="FSJ67" s="21"/>
      <c r="FSK67" s="21"/>
      <c r="FSL67" s="21"/>
      <c r="FSM67" s="21"/>
      <c r="FSN67" s="21"/>
      <c r="FSO67" s="21"/>
      <c r="FSP67" s="21"/>
      <c r="FSQ67" s="21"/>
      <c r="FSR67" s="21"/>
      <c r="FSS67" s="21"/>
      <c r="FST67" s="21"/>
      <c r="FSU67" s="21"/>
      <c r="FSV67" s="21"/>
      <c r="FSW67" s="21"/>
      <c r="FSX67" s="21"/>
      <c r="FSY67" s="21"/>
      <c r="FSZ67" s="21"/>
      <c r="FTA67" s="21"/>
      <c r="FTB67" s="21"/>
      <c r="FTC67" s="21"/>
      <c r="FTD67" s="21"/>
      <c r="FTE67" s="21"/>
      <c r="FTF67" s="21"/>
      <c r="FTG67" s="21"/>
      <c r="FTH67" s="21"/>
      <c r="FTI67" s="21"/>
      <c r="FTJ67" s="21"/>
      <c r="FTK67" s="21"/>
      <c r="FTL67" s="21"/>
      <c r="FTM67" s="21"/>
      <c r="FTN67" s="21"/>
      <c r="FTO67" s="21"/>
      <c r="FTP67" s="21"/>
      <c r="FTQ67" s="21"/>
      <c r="FTR67" s="21"/>
      <c r="FTS67" s="21"/>
      <c r="FTT67" s="21"/>
      <c r="FTU67" s="21"/>
      <c r="FTV67" s="21"/>
      <c r="FTW67" s="21"/>
      <c r="FTX67" s="21"/>
      <c r="FTY67" s="21"/>
      <c r="FTZ67" s="21"/>
      <c r="FUA67" s="21"/>
      <c r="FUB67" s="21"/>
      <c r="FUC67" s="21"/>
      <c r="FUD67" s="21"/>
      <c r="FUE67" s="21"/>
      <c r="FUF67" s="21"/>
      <c r="FUG67" s="21"/>
      <c r="FUH67" s="21"/>
      <c r="FUI67" s="21"/>
      <c r="FUJ67" s="21"/>
      <c r="FUK67" s="21"/>
      <c r="FUL67" s="21"/>
      <c r="FUM67" s="21"/>
      <c r="FUN67" s="21"/>
      <c r="FUO67" s="21"/>
      <c r="FUP67" s="21"/>
      <c r="FUQ67" s="21"/>
      <c r="FUR67" s="21"/>
      <c r="FUS67" s="21"/>
      <c r="FUT67" s="21"/>
      <c r="FUU67" s="21"/>
      <c r="FUV67" s="21"/>
      <c r="FUW67" s="21"/>
      <c r="FUX67" s="21"/>
      <c r="FUY67" s="21"/>
      <c r="FUZ67" s="21"/>
      <c r="FVA67" s="21"/>
      <c r="FVB67" s="21"/>
      <c r="FVC67" s="21"/>
      <c r="FVD67" s="21"/>
      <c r="FVE67" s="21"/>
      <c r="FVF67" s="21"/>
      <c r="FVG67" s="21"/>
      <c r="FVH67" s="21"/>
      <c r="FVI67" s="21"/>
      <c r="FVJ67" s="21"/>
      <c r="FVK67" s="21"/>
      <c r="FVL67" s="21"/>
      <c r="FVM67" s="21"/>
      <c r="FVN67" s="21"/>
      <c r="FVO67" s="21"/>
      <c r="FVP67" s="21"/>
      <c r="FVQ67" s="21"/>
      <c r="FVR67" s="21"/>
      <c r="FVS67" s="21"/>
      <c r="FVT67" s="21"/>
      <c r="FVU67" s="21"/>
      <c r="FVV67" s="21"/>
      <c r="FVW67" s="21"/>
      <c r="FVX67" s="21"/>
      <c r="FVY67" s="21"/>
      <c r="FVZ67" s="21"/>
      <c r="FWA67" s="21"/>
      <c r="FWB67" s="21"/>
      <c r="FWC67" s="21"/>
      <c r="FWD67" s="21"/>
      <c r="FWE67" s="21"/>
      <c r="FWF67" s="21"/>
      <c r="FWG67" s="21"/>
      <c r="FWH67" s="21"/>
      <c r="FWI67" s="21"/>
      <c r="FWJ67" s="21"/>
      <c r="FWK67" s="21"/>
      <c r="FWL67" s="21"/>
      <c r="FWM67" s="21"/>
      <c r="FWN67" s="21"/>
      <c r="FWO67" s="21"/>
      <c r="FWP67" s="21"/>
      <c r="FWQ67" s="21"/>
      <c r="FWR67" s="21"/>
      <c r="FWS67" s="21"/>
      <c r="FWT67" s="21"/>
      <c r="FWU67" s="21"/>
      <c r="FWV67" s="21"/>
      <c r="FWW67" s="21"/>
      <c r="FWX67" s="21"/>
      <c r="FWY67" s="21"/>
      <c r="FWZ67" s="21"/>
      <c r="FXA67" s="21"/>
      <c r="FXB67" s="21"/>
      <c r="FXC67" s="21"/>
      <c r="FXD67" s="21"/>
      <c r="FXE67" s="21"/>
      <c r="FXF67" s="21"/>
      <c r="FXG67" s="21"/>
      <c r="FXH67" s="21"/>
      <c r="FXI67" s="21"/>
      <c r="FXJ67" s="21"/>
      <c r="FXK67" s="21"/>
      <c r="FXL67" s="21"/>
      <c r="FXM67" s="21"/>
      <c r="FXN67" s="21"/>
      <c r="FXO67" s="21"/>
      <c r="FXP67" s="21"/>
      <c r="FXQ67" s="21"/>
      <c r="FXR67" s="21"/>
      <c r="FXS67" s="21"/>
      <c r="FXT67" s="21"/>
      <c r="FXU67" s="21"/>
      <c r="FXV67" s="21"/>
      <c r="FXW67" s="21"/>
      <c r="FXX67" s="21"/>
      <c r="FXY67" s="21"/>
      <c r="FXZ67" s="21"/>
      <c r="FYA67" s="21"/>
      <c r="FYB67" s="21"/>
      <c r="FYC67" s="21"/>
      <c r="FYD67" s="21"/>
      <c r="FYE67" s="21"/>
      <c r="FYF67" s="21"/>
      <c r="FYG67" s="21"/>
      <c r="FYH67" s="21"/>
      <c r="FYI67" s="21"/>
      <c r="FYJ67" s="21"/>
      <c r="FYK67" s="21"/>
      <c r="FYL67" s="21"/>
      <c r="FYM67" s="21"/>
      <c r="FYN67" s="21"/>
      <c r="FYO67" s="21"/>
      <c r="FYP67" s="21"/>
      <c r="FYQ67" s="21"/>
      <c r="FYR67" s="21"/>
      <c r="FYS67" s="21"/>
      <c r="FYT67" s="21"/>
      <c r="FYU67" s="21"/>
      <c r="FYV67" s="21"/>
      <c r="FYW67" s="21"/>
      <c r="FYX67" s="21"/>
      <c r="FYY67" s="21"/>
      <c r="FYZ67" s="21"/>
      <c r="FZA67" s="21"/>
      <c r="FZB67" s="21"/>
      <c r="FZC67" s="21"/>
      <c r="FZD67" s="21"/>
      <c r="FZE67" s="21"/>
      <c r="FZF67" s="21"/>
      <c r="FZG67" s="21"/>
      <c r="FZH67" s="21"/>
      <c r="FZI67" s="21"/>
      <c r="FZJ67" s="21"/>
      <c r="FZK67" s="21"/>
      <c r="FZL67" s="21"/>
      <c r="FZM67" s="21"/>
      <c r="FZN67" s="21"/>
      <c r="FZO67" s="21"/>
      <c r="FZP67" s="21"/>
      <c r="FZQ67" s="21"/>
      <c r="FZR67" s="21"/>
      <c r="FZS67" s="21"/>
      <c r="FZT67" s="21"/>
      <c r="FZU67" s="21"/>
      <c r="FZV67" s="21"/>
      <c r="FZW67" s="21"/>
      <c r="FZX67" s="21"/>
      <c r="FZY67" s="21"/>
      <c r="FZZ67" s="21"/>
      <c r="GAA67" s="21"/>
      <c r="GAB67" s="21"/>
      <c r="GAC67" s="21"/>
      <c r="GAD67" s="21"/>
      <c r="GAE67" s="21"/>
      <c r="GAF67" s="21"/>
      <c r="GAG67" s="21"/>
      <c r="GAH67" s="21"/>
      <c r="GAI67" s="21"/>
      <c r="GAJ67" s="21"/>
      <c r="GAK67" s="21"/>
      <c r="GAL67" s="21"/>
      <c r="GAM67" s="21"/>
      <c r="GAN67" s="21"/>
      <c r="GAO67" s="21"/>
      <c r="GAP67" s="21"/>
      <c r="GAQ67" s="21"/>
      <c r="GAR67" s="21"/>
      <c r="GAS67" s="21"/>
      <c r="GAT67" s="21"/>
      <c r="GAU67" s="21"/>
      <c r="GAV67" s="21"/>
      <c r="GAW67" s="21"/>
      <c r="GAX67" s="21"/>
      <c r="GAY67" s="21"/>
      <c r="GAZ67" s="21"/>
      <c r="GBA67" s="21"/>
      <c r="GBB67" s="21"/>
      <c r="GBC67" s="21"/>
      <c r="GBD67" s="21"/>
      <c r="GBE67" s="21"/>
      <c r="GBF67" s="21"/>
      <c r="GBG67" s="21"/>
      <c r="GBH67" s="21"/>
      <c r="GBI67" s="21"/>
      <c r="GBJ67" s="21"/>
      <c r="GBK67" s="21"/>
      <c r="GBL67" s="21"/>
      <c r="GBM67" s="21"/>
      <c r="GBN67" s="21"/>
      <c r="GBO67" s="21"/>
      <c r="GBP67" s="21"/>
      <c r="GBQ67" s="21"/>
      <c r="GBR67" s="21"/>
      <c r="GBS67" s="21"/>
      <c r="GBT67" s="21"/>
      <c r="GBU67" s="21"/>
      <c r="GBV67" s="21"/>
      <c r="GBW67" s="21"/>
      <c r="GBX67" s="21"/>
      <c r="GBY67" s="21"/>
      <c r="GBZ67" s="21"/>
      <c r="GCA67" s="21"/>
      <c r="GCB67" s="21"/>
      <c r="GCC67" s="21"/>
      <c r="GCD67" s="21"/>
      <c r="GCE67" s="21"/>
      <c r="GCF67" s="21"/>
      <c r="GCG67" s="21"/>
      <c r="GCH67" s="21"/>
      <c r="GCI67" s="21"/>
      <c r="GCJ67" s="21"/>
      <c r="GCK67" s="21"/>
      <c r="GCL67" s="21"/>
      <c r="GCM67" s="21"/>
      <c r="GCN67" s="21"/>
      <c r="GCO67" s="21"/>
      <c r="GCP67" s="21"/>
      <c r="GCQ67" s="21"/>
      <c r="GCR67" s="21"/>
      <c r="GCS67" s="21"/>
      <c r="GCT67" s="21"/>
      <c r="GCU67" s="21"/>
      <c r="GCV67" s="21"/>
      <c r="GCW67" s="21"/>
      <c r="GCX67" s="21"/>
      <c r="GCY67" s="21"/>
      <c r="GCZ67" s="21"/>
      <c r="GDA67" s="21"/>
      <c r="GDB67" s="21"/>
      <c r="GDC67" s="21"/>
      <c r="GDD67" s="21"/>
      <c r="GDE67" s="21"/>
      <c r="GDF67" s="21"/>
      <c r="GDG67" s="21"/>
      <c r="GDH67" s="21"/>
      <c r="GDI67" s="21"/>
      <c r="GDJ67" s="21"/>
      <c r="GDK67" s="21"/>
      <c r="GDL67" s="21"/>
      <c r="GDM67" s="21"/>
      <c r="GDN67" s="21"/>
      <c r="GDO67" s="21"/>
      <c r="GDP67" s="21"/>
      <c r="GDQ67" s="21"/>
      <c r="GDR67" s="21"/>
      <c r="GDS67" s="21"/>
      <c r="GDT67" s="21"/>
      <c r="GDU67" s="21"/>
      <c r="GDV67" s="21"/>
      <c r="GDW67" s="21"/>
      <c r="GDX67" s="21"/>
      <c r="GDY67" s="21"/>
      <c r="GDZ67" s="21"/>
      <c r="GEA67" s="21"/>
      <c r="GEB67" s="21"/>
      <c r="GEC67" s="21"/>
      <c r="GED67" s="21"/>
      <c r="GEE67" s="21"/>
      <c r="GEF67" s="21"/>
      <c r="GEG67" s="21"/>
      <c r="GEH67" s="21"/>
      <c r="GEI67" s="21"/>
      <c r="GEJ67" s="21"/>
      <c r="GEK67" s="21"/>
      <c r="GEL67" s="21"/>
      <c r="GEM67" s="21"/>
      <c r="GEN67" s="21"/>
      <c r="GEO67" s="21"/>
      <c r="GEP67" s="21"/>
      <c r="GEQ67" s="21"/>
      <c r="GER67" s="21"/>
      <c r="GES67" s="21"/>
      <c r="GET67" s="21"/>
      <c r="GEU67" s="21"/>
      <c r="GEV67" s="21"/>
      <c r="GEW67" s="21"/>
      <c r="GEX67" s="21"/>
      <c r="GEY67" s="21"/>
      <c r="GEZ67" s="21"/>
      <c r="GFA67" s="21"/>
      <c r="GFB67" s="21"/>
      <c r="GFC67" s="21"/>
      <c r="GFD67" s="21"/>
      <c r="GFE67" s="21"/>
      <c r="GFF67" s="21"/>
      <c r="GFG67" s="21"/>
      <c r="GFH67" s="21"/>
      <c r="GFI67" s="21"/>
      <c r="GFJ67" s="21"/>
      <c r="GFK67" s="21"/>
      <c r="GFL67" s="21"/>
      <c r="GFM67" s="21"/>
      <c r="GFN67" s="21"/>
      <c r="GFO67" s="21"/>
      <c r="GFP67" s="21"/>
      <c r="GFQ67" s="21"/>
      <c r="GFR67" s="21"/>
      <c r="GFS67" s="21"/>
      <c r="GFT67" s="21"/>
      <c r="GFU67" s="21"/>
      <c r="GFV67" s="21"/>
      <c r="GFW67" s="21"/>
      <c r="GFX67" s="21"/>
      <c r="GFY67" s="21"/>
      <c r="GFZ67" s="21"/>
      <c r="GGA67" s="21"/>
      <c r="GGB67" s="21"/>
      <c r="GGC67" s="21"/>
      <c r="GGD67" s="21"/>
      <c r="GGE67" s="21"/>
      <c r="GGF67" s="21"/>
      <c r="GGG67" s="21"/>
      <c r="GGH67" s="21"/>
      <c r="GGI67" s="21"/>
      <c r="GGJ67" s="21"/>
      <c r="GGK67" s="21"/>
      <c r="GGL67" s="21"/>
      <c r="GGM67" s="21"/>
      <c r="GGN67" s="21"/>
      <c r="GGO67" s="21"/>
      <c r="GGP67" s="21"/>
      <c r="GGQ67" s="21"/>
      <c r="GGR67" s="21"/>
      <c r="GGS67" s="21"/>
      <c r="GGT67" s="21"/>
      <c r="GGU67" s="21"/>
      <c r="GGV67" s="21"/>
      <c r="GGW67" s="21"/>
      <c r="GGX67" s="21"/>
      <c r="GGY67" s="21"/>
      <c r="GGZ67" s="21"/>
      <c r="GHA67" s="21"/>
      <c r="GHB67" s="21"/>
      <c r="GHC67" s="21"/>
      <c r="GHD67" s="21"/>
      <c r="GHE67" s="21"/>
      <c r="GHF67" s="21"/>
      <c r="GHG67" s="21"/>
      <c r="GHH67" s="21"/>
      <c r="GHI67" s="21"/>
      <c r="GHJ67" s="21"/>
      <c r="GHK67" s="21"/>
      <c r="GHL67" s="21"/>
      <c r="GHM67" s="21"/>
      <c r="GHN67" s="21"/>
      <c r="GHO67" s="21"/>
      <c r="GHP67" s="21"/>
      <c r="GHQ67" s="21"/>
      <c r="GHR67" s="21"/>
      <c r="GHS67" s="21"/>
      <c r="GHT67" s="21"/>
      <c r="GHU67" s="21"/>
      <c r="GHV67" s="21"/>
      <c r="GHW67" s="21"/>
      <c r="GHX67" s="21"/>
      <c r="GHY67" s="21"/>
      <c r="GHZ67" s="21"/>
      <c r="GIA67" s="21"/>
      <c r="GIB67" s="21"/>
      <c r="GIC67" s="21"/>
      <c r="GID67" s="21"/>
      <c r="GIE67" s="21"/>
      <c r="GIF67" s="21"/>
      <c r="GIG67" s="21"/>
      <c r="GIH67" s="21"/>
      <c r="GII67" s="21"/>
      <c r="GIJ67" s="21"/>
      <c r="GIK67" s="21"/>
      <c r="GIL67" s="21"/>
      <c r="GIM67" s="21"/>
      <c r="GIN67" s="21"/>
      <c r="GIO67" s="21"/>
      <c r="GIP67" s="21"/>
      <c r="GIQ67" s="21"/>
      <c r="GIR67" s="21"/>
      <c r="GIS67" s="21"/>
      <c r="GIT67" s="21"/>
      <c r="GIU67" s="21"/>
      <c r="GIV67" s="21"/>
      <c r="GIW67" s="21"/>
      <c r="GIX67" s="21"/>
      <c r="GIY67" s="21"/>
      <c r="GIZ67" s="21"/>
      <c r="GJA67" s="21"/>
      <c r="GJB67" s="21"/>
      <c r="GJC67" s="21"/>
      <c r="GJD67" s="21"/>
      <c r="GJE67" s="21"/>
      <c r="GJF67" s="21"/>
      <c r="GJG67" s="21"/>
      <c r="GJH67" s="21"/>
      <c r="GJI67" s="21"/>
      <c r="GJJ67" s="21"/>
      <c r="GJK67" s="21"/>
      <c r="GJL67" s="21"/>
      <c r="GJM67" s="21"/>
      <c r="GJN67" s="21"/>
      <c r="GJO67" s="21"/>
      <c r="GJP67" s="21"/>
      <c r="GJQ67" s="21"/>
      <c r="GJR67" s="21"/>
      <c r="GJS67" s="21"/>
      <c r="GJT67" s="21"/>
      <c r="GJU67" s="21"/>
      <c r="GJV67" s="21"/>
      <c r="GJW67" s="21"/>
      <c r="GJX67" s="21"/>
      <c r="GJY67" s="21"/>
      <c r="GJZ67" s="21"/>
      <c r="GKA67" s="21"/>
      <c r="GKB67" s="21"/>
      <c r="GKC67" s="21"/>
      <c r="GKD67" s="21"/>
      <c r="GKE67" s="21"/>
      <c r="GKF67" s="21"/>
      <c r="GKG67" s="21"/>
      <c r="GKH67" s="21"/>
      <c r="GKI67" s="21"/>
      <c r="GKJ67" s="21"/>
      <c r="GKK67" s="21"/>
      <c r="GKL67" s="21"/>
      <c r="GKM67" s="21"/>
      <c r="GKN67" s="21"/>
      <c r="GKO67" s="21"/>
      <c r="GKP67" s="21"/>
      <c r="GKQ67" s="21"/>
      <c r="GKR67" s="21"/>
      <c r="GKS67" s="21"/>
      <c r="GKT67" s="21"/>
      <c r="GKU67" s="21"/>
      <c r="GKV67" s="21"/>
      <c r="GKW67" s="21"/>
      <c r="GKX67" s="21"/>
      <c r="GKY67" s="21"/>
      <c r="GKZ67" s="21"/>
      <c r="GLA67" s="21"/>
      <c r="GLB67" s="21"/>
      <c r="GLC67" s="21"/>
      <c r="GLD67" s="21"/>
      <c r="GLE67" s="21"/>
      <c r="GLF67" s="21"/>
      <c r="GLG67" s="21"/>
      <c r="GLH67" s="21"/>
      <c r="GLI67" s="21"/>
      <c r="GLJ67" s="21"/>
      <c r="GLK67" s="21"/>
      <c r="GLL67" s="21"/>
      <c r="GLM67" s="21"/>
      <c r="GLN67" s="21"/>
      <c r="GLO67" s="21"/>
      <c r="GLP67" s="21"/>
      <c r="GLQ67" s="21"/>
      <c r="GLR67" s="21"/>
      <c r="GLS67" s="21"/>
      <c r="GLT67" s="21"/>
      <c r="GLU67" s="21"/>
      <c r="GLV67" s="21"/>
      <c r="GLW67" s="21"/>
      <c r="GLX67" s="21"/>
      <c r="GLY67" s="21"/>
      <c r="GLZ67" s="21"/>
      <c r="GMA67" s="21"/>
      <c r="GMB67" s="21"/>
      <c r="GMC67" s="21"/>
      <c r="GMD67" s="21"/>
      <c r="GME67" s="21"/>
      <c r="GMF67" s="21"/>
      <c r="GMG67" s="21"/>
      <c r="GMH67" s="21"/>
      <c r="GMI67" s="21"/>
      <c r="GMJ67" s="21"/>
      <c r="GMK67" s="21"/>
      <c r="GML67" s="21"/>
      <c r="GMM67" s="21"/>
      <c r="GMN67" s="21"/>
      <c r="GMO67" s="21"/>
      <c r="GMP67" s="21"/>
      <c r="GMQ67" s="21"/>
      <c r="GMR67" s="21"/>
      <c r="GMS67" s="21"/>
      <c r="GMT67" s="21"/>
      <c r="GMU67" s="21"/>
      <c r="GMV67" s="21"/>
      <c r="GMW67" s="21"/>
      <c r="GMX67" s="21"/>
      <c r="GMY67" s="21"/>
      <c r="GMZ67" s="21"/>
      <c r="GNA67" s="21"/>
      <c r="GNB67" s="21"/>
      <c r="GNC67" s="21"/>
      <c r="GND67" s="21"/>
      <c r="GNE67" s="21"/>
      <c r="GNF67" s="21"/>
      <c r="GNG67" s="21"/>
      <c r="GNH67" s="21"/>
      <c r="GNI67" s="21"/>
      <c r="GNJ67" s="21"/>
      <c r="GNK67" s="21"/>
      <c r="GNL67" s="21"/>
      <c r="GNM67" s="21"/>
      <c r="GNN67" s="21"/>
      <c r="GNO67" s="21"/>
      <c r="GNP67" s="21"/>
      <c r="GNQ67" s="21"/>
      <c r="GNR67" s="21"/>
      <c r="GNS67" s="21"/>
      <c r="GNT67" s="21"/>
      <c r="GNU67" s="21"/>
      <c r="GNV67" s="21"/>
      <c r="GNW67" s="21"/>
      <c r="GNX67" s="21"/>
      <c r="GNY67" s="21"/>
      <c r="GNZ67" s="21"/>
      <c r="GOA67" s="21"/>
      <c r="GOB67" s="21"/>
      <c r="GOC67" s="21"/>
      <c r="GOD67" s="21"/>
      <c r="GOE67" s="21"/>
      <c r="GOF67" s="21"/>
      <c r="GOG67" s="21"/>
      <c r="GOH67" s="21"/>
      <c r="GOI67" s="21"/>
      <c r="GOJ67" s="21"/>
      <c r="GOK67" s="21"/>
      <c r="GOL67" s="21"/>
      <c r="GOM67" s="21"/>
      <c r="GON67" s="21"/>
      <c r="GOO67" s="21"/>
      <c r="GOP67" s="21"/>
      <c r="GOQ67" s="21"/>
      <c r="GOR67" s="21"/>
      <c r="GOS67" s="21"/>
      <c r="GOT67" s="21"/>
      <c r="GOU67" s="21"/>
      <c r="GOV67" s="21"/>
      <c r="GOW67" s="21"/>
      <c r="GOX67" s="21"/>
      <c r="GOY67" s="21"/>
      <c r="GOZ67" s="21"/>
      <c r="GPA67" s="21"/>
      <c r="GPB67" s="21"/>
      <c r="GPC67" s="21"/>
      <c r="GPD67" s="21"/>
      <c r="GPE67" s="21"/>
      <c r="GPF67" s="21"/>
      <c r="GPG67" s="21"/>
      <c r="GPH67" s="21"/>
      <c r="GPI67" s="21"/>
      <c r="GPJ67" s="21"/>
      <c r="GPK67" s="21"/>
      <c r="GPL67" s="21"/>
      <c r="GPM67" s="21"/>
      <c r="GPN67" s="21"/>
      <c r="GPO67" s="21"/>
      <c r="GPP67" s="21"/>
      <c r="GPQ67" s="21"/>
      <c r="GPR67" s="21"/>
      <c r="GPS67" s="21"/>
      <c r="GPT67" s="21"/>
      <c r="GPU67" s="21"/>
      <c r="GPV67" s="21"/>
      <c r="GPW67" s="21"/>
      <c r="GPX67" s="21"/>
      <c r="GPY67" s="21"/>
      <c r="GPZ67" s="21"/>
      <c r="GQA67" s="21"/>
      <c r="GQB67" s="21"/>
      <c r="GQC67" s="21"/>
      <c r="GQD67" s="21"/>
      <c r="GQE67" s="21"/>
      <c r="GQF67" s="21"/>
      <c r="GQG67" s="21"/>
      <c r="GQH67" s="21"/>
      <c r="GQI67" s="21"/>
      <c r="GQJ67" s="21"/>
      <c r="GQK67" s="21"/>
      <c r="GQL67" s="21"/>
      <c r="GQM67" s="21"/>
      <c r="GQN67" s="21"/>
      <c r="GQO67" s="21"/>
      <c r="GQP67" s="21"/>
      <c r="GQQ67" s="21"/>
      <c r="GQR67" s="21"/>
      <c r="GQS67" s="21"/>
      <c r="GQT67" s="21"/>
      <c r="GQU67" s="21"/>
      <c r="GQV67" s="21"/>
      <c r="GQW67" s="21"/>
      <c r="GQX67" s="21"/>
      <c r="GQY67" s="21"/>
      <c r="GQZ67" s="21"/>
      <c r="GRA67" s="21"/>
      <c r="GRB67" s="21"/>
      <c r="GRC67" s="21"/>
      <c r="GRD67" s="21"/>
      <c r="GRE67" s="21"/>
      <c r="GRF67" s="21"/>
      <c r="GRG67" s="21"/>
      <c r="GRH67" s="21"/>
      <c r="GRI67" s="21"/>
      <c r="GRJ67" s="21"/>
      <c r="GRK67" s="21"/>
      <c r="GRL67" s="21"/>
      <c r="GRM67" s="21"/>
      <c r="GRN67" s="21"/>
      <c r="GRO67" s="21"/>
      <c r="GRP67" s="21"/>
      <c r="GRQ67" s="21"/>
      <c r="GRR67" s="21"/>
      <c r="GRS67" s="21"/>
      <c r="GRT67" s="21"/>
      <c r="GRU67" s="21"/>
      <c r="GRV67" s="21"/>
      <c r="GRW67" s="21"/>
      <c r="GRX67" s="21"/>
      <c r="GRY67" s="21"/>
      <c r="GRZ67" s="21"/>
      <c r="GSA67" s="21"/>
      <c r="GSB67" s="21"/>
      <c r="GSC67" s="21"/>
      <c r="GSD67" s="21"/>
      <c r="GSE67" s="21"/>
      <c r="GSF67" s="21"/>
      <c r="GSG67" s="21"/>
      <c r="GSH67" s="21"/>
      <c r="GSI67" s="21"/>
      <c r="GSJ67" s="21"/>
      <c r="GSK67" s="21"/>
      <c r="GSL67" s="21"/>
      <c r="GSM67" s="21"/>
      <c r="GSN67" s="21"/>
      <c r="GSO67" s="21"/>
      <c r="GSP67" s="21"/>
      <c r="GSQ67" s="21"/>
      <c r="GSR67" s="21"/>
      <c r="GSS67" s="21"/>
      <c r="GST67" s="21"/>
      <c r="GSU67" s="21"/>
      <c r="GSV67" s="21"/>
      <c r="GSW67" s="21"/>
      <c r="GSX67" s="21"/>
      <c r="GSY67" s="21"/>
      <c r="GSZ67" s="21"/>
      <c r="GTA67" s="21"/>
      <c r="GTB67" s="21"/>
      <c r="GTC67" s="21"/>
      <c r="GTD67" s="21"/>
      <c r="GTE67" s="21"/>
      <c r="GTF67" s="21"/>
      <c r="GTG67" s="21"/>
      <c r="GTH67" s="21"/>
      <c r="GTI67" s="21"/>
      <c r="GTJ67" s="21"/>
      <c r="GTK67" s="21"/>
      <c r="GTL67" s="21"/>
      <c r="GTM67" s="21"/>
      <c r="GTN67" s="21"/>
      <c r="GTO67" s="21"/>
      <c r="GTP67" s="21"/>
      <c r="GTQ67" s="21"/>
      <c r="GTR67" s="21"/>
      <c r="GTS67" s="21"/>
      <c r="GTT67" s="21"/>
      <c r="GTU67" s="21"/>
      <c r="GTV67" s="21"/>
      <c r="GTW67" s="21"/>
      <c r="GTX67" s="21"/>
      <c r="GTY67" s="21"/>
      <c r="GTZ67" s="21"/>
      <c r="GUA67" s="21"/>
      <c r="GUB67" s="21"/>
      <c r="GUC67" s="21"/>
      <c r="GUD67" s="21"/>
      <c r="GUE67" s="21"/>
      <c r="GUF67" s="21"/>
      <c r="GUG67" s="21"/>
      <c r="GUH67" s="21"/>
      <c r="GUI67" s="21"/>
      <c r="GUJ67" s="21"/>
      <c r="GUK67" s="21"/>
      <c r="GUL67" s="21"/>
      <c r="GUM67" s="21"/>
      <c r="GUN67" s="21"/>
      <c r="GUO67" s="21"/>
      <c r="GUP67" s="21"/>
      <c r="GUQ67" s="21"/>
      <c r="GUR67" s="21"/>
      <c r="GUS67" s="21"/>
      <c r="GUT67" s="21"/>
      <c r="GUU67" s="21"/>
      <c r="GUV67" s="21"/>
      <c r="GUW67" s="21"/>
      <c r="GUX67" s="21"/>
      <c r="GUY67" s="21"/>
      <c r="GUZ67" s="21"/>
      <c r="GVA67" s="21"/>
      <c r="GVB67" s="21"/>
      <c r="GVC67" s="21"/>
      <c r="GVD67" s="21"/>
      <c r="GVE67" s="21"/>
      <c r="GVF67" s="21"/>
      <c r="GVG67" s="21"/>
      <c r="GVH67" s="21"/>
      <c r="GVI67" s="21"/>
      <c r="GVJ67" s="21"/>
      <c r="GVK67" s="21"/>
      <c r="GVL67" s="21"/>
      <c r="GVM67" s="21"/>
      <c r="GVN67" s="21"/>
      <c r="GVO67" s="21"/>
      <c r="GVP67" s="21"/>
      <c r="GVQ67" s="21"/>
      <c r="GVR67" s="21"/>
      <c r="GVS67" s="21"/>
      <c r="GVT67" s="21"/>
      <c r="GVU67" s="21"/>
      <c r="GVV67" s="21"/>
      <c r="GVW67" s="21"/>
      <c r="GVX67" s="21"/>
      <c r="GVY67" s="21"/>
      <c r="GVZ67" s="21"/>
      <c r="GWA67" s="21"/>
      <c r="GWB67" s="21"/>
      <c r="GWC67" s="21"/>
      <c r="GWD67" s="21"/>
      <c r="GWE67" s="21"/>
      <c r="GWF67" s="21"/>
      <c r="GWG67" s="21"/>
      <c r="GWH67" s="21"/>
      <c r="GWI67" s="21"/>
      <c r="GWJ67" s="21"/>
      <c r="GWK67" s="21"/>
      <c r="GWL67" s="21"/>
      <c r="GWM67" s="21"/>
      <c r="GWN67" s="21"/>
      <c r="GWO67" s="21"/>
      <c r="GWP67" s="21"/>
      <c r="GWQ67" s="21"/>
      <c r="GWR67" s="21"/>
      <c r="GWS67" s="21"/>
      <c r="GWT67" s="21"/>
      <c r="GWU67" s="21"/>
      <c r="GWV67" s="21"/>
      <c r="GWW67" s="21"/>
      <c r="GWX67" s="21"/>
      <c r="GWY67" s="21"/>
      <c r="GWZ67" s="21"/>
      <c r="GXA67" s="21"/>
      <c r="GXB67" s="21"/>
      <c r="GXC67" s="21"/>
      <c r="GXD67" s="21"/>
      <c r="GXE67" s="21"/>
      <c r="GXF67" s="21"/>
      <c r="GXG67" s="21"/>
      <c r="GXH67" s="21"/>
      <c r="GXI67" s="21"/>
      <c r="GXJ67" s="21"/>
      <c r="GXK67" s="21"/>
      <c r="GXL67" s="21"/>
      <c r="GXM67" s="21"/>
      <c r="GXN67" s="21"/>
      <c r="GXO67" s="21"/>
      <c r="GXP67" s="21"/>
      <c r="GXQ67" s="21"/>
      <c r="GXR67" s="21"/>
      <c r="GXS67" s="21"/>
      <c r="GXT67" s="21"/>
      <c r="GXU67" s="21"/>
      <c r="GXV67" s="21"/>
      <c r="GXW67" s="21"/>
      <c r="GXX67" s="21"/>
      <c r="GXY67" s="21"/>
      <c r="GXZ67" s="21"/>
      <c r="GYA67" s="21"/>
      <c r="GYB67" s="21"/>
      <c r="GYC67" s="21"/>
      <c r="GYD67" s="21"/>
      <c r="GYE67" s="21"/>
      <c r="GYF67" s="21"/>
      <c r="GYG67" s="21"/>
      <c r="GYH67" s="21"/>
      <c r="GYI67" s="21"/>
      <c r="GYJ67" s="21"/>
      <c r="GYK67" s="21"/>
      <c r="GYL67" s="21"/>
      <c r="GYM67" s="21"/>
      <c r="GYN67" s="21"/>
      <c r="GYO67" s="21"/>
      <c r="GYP67" s="21"/>
      <c r="GYQ67" s="21"/>
      <c r="GYR67" s="21"/>
      <c r="GYS67" s="21"/>
      <c r="GYT67" s="21"/>
      <c r="GYU67" s="21"/>
      <c r="GYV67" s="21"/>
      <c r="GYW67" s="21"/>
      <c r="GYX67" s="21"/>
      <c r="GYY67" s="21"/>
      <c r="GYZ67" s="21"/>
      <c r="GZA67" s="21"/>
      <c r="GZB67" s="21"/>
      <c r="GZC67" s="21"/>
      <c r="GZD67" s="21"/>
      <c r="GZE67" s="21"/>
      <c r="GZF67" s="21"/>
      <c r="GZG67" s="21"/>
      <c r="GZH67" s="21"/>
      <c r="GZI67" s="21"/>
      <c r="GZJ67" s="21"/>
      <c r="GZK67" s="21"/>
      <c r="GZL67" s="21"/>
      <c r="GZM67" s="21"/>
      <c r="GZN67" s="21"/>
      <c r="GZO67" s="21"/>
      <c r="GZP67" s="21"/>
      <c r="GZQ67" s="21"/>
      <c r="GZR67" s="21"/>
      <c r="GZS67" s="21"/>
      <c r="GZT67" s="21"/>
      <c r="GZU67" s="21"/>
      <c r="GZV67" s="21"/>
      <c r="GZW67" s="21"/>
      <c r="GZX67" s="21"/>
      <c r="GZY67" s="21"/>
      <c r="GZZ67" s="21"/>
      <c r="HAA67" s="21"/>
      <c r="HAB67" s="21"/>
      <c r="HAC67" s="21"/>
      <c r="HAD67" s="21"/>
      <c r="HAE67" s="21"/>
      <c r="HAF67" s="21"/>
      <c r="HAG67" s="21"/>
      <c r="HAH67" s="21"/>
      <c r="HAI67" s="21"/>
      <c r="HAJ67" s="21"/>
      <c r="HAK67" s="21"/>
      <c r="HAL67" s="21"/>
      <c r="HAM67" s="21"/>
      <c r="HAN67" s="21"/>
      <c r="HAO67" s="21"/>
      <c r="HAP67" s="21"/>
      <c r="HAQ67" s="21"/>
      <c r="HAR67" s="21"/>
      <c r="HAS67" s="21"/>
      <c r="HAT67" s="21"/>
      <c r="HAU67" s="21"/>
      <c r="HAV67" s="21"/>
      <c r="HAW67" s="21"/>
      <c r="HAX67" s="21"/>
      <c r="HAY67" s="21"/>
      <c r="HAZ67" s="21"/>
      <c r="HBA67" s="21"/>
      <c r="HBB67" s="21"/>
      <c r="HBC67" s="21"/>
      <c r="HBD67" s="21"/>
      <c r="HBE67" s="21"/>
      <c r="HBF67" s="21"/>
      <c r="HBG67" s="21"/>
      <c r="HBH67" s="21"/>
      <c r="HBI67" s="21"/>
      <c r="HBJ67" s="21"/>
      <c r="HBK67" s="21"/>
      <c r="HBL67" s="21"/>
      <c r="HBM67" s="21"/>
      <c r="HBN67" s="21"/>
      <c r="HBO67" s="21"/>
      <c r="HBP67" s="21"/>
      <c r="HBQ67" s="21"/>
      <c r="HBR67" s="21"/>
      <c r="HBS67" s="21"/>
      <c r="HBT67" s="21"/>
      <c r="HBU67" s="21"/>
      <c r="HBV67" s="21"/>
      <c r="HBW67" s="21"/>
      <c r="HBX67" s="21"/>
      <c r="HBY67" s="21"/>
      <c r="HBZ67" s="21"/>
      <c r="HCA67" s="21"/>
      <c r="HCB67" s="21"/>
      <c r="HCC67" s="21"/>
      <c r="HCD67" s="21"/>
      <c r="HCE67" s="21"/>
      <c r="HCF67" s="21"/>
      <c r="HCG67" s="21"/>
      <c r="HCH67" s="21"/>
      <c r="HCI67" s="21"/>
      <c r="HCJ67" s="21"/>
      <c r="HCK67" s="21"/>
      <c r="HCL67" s="21"/>
      <c r="HCM67" s="21"/>
      <c r="HCN67" s="21"/>
      <c r="HCO67" s="21"/>
      <c r="HCP67" s="21"/>
      <c r="HCQ67" s="21"/>
      <c r="HCR67" s="21"/>
      <c r="HCS67" s="21"/>
      <c r="HCT67" s="21"/>
      <c r="HCU67" s="21"/>
      <c r="HCV67" s="21"/>
      <c r="HCW67" s="21"/>
      <c r="HCX67" s="21"/>
      <c r="HCY67" s="21"/>
      <c r="HCZ67" s="21"/>
      <c r="HDA67" s="21"/>
      <c r="HDB67" s="21"/>
      <c r="HDC67" s="21"/>
      <c r="HDD67" s="21"/>
      <c r="HDE67" s="21"/>
      <c r="HDF67" s="21"/>
      <c r="HDG67" s="21"/>
      <c r="HDH67" s="21"/>
      <c r="HDI67" s="21"/>
      <c r="HDJ67" s="21"/>
      <c r="HDK67" s="21"/>
      <c r="HDL67" s="21"/>
      <c r="HDM67" s="21"/>
      <c r="HDN67" s="21"/>
      <c r="HDO67" s="21"/>
      <c r="HDP67" s="21"/>
      <c r="HDQ67" s="21"/>
      <c r="HDR67" s="21"/>
      <c r="HDS67" s="21"/>
      <c r="HDT67" s="21"/>
      <c r="HDU67" s="21"/>
      <c r="HDV67" s="21"/>
      <c r="HDW67" s="21"/>
      <c r="HDX67" s="21"/>
      <c r="HDY67" s="21"/>
      <c r="HDZ67" s="21"/>
      <c r="HEA67" s="21"/>
      <c r="HEB67" s="21"/>
      <c r="HEC67" s="21"/>
      <c r="HED67" s="21"/>
      <c r="HEE67" s="21"/>
      <c r="HEF67" s="21"/>
      <c r="HEG67" s="21"/>
      <c r="HEH67" s="21"/>
      <c r="HEI67" s="21"/>
      <c r="HEJ67" s="21"/>
      <c r="HEK67" s="21"/>
      <c r="HEL67" s="21"/>
      <c r="HEM67" s="21"/>
      <c r="HEN67" s="21"/>
      <c r="HEO67" s="21"/>
      <c r="HEP67" s="21"/>
      <c r="HEQ67" s="21"/>
      <c r="HER67" s="21"/>
      <c r="HES67" s="21"/>
      <c r="HET67" s="21"/>
      <c r="HEU67" s="21"/>
      <c r="HEV67" s="21"/>
      <c r="HEW67" s="21"/>
      <c r="HEX67" s="21"/>
      <c r="HEY67" s="21"/>
      <c r="HEZ67" s="21"/>
      <c r="HFA67" s="21"/>
      <c r="HFB67" s="21"/>
      <c r="HFC67" s="21"/>
      <c r="HFD67" s="21"/>
      <c r="HFE67" s="21"/>
      <c r="HFF67" s="21"/>
      <c r="HFG67" s="21"/>
      <c r="HFH67" s="21"/>
      <c r="HFI67" s="21"/>
      <c r="HFJ67" s="21"/>
      <c r="HFK67" s="21"/>
      <c r="HFL67" s="21"/>
      <c r="HFM67" s="21"/>
      <c r="HFN67" s="21"/>
      <c r="HFO67" s="21"/>
      <c r="HFP67" s="21"/>
      <c r="HFQ67" s="21"/>
      <c r="HFR67" s="21"/>
      <c r="HFS67" s="21"/>
      <c r="HFT67" s="21"/>
      <c r="HFU67" s="21"/>
      <c r="HFV67" s="21"/>
      <c r="HFW67" s="21"/>
      <c r="HFX67" s="21"/>
      <c r="HFY67" s="21"/>
      <c r="HFZ67" s="21"/>
      <c r="HGA67" s="21"/>
      <c r="HGB67" s="21"/>
      <c r="HGC67" s="21"/>
      <c r="HGD67" s="21"/>
      <c r="HGE67" s="21"/>
      <c r="HGF67" s="21"/>
      <c r="HGG67" s="21"/>
      <c r="HGH67" s="21"/>
      <c r="HGI67" s="21"/>
      <c r="HGJ67" s="21"/>
      <c r="HGK67" s="21"/>
      <c r="HGL67" s="21"/>
      <c r="HGM67" s="21"/>
      <c r="HGN67" s="21"/>
      <c r="HGO67" s="21"/>
      <c r="HGP67" s="21"/>
      <c r="HGQ67" s="21"/>
      <c r="HGR67" s="21"/>
      <c r="HGS67" s="21"/>
      <c r="HGT67" s="21"/>
      <c r="HGU67" s="21"/>
      <c r="HGV67" s="21"/>
      <c r="HGW67" s="21"/>
      <c r="HGX67" s="21"/>
      <c r="HGY67" s="21"/>
      <c r="HGZ67" s="21"/>
      <c r="HHA67" s="21"/>
      <c r="HHB67" s="21"/>
      <c r="HHC67" s="21"/>
      <c r="HHD67" s="21"/>
      <c r="HHE67" s="21"/>
      <c r="HHF67" s="21"/>
      <c r="HHG67" s="21"/>
      <c r="HHH67" s="21"/>
      <c r="HHI67" s="21"/>
      <c r="HHJ67" s="21"/>
      <c r="HHK67" s="21"/>
      <c r="HHL67" s="21"/>
      <c r="HHM67" s="21"/>
      <c r="HHN67" s="21"/>
      <c r="HHO67" s="21"/>
      <c r="HHP67" s="21"/>
      <c r="HHQ67" s="21"/>
      <c r="HHR67" s="21"/>
      <c r="HHS67" s="21"/>
      <c r="HHT67" s="21"/>
      <c r="HHU67" s="21"/>
      <c r="HHV67" s="21"/>
      <c r="HHW67" s="21"/>
      <c r="HHX67" s="21"/>
      <c r="HHY67" s="21"/>
      <c r="HHZ67" s="21"/>
      <c r="HIA67" s="21"/>
      <c r="HIB67" s="21"/>
      <c r="HIC67" s="21"/>
      <c r="HID67" s="21"/>
      <c r="HIE67" s="21"/>
      <c r="HIF67" s="21"/>
      <c r="HIG67" s="21"/>
      <c r="HIH67" s="21"/>
      <c r="HII67" s="21"/>
      <c r="HIJ67" s="21"/>
      <c r="HIK67" s="21"/>
      <c r="HIL67" s="21"/>
      <c r="HIM67" s="21"/>
      <c r="HIN67" s="21"/>
      <c r="HIO67" s="21"/>
      <c r="HIP67" s="21"/>
      <c r="HIQ67" s="21"/>
      <c r="HIR67" s="21"/>
      <c r="HIS67" s="21"/>
      <c r="HIT67" s="21"/>
      <c r="HIU67" s="21"/>
      <c r="HIV67" s="21"/>
      <c r="HIW67" s="21"/>
      <c r="HIX67" s="21"/>
      <c r="HIY67" s="21"/>
      <c r="HIZ67" s="21"/>
      <c r="HJA67" s="21"/>
      <c r="HJB67" s="21"/>
      <c r="HJC67" s="21"/>
      <c r="HJD67" s="21"/>
      <c r="HJE67" s="21"/>
      <c r="HJF67" s="21"/>
      <c r="HJG67" s="21"/>
      <c r="HJH67" s="21"/>
      <c r="HJI67" s="21"/>
      <c r="HJJ67" s="21"/>
      <c r="HJK67" s="21"/>
      <c r="HJL67" s="21"/>
      <c r="HJM67" s="21"/>
      <c r="HJN67" s="21"/>
      <c r="HJO67" s="21"/>
      <c r="HJP67" s="21"/>
      <c r="HJQ67" s="21"/>
      <c r="HJR67" s="21"/>
      <c r="HJS67" s="21"/>
      <c r="HJT67" s="21"/>
      <c r="HJU67" s="21"/>
      <c r="HJV67" s="21"/>
      <c r="HJW67" s="21"/>
      <c r="HJX67" s="21"/>
      <c r="HJY67" s="21"/>
      <c r="HJZ67" s="21"/>
      <c r="HKA67" s="21"/>
      <c r="HKB67" s="21"/>
      <c r="HKC67" s="21"/>
      <c r="HKD67" s="21"/>
      <c r="HKE67" s="21"/>
      <c r="HKF67" s="21"/>
      <c r="HKG67" s="21"/>
      <c r="HKH67" s="21"/>
      <c r="HKI67" s="21"/>
      <c r="HKJ67" s="21"/>
      <c r="HKK67" s="21"/>
      <c r="HKL67" s="21"/>
      <c r="HKM67" s="21"/>
      <c r="HKN67" s="21"/>
      <c r="HKO67" s="21"/>
      <c r="HKP67" s="21"/>
      <c r="HKQ67" s="21"/>
      <c r="HKR67" s="21"/>
      <c r="HKS67" s="21"/>
      <c r="HKT67" s="21"/>
      <c r="HKU67" s="21"/>
      <c r="HKV67" s="21"/>
      <c r="HKW67" s="21"/>
      <c r="HKX67" s="21"/>
      <c r="HKY67" s="21"/>
      <c r="HKZ67" s="21"/>
      <c r="HLA67" s="21"/>
      <c r="HLB67" s="21"/>
      <c r="HLC67" s="21"/>
      <c r="HLD67" s="21"/>
      <c r="HLE67" s="21"/>
      <c r="HLF67" s="21"/>
      <c r="HLG67" s="21"/>
      <c r="HLH67" s="21"/>
      <c r="HLI67" s="21"/>
      <c r="HLJ67" s="21"/>
      <c r="HLK67" s="21"/>
      <c r="HLL67" s="21"/>
      <c r="HLM67" s="21"/>
      <c r="HLN67" s="21"/>
      <c r="HLO67" s="21"/>
      <c r="HLP67" s="21"/>
      <c r="HLQ67" s="21"/>
      <c r="HLR67" s="21"/>
      <c r="HLS67" s="21"/>
      <c r="HLT67" s="21"/>
      <c r="HLU67" s="21"/>
      <c r="HLV67" s="21"/>
      <c r="HLW67" s="21"/>
      <c r="HLX67" s="21"/>
      <c r="HLY67" s="21"/>
      <c r="HLZ67" s="21"/>
      <c r="HMA67" s="21"/>
      <c r="HMB67" s="21"/>
      <c r="HMC67" s="21"/>
      <c r="HMD67" s="21"/>
      <c r="HME67" s="21"/>
      <c r="HMF67" s="21"/>
      <c r="HMG67" s="21"/>
      <c r="HMH67" s="21"/>
      <c r="HMI67" s="21"/>
      <c r="HMJ67" s="21"/>
      <c r="HMK67" s="21"/>
      <c r="HML67" s="21"/>
      <c r="HMM67" s="21"/>
      <c r="HMN67" s="21"/>
      <c r="HMO67" s="21"/>
      <c r="HMP67" s="21"/>
      <c r="HMQ67" s="21"/>
      <c r="HMR67" s="21"/>
      <c r="HMS67" s="21"/>
      <c r="HMT67" s="21"/>
      <c r="HMU67" s="21"/>
      <c r="HMV67" s="21"/>
      <c r="HMW67" s="21"/>
      <c r="HMX67" s="21"/>
      <c r="HMY67" s="21"/>
      <c r="HMZ67" s="21"/>
      <c r="HNA67" s="21"/>
      <c r="HNB67" s="21"/>
      <c r="HNC67" s="21"/>
      <c r="HND67" s="21"/>
      <c r="HNE67" s="21"/>
      <c r="HNF67" s="21"/>
      <c r="HNG67" s="21"/>
      <c r="HNH67" s="21"/>
      <c r="HNI67" s="21"/>
      <c r="HNJ67" s="21"/>
      <c r="HNK67" s="21"/>
      <c r="HNL67" s="21"/>
      <c r="HNM67" s="21"/>
      <c r="HNN67" s="21"/>
      <c r="HNO67" s="21"/>
      <c r="HNP67" s="21"/>
      <c r="HNQ67" s="21"/>
      <c r="HNR67" s="21"/>
      <c r="HNS67" s="21"/>
      <c r="HNT67" s="21"/>
      <c r="HNU67" s="21"/>
      <c r="HNV67" s="21"/>
      <c r="HNW67" s="21"/>
      <c r="HNX67" s="21"/>
      <c r="HNY67" s="21"/>
      <c r="HNZ67" s="21"/>
      <c r="HOA67" s="21"/>
      <c r="HOB67" s="21"/>
      <c r="HOC67" s="21"/>
      <c r="HOD67" s="21"/>
      <c r="HOE67" s="21"/>
      <c r="HOF67" s="21"/>
      <c r="HOG67" s="21"/>
      <c r="HOH67" s="21"/>
      <c r="HOI67" s="21"/>
      <c r="HOJ67" s="21"/>
      <c r="HOK67" s="21"/>
      <c r="HOL67" s="21"/>
      <c r="HOM67" s="21"/>
      <c r="HON67" s="21"/>
      <c r="HOO67" s="21"/>
      <c r="HOP67" s="21"/>
      <c r="HOQ67" s="21"/>
      <c r="HOR67" s="21"/>
      <c r="HOS67" s="21"/>
      <c r="HOT67" s="21"/>
      <c r="HOU67" s="21"/>
      <c r="HOV67" s="21"/>
      <c r="HOW67" s="21"/>
      <c r="HOX67" s="21"/>
      <c r="HOY67" s="21"/>
      <c r="HOZ67" s="21"/>
      <c r="HPA67" s="21"/>
      <c r="HPB67" s="21"/>
      <c r="HPC67" s="21"/>
      <c r="HPD67" s="21"/>
      <c r="HPE67" s="21"/>
      <c r="HPF67" s="21"/>
      <c r="HPG67" s="21"/>
      <c r="HPH67" s="21"/>
      <c r="HPI67" s="21"/>
      <c r="HPJ67" s="21"/>
      <c r="HPK67" s="21"/>
      <c r="HPL67" s="21"/>
      <c r="HPM67" s="21"/>
      <c r="HPN67" s="21"/>
      <c r="HPO67" s="21"/>
      <c r="HPP67" s="21"/>
      <c r="HPQ67" s="21"/>
      <c r="HPR67" s="21"/>
      <c r="HPS67" s="21"/>
      <c r="HPT67" s="21"/>
      <c r="HPU67" s="21"/>
      <c r="HPV67" s="21"/>
      <c r="HPW67" s="21"/>
      <c r="HPX67" s="21"/>
      <c r="HPY67" s="21"/>
      <c r="HPZ67" s="21"/>
      <c r="HQA67" s="21"/>
      <c r="HQB67" s="21"/>
      <c r="HQC67" s="21"/>
      <c r="HQD67" s="21"/>
      <c r="HQE67" s="21"/>
      <c r="HQF67" s="21"/>
      <c r="HQG67" s="21"/>
      <c r="HQH67" s="21"/>
      <c r="HQI67" s="21"/>
      <c r="HQJ67" s="21"/>
      <c r="HQK67" s="21"/>
      <c r="HQL67" s="21"/>
      <c r="HQM67" s="21"/>
      <c r="HQN67" s="21"/>
      <c r="HQO67" s="21"/>
      <c r="HQP67" s="21"/>
      <c r="HQQ67" s="21"/>
      <c r="HQR67" s="21"/>
      <c r="HQS67" s="21"/>
      <c r="HQT67" s="21"/>
      <c r="HQU67" s="21"/>
      <c r="HQV67" s="21"/>
      <c r="HQW67" s="21"/>
      <c r="HQX67" s="21"/>
      <c r="HQY67" s="21"/>
      <c r="HQZ67" s="21"/>
      <c r="HRA67" s="21"/>
      <c r="HRB67" s="21"/>
      <c r="HRC67" s="21"/>
      <c r="HRD67" s="21"/>
      <c r="HRE67" s="21"/>
      <c r="HRF67" s="21"/>
      <c r="HRG67" s="21"/>
      <c r="HRH67" s="21"/>
      <c r="HRI67" s="21"/>
      <c r="HRJ67" s="21"/>
      <c r="HRK67" s="21"/>
      <c r="HRL67" s="21"/>
      <c r="HRM67" s="21"/>
      <c r="HRN67" s="21"/>
      <c r="HRO67" s="21"/>
      <c r="HRP67" s="21"/>
      <c r="HRQ67" s="21"/>
      <c r="HRR67" s="21"/>
      <c r="HRS67" s="21"/>
      <c r="HRT67" s="21"/>
      <c r="HRU67" s="21"/>
      <c r="HRV67" s="21"/>
      <c r="HRW67" s="21"/>
      <c r="HRX67" s="21"/>
      <c r="HRY67" s="21"/>
      <c r="HRZ67" s="21"/>
      <c r="HSA67" s="21"/>
      <c r="HSB67" s="21"/>
      <c r="HSC67" s="21"/>
      <c r="HSD67" s="21"/>
      <c r="HSE67" s="21"/>
      <c r="HSF67" s="21"/>
      <c r="HSG67" s="21"/>
      <c r="HSH67" s="21"/>
      <c r="HSI67" s="21"/>
      <c r="HSJ67" s="21"/>
      <c r="HSK67" s="21"/>
      <c r="HSL67" s="21"/>
      <c r="HSM67" s="21"/>
      <c r="HSN67" s="21"/>
      <c r="HSO67" s="21"/>
      <c r="HSP67" s="21"/>
      <c r="HSQ67" s="21"/>
      <c r="HSR67" s="21"/>
      <c r="HSS67" s="21"/>
      <c r="HST67" s="21"/>
      <c r="HSU67" s="21"/>
      <c r="HSV67" s="21"/>
      <c r="HSW67" s="21"/>
      <c r="HSX67" s="21"/>
      <c r="HSY67" s="21"/>
      <c r="HSZ67" s="21"/>
      <c r="HTA67" s="21"/>
      <c r="HTB67" s="21"/>
      <c r="HTC67" s="21"/>
      <c r="HTD67" s="21"/>
      <c r="HTE67" s="21"/>
      <c r="HTF67" s="21"/>
      <c r="HTG67" s="21"/>
      <c r="HTH67" s="21"/>
      <c r="HTI67" s="21"/>
      <c r="HTJ67" s="21"/>
      <c r="HTK67" s="21"/>
      <c r="HTL67" s="21"/>
      <c r="HTM67" s="21"/>
      <c r="HTN67" s="21"/>
      <c r="HTO67" s="21"/>
      <c r="HTP67" s="21"/>
      <c r="HTQ67" s="21"/>
      <c r="HTR67" s="21"/>
      <c r="HTS67" s="21"/>
      <c r="HTT67" s="21"/>
      <c r="HTU67" s="21"/>
      <c r="HTV67" s="21"/>
      <c r="HTW67" s="21"/>
      <c r="HTX67" s="21"/>
      <c r="HTY67" s="21"/>
      <c r="HTZ67" s="21"/>
      <c r="HUA67" s="21"/>
      <c r="HUB67" s="21"/>
      <c r="HUC67" s="21"/>
      <c r="HUD67" s="21"/>
      <c r="HUE67" s="21"/>
      <c r="HUF67" s="21"/>
      <c r="HUG67" s="21"/>
      <c r="HUH67" s="21"/>
      <c r="HUI67" s="21"/>
      <c r="HUJ67" s="21"/>
      <c r="HUK67" s="21"/>
      <c r="HUL67" s="21"/>
      <c r="HUM67" s="21"/>
      <c r="HUN67" s="21"/>
      <c r="HUO67" s="21"/>
      <c r="HUP67" s="21"/>
      <c r="HUQ67" s="21"/>
      <c r="HUR67" s="21"/>
      <c r="HUS67" s="21"/>
      <c r="HUT67" s="21"/>
      <c r="HUU67" s="21"/>
      <c r="HUV67" s="21"/>
      <c r="HUW67" s="21"/>
      <c r="HUX67" s="21"/>
      <c r="HUY67" s="21"/>
      <c r="HUZ67" s="21"/>
      <c r="HVA67" s="21"/>
      <c r="HVB67" s="21"/>
      <c r="HVC67" s="21"/>
      <c r="HVD67" s="21"/>
      <c r="HVE67" s="21"/>
      <c r="HVF67" s="21"/>
      <c r="HVG67" s="21"/>
      <c r="HVH67" s="21"/>
      <c r="HVI67" s="21"/>
      <c r="HVJ67" s="21"/>
      <c r="HVK67" s="21"/>
      <c r="HVL67" s="21"/>
      <c r="HVM67" s="21"/>
      <c r="HVN67" s="21"/>
      <c r="HVO67" s="21"/>
      <c r="HVP67" s="21"/>
      <c r="HVQ67" s="21"/>
      <c r="HVR67" s="21"/>
      <c r="HVS67" s="21"/>
      <c r="HVT67" s="21"/>
      <c r="HVU67" s="21"/>
      <c r="HVV67" s="21"/>
      <c r="HVW67" s="21"/>
      <c r="HVX67" s="21"/>
      <c r="HVY67" s="21"/>
      <c r="HVZ67" s="21"/>
      <c r="HWA67" s="21"/>
      <c r="HWB67" s="21"/>
      <c r="HWC67" s="21"/>
      <c r="HWD67" s="21"/>
      <c r="HWE67" s="21"/>
      <c r="HWF67" s="21"/>
      <c r="HWG67" s="21"/>
      <c r="HWH67" s="21"/>
      <c r="HWI67" s="21"/>
      <c r="HWJ67" s="21"/>
      <c r="HWK67" s="21"/>
      <c r="HWL67" s="21"/>
      <c r="HWM67" s="21"/>
      <c r="HWN67" s="21"/>
      <c r="HWO67" s="21"/>
      <c r="HWP67" s="21"/>
      <c r="HWQ67" s="21"/>
      <c r="HWR67" s="21"/>
      <c r="HWS67" s="21"/>
      <c r="HWT67" s="21"/>
      <c r="HWU67" s="21"/>
      <c r="HWV67" s="21"/>
      <c r="HWW67" s="21"/>
      <c r="HWX67" s="21"/>
      <c r="HWY67" s="21"/>
      <c r="HWZ67" s="21"/>
      <c r="HXA67" s="21"/>
      <c r="HXB67" s="21"/>
      <c r="HXC67" s="21"/>
      <c r="HXD67" s="21"/>
      <c r="HXE67" s="21"/>
      <c r="HXF67" s="21"/>
      <c r="HXG67" s="21"/>
      <c r="HXH67" s="21"/>
      <c r="HXI67" s="21"/>
      <c r="HXJ67" s="21"/>
      <c r="HXK67" s="21"/>
      <c r="HXL67" s="21"/>
      <c r="HXM67" s="21"/>
      <c r="HXN67" s="21"/>
      <c r="HXO67" s="21"/>
      <c r="HXP67" s="21"/>
      <c r="HXQ67" s="21"/>
      <c r="HXR67" s="21"/>
      <c r="HXS67" s="21"/>
      <c r="HXT67" s="21"/>
      <c r="HXU67" s="21"/>
      <c r="HXV67" s="21"/>
      <c r="HXW67" s="21"/>
      <c r="HXX67" s="21"/>
      <c r="HXY67" s="21"/>
      <c r="HXZ67" s="21"/>
      <c r="HYA67" s="21"/>
      <c r="HYB67" s="21"/>
      <c r="HYC67" s="21"/>
      <c r="HYD67" s="21"/>
      <c r="HYE67" s="21"/>
      <c r="HYF67" s="21"/>
      <c r="HYG67" s="21"/>
      <c r="HYH67" s="21"/>
      <c r="HYI67" s="21"/>
      <c r="HYJ67" s="21"/>
      <c r="HYK67" s="21"/>
      <c r="HYL67" s="21"/>
      <c r="HYM67" s="21"/>
      <c r="HYN67" s="21"/>
      <c r="HYO67" s="21"/>
      <c r="HYP67" s="21"/>
      <c r="HYQ67" s="21"/>
      <c r="HYR67" s="21"/>
      <c r="HYS67" s="21"/>
      <c r="HYT67" s="21"/>
      <c r="HYU67" s="21"/>
      <c r="HYV67" s="21"/>
      <c r="HYW67" s="21"/>
      <c r="HYX67" s="21"/>
      <c r="HYY67" s="21"/>
      <c r="HYZ67" s="21"/>
      <c r="HZA67" s="21"/>
      <c r="HZB67" s="21"/>
      <c r="HZC67" s="21"/>
      <c r="HZD67" s="21"/>
      <c r="HZE67" s="21"/>
      <c r="HZF67" s="21"/>
      <c r="HZG67" s="21"/>
      <c r="HZH67" s="21"/>
      <c r="HZI67" s="21"/>
      <c r="HZJ67" s="21"/>
      <c r="HZK67" s="21"/>
      <c r="HZL67" s="21"/>
      <c r="HZM67" s="21"/>
      <c r="HZN67" s="21"/>
      <c r="HZO67" s="21"/>
      <c r="HZP67" s="21"/>
      <c r="HZQ67" s="21"/>
      <c r="HZR67" s="21"/>
      <c r="HZS67" s="21"/>
      <c r="HZT67" s="21"/>
      <c r="HZU67" s="21"/>
      <c r="HZV67" s="21"/>
      <c r="HZW67" s="21"/>
      <c r="HZX67" s="21"/>
      <c r="HZY67" s="21"/>
      <c r="HZZ67" s="21"/>
      <c r="IAA67" s="21"/>
      <c r="IAB67" s="21"/>
      <c r="IAC67" s="21"/>
      <c r="IAD67" s="21"/>
      <c r="IAE67" s="21"/>
      <c r="IAF67" s="21"/>
      <c r="IAG67" s="21"/>
      <c r="IAH67" s="21"/>
      <c r="IAI67" s="21"/>
      <c r="IAJ67" s="21"/>
      <c r="IAK67" s="21"/>
      <c r="IAL67" s="21"/>
      <c r="IAM67" s="21"/>
      <c r="IAN67" s="21"/>
      <c r="IAO67" s="21"/>
      <c r="IAP67" s="21"/>
      <c r="IAQ67" s="21"/>
      <c r="IAR67" s="21"/>
      <c r="IAS67" s="21"/>
      <c r="IAT67" s="21"/>
      <c r="IAU67" s="21"/>
      <c r="IAV67" s="21"/>
      <c r="IAW67" s="21"/>
      <c r="IAX67" s="21"/>
      <c r="IAY67" s="21"/>
      <c r="IAZ67" s="21"/>
      <c r="IBA67" s="21"/>
      <c r="IBB67" s="21"/>
      <c r="IBC67" s="21"/>
      <c r="IBD67" s="21"/>
      <c r="IBE67" s="21"/>
      <c r="IBF67" s="21"/>
      <c r="IBG67" s="21"/>
      <c r="IBH67" s="21"/>
      <c r="IBI67" s="21"/>
      <c r="IBJ67" s="21"/>
      <c r="IBK67" s="21"/>
      <c r="IBL67" s="21"/>
      <c r="IBM67" s="21"/>
      <c r="IBN67" s="21"/>
      <c r="IBO67" s="21"/>
      <c r="IBP67" s="21"/>
      <c r="IBQ67" s="21"/>
      <c r="IBR67" s="21"/>
      <c r="IBS67" s="21"/>
      <c r="IBT67" s="21"/>
      <c r="IBU67" s="21"/>
      <c r="IBV67" s="21"/>
      <c r="IBW67" s="21"/>
      <c r="IBX67" s="21"/>
      <c r="IBY67" s="21"/>
      <c r="IBZ67" s="21"/>
      <c r="ICA67" s="21"/>
      <c r="ICB67" s="21"/>
      <c r="ICC67" s="21"/>
      <c r="ICD67" s="21"/>
      <c r="ICE67" s="21"/>
      <c r="ICF67" s="21"/>
      <c r="ICG67" s="21"/>
      <c r="ICH67" s="21"/>
      <c r="ICI67" s="21"/>
      <c r="ICJ67" s="21"/>
      <c r="ICK67" s="21"/>
      <c r="ICL67" s="21"/>
      <c r="ICM67" s="21"/>
      <c r="ICN67" s="21"/>
      <c r="ICO67" s="21"/>
      <c r="ICP67" s="21"/>
      <c r="ICQ67" s="21"/>
      <c r="ICR67" s="21"/>
      <c r="ICS67" s="21"/>
      <c r="ICT67" s="21"/>
      <c r="ICU67" s="21"/>
      <c r="ICV67" s="21"/>
      <c r="ICW67" s="21"/>
      <c r="ICX67" s="21"/>
      <c r="ICY67" s="21"/>
      <c r="ICZ67" s="21"/>
      <c r="IDA67" s="21"/>
      <c r="IDB67" s="21"/>
      <c r="IDC67" s="21"/>
      <c r="IDD67" s="21"/>
      <c r="IDE67" s="21"/>
      <c r="IDF67" s="21"/>
      <c r="IDG67" s="21"/>
      <c r="IDH67" s="21"/>
      <c r="IDI67" s="21"/>
      <c r="IDJ67" s="21"/>
      <c r="IDK67" s="21"/>
      <c r="IDL67" s="21"/>
      <c r="IDM67" s="21"/>
      <c r="IDN67" s="21"/>
      <c r="IDO67" s="21"/>
      <c r="IDP67" s="21"/>
      <c r="IDQ67" s="21"/>
      <c r="IDR67" s="21"/>
      <c r="IDS67" s="21"/>
      <c r="IDT67" s="21"/>
      <c r="IDU67" s="21"/>
      <c r="IDV67" s="21"/>
      <c r="IDW67" s="21"/>
      <c r="IDX67" s="21"/>
      <c r="IDY67" s="21"/>
      <c r="IDZ67" s="21"/>
      <c r="IEA67" s="21"/>
      <c r="IEB67" s="21"/>
      <c r="IEC67" s="21"/>
      <c r="IED67" s="21"/>
      <c r="IEE67" s="21"/>
      <c r="IEF67" s="21"/>
      <c r="IEG67" s="21"/>
      <c r="IEH67" s="21"/>
      <c r="IEI67" s="21"/>
      <c r="IEJ67" s="21"/>
      <c r="IEK67" s="21"/>
      <c r="IEL67" s="21"/>
      <c r="IEM67" s="21"/>
      <c r="IEN67" s="21"/>
      <c r="IEO67" s="21"/>
      <c r="IEP67" s="21"/>
      <c r="IEQ67" s="21"/>
      <c r="IER67" s="21"/>
      <c r="IES67" s="21"/>
      <c r="IET67" s="21"/>
      <c r="IEU67" s="21"/>
      <c r="IEV67" s="21"/>
      <c r="IEW67" s="21"/>
      <c r="IEX67" s="21"/>
      <c r="IEY67" s="21"/>
      <c r="IEZ67" s="21"/>
      <c r="IFA67" s="21"/>
      <c r="IFB67" s="21"/>
      <c r="IFC67" s="21"/>
      <c r="IFD67" s="21"/>
      <c r="IFE67" s="21"/>
      <c r="IFF67" s="21"/>
      <c r="IFG67" s="21"/>
      <c r="IFH67" s="21"/>
      <c r="IFI67" s="21"/>
      <c r="IFJ67" s="21"/>
      <c r="IFK67" s="21"/>
      <c r="IFL67" s="21"/>
      <c r="IFM67" s="21"/>
      <c r="IFN67" s="21"/>
      <c r="IFO67" s="21"/>
      <c r="IFP67" s="21"/>
      <c r="IFQ67" s="21"/>
      <c r="IFR67" s="21"/>
      <c r="IFS67" s="21"/>
      <c r="IFT67" s="21"/>
      <c r="IFU67" s="21"/>
      <c r="IFV67" s="21"/>
      <c r="IFW67" s="21"/>
      <c r="IFX67" s="21"/>
      <c r="IFY67" s="21"/>
      <c r="IFZ67" s="21"/>
      <c r="IGA67" s="21"/>
      <c r="IGB67" s="21"/>
      <c r="IGC67" s="21"/>
      <c r="IGD67" s="21"/>
      <c r="IGE67" s="21"/>
      <c r="IGF67" s="21"/>
      <c r="IGG67" s="21"/>
      <c r="IGH67" s="21"/>
      <c r="IGI67" s="21"/>
      <c r="IGJ67" s="21"/>
      <c r="IGK67" s="21"/>
      <c r="IGL67" s="21"/>
      <c r="IGM67" s="21"/>
      <c r="IGN67" s="21"/>
      <c r="IGO67" s="21"/>
      <c r="IGP67" s="21"/>
      <c r="IGQ67" s="21"/>
      <c r="IGR67" s="21"/>
      <c r="IGS67" s="21"/>
      <c r="IGT67" s="21"/>
      <c r="IGU67" s="21"/>
      <c r="IGV67" s="21"/>
      <c r="IGW67" s="21"/>
      <c r="IGX67" s="21"/>
      <c r="IGY67" s="21"/>
      <c r="IGZ67" s="21"/>
      <c r="IHA67" s="21"/>
      <c r="IHB67" s="21"/>
      <c r="IHC67" s="21"/>
      <c r="IHD67" s="21"/>
      <c r="IHE67" s="21"/>
      <c r="IHF67" s="21"/>
      <c r="IHG67" s="21"/>
      <c r="IHH67" s="21"/>
      <c r="IHI67" s="21"/>
      <c r="IHJ67" s="21"/>
      <c r="IHK67" s="21"/>
      <c r="IHL67" s="21"/>
      <c r="IHM67" s="21"/>
      <c r="IHN67" s="21"/>
      <c r="IHO67" s="21"/>
      <c r="IHP67" s="21"/>
      <c r="IHQ67" s="21"/>
      <c r="IHR67" s="21"/>
      <c r="IHS67" s="21"/>
      <c r="IHT67" s="21"/>
      <c r="IHU67" s="21"/>
      <c r="IHV67" s="21"/>
      <c r="IHW67" s="21"/>
      <c r="IHX67" s="21"/>
      <c r="IHY67" s="21"/>
      <c r="IHZ67" s="21"/>
      <c r="IIA67" s="21"/>
      <c r="IIB67" s="21"/>
      <c r="IIC67" s="21"/>
      <c r="IID67" s="21"/>
      <c r="IIE67" s="21"/>
      <c r="IIF67" s="21"/>
      <c r="IIG67" s="21"/>
      <c r="IIH67" s="21"/>
      <c r="III67" s="21"/>
      <c r="IIJ67" s="21"/>
      <c r="IIK67" s="21"/>
      <c r="IIL67" s="21"/>
      <c r="IIM67" s="21"/>
      <c r="IIN67" s="21"/>
      <c r="IIO67" s="21"/>
      <c r="IIP67" s="21"/>
      <c r="IIQ67" s="21"/>
      <c r="IIR67" s="21"/>
      <c r="IIS67" s="21"/>
      <c r="IIT67" s="21"/>
      <c r="IIU67" s="21"/>
      <c r="IIV67" s="21"/>
      <c r="IIW67" s="21"/>
      <c r="IIX67" s="21"/>
      <c r="IIY67" s="21"/>
      <c r="IIZ67" s="21"/>
      <c r="IJA67" s="21"/>
      <c r="IJB67" s="21"/>
      <c r="IJC67" s="21"/>
      <c r="IJD67" s="21"/>
      <c r="IJE67" s="21"/>
      <c r="IJF67" s="21"/>
      <c r="IJG67" s="21"/>
      <c r="IJH67" s="21"/>
      <c r="IJI67" s="21"/>
      <c r="IJJ67" s="21"/>
      <c r="IJK67" s="21"/>
      <c r="IJL67" s="21"/>
      <c r="IJM67" s="21"/>
      <c r="IJN67" s="21"/>
      <c r="IJO67" s="21"/>
      <c r="IJP67" s="21"/>
      <c r="IJQ67" s="21"/>
      <c r="IJR67" s="21"/>
      <c r="IJS67" s="21"/>
      <c r="IJT67" s="21"/>
      <c r="IJU67" s="21"/>
      <c r="IJV67" s="21"/>
      <c r="IJW67" s="21"/>
      <c r="IJX67" s="21"/>
      <c r="IJY67" s="21"/>
      <c r="IJZ67" s="21"/>
      <c r="IKA67" s="21"/>
      <c r="IKB67" s="21"/>
      <c r="IKC67" s="21"/>
      <c r="IKD67" s="21"/>
      <c r="IKE67" s="21"/>
      <c r="IKF67" s="21"/>
      <c r="IKG67" s="21"/>
      <c r="IKH67" s="21"/>
      <c r="IKI67" s="21"/>
      <c r="IKJ67" s="21"/>
      <c r="IKK67" s="21"/>
      <c r="IKL67" s="21"/>
      <c r="IKM67" s="21"/>
      <c r="IKN67" s="21"/>
      <c r="IKO67" s="21"/>
      <c r="IKP67" s="21"/>
      <c r="IKQ67" s="21"/>
      <c r="IKR67" s="21"/>
      <c r="IKS67" s="21"/>
      <c r="IKT67" s="21"/>
      <c r="IKU67" s="21"/>
      <c r="IKV67" s="21"/>
      <c r="IKW67" s="21"/>
      <c r="IKX67" s="21"/>
      <c r="IKY67" s="21"/>
      <c r="IKZ67" s="21"/>
      <c r="ILA67" s="21"/>
      <c r="ILB67" s="21"/>
      <c r="ILC67" s="21"/>
      <c r="ILD67" s="21"/>
      <c r="ILE67" s="21"/>
      <c r="ILF67" s="21"/>
      <c r="ILG67" s="21"/>
      <c r="ILH67" s="21"/>
      <c r="ILI67" s="21"/>
      <c r="ILJ67" s="21"/>
      <c r="ILK67" s="21"/>
      <c r="ILL67" s="21"/>
      <c r="ILM67" s="21"/>
      <c r="ILN67" s="21"/>
      <c r="ILO67" s="21"/>
      <c r="ILP67" s="21"/>
      <c r="ILQ67" s="21"/>
      <c r="ILR67" s="21"/>
      <c r="ILS67" s="21"/>
      <c r="ILT67" s="21"/>
      <c r="ILU67" s="21"/>
      <c r="ILV67" s="21"/>
      <c r="ILW67" s="21"/>
      <c r="ILX67" s="21"/>
      <c r="ILY67" s="21"/>
      <c r="ILZ67" s="21"/>
      <c r="IMA67" s="21"/>
      <c r="IMB67" s="21"/>
      <c r="IMC67" s="21"/>
      <c r="IMD67" s="21"/>
      <c r="IME67" s="21"/>
      <c r="IMF67" s="21"/>
      <c r="IMG67" s="21"/>
      <c r="IMH67" s="21"/>
      <c r="IMI67" s="21"/>
      <c r="IMJ67" s="21"/>
      <c r="IMK67" s="21"/>
      <c r="IML67" s="21"/>
      <c r="IMM67" s="21"/>
      <c r="IMN67" s="21"/>
      <c r="IMO67" s="21"/>
      <c r="IMP67" s="21"/>
      <c r="IMQ67" s="21"/>
      <c r="IMR67" s="21"/>
      <c r="IMS67" s="21"/>
      <c r="IMT67" s="21"/>
      <c r="IMU67" s="21"/>
      <c r="IMV67" s="21"/>
      <c r="IMW67" s="21"/>
      <c r="IMX67" s="21"/>
      <c r="IMY67" s="21"/>
      <c r="IMZ67" s="21"/>
      <c r="INA67" s="21"/>
      <c r="INB67" s="21"/>
      <c r="INC67" s="21"/>
      <c r="IND67" s="21"/>
      <c r="INE67" s="21"/>
      <c r="INF67" s="21"/>
      <c r="ING67" s="21"/>
      <c r="INH67" s="21"/>
      <c r="INI67" s="21"/>
      <c r="INJ67" s="21"/>
      <c r="INK67" s="21"/>
      <c r="INL67" s="21"/>
      <c r="INM67" s="21"/>
      <c r="INN67" s="21"/>
      <c r="INO67" s="21"/>
      <c r="INP67" s="21"/>
      <c r="INQ67" s="21"/>
      <c r="INR67" s="21"/>
      <c r="INS67" s="21"/>
      <c r="INT67" s="21"/>
      <c r="INU67" s="21"/>
      <c r="INV67" s="21"/>
      <c r="INW67" s="21"/>
      <c r="INX67" s="21"/>
      <c r="INY67" s="21"/>
      <c r="INZ67" s="21"/>
      <c r="IOA67" s="21"/>
      <c r="IOB67" s="21"/>
      <c r="IOC67" s="21"/>
      <c r="IOD67" s="21"/>
      <c r="IOE67" s="21"/>
      <c r="IOF67" s="21"/>
      <c r="IOG67" s="21"/>
      <c r="IOH67" s="21"/>
      <c r="IOI67" s="21"/>
      <c r="IOJ67" s="21"/>
      <c r="IOK67" s="21"/>
      <c r="IOL67" s="21"/>
      <c r="IOM67" s="21"/>
      <c r="ION67" s="21"/>
      <c r="IOO67" s="21"/>
      <c r="IOP67" s="21"/>
      <c r="IOQ67" s="21"/>
      <c r="IOR67" s="21"/>
      <c r="IOS67" s="21"/>
      <c r="IOT67" s="21"/>
      <c r="IOU67" s="21"/>
      <c r="IOV67" s="21"/>
      <c r="IOW67" s="21"/>
      <c r="IOX67" s="21"/>
      <c r="IOY67" s="21"/>
      <c r="IOZ67" s="21"/>
      <c r="IPA67" s="21"/>
      <c r="IPB67" s="21"/>
      <c r="IPC67" s="21"/>
      <c r="IPD67" s="21"/>
      <c r="IPE67" s="21"/>
      <c r="IPF67" s="21"/>
      <c r="IPG67" s="21"/>
      <c r="IPH67" s="21"/>
      <c r="IPI67" s="21"/>
      <c r="IPJ67" s="21"/>
      <c r="IPK67" s="21"/>
      <c r="IPL67" s="21"/>
      <c r="IPM67" s="21"/>
      <c r="IPN67" s="21"/>
      <c r="IPO67" s="21"/>
      <c r="IPP67" s="21"/>
      <c r="IPQ67" s="21"/>
      <c r="IPR67" s="21"/>
      <c r="IPS67" s="21"/>
      <c r="IPT67" s="21"/>
      <c r="IPU67" s="21"/>
      <c r="IPV67" s="21"/>
      <c r="IPW67" s="21"/>
      <c r="IPX67" s="21"/>
      <c r="IPY67" s="21"/>
      <c r="IPZ67" s="21"/>
      <c r="IQA67" s="21"/>
      <c r="IQB67" s="21"/>
      <c r="IQC67" s="21"/>
      <c r="IQD67" s="21"/>
      <c r="IQE67" s="21"/>
      <c r="IQF67" s="21"/>
      <c r="IQG67" s="21"/>
      <c r="IQH67" s="21"/>
      <c r="IQI67" s="21"/>
      <c r="IQJ67" s="21"/>
      <c r="IQK67" s="21"/>
      <c r="IQL67" s="21"/>
      <c r="IQM67" s="21"/>
      <c r="IQN67" s="21"/>
      <c r="IQO67" s="21"/>
      <c r="IQP67" s="21"/>
      <c r="IQQ67" s="21"/>
      <c r="IQR67" s="21"/>
      <c r="IQS67" s="21"/>
      <c r="IQT67" s="21"/>
      <c r="IQU67" s="21"/>
      <c r="IQV67" s="21"/>
      <c r="IQW67" s="21"/>
      <c r="IQX67" s="21"/>
      <c r="IQY67" s="21"/>
      <c r="IQZ67" s="21"/>
      <c r="IRA67" s="21"/>
      <c r="IRB67" s="21"/>
      <c r="IRC67" s="21"/>
      <c r="IRD67" s="21"/>
      <c r="IRE67" s="21"/>
      <c r="IRF67" s="21"/>
      <c r="IRG67" s="21"/>
      <c r="IRH67" s="21"/>
      <c r="IRI67" s="21"/>
      <c r="IRJ67" s="21"/>
      <c r="IRK67" s="21"/>
      <c r="IRL67" s="21"/>
      <c r="IRM67" s="21"/>
      <c r="IRN67" s="21"/>
      <c r="IRO67" s="21"/>
      <c r="IRP67" s="21"/>
      <c r="IRQ67" s="21"/>
      <c r="IRR67" s="21"/>
      <c r="IRS67" s="21"/>
      <c r="IRT67" s="21"/>
      <c r="IRU67" s="21"/>
      <c r="IRV67" s="21"/>
      <c r="IRW67" s="21"/>
      <c r="IRX67" s="21"/>
      <c r="IRY67" s="21"/>
      <c r="IRZ67" s="21"/>
      <c r="ISA67" s="21"/>
      <c r="ISB67" s="21"/>
      <c r="ISC67" s="21"/>
      <c r="ISD67" s="21"/>
      <c r="ISE67" s="21"/>
      <c r="ISF67" s="21"/>
      <c r="ISG67" s="21"/>
      <c r="ISH67" s="21"/>
      <c r="ISI67" s="21"/>
      <c r="ISJ67" s="21"/>
      <c r="ISK67" s="21"/>
      <c r="ISL67" s="21"/>
      <c r="ISM67" s="21"/>
      <c r="ISN67" s="21"/>
      <c r="ISO67" s="21"/>
      <c r="ISP67" s="21"/>
      <c r="ISQ67" s="21"/>
      <c r="ISR67" s="21"/>
      <c r="ISS67" s="21"/>
      <c r="IST67" s="21"/>
      <c r="ISU67" s="21"/>
      <c r="ISV67" s="21"/>
      <c r="ISW67" s="21"/>
      <c r="ISX67" s="21"/>
      <c r="ISY67" s="21"/>
      <c r="ISZ67" s="21"/>
      <c r="ITA67" s="21"/>
      <c r="ITB67" s="21"/>
      <c r="ITC67" s="21"/>
      <c r="ITD67" s="21"/>
      <c r="ITE67" s="21"/>
      <c r="ITF67" s="21"/>
      <c r="ITG67" s="21"/>
      <c r="ITH67" s="21"/>
      <c r="ITI67" s="21"/>
      <c r="ITJ67" s="21"/>
      <c r="ITK67" s="21"/>
      <c r="ITL67" s="21"/>
      <c r="ITM67" s="21"/>
      <c r="ITN67" s="21"/>
      <c r="ITO67" s="21"/>
      <c r="ITP67" s="21"/>
      <c r="ITQ67" s="21"/>
      <c r="ITR67" s="21"/>
      <c r="ITS67" s="21"/>
      <c r="ITT67" s="21"/>
      <c r="ITU67" s="21"/>
      <c r="ITV67" s="21"/>
      <c r="ITW67" s="21"/>
      <c r="ITX67" s="21"/>
      <c r="ITY67" s="21"/>
      <c r="ITZ67" s="21"/>
      <c r="IUA67" s="21"/>
      <c r="IUB67" s="21"/>
      <c r="IUC67" s="21"/>
      <c r="IUD67" s="21"/>
      <c r="IUE67" s="21"/>
      <c r="IUF67" s="21"/>
      <c r="IUG67" s="21"/>
      <c r="IUH67" s="21"/>
      <c r="IUI67" s="21"/>
      <c r="IUJ67" s="21"/>
      <c r="IUK67" s="21"/>
      <c r="IUL67" s="21"/>
      <c r="IUM67" s="21"/>
      <c r="IUN67" s="21"/>
      <c r="IUO67" s="21"/>
      <c r="IUP67" s="21"/>
      <c r="IUQ67" s="21"/>
      <c r="IUR67" s="21"/>
      <c r="IUS67" s="21"/>
      <c r="IUT67" s="21"/>
      <c r="IUU67" s="21"/>
      <c r="IUV67" s="21"/>
      <c r="IUW67" s="21"/>
      <c r="IUX67" s="21"/>
      <c r="IUY67" s="21"/>
      <c r="IUZ67" s="21"/>
      <c r="IVA67" s="21"/>
      <c r="IVB67" s="21"/>
      <c r="IVC67" s="21"/>
      <c r="IVD67" s="21"/>
      <c r="IVE67" s="21"/>
      <c r="IVF67" s="21"/>
      <c r="IVG67" s="21"/>
      <c r="IVH67" s="21"/>
      <c r="IVI67" s="21"/>
      <c r="IVJ67" s="21"/>
      <c r="IVK67" s="21"/>
      <c r="IVL67" s="21"/>
      <c r="IVM67" s="21"/>
      <c r="IVN67" s="21"/>
      <c r="IVO67" s="21"/>
      <c r="IVP67" s="21"/>
      <c r="IVQ67" s="21"/>
      <c r="IVR67" s="21"/>
      <c r="IVS67" s="21"/>
      <c r="IVT67" s="21"/>
      <c r="IVU67" s="21"/>
      <c r="IVV67" s="21"/>
      <c r="IVW67" s="21"/>
      <c r="IVX67" s="21"/>
      <c r="IVY67" s="21"/>
      <c r="IVZ67" s="21"/>
      <c r="IWA67" s="21"/>
      <c r="IWB67" s="21"/>
      <c r="IWC67" s="21"/>
      <c r="IWD67" s="21"/>
      <c r="IWE67" s="21"/>
      <c r="IWF67" s="21"/>
      <c r="IWG67" s="21"/>
      <c r="IWH67" s="21"/>
      <c r="IWI67" s="21"/>
      <c r="IWJ67" s="21"/>
      <c r="IWK67" s="21"/>
      <c r="IWL67" s="21"/>
      <c r="IWM67" s="21"/>
      <c r="IWN67" s="21"/>
      <c r="IWO67" s="21"/>
      <c r="IWP67" s="21"/>
      <c r="IWQ67" s="21"/>
      <c r="IWR67" s="21"/>
      <c r="IWS67" s="21"/>
      <c r="IWT67" s="21"/>
      <c r="IWU67" s="21"/>
      <c r="IWV67" s="21"/>
      <c r="IWW67" s="21"/>
      <c r="IWX67" s="21"/>
      <c r="IWY67" s="21"/>
      <c r="IWZ67" s="21"/>
      <c r="IXA67" s="21"/>
      <c r="IXB67" s="21"/>
      <c r="IXC67" s="21"/>
      <c r="IXD67" s="21"/>
      <c r="IXE67" s="21"/>
      <c r="IXF67" s="21"/>
      <c r="IXG67" s="21"/>
      <c r="IXH67" s="21"/>
      <c r="IXI67" s="21"/>
      <c r="IXJ67" s="21"/>
      <c r="IXK67" s="21"/>
      <c r="IXL67" s="21"/>
      <c r="IXM67" s="21"/>
      <c r="IXN67" s="21"/>
      <c r="IXO67" s="21"/>
      <c r="IXP67" s="21"/>
      <c r="IXQ67" s="21"/>
      <c r="IXR67" s="21"/>
      <c r="IXS67" s="21"/>
      <c r="IXT67" s="21"/>
      <c r="IXU67" s="21"/>
      <c r="IXV67" s="21"/>
      <c r="IXW67" s="21"/>
      <c r="IXX67" s="21"/>
      <c r="IXY67" s="21"/>
      <c r="IXZ67" s="21"/>
      <c r="IYA67" s="21"/>
      <c r="IYB67" s="21"/>
      <c r="IYC67" s="21"/>
      <c r="IYD67" s="21"/>
      <c r="IYE67" s="21"/>
      <c r="IYF67" s="21"/>
      <c r="IYG67" s="21"/>
      <c r="IYH67" s="21"/>
      <c r="IYI67" s="21"/>
      <c r="IYJ67" s="21"/>
      <c r="IYK67" s="21"/>
      <c r="IYL67" s="21"/>
      <c r="IYM67" s="21"/>
      <c r="IYN67" s="21"/>
      <c r="IYO67" s="21"/>
      <c r="IYP67" s="21"/>
      <c r="IYQ67" s="21"/>
      <c r="IYR67" s="21"/>
      <c r="IYS67" s="21"/>
      <c r="IYT67" s="21"/>
      <c r="IYU67" s="21"/>
      <c r="IYV67" s="21"/>
      <c r="IYW67" s="21"/>
      <c r="IYX67" s="21"/>
      <c r="IYY67" s="21"/>
      <c r="IYZ67" s="21"/>
      <c r="IZA67" s="21"/>
      <c r="IZB67" s="21"/>
      <c r="IZC67" s="21"/>
      <c r="IZD67" s="21"/>
      <c r="IZE67" s="21"/>
      <c r="IZF67" s="21"/>
      <c r="IZG67" s="21"/>
      <c r="IZH67" s="21"/>
      <c r="IZI67" s="21"/>
      <c r="IZJ67" s="21"/>
      <c r="IZK67" s="21"/>
      <c r="IZL67" s="21"/>
      <c r="IZM67" s="21"/>
      <c r="IZN67" s="21"/>
      <c r="IZO67" s="21"/>
      <c r="IZP67" s="21"/>
      <c r="IZQ67" s="21"/>
      <c r="IZR67" s="21"/>
      <c r="IZS67" s="21"/>
      <c r="IZT67" s="21"/>
      <c r="IZU67" s="21"/>
      <c r="IZV67" s="21"/>
      <c r="IZW67" s="21"/>
      <c r="IZX67" s="21"/>
      <c r="IZY67" s="21"/>
      <c r="IZZ67" s="21"/>
      <c r="JAA67" s="21"/>
      <c r="JAB67" s="21"/>
      <c r="JAC67" s="21"/>
      <c r="JAD67" s="21"/>
      <c r="JAE67" s="21"/>
      <c r="JAF67" s="21"/>
      <c r="JAG67" s="21"/>
      <c r="JAH67" s="21"/>
      <c r="JAI67" s="21"/>
      <c r="JAJ67" s="21"/>
      <c r="JAK67" s="21"/>
      <c r="JAL67" s="21"/>
      <c r="JAM67" s="21"/>
      <c r="JAN67" s="21"/>
      <c r="JAO67" s="21"/>
      <c r="JAP67" s="21"/>
      <c r="JAQ67" s="21"/>
      <c r="JAR67" s="21"/>
      <c r="JAS67" s="21"/>
      <c r="JAT67" s="21"/>
      <c r="JAU67" s="21"/>
      <c r="JAV67" s="21"/>
      <c r="JAW67" s="21"/>
      <c r="JAX67" s="21"/>
      <c r="JAY67" s="21"/>
      <c r="JAZ67" s="21"/>
      <c r="JBA67" s="21"/>
      <c r="JBB67" s="21"/>
      <c r="JBC67" s="21"/>
      <c r="JBD67" s="21"/>
      <c r="JBE67" s="21"/>
      <c r="JBF67" s="21"/>
      <c r="JBG67" s="21"/>
      <c r="JBH67" s="21"/>
      <c r="JBI67" s="21"/>
      <c r="JBJ67" s="21"/>
      <c r="JBK67" s="21"/>
      <c r="JBL67" s="21"/>
      <c r="JBM67" s="21"/>
      <c r="JBN67" s="21"/>
      <c r="JBO67" s="21"/>
      <c r="JBP67" s="21"/>
      <c r="JBQ67" s="21"/>
      <c r="JBR67" s="21"/>
      <c r="JBS67" s="21"/>
      <c r="JBT67" s="21"/>
      <c r="JBU67" s="21"/>
      <c r="JBV67" s="21"/>
      <c r="JBW67" s="21"/>
      <c r="JBX67" s="21"/>
      <c r="JBY67" s="21"/>
      <c r="JBZ67" s="21"/>
      <c r="JCA67" s="21"/>
      <c r="JCB67" s="21"/>
      <c r="JCC67" s="21"/>
      <c r="JCD67" s="21"/>
      <c r="JCE67" s="21"/>
      <c r="JCF67" s="21"/>
      <c r="JCG67" s="21"/>
      <c r="JCH67" s="21"/>
      <c r="JCI67" s="21"/>
      <c r="JCJ67" s="21"/>
      <c r="JCK67" s="21"/>
      <c r="JCL67" s="21"/>
      <c r="JCM67" s="21"/>
      <c r="JCN67" s="21"/>
      <c r="JCO67" s="21"/>
      <c r="JCP67" s="21"/>
      <c r="JCQ67" s="21"/>
      <c r="JCR67" s="21"/>
      <c r="JCS67" s="21"/>
      <c r="JCT67" s="21"/>
      <c r="JCU67" s="21"/>
      <c r="JCV67" s="21"/>
      <c r="JCW67" s="21"/>
      <c r="JCX67" s="21"/>
      <c r="JCY67" s="21"/>
      <c r="JCZ67" s="21"/>
      <c r="JDA67" s="21"/>
      <c r="JDB67" s="21"/>
      <c r="JDC67" s="21"/>
      <c r="JDD67" s="21"/>
      <c r="JDE67" s="21"/>
      <c r="JDF67" s="21"/>
      <c r="JDG67" s="21"/>
      <c r="JDH67" s="21"/>
      <c r="JDI67" s="21"/>
      <c r="JDJ67" s="21"/>
      <c r="JDK67" s="21"/>
      <c r="JDL67" s="21"/>
      <c r="JDM67" s="21"/>
      <c r="JDN67" s="21"/>
      <c r="JDO67" s="21"/>
      <c r="JDP67" s="21"/>
      <c r="JDQ67" s="21"/>
      <c r="JDR67" s="21"/>
      <c r="JDS67" s="21"/>
      <c r="JDT67" s="21"/>
      <c r="JDU67" s="21"/>
      <c r="JDV67" s="21"/>
      <c r="JDW67" s="21"/>
      <c r="JDX67" s="21"/>
      <c r="JDY67" s="21"/>
      <c r="JDZ67" s="21"/>
      <c r="JEA67" s="21"/>
      <c r="JEB67" s="21"/>
      <c r="JEC67" s="21"/>
      <c r="JED67" s="21"/>
      <c r="JEE67" s="21"/>
      <c r="JEF67" s="21"/>
      <c r="JEG67" s="21"/>
      <c r="JEH67" s="21"/>
      <c r="JEI67" s="21"/>
      <c r="JEJ67" s="21"/>
      <c r="JEK67" s="21"/>
      <c r="JEL67" s="21"/>
      <c r="JEM67" s="21"/>
      <c r="JEN67" s="21"/>
      <c r="JEO67" s="21"/>
      <c r="JEP67" s="21"/>
      <c r="JEQ67" s="21"/>
      <c r="JER67" s="21"/>
      <c r="JES67" s="21"/>
      <c r="JET67" s="21"/>
      <c r="JEU67" s="21"/>
      <c r="JEV67" s="21"/>
      <c r="JEW67" s="21"/>
      <c r="JEX67" s="21"/>
      <c r="JEY67" s="21"/>
      <c r="JEZ67" s="21"/>
      <c r="JFA67" s="21"/>
      <c r="JFB67" s="21"/>
      <c r="JFC67" s="21"/>
      <c r="JFD67" s="21"/>
      <c r="JFE67" s="21"/>
      <c r="JFF67" s="21"/>
      <c r="JFG67" s="21"/>
      <c r="JFH67" s="21"/>
      <c r="JFI67" s="21"/>
      <c r="JFJ67" s="21"/>
      <c r="JFK67" s="21"/>
      <c r="JFL67" s="21"/>
      <c r="JFM67" s="21"/>
      <c r="JFN67" s="21"/>
      <c r="JFO67" s="21"/>
      <c r="JFP67" s="21"/>
      <c r="JFQ67" s="21"/>
      <c r="JFR67" s="21"/>
      <c r="JFS67" s="21"/>
      <c r="JFT67" s="21"/>
      <c r="JFU67" s="21"/>
      <c r="JFV67" s="21"/>
      <c r="JFW67" s="21"/>
      <c r="JFX67" s="21"/>
      <c r="JFY67" s="21"/>
      <c r="JFZ67" s="21"/>
      <c r="JGA67" s="21"/>
      <c r="JGB67" s="21"/>
      <c r="JGC67" s="21"/>
      <c r="JGD67" s="21"/>
      <c r="JGE67" s="21"/>
      <c r="JGF67" s="21"/>
      <c r="JGG67" s="21"/>
      <c r="JGH67" s="21"/>
      <c r="JGI67" s="21"/>
      <c r="JGJ67" s="21"/>
      <c r="JGK67" s="21"/>
      <c r="JGL67" s="21"/>
      <c r="JGM67" s="21"/>
      <c r="JGN67" s="21"/>
      <c r="JGO67" s="21"/>
      <c r="JGP67" s="21"/>
      <c r="JGQ67" s="21"/>
      <c r="JGR67" s="21"/>
      <c r="JGS67" s="21"/>
      <c r="JGT67" s="21"/>
      <c r="JGU67" s="21"/>
      <c r="JGV67" s="21"/>
      <c r="JGW67" s="21"/>
      <c r="JGX67" s="21"/>
      <c r="JGY67" s="21"/>
      <c r="JGZ67" s="21"/>
      <c r="JHA67" s="21"/>
      <c r="JHB67" s="21"/>
      <c r="JHC67" s="21"/>
      <c r="JHD67" s="21"/>
      <c r="JHE67" s="21"/>
      <c r="JHF67" s="21"/>
      <c r="JHG67" s="21"/>
      <c r="JHH67" s="21"/>
      <c r="JHI67" s="21"/>
      <c r="JHJ67" s="21"/>
      <c r="JHK67" s="21"/>
      <c r="JHL67" s="21"/>
      <c r="JHM67" s="21"/>
      <c r="JHN67" s="21"/>
      <c r="JHO67" s="21"/>
      <c r="JHP67" s="21"/>
      <c r="JHQ67" s="21"/>
      <c r="JHR67" s="21"/>
      <c r="JHS67" s="21"/>
      <c r="JHT67" s="21"/>
      <c r="JHU67" s="21"/>
      <c r="JHV67" s="21"/>
      <c r="JHW67" s="21"/>
      <c r="JHX67" s="21"/>
      <c r="JHY67" s="21"/>
      <c r="JHZ67" s="21"/>
      <c r="JIA67" s="21"/>
      <c r="JIB67" s="21"/>
      <c r="JIC67" s="21"/>
      <c r="JID67" s="21"/>
      <c r="JIE67" s="21"/>
      <c r="JIF67" s="21"/>
      <c r="JIG67" s="21"/>
      <c r="JIH67" s="21"/>
      <c r="JII67" s="21"/>
      <c r="JIJ67" s="21"/>
      <c r="JIK67" s="21"/>
      <c r="JIL67" s="21"/>
      <c r="JIM67" s="21"/>
      <c r="JIN67" s="21"/>
      <c r="JIO67" s="21"/>
      <c r="JIP67" s="21"/>
      <c r="JIQ67" s="21"/>
      <c r="JIR67" s="21"/>
      <c r="JIS67" s="21"/>
      <c r="JIT67" s="21"/>
      <c r="JIU67" s="21"/>
      <c r="JIV67" s="21"/>
      <c r="JIW67" s="21"/>
      <c r="JIX67" s="21"/>
      <c r="JIY67" s="21"/>
      <c r="JIZ67" s="21"/>
      <c r="JJA67" s="21"/>
      <c r="JJB67" s="21"/>
      <c r="JJC67" s="21"/>
      <c r="JJD67" s="21"/>
      <c r="JJE67" s="21"/>
      <c r="JJF67" s="21"/>
      <c r="JJG67" s="21"/>
      <c r="JJH67" s="21"/>
      <c r="JJI67" s="21"/>
      <c r="JJJ67" s="21"/>
      <c r="JJK67" s="21"/>
      <c r="JJL67" s="21"/>
      <c r="JJM67" s="21"/>
      <c r="JJN67" s="21"/>
      <c r="JJO67" s="21"/>
      <c r="JJP67" s="21"/>
      <c r="JJQ67" s="21"/>
      <c r="JJR67" s="21"/>
      <c r="JJS67" s="21"/>
      <c r="JJT67" s="21"/>
      <c r="JJU67" s="21"/>
      <c r="JJV67" s="21"/>
      <c r="JJW67" s="21"/>
      <c r="JJX67" s="21"/>
      <c r="JJY67" s="21"/>
      <c r="JJZ67" s="21"/>
      <c r="JKA67" s="21"/>
      <c r="JKB67" s="21"/>
      <c r="JKC67" s="21"/>
      <c r="JKD67" s="21"/>
      <c r="JKE67" s="21"/>
      <c r="JKF67" s="21"/>
      <c r="JKG67" s="21"/>
      <c r="JKH67" s="21"/>
      <c r="JKI67" s="21"/>
      <c r="JKJ67" s="21"/>
      <c r="JKK67" s="21"/>
      <c r="JKL67" s="21"/>
      <c r="JKM67" s="21"/>
      <c r="JKN67" s="21"/>
      <c r="JKO67" s="21"/>
      <c r="JKP67" s="21"/>
      <c r="JKQ67" s="21"/>
      <c r="JKR67" s="21"/>
      <c r="JKS67" s="21"/>
      <c r="JKT67" s="21"/>
      <c r="JKU67" s="21"/>
      <c r="JKV67" s="21"/>
      <c r="JKW67" s="21"/>
      <c r="JKX67" s="21"/>
      <c r="JKY67" s="21"/>
      <c r="JKZ67" s="21"/>
      <c r="JLA67" s="21"/>
      <c r="JLB67" s="21"/>
      <c r="JLC67" s="21"/>
      <c r="JLD67" s="21"/>
      <c r="JLE67" s="21"/>
      <c r="JLF67" s="21"/>
      <c r="JLG67" s="21"/>
      <c r="JLH67" s="21"/>
      <c r="JLI67" s="21"/>
      <c r="JLJ67" s="21"/>
      <c r="JLK67" s="21"/>
      <c r="JLL67" s="21"/>
      <c r="JLM67" s="21"/>
      <c r="JLN67" s="21"/>
      <c r="JLO67" s="21"/>
      <c r="JLP67" s="21"/>
      <c r="JLQ67" s="21"/>
      <c r="JLR67" s="21"/>
      <c r="JLS67" s="21"/>
      <c r="JLT67" s="21"/>
      <c r="JLU67" s="21"/>
      <c r="JLV67" s="21"/>
      <c r="JLW67" s="21"/>
      <c r="JLX67" s="21"/>
      <c r="JLY67" s="21"/>
      <c r="JLZ67" s="21"/>
      <c r="JMA67" s="21"/>
      <c r="JMB67" s="21"/>
      <c r="JMC67" s="21"/>
      <c r="JMD67" s="21"/>
      <c r="JME67" s="21"/>
      <c r="JMF67" s="21"/>
      <c r="JMG67" s="21"/>
      <c r="JMH67" s="21"/>
      <c r="JMI67" s="21"/>
      <c r="JMJ67" s="21"/>
      <c r="JMK67" s="21"/>
      <c r="JML67" s="21"/>
      <c r="JMM67" s="21"/>
      <c r="JMN67" s="21"/>
      <c r="JMO67" s="21"/>
      <c r="JMP67" s="21"/>
      <c r="JMQ67" s="21"/>
      <c r="JMR67" s="21"/>
      <c r="JMS67" s="21"/>
      <c r="JMT67" s="21"/>
      <c r="JMU67" s="21"/>
      <c r="JMV67" s="21"/>
      <c r="JMW67" s="21"/>
      <c r="JMX67" s="21"/>
      <c r="JMY67" s="21"/>
      <c r="JMZ67" s="21"/>
      <c r="JNA67" s="21"/>
      <c r="JNB67" s="21"/>
      <c r="JNC67" s="21"/>
      <c r="JND67" s="21"/>
      <c r="JNE67" s="21"/>
      <c r="JNF67" s="21"/>
      <c r="JNG67" s="21"/>
      <c r="JNH67" s="21"/>
      <c r="JNI67" s="21"/>
      <c r="JNJ67" s="21"/>
      <c r="JNK67" s="21"/>
      <c r="JNL67" s="21"/>
      <c r="JNM67" s="21"/>
      <c r="JNN67" s="21"/>
      <c r="JNO67" s="21"/>
      <c r="JNP67" s="21"/>
      <c r="JNQ67" s="21"/>
      <c r="JNR67" s="21"/>
      <c r="JNS67" s="21"/>
      <c r="JNT67" s="21"/>
      <c r="JNU67" s="21"/>
      <c r="JNV67" s="21"/>
      <c r="JNW67" s="21"/>
      <c r="JNX67" s="21"/>
      <c r="JNY67" s="21"/>
      <c r="JNZ67" s="21"/>
      <c r="JOA67" s="21"/>
      <c r="JOB67" s="21"/>
      <c r="JOC67" s="21"/>
      <c r="JOD67" s="21"/>
      <c r="JOE67" s="21"/>
      <c r="JOF67" s="21"/>
      <c r="JOG67" s="21"/>
      <c r="JOH67" s="21"/>
      <c r="JOI67" s="21"/>
      <c r="JOJ67" s="21"/>
      <c r="JOK67" s="21"/>
      <c r="JOL67" s="21"/>
      <c r="JOM67" s="21"/>
      <c r="JON67" s="21"/>
      <c r="JOO67" s="21"/>
      <c r="JOP67" s="21"/>
      <c r="JOQ67" s="21"/>
      <c r="JOR67" s="21"/>
      <c r="JOS67" s="21"/>
      <c r="JOT67" s="21"/>
      <c r="JOU67" s="21"/>
      <c r="JOV67" s="21"/>
      <c r="JOW67" s="21"/>
      <c r="JOX67" s="21"/>
      <c r="JOY67" s="21"/>
      <c r="JOZ67" s="21"/>
      <c r="JPA67" s="21"/>
      <c r="JPB67" s="21"/>
      <c r="JPC67" s="21"/>
      <c r="JPD67" s="21"/>
      <c r="JPE67" s="21"/>
      <c r="JPF67" s="21"/>
      <c r="JPG67" s="21"/>
      <c r="JPH67" s="21"/>
      <c r="JPI67" s="21"/>
      <c r="JPJ67" s="21"/>
      <c r="JPK67" s="21"/>
      <c r="JPL67" s="21"/>
      <c r="JPM67" s="21"/>
      <c r="JPN67" s="21"/>
      <c r="JPO67" s="21"/>
      <c r="JPP67" s="21"/>
      <c r="JPQ67" s="21"/>
      <c r="JPR67" s="21"/>
      <c r="JPS67" s="21"/>
      <c r="JPT67" s="21"/>
      <c r="JPU67" s="21"/>
      <c r="JPV67" s="21"/>
      <c r="JPW67" s="21"/>
      <c r="JPX67" s="21"/>
      <c r="JPY67" s="21"/>
      <c r="JPZ67" s="21"/>
      <c r="JQA67" s="21"/>
      <c r="JQB67" s="21"/>
      <c r="JQC67" s="21"/>
      <c r="JQD67" s="21"/>
      <c r="JQE67" s="21"/>
      <c r="JQF67" s="21"/>
      <c r="JQG67" s="21"/>
      <c r="JQH67" s="21"/>
      <c r="JQI67" s="21"/>
      <c r="JQJ67" s="21"/>
      <c r="JQK67" s="21"/>
      <c r="JQL67" s="21"/>
      <c r="JQM67" s="21"/>
      <c r="JQN67" s="21"/>
      <c r="JQO67" s="21"/>
      <c r="JQP67" s="21"/>
      <c r="JQQ67" s="21"/>
      <c r="JQR67" s="21"/>
      <c r="JQS67" s="21"/>
      <c r="JQT67" s="21"/>
      <c r="JQU67" s="21"/>
      <c r="JQV67" s="21"/>
      <c r="JQW67" s="21"/>
      <c r="JQX67" s="21"/>
      <c r="JQY67" s="21"/>
      <c r="JQZ67" s="21"/>
      <c r="JRA67" s="21"/>
      <c r="JRB67" s="21"/>
      <c r="JRC67" s="21"/>
      <c r="JRD67" s="21"/>
      <c r="JRE67" s="21"/>
      <c r="JRF67" s="21"/>
      <c r="JRG67" s="21"/>
      <c r="JRH67" s="21"/>
      <c r="JRI67" s="21"/>
      <c r="JRJ67" s="21"/>
      <c r="JRK67" s="21"/>
      <c r="JRL67" s="21"/>
      <c r="JRM67" s="21"/>
      <c r="JRN67" s="21"/>
      <c r="JRO67" s="21"/>
      <c r="JRP67" s="21"/>
      <c r="JRQ67" s="21"/>
      <c r="JRR67" s="21"/>
      <c r="JRS67" s="21"/>
      <c r="JRT67" s="21"/>
      <c r="JRU67" s="21"/>
      <c r="JRV67" s="21"/>
      <c r="JRW67" s="21"/>
      <c r="JRX67" s="21"/>
      <c r="JRY67" s="21"/>
      <c r="JRZ67" s="21"/>
      <c r="JSA67" s="21"/>
      <c r="JSB67" s="21"/>
      <c r="JSC67" s="21"/>
      <c r="JSD67" s="21"/>
      <c r="JSE67" s="21"/>
      <c r="JSF67" s="21"/>
      <c r="JSG67" s="21"/>
      <c r="JSH67" s="21"/>
      <c r="JSI67" s="21"/>
      <c r="JSJ67" s="21"/>
      <c r="JSK67" s="21"/>
      <c r="JSL67" s="21"/>
      <c r="JSM67" s="21"/>
      <c r="JSN67" s="21"/>
      <c r="JSO67" s="21"/>
      <c r="JSP67" s="21"/>
      <c r="JSQ67" s="21"/>
      <c r="JSR67" s="21"/>
      <c r="JSS67" s="21"/>
      <c r="JST67" s="21"/>
      <c r="JSU67" s="21"/>
      <c r="JSV67" s="21"/>
      <c r="JSW67" s="21"/>
      <c r="JSX67" s="21"/>
      <c r="JSY67" s="21"/>
      <c r="JSZ67" s="21"/>
      <c r="JTA67" s="21"/>
      <c r="JTB67" s="21"/>
      <c r="JTC67" s="21"/>
      <c r="JTD67" s="21"/>
      <c r="JTE67" s="21"/>
      <c r="JTF67" s="21"/>
      <c r="JTG67" s="21"/>
      <c r="JTH67" s="21"/>
      <c r="JTI67" s="21"/>
      <c r="JTJ67" s="21"/>
      <c r="JTK67" s="21"/>
      <c r="JTL67" s="21"/>
      <c r="JTM67" s="21"/>
      <c r="JTN67" s="21"/>
      <c r="JTO67" s="21"/>
      <c r="JTP67" s="21"/>
      <c r="JTQ67" s="21"/>
      <c r="JTR67" s="21"/>
      <c r="JTS67" s="21"/>
      <c r="JTT67" s="21"/>
      <c r="JTU67" s="21"/>
      <c r="JTV67" s="21"/>
      <c r="JTW67" s="21"/>
      <c r="JTX67" s="21"/>
      <c r="JTY67" s="21"/>
      <c r="JTZ67" s="21"/>
      <c r="JUA67" s="21"/>
      <c r="JUB67" s="21"/>
      <c r="JUC67" s="21"/>
      <c r="JUD67" s="21"/>
      <c r="JUE67" s="21"/>
      <c r="JUF67" s="21"/>
      <c r="JUG67" s="21"/>
      <c r="JUH67" s="21"/>
      <c r="JUI67" s="21"/>
      <c r="JUJ67" s="21"/>
      <c r="JUK67" s="21"/>
      <c r="JUL67" s="21"/>
      <c r="JUM67" s="21"/>
      <c r="JUN67" s="21"/>
      <c r="JUO67" s="21"/>
      <c r="JUP67" s="21"/>
      <c r="JUQ67" s="21"/>
      <c r="JUR67" s="21"/>
      <c r="JUS67" s="21"/>
      <c r="JUT67" s="21"/>
      <c r="JUU67" s="21"/>
      <c r="JUV67" s="21"/>
      <c r="JUW67" s="21"/>
      <c r="JUX67" s="21"/>
      <c r="JUY67" s="21"/>
      <c r="JUZ67" s="21"/>
      <c r="JVA67" s="21"/>
      <c r="JVB67" s="21"/>
      <c r="JVC67" s="21"/>
      <c r="JVD67" s="21"/>
      <c r="JVE67" s="21"/>
      <c r="JVF67" s="21"/>
      <c r="JVG67" s="21"/>
      <c r="JVH67" s="21"/>
      <c r="JVI67" s="21"/>
      <c r="JVJ67" s="21"/>
      <c r="JVK67" s="21"/>
      <c r="JVL67" s="21"/>
      <c r="JVM67" s="21"/>
      <c r="JVN67" s="21"/>
      <c r="JVO67" s="21"/>
      <c r="JVP67" s="21"/>
      <c r="JVQ67" s="21"/>
      <c r="JVR67" s="21"/>
      <c r="JVS67" s="21"/>
      <c r="JVT67" s="21"/>
      <c r="JVU67" s="21"/>
      <c r="JVV67" s="21"/>
      <c r="JVW67" s="21"/>
      <c r="JVX67" s="21"/>
      <c r="JVY67" s="21"/>
      <c r="JVZ67" s="21"/>
      <c r="JWA67" s="21"/>
      <c r="JWB67" s="21"/>
      <c r="JWC67" s="21"/>
      <c r="JWD67" s="21"/>
      <c r="JWE67" s="21"/>
      <c r="JWF67" s="21"/>
      <c r="JWG67" s="21"/>
      <c r="JWH67" s="21"/>
      <c r="JWI67" s="21"/>
      <c r="JWJ67" s="21"/>
      <c r="JWK67" s="21"/>
      <c r="JWL67" s="21"/>
      <c r="JWM67" s="21"/>
      <c r="JWN67" s="21"/>
      <c r="JWO67" s="21"/>
      <c r="JWP67" s="21"/>
      <c r="JWQ67" s="21"/>
      <c r="JWR67" s="21"/>
      <c r="JWS67" s="21"/>
      <c r="JWT67" s="21"/>
      <c r="JWU67" s="21"/>
      <c r="JWV67" s="21"/>
      <c r="JWW67" s="21"/>
      <c r="JWX67" s="21"/>
      <c r="JWY67" s="21"/>
      <c r="JWZ67" s="21"/>
      <c r="JXA67" s="21"/>
      <c r="JXB67" s="21"/>
      <c r="JXC67" s="21"/>
      <c r="JXD67" s="21"/>
      <c r="JXE67" s="21"/>
      <c r="JXF67" s="21"/>
      <c r="JXG67" s="21"/>
      <c r="JXH67" s="21"/>
      <c r="JXI67" s="21"/>
      <c r="JXJ67" s="21"/>
      <c r="JXK67" s="21"/>
      <c r="JXL67" s="21"/>
      <c r="JXM67" s="21"/>
      <c r="JXN67" s="21"/>
      <c r="JXO67" s="21"/>
      <c r="JXP67" s="21"/>
      <c r="JXQ67" s="21"/>
      <c r="JXR67" s="21"/>
      <c r="JXS67" s="21"/>
      <c r="JXT67" s="21"/>
      <c r="JXU67" s="21"/>
      <c r="JXV67" s="21"/>
      <c r="JXW67" s="21"/>
      <c r="JXX67" s="21"/>
      <c r="JXY67" s="21"/>
      <c r="JXZ67" s="21"/>
      <c r="JYA67" s="21"/>
      <c r="JYB67" s="21"/>
      <c r="JYC67" s="21"/>
      <c r="JYD67" s="21"/>
      <c r="JYE67" s="21"/>
      <c r="JYF67" s="21"/>
      <c r="JYG67" s="21"/>
      <c r="JYH67" s="21"/>
      <c r="JYI67" s="21"/>
      <c r="JYJ67" s="21"/>
      <c r="JYK67" s="21"/>
      <c r="JYL67" s="21"/>
      <c r="JYM67" s="21"/>
      <c r="JYN67" s="21"/>
      <c r="JYO67" s="21"/>
      <c r="JYP67" s="21"/>
      <c r="JYQ67" s="21"/>
      <c r="JYR67" s="21"/>
      <c r="JYS67" s="21"/>
      <c r="JYT67" s="21"/>
      <c r="JYU67" s="21"/>
      <c r="JYV67" s="21"/>
      <c r="JYW67" s="21"/>
      <c r="JYX67" s="21"/>
      <c r="JYY67" s="21"/>
      <c r="JYZ67" s="21"/>
      <c r="JZA67" s="21"/>
      <c r="JZB67" s="21"/>
      <c r="JZC67" s="21"/>
      <c r="JZD67" s="21"/>
      <c r="JZE67" s="21"/>
      <c r="JZF67" s="21"/>
      <c r="JZG67" s="21"/>
      <c r="JZH67" s="21"/>
      <c r="JZI67" s="21"/>
      <c r="JZJ67" s="21"/>
      <c r="JZK67" s="21"/>
      <c r="JZL67" s="21"/>
      <c r="JZM67" s="21"/>
      <c r="JZN67" s="21"/>
      <c r="JZO67" s="21"/>
      <c r="JZP67" s="21"/>
      <c r="JZQ67" s="21"/>
      <c r="JZR67" s="21"/>
      <c r="JZS67" s="21"/>
      <c r="JZT67" s="21"/>
      <c r="JZU67" s="21"/>
      <c r="JZV67" s="21"/>
      <c r="JZW67" s="21"/>
      <c r="JZX67" s="21"/>
      <c r="JZY67" s="21"/>
      <c r="JZZ67" s="21"/>
      <c r="KAA67" s="21"/>
      <c r="KAB67" s="21"/>
      <c r="KAC67" s="21"/>
      <c r="KAD67" s="21"/>
      <c r="KAE67" s="21"/>
      <c r="KAF67" s="21"/>
      <c r="KAG67" s="21"/>
      <c r="KAH67" s="21"/>
      <c r="KAI67" s="21"/>
      <c r="KAJ67" s="21"/>
      <c r="KAK67" s="21"/>
      <c r="KAL67" s="21"/>
      <c r="KAM67" s="21"/>
      <c r="KAN67" s="21"/>
      <c r="KAO67" s="21"/>
      <c r="KAP67" s="21"/>
      <c r="KAQ67" s="21"/>
      <c r="KAR67" s="21"/>
      <c r="KAS67" s="21"/>
      <c r="KAT67" s="21"/>
      <c r="KAU67" s="21"/>
      <c r="KAV67" s="21"/>
      <c r="KAW67" s="21"/>
      <c r="KAX67" s="21"/>
      <c r="KAY67" s="21"/>
      <c r="KAZ67" s="21"/>
      <c r="KBA67" s="21"/>
      <c r="KBB67" s="21"/>
      <c r="KBC67" s="21"/>
      <c r="KBD67" s="21"/>
      <c r="KBE67" s="21"/>
      <c r="KBF67" s="21"/>
      <c r="KBG67" s="21"/>
      <c r="KBH67" s="21"/>
      <c r="KBI67" s="21"/>
      <c r="KBJ67" s="21"/>
      <c r="KBK67" s="21"/>
      <c r="KBL67" s="21"/>
      <c r="KBM67" s="21"/>
      <c r="KBN67" s="21"/>
      <c r="KBO67" s="21"/>
      <c r="KBP67" s="21"/>
      <c r="KBQ67" s="21"/>
      <c r="KBR67" s="21"/>
      <c r="KBS67" s="21"/>
      <c r="KBT67" s="21"/>
      <c r="KBU67" s="21"/>
      <c r="KBV67" s="21"/>
      <c r="KBW67" s="21"/>
      <c r="KBX67" s="21"/>
      <c r="KBY67" s="21"/>
      <c r="KBZ67" s="21"/>
      <c r="KCA67" s="21"/>
      <c r="KCB67" s="21"/>
      <c r="KCC67" s="21"/>
      <c r="KCD67" s="21"/>
      <c r="KCE67" s="21"/>
      <c r="KCF67" s="21"/>
      <c r="KCG67" s="21"/>
      <c r="KCH67" s="21"/>
      <c r="KCI67" s="21"/>
      <c r="KCJ67" s="21"/>
      <c r="KCK67" s="21"/>
      <c r="KCL67" s="21"/>
      <c r="KCM67" s="21"/>
      <c r="KCN67" s="21"/>
      <c r="KCO67" s="21"/>
      <c r="KCP67" s="21"/>
      <c r="KCQ67" s="21"/>
      <c r="KCR67" s="21"/>
      <c r="KCS67" s="21"/>
      <c r="KCT67" s="21"/>
      <c r="KCU67" s="21"/>
      <c r="KCV67" s="21"/>
      <c r="KCW67" s="21"/>
      <c r="KCX67" s="21"/>
      <c r="KCY67" s="21"/>
      <c r="KCZ67" s="21"/>
      <c r="KDA67" s="21"/>
      <c r="KDB67" s="21"/>
      <c r="KDC67" s="21"/>
      <c r="KDD67" s="21"/>
      <c r="KDE67" s="21"/>
      <c r="KDF67" s="21"/>
      <c r="KDG67" s="21"/>
      <c r="KDH67" s="21"/>
      <c r="KDI67" s="21"/>
      <c r="KDJ67" s="21"/>
      <c r="KDK67" s="21"/>
      <c r="KDL67" s="21"/>
      <c r="KDM67" s="21"/>
      <c r="KDN67" s="21"/>
      <c r="KDO67" s="21"/>
      <c r="KDP67" s="21"/>
      <c r="KDQ67" s="21"/>
      <c r="KDR67" s="21"/>
      <c r="KDS67" s="21"/>
      <c r="KDT67" s="21"/>
      <c r="KDU67" s="21"/>
      <c r="KDV67" s="21"/>
      <c r="KDW67" s="21"/>
      <c r="KDX67" s="21"/>
      <c r="KDY67" s="21"/>
      <c r="KDZ67" s="21"/>
      <c r="KEA67" s="21"/>
      <c r="KEB67" s="21"/>
      <c r="KEC67" s="21"/>
      <c r="KED67" s="21"/>
      <c r="KEE67" s="21"/>
      <c r="KEF67" s="21"/>
      <c r="KEG67" s="21"/>
      <c r="KEH67" s="21"/>
      <c r="KEI67" s="21"/>
      <c r="KEJ67" s="21"/>
      <c r="KEK67" s="21"/>
      <c r="KEL67" s="21"/>
      <c r="KEM67" s="21"/>
      <c r="KEN67" s="21"/>
      <c r="KEO67" s="21"/>
      <c r="KEP67" s="21"/>
      <c r="KEQ67" s="21"/>
      <c r="KER67" s="21"/>
      <c r="KES67" s="21"/>
      <c r="KET67" s="21"/>
      <c r="KEU67" s="21"/>
      <c r="KEV67" s="21"/>
      <c r="KEW67" s="21"/>
      <c r="KEX67" s="21"/>
      <c r="KEY67" s="21"/>
      <c r="KEZ67" s="21"/>
      <c r="KFA67" s="21"/>
      <c r="KFB67" s="21"/>
      <c r="KFC67" s="21"/>
      <c r="KFD67" s="21"/>
      <c r="KFE67" s="21"/>
      <c r="KFF67" s="21"/>
      <c r="KFG67" s="21"/>
      <c r="KFH67" s="21"/>
      <c r="KFI67" s="21"/>
      <c r="KFJ67" s="21"/>
      <c r="KFK67" s="21"/>
      <c r="KFL67" s="21"/>
      <c r="KFM67" s="21"/>
      <c r="KFN67" s="21"/>
      <c r="KFO67" s="21"/>
      <c r="KFP67" s="21"/>
      <c r="KFQ67" s="21"/>
      <c r="KFR67" s="21"/>
      <c r="KFS67" s="21"/>
      <c r="KFT67" s="21"/>
      <c r="KFU67" s="21"/>
      <c r="KFV67" s="21"/>
      <c r="KFW67" s="21"/>
      <c r="KFX67" s="21"/>
      <c r="KFY67" s="21"/>
      <c r="KFZ67" s="21"/>
      <c r="KGA67" s="21"/>
      <c r="KGB67" s="21"/>
      <c r="KGC67" s="21"/>
      <c r="KGD67" s="21"/>
      <c r="KGE67" s="21"/>
      <c r="KGF67" s="21"/>
      <c r="KGG67" s="21"/>
      <c r="KGH67" s="21"/>
      <c r="KGI67" s="21"/>
      <c r="KGJ67" s="21"/>
      <c r="KGK67" s="21"/>
      <c r="KGL67" s="21"/>
      <c r="KGM67" s="21"/>
      <c r="KGN67" s="21"/>
      <c r="KGO67" s="21"/>
      <c r="KGP67" s="21"/>
      <c r="KGQ67" s="21"/>
      <c r="KGR67" s="21"/>
      <c r="KGS67" s="21"/>
      <c r="KGT67" s="21"/>
      <c r="KGU67" s="21"/>
      <c r="KGV67" s="21"/>
      <c r="KGW67" s="21"/>
      <c r="KGX67" s="21"/>
      <c r="KGY67" s="21"/>
      <c r="KGZ67" s="21"/>
      <c r="KHA67" s="21"/>
      <c r="KHB67" s="21"/>
      <c r="KHC67" s="21"/>
      <c r="KHD67" s="21"/>
      <c r="KHE67" s="21"/>
      <c r="KHF67" s="21"/>
      <c r="KHG67" s="21"/>
      <c r="KHH67" s="21"/>
      <c r="KHI67" s="21"/>
      <c r="KHJ67" s="21"/>
      <c r="KHK67" s="21"/>
      <c r="KHL67" s="21"/>
      <c r="KHM67" s="21"/>
      <c r="KHN67" s="21"/>
      <c r="KHO67" s="21"/>
      <c r="KHP67" s="21"/>
      <c r="KHQ67" s="21"/>
      <c r="KHR67" s="21"/>
      <c r="KHS67" s="21"/>
      <c r="KHT67" s="21"/>
      <c r="KHU67" s="21"/>
      <c r="KHV67" s="21"/>
      <c r="KHW67" s="21"/>
      <c r="KHX67" s="21"/>
      <c r="KHY67" s="21"/>
      <c r="KHZ67" s="21"/>
      <c r="KIA67" s="21"/>
      <c r="KIB67" s="21"/>
      <c r="KIC67" s="21"/>
      <c r="KID67" s="21"/>
      <c r="KIE67" s="21"/>
      <c r="KIF67" s="21"/>
      <c r="KIG67" s="21"/>
      <c r="KIH67" s="21"/>
      <c r="KII67" s="21"/>
      <c r="KIJ67" s="21"/>
      <c r="KIK67" s="21"/>
      <c r="KIL67" s="21"/>
      <c r="KIM67" s="21"/>
      <c r="KIN67" s="21"/>
      <c r="KIO67" s="21"/>
      <c r="KIP67" s="21"/>
      <c r="KIQ67" s="21"/>
      <c r="KIR67" s="21"/>
      <c r="KIS67" s="21"/>
      <c r="KIT67" s="21"/>
      <c r="KIU67" s="21"/>
      <c r="KIV67" s="21"/>
      <c r="KIW67" s="21"/>
      <c r="KIX67" s="21"/>
      <c r="KIY67" s="21"/>
      <c r="KIZ67" s="21"/>
      <c r="KJA67" s="21"/>
      <c r="KJB67" s="21"/>
      <c r="KJC67" s="21"/>
      <c r="KJD67" s="21"/>
      <c r="KJE67" s="21"/>
      <c r="KJF67" s="21"/>
      <c r="KJG67" s="21"/>
      <c r="KJH67" s="21"/>
      <c r="KJI67" s="21"/>
      <c r="KJJ67" s="21"/>
      <c r="KJK67" s="21"/>
      <c r="KJL67" s="21"/>
      <c r="KJM67" s="21"/>
      <c r="KJN67" s="21"/>
      <c r="KJO67" s="21"/>
      <c r="KJP67" s="21"/>
      <c r="KJQ67" s="21"/>
      <c r="KJR67" s="21"/>
      <c r="KJS67" s="21"/>
      <c r="KJT67" s="21"/>
      <c r="KJU67" s="21"/>
      <c r="KJV67" s="21"/>
      <c r="KJW67" s="21"/>
      <c r="KJX67" s="21"/>
      <c r="KJY67" s="21"/>
      <c r="KJZ67" s="21"/>
      <c r="KKA67" s="21"/>
      <c r="KKB67" s="21"/>
      <c r="KKC67" s="21"/>
      <c r="KKD67" s="21"/>
      <c r="KKE67" s="21"/>
      <c r="KKF67" s="21"/>
      <c r="KKG67" s="21"/>
      <c r="KKH67" s="21"/>
      <c r="KKI67" s="21"/>
      <c r="KKJ67" s="21"/>
      <c r="KKK67" s="21"/>
      <c r="KKL67" s="21"/>
      <c r="KKM67" s="21"/>
      <c r="KKN67" s="21"/>
      <c r="KKO67" s="21"/>
      <c r="KKP67" s="21"/>
      <c r="KKQ67" s="21"/>
      <c r="KKR67" s="21"/>
      <c r="KKS67" s="21"/>
      <c r="KKT67" s="21"/>
      <c r="KKU67" s="21"/>
      <c r="KKV67" s="21"/>
      <c r="KKW67" s="21"/>
      <c r="KKX67" s="21"/>
      <c r="KKY67" s="21"/>
      <c r="KKZ67" s="21"/>
      <c r="KLA67" s="21"/>
      <c r="KLB67" s="21"/>
      <c r="KLC67" s="21"/>
      <c r="KLD67" s="21"/>
      <c r="KLE67" s="21"/>
      <c r="KLF67" s="21"/>
      <c r="KLG67" s="21"/>
      <c r="KLH67" s="21"/>
      <c r="KLI67" s="21"/>
      <c r="KLJ67" s="21"/>
      <c r="KLK67" s="21"/>
      <c r="KLL67" s="21"/>
      <c r="KLM67" s="21"/>
      <c r="KLN67" s="21"/>
      <c r="KLO67" s="21"/>
      <c r="KLP67" s="21"/>
      <c r="KLQ67" s="21"/>
      <c r="KLR67" s="21"/>
      <c r="KLS67" s="21"/>
      <c r="KLT67" s="21"/>
      <c r="KLU67" s="21"/>
      <c r="KLV67" s="21"/>
      <c r="KLW67" s="21"/>
      <c r="KLX67" s="21"/>
      <c r="KLY67" s="21"/>
      <c r="KLZ67" s="21"/>
      <c r="KMA67" s="21"/>
      <c r="KMB67" s="21"/>
      <c r="KMC67" s="21"/>
      <c r="KMD67" s="21"/>
      <c r="KME67" s="21"/>
      <c r="KMF67" s="21"/>
      <c r="KMG67" s="21"/>
      <c r="KMH67" s="21"/>
      <c r="KMI67" s="21"/>
      <c r="KMJ67" s="21"/>
      <c r="KMK67" s="21"/>
      <c r="KML67" s="21"/>
      <c r="KMM67" s="21"/>
      <c r="KMN67" s="21"/>
      <c r="KMO67" s="21"/>
      <c r="KMP67" s="21"/>
      <c r="KMQ67" s="21"/>
      <c r="KMR67" s="21"/>
      <c r="KMS67" s="21"/>
      <c r="KMT67" s="21"/>
      <c r="KMU67" s="21"/>
      <c r="KMV67" s="21"/>
      <c r="KMW67" s="21"/>
      <c r="KMX67" s="21"/>
      <c r="KMY67" s="21"/>
      <c r="KMZ67" s="21"/>
      <c r="KNA67" s="21"/>
      <c r="KNB67" s="21"/>
      <c r="KNC67" s="21"/>
      <c r="KND67" s="21"/>
      <c r="KNE67" s="21"/>
      <c r="KNF67" s="21"/>
      <c r="KNG67" s="21"/>
      <c r="KNH67" s="21"/>
      <c r="KNI67" s="21"/>
      <c r="KNJ67" s="21"/>
      <c r="KNK67" s="21"/>
      <c r="KNL67" s="21"/>
      <c r="KNM67" s="21"/>
      <c r="KNN67" s="21"/>
      <c r="KNO67" s="21"/>
      <c r="KNP67" s="21"/>
      <c r="KNQ67" s="21"/>
      <c r="KNR67" s="21"/>
      <c r="KNS67" s="21"/>
      <c r="KNT67" s="21"/>
      <c r="KNU67" s="21"/>
      <c r="KNV67" s="21"/>
      <c r="KNW67" s="21"/>
      <c r="KNX67" s="21"/>
      <c r="KNY67" s="21"/>
      <c r="KNZ67" s="21"/>
      <c r="KOA67" s="21"/>
      <c r="KOB67" s="21"/>
      <c r="KOC67" s="21"/>
      <c r="KOD67" s="21"/>
      <c r="KOE67" s="21"/>
      <c r="KOF67" s="21"/>
      <c r="KOG67" s="21"/>
      <c r="KOH67" s="21"/>
      <c r="KOI67" s="21"/>
      <c r="KOJ67" s="21"/>
      <c r="KOK67" s="21"/>
      <c r="KOL67" s="21"/>
      <c r="KOM67" s="21"/>
      <c r="KON67" s="21"/>
      <c r="KOO67" s="21"/>
      <c r="KOP67" s="21"/>
      <c r="KOQ67" s="21"/>
      <c r="KOR67" s="21"/>
      <c r="KOS67" s="21"/>
      <c r="KOT67" s="21"/>
      <c r="KOU67" s="21"/>
      <c r="KOV67" s="21"/>
      <c r="KOW67" s="21"/>
      <c r="KOX67" s="21"/>
      <c r="KOY67" s="21"/>
      <c r="KOZ67" s="21"/>
      <c r="KPA67" s="21"/>
      <c r="KPB67" s="21"/>
      <c r="KPC67" s="21"/>
      <c r="KPD67" s="21"/>
      <c r="KPE67" s="21"/>
      <c r="KPF67" s="21"/>
      <c r="KPG67" s="21"/>
      <c r="KPH67" s="21"/>
      <c r="KPI67" s="21"/>
      <c r="KPJ67" s="21"/>
      <c r="KPK67" s="21"/>
      <c r="KPL67" s="21"/>
      <c r="KPM67" s="21"/>
      <c r="KPN67" s="21"/>
      <c r="KPO67" s="21"/>
      <c r="KPP67" s="21"/>
      <c r="KPQ67" s="21"/>
      <c r="KPR67" s="21"/>
      <c r="KPS67" s="21"/>
      <c r="KPT67" s="21"/>
      <c r="KPU67" s="21"/>
      <c r="KPV67" s="21"/>
      <c r="KPW67" s="21"/>
      <c r="KPX67" s="21"/>
      <c r="KPY67" s="21"/>
      <c r="KPZ67" s="21"/>
      <c r="KQA67" s="21"/>
      <c r="KQB67" s="21"/>
      <c r="KQC67" s="21"/>
      <c r="KQD67" s="21"/>
      <c r="KQE67" s="21"/>
      <c r="KQF67" s="21"/>
      <c r="KQG67" s="21"/>
      <c r="KQH67" s="21"/>
      <c r="KQI67" s="21"/>
      <c r="KQJ67" s="21"/>
      <c r="KQK67" s="21"/>
      <c r="KQL67" s="21"/>
      <c r="KQM67" s="21"/>
      <c r="KQN67" s="21"/>
      <c r="KQO67" s="21"/>
      <c r="KQP67" s="21"/>
      <c r="KQQ67" s="21"/>
      <c r="KQR67" s="21"/>
      <c r="KQS67" s="21"/>
      <c r="KQT67" s="21"/>
      <c r="KQU67" s="21"/>
      <c r="KQV67" s="21"/>
      <c r="KQW67" s="21"/>
      <c r="KQX67" s="21"/>
      <c r="KQY67" s="21"/>
      <c r="KQZ67" s="21"/>
      <c r="KRA67" s="21"/>
      <c r="KRB67" s="21"/>
      <c r="KRC67" s="21"/>
      <c r="KRD67" s="21"/>
      <c r="KRE67" s="21"/>
      <c r="KRF67" s="21"/>
      <c r="KRG67" s="21"/>
      <c r="KRH67" s="21"/>
      <c r="KRI67" s="21"/>
      <c r="KRJ67" s="21"/>
      <c r="KRK67" s="21"/>
      <c r="KRL67" s="21"/>
      <c r="KRM67" s="21"/>
      <c r="KRN67" s="21"/>
      <c r="KRO67" s="21"/>
      <c r="KRP67" s="21"/>
      <c r="KRQ67" s="21"/>
      <c r="KRR67" s="21"/>
      <c r="KRS67" s="21"/>
      <c r="KRT67" s="21"/>
      <c r="KRU67" s="21"/>
      <c r="KRV67" s="21"/>
      <c r="KRW67" s="21"/>
      <c r="KRX67" s="21"/>
      <c r="KRY67" s="21"/>
      <c r="KRZ67" s="21"/>
      <c r="KSA67" s="21"/>
      <c r="KSB67" s="21"/>
      <c r="KSC67" s="21"/>
      <c r="KSD67" s="21"/>
      <c r="KSE67" s="21"/>
      <c r="KSF67" s="21"/>
      <c r="KSG67" s="21"/>
      <c r="KSH67" s="21"/>
      <c r="KSI67" s="21"/>
      <c r="KSJ67" s="21"/>
      <c r="KSK67" s="21"/>
      <c r="KSL67" s="21"/>
      <c r="KSM67" s="21"/>
      <c r="KSN67" s="21"/>
      <c r="KSO67" s="21"/>
      <c r="KSP67" s="21"/>
      <c r="KSQ67" s="21"/>
      <c r="KSR67" s="21"/>
      <c r="KSS67" s="21"/>
      <c r="KST67" s="21"/>
      <c r="KSU67" s="21"/>
      <c r="KSV67" s="21"/>
      <c r="KSW67" s="21"/>
      <c r="KSX67" s="21"/>
      <c r="KSY67" s="21"/>
      <c r="KSZ67" s="21"/>
      <c r="KTA67" s="21"/>
      <c r="KTB67" s="21"/>
      <c r="KTC67" s="21"/>
      <c r="KTD67" s="21"/>
      <c r="KTE67" s="21"/>
      <c r="KTF67" s="21"/>
      <c r="KTG67" s="21"/>
      <c r="KTH67" s="21"/>
      <c r="KTI67" s="21"/>
      <c r="KTJ67" s="21"/>
      <c r="KTK67" s="21"/>
      <c r="KTL67" s="21"/>
      <c r="KTM67" s="21"/>
      <c r="KTN67" s="21"/>
      <c r="KTO67" s="21"/>
      <c r="KTP67" s="21"/>
      <c r="KTQ67" s="21"/>
      <c r="KTR67" s="21"/>
      <c r="KTS67" s="21"/>
      <c r="KTT67" s="21"/>
      <c r="KTU67" s="21"/>
      <c r="KTV67" s="21"/>
      <c r="KTW67" s="21"/>
      <c r="KTX67" s="21"/>
      <c r="KTY67" s="21"/>
      <c r="KTZ67" s="21"/>
      <c r="KUA67" s="21"/>
      <c r="KUB67" s="21"/>
      <c r="KUC67" s="21"/>
      <c r="KUD67" s="21"/>
      <c r="KUE67" s="21"/>
      <c r="KUF67" s="21"/>
      <c r="KUG67" s="21"/>
      <c r="KUH67" s="21"/>
      <c r="KUI67" s="21"/>
      <c r="KUJ67" s="21"/>
      <c r="KUK67" s="21"/>
      <c r="KUL67" s="21"/>
      <c r="KUM67" s="21"/>
      <c r="KUN67" s="21"/>
      <c r="KUO67" s="21"/>
      <c r="KUP67" s="21"/>
      <c r="KUQ67" s="21"/>
      <c r="KUR67" s="21"/>
      <c r="KUS67" s="21"/>
      <c r="KUT67" s="21"/>
      <c r="KUU67" s="21"/>
      <c r="KUV67" s="21"/>
      <c r="KUW67" s="21"/>
      <c r="KUX67" s="21"/>
      <c r="KUY67" s="21"/>
      <c r="KUZ67" s="21"/>
      <c r="KVA67" s="21"/>
      <c r="KVB67" s="21"/>
      <c r="KVC67" s="21"/>
      <c r="KVD67" s="21"/>
      <c r="KVE67" s="21"/>
      <c r="KVF67" s="21"/>
      <c r="KVG67" s="21"/>
      <c r="KVH67" s="21"/>
      <c r="KVI67" s="21"/>
      <c r="KVJ67" s="21"/>
      <c r="KVK67" s="21"/>
      <c r="KVL67" s="21"/>
      <c r="KVM67" s="21"/>
      <c r="KVN67" s="21"/>
      <c r="KVO67" s="21"/>
      <c r="KVP67" s="21"/>
      <c r="KVQ67" s="21"/>
      <c r="KVR67" s="21"/>
      <c r="KVS67" s="21"/>
      <c r="KVT67" s="21"/>
      <c r="KVU67" s="21"/>
      <c r="KVV67" s="21"/>
      <c r="KVW67" s="21"/>
      <c r="KVX67" s="21"/>
      <c r="KVY67" s="21"/>
      <c r="KVZ67" s="21"/>
      <c r="KWA67" s="21"/>
      <c r="KWB67" s="21"/>
      <c r="KWC67" s="21"/>
      <c r="KWD67" s="21"/>
      <c r="KWE67" s="21"/>
      <c r="KWF67" s="21"/>
      <c r="KWG67" s="21"/>
      <c r="KWH67" s="21"/>
      <c r="KWI67" s="21"/>
      <c r="KWJ67" s="21"/>
      <c r="KWK67" s="21"/>
      <c r="KWL67" s="21"/>
      <c r="KWM67" s="21"/>
      <c r="KWN67" s="21"/>
      <c r="KWO67" s="21"/>
      <c r="KWP67" s="21"/>
      <c r="KWQ67" s="21"/>
      <c r="KWR67" s="21"/>
      <c r="KWS67" s="21"/>
      <c r="KWT67" s="21"/>
      <c r="KWU67" s="21"/>
      <c r="KWV67" s="21"/>
      <c r="KWW67" s="21"/>
      <c r="KWX67" s="21"/>
      <c r="KWY67" s="21"/>
      <c r="KWZ67" s="21"/>
      <c r="KXA67" s="21"/>
      <c r="KXB67" s="21"/>
      <c r="KXC67" s="21"/>
      <c r="KXD67" s="21"/>
      <c r="KXE67" s="21"/>
      <c r="KXF67" s="21"/>
      <c r="KXG67" s="21"/>
      <c r="KXH67" s="21"/>
      <c r="KXI67" s="21"/>
      <c r="KXJ67" s="21"/>
      <c r="KXK67" s="21"/>
      <c r="KXL67" s="21"/>
      <c r="KXM67" s="21"/>
      <c r="KXN67" s="21"/>
      <c r="KXO67" s="21"/>
      <c r="KXP67" s="21"/>
      <c r="KXQ67" s="21"/>
      <c r="KXR67" s="21"/>
      <c r="KXS67" s="21"/>
      <c r="KXT67" s="21"/>
      <c r="KXU67" s="21"/>
      <c r="KXV67" s="21"/>
      <c r="KXW67" s="21"/>
      <c r="KXX67" s="21"/>
      <c r="KXY67" s="21"/>
      <c r="KXZ67" s="21"/>
      <c r="KYA67" s="21"/>
      <c r="KYB67" s="21"/>
      <c r="KYC67" s="21"/>
      <c r="KYD67" s="21"/>
      <c r="KYE67" s="21"/>
      <c r="KYF67" s="21"/>
      <c r="KYG67" s="21"/>
      <c r="KYH67" s="21"/>
      <c r="KYI67" s="21"/>
      <c r="KYJ67" s="21"/>
      <c r="KYK67" s="21"/>
      <c r="KYL67" s="21"/>
      <c r="KYM67" s="21"/>
      <c r="KYN67" s="21"/>
      <c r="KYO67" s="21"/>
      <c r="KYP67" s="21"/>
      <c r="KYQ67" s="21"/>
      <c r="KYR67" s="21"/>
      <c r="KYS67" s="21"/>
      <c r="KYT67" s="21"/>
      <c r="KYU67" s="21"/>
      <c r="KYV67" s="21"/>
      <c r="KYW67" s="21"/>
      <c r="KYX67" s="21"/>
      <c r="KYY67" s="21"/>
      <c r="KYZ67" s="21"/>
      <c r="KZA67" s="21"/>
      <c r="KZB67" s="21"/>
      <c r="KZC67" s="21"/>
      <c r="KZD67" s="21"/>
      <c r="KZE67" s="21"/>
      <c r="KZF67" s="21"/>
      <c r="KZG67" s="21"/>
      <c r="KZH67" s="21"/>
      <c r="KZI67" s="21"/>
      <c r="KZJ67" s="21"/>
      <c r="KZK67" s="21"/>
      <c r="KZL67" s="21"/>
      <c r="KZM67" s="21"/>
      <c r="KZN67" s="21"/>
      <c r="KZO67" s="21"/>
      <c r="KZP67" s="21"/>
      <c r="KZQ67" s="21"/>
      <c r="KZR67" s="21"/>
      <c r="KZS67" s="21"/>
      <c r="KZT67" s="21"/>
      <c r="KZU67" s="21"/>
      <c r="KZV67" s="21"/>
      <c r="KZW67" s="21"/>
      <c r="KZX67" s="21"/>
      <c r="KZY67" s="21"/>
      <c r="KZZ67" s="21"/>
      <c r="LAA67" s="21"/>
      <c r="LAB67" s="21"/>
      <c r="LAC67" s="21"/>
      <c r="LAD67" s="21"/>
      <c r="LAE67" s="21"/>
      <c r="LAF67" s="21"/>
      <c r="LAG67" s="21"/>
      <c r="LAH67" s="21"/>
      <c r="LAI67" s="21"/>
      <c r="LAJ67" s="21"/>
      <c r="LAK67" s="21"/>
      <c r="LAL67" s="21"/>
      <c r="LAM67" s="21"/>
      <c r="LAN67" s="21"/>
      <c r="LAO67" s="21"/>
      <c r="LAP67" s="21"/>
      <c r="LAQ67" s="21"/>
      <c r="LAR67" s="21"/>
      <c r="LAS67" s="21"/>
      <c r="LAT67" s="21"/>
      <c r="LAU67" s="21"/>
      <c r="LAV67" s="21"/>
      <c r="LAW67" s="21"/>
      <c r="LAX67" s="21"/>
      <c r="LAY67" s="21"/>
      <c r="LAZ67" s="21"/>
      <c r="LBA67" s="21"/>
      <c r="LBB67" s="21"/>
      <c r="LBC67" s="21"/>
      <c r="LBD67" s="21"/>
      <c r="LBE67" s="21"/>
      <c r="LBF67" s="21"/>
      <c r="LBG67" s="21"/>
      <c r="LBH67" s="21"/>
      <c r="LBI67" s="21"/>
      <c r="LBJ67" s="21"/>
      <c r="LBK67" s="21"/>
      <c r="LBL67" s="21"/>
      <c r="LBM67" s="21"/>
      <c r="LBN67" s="21"/>
      <c r="LBO67" s="21"/>
      <c r="LBP67" s="21"/>
      <c r="LBQ67" s="21"/>
      <c r="LBR67" s="21"/>
      <c r="LBS67" s="21"/>
      <c r="LBT67" s="21"/>
      <c r="LBU67" s="21"/>
      <c r="LBV67" s="21"/>
      <c r="LBW67" s="21"/>
      <c r="LBX67" s="21"/>
      <c r="LBY67" s="21"/>
      <c r="LBZ67" s="21"/>
      <c r="LCA67" s="21"/>
      <c r="LCB67" s="21"/>
      <c r="LCC67" s="21"/>
      <c r="LCD67" s="21"/>
      <c r="LCE67" s="21"/>
      <c r="LCF67" s="21"/>
      <c r="LCG67" s="21"/>
      <c r="LCH67" s="21"/>
      <c r="LCI67" s="21"/>
      <c r="LCJ67" s="21"/>
      <c r="LCK67" s="21"/>
      <c r="LCL67" s="21"/>
      <c r="LCM67" s="21"/>
      <c r="LCN67" s="21"/>
      <c r="LCO67" s="21"/>
      <c r="LCP67" s="21"/>
      <c r="LCQ67" s="21"/>
      <c r="LCR67" s="21"/>
      <c r="LCS67" s="21"/>
      <c r="LCT67" s="21"/>
      <c r="LCU67" s="21"/>
      <c r="LCV67" s="21"/>
      <c r="LCW67" s="21"/>
      <c r="LCX67" s="21"/>
      <c r="LCY67" s="21"/>
      <c r="LCZ67" s="21"/>
      <c r="LDA67" s="21"/>
      <c r="LDB67" s="21"/>
      <c r="LDC67" s="21"/>
      <c r="LDD67" s="21"/>
      <c r="LDE67" s="21"/>
      <c r="LDF67" s="21"/>
      <c r="LDG67" s="21"/>
      <c r="LDH67" s="21"/>
      <c r="LDI67" s="21"/>
      <c r="LDJ67" s="21"/>
      <c r="LDK67" s="21"/>
      <c r="LDL67" s="21"/>
      <c r="LDM67" s="21"/>
      <c r="LDN67" s="21"/>
      <c r="LDO67" s="21"/>
      <c r="LDP67" s="21"/>
      <c r="LDQ67" s="21"/>
      <c r="LDR67" s="21"/>
      <c r="LDS67" s="21"/>
      <c r="LDT67" s="21"/>
      <c r="LDU67" s="21"/>
      <c r="LDV67" s="21"/>
      <c r="LDW67" s="21"/>
      <c r="LDX67" s="21"/>
      <c r="LDY67" s="21"/>
      <c r="LDZ67" s="21"/>
      <c r="LEA67" s="21"/>
      <c r="LEB67" s="21"/>
      <c r="LEC67" s="21"/>
      <c r="LED67" s="21"/>
      <c r="LEE67" s="21"/>
      <c r="LEF67" s="21"/>
      <c r="LEG67" s="21"/>
      <c r="LEH67" s="21"/>
      <c r="LEI67" s="21"/>
      <c r="LEJ67" s="21"/>
      <c r="LEK67" s="21"/>
      <c r="LEL67" s="21"/>
      <c r="LEM67" s="21"/>
      <c r="LEN67" s="21"/>
      <c r="LEO67" s="21"/>
      <c r="LEP67" s="21"/>
      <c r="LEQ67" s="21"/>
      <c r="LER67" s="21"/>
      <c r="LES67" s="21"/>
      <c r="LET67" s="21"/>
      <c r="LEU67" s="21"/>
      <c r="LEV67" s="21"/>
      <c r="LEW67" s="21"/>
      <c r="LEX67" s="21"/>
      <c r="LEY67" s="21"/>
      <c r="LEZ67" s="21"/>
      <c r="LFA67" s="21"/>
      <c r="LFB67" s="21"/>
      <c r="LFC67" s="21"/>
      <c r="LFD67" s="21"/>
      <c r="LFE67" s="21"/>
      <c r="LFF67" s="21"/>
      <c r="LFG67" s="21"/>
      <c r="LFH67" s="21"/>
      <c r="LFI67" s="21"/>
      <c r="LFJ67" s="21"/>
      <c r="LFK67" s="21"/>
      <c r="LFL67" s="21"/>
      <c r="LFM67" s="21"/>
      <c r="LFN67" s="21"/>
      <c r="LFO67" s="21"/>
      <c r="LFP67" s="21"/>
      <c r="LFQ67" s="21"/>
      <c r="LFR67" s="21"/>
      <c r="LFS67" s="21"/>
      <c r="LFT67" s="21"/>
      <c r="LFU67" s="21"/>
      <c r="LFV67" s="21"/>
      <c r="LFW67" s="21"/>
      <c r="LFX67" s="21"/>
      <c r="LFY67" s="21"/>
      <c r="LFZ67" s="21"/>
      <c r="LGA67" s="21"/>
      <c r="LGB67" s="21"/>
      <c r="LGC67" s="21"/>
      <c r="LGD67" s="21"/>
      <c r="LGE67" s="21"/>
      <c r="LGF67" s="21"/>
      <c r="LGG67" s="21"/>
      <c r="LGH67" s="21"/>
      <c r="LGI67" s="21"/>
      <c r="LGJ67" s="21"/>
      <c r="LGK67" s="21"/>
      <c r="LGL67" s="21"/>
      <c r="LGM67" s="21"/>
      <c r="LGN67" s="21"/>
      <c r="LGO67" s="21"/>
      <c r="LGP67" s="21"/>
      <c r="LGQ67" s="21"/>
      <c r="LGR67" s="21"/>
      <c r="LGS67" s="21"/>
      <c r="LGT67" s="21"/>
      <c r="LGU67" s="21"/>
      <c r="LGV67" s="21"/>
      <c r="LGW67" s="21"/>
      <c r="LGX67" s="21"/>
      <c r="LGY67" s="21"/>
      <c r="LGZ67" s="21"/>
      <c r="LHA67" s="21"/>
      <c r="LHB67" s="21"/>
      <c r="LHC67" s="21"/>
      <c r="LHD67" s="21"/>
      <c r="LHE67" s="21"/>
      <c r="LHF67" s="21"/>
      <c r="LHG67" s="21"/>
      <c r="LHH67" s="21"/>
      <c r="LHI67" s="21"/>
      <c r="LHJ67" s="21"/>
      <c r="LHK67" s="21"/>
      <c r="LHL67" s="21"/>
      <c r="LHM67" s="21"/>
      <c r="LHN67" s="21"/>
      <c r="LHO67" s="21"/>
      <c r="LHP67" s="21"/>
      <c r="LHQ67" s="21"/>
      <c r="LHR67" s="21"/>
      <c r="LHS67" s="21"/>
      <c r="LHT67" s="21"/>
      <c r="LHU67" s="21"/>
      <c r="LHV67" s="21"/>
      <c r="LHW67" s="21"/>
      <c r="LHX67" s="21"/>
      <c r="LHY67" s="21"/>
      <c r="LHZ67" s="21"/>
      <c r="LIA67" s="21"/>
      <c r="LIB67" s="21"/>
      <c r="LIC67" s="21"/>
      <c r="LID67" s="21"/>
      <c r="LIE67" s="21"/>
      <c r="LIF67" s="21"/>
      <c r="LIG67" s="21"/>
      <c r="LIH67" s="21"/>
      <c r="LII67" s="21"/>
      <c r="LIJ67" s="21"/>
      <c r="LIK67" s="21"/>
      <c r="LIL67" s="21"/>
      <c r="LIM67" s="21"/>
      <c r="LIN67" s="21"/>
      <c r="LIO67" s="21"/>
      <c r="LIP67" s="21"/>
      <c r="LIQ67" s="21"/>
      <c r="LIR67" s="21"/>
      <c r="LIS67" s="21"/>
      <c r="LIT67" s="21"/>
      <c r="LIU67" s="21"/>
      <c r="LIV67" s="21"/>
      <c r="LIW67" s="21"/>
      <c r="LIX67" s="21"/>
      <c r="LIY67" s="21"/>
      <c r="LIZ67" s="21"/>
      <c r="LJA67" s="21"/>
      <c r="LJB67" s="21"/>
      <c r="LJC67" s="21"/>
      <c r="LJD67" s="21"/>
      <c r="LJE67" s="21"/>
      <c r="LJF67" s="21"/>
      <c r="LJG67" s="21"/>
      <c r="LJH67" s="21"/>
      <c r="LJI67" s="21"/>
      <c r="LJJ67" s="21"/>
      <c r="LJK67" s="21"/>
      <c r="LJL67" s="21"/>
      <c r="LJM67" s="21"/>
      <c r="LJN67" s="21"/>
      <c r="LJO67" s="21"/>
      <c r="LJP67" s="21"/>
      <c r="LJQ67" s="21"/>
      <c r="LJR67" s="21"/>
      <c r="LJS67" s="21"/>
      <c r="LJT67" s="21"/>
      <c r="LJU67" s="21"/>
      <c r="LJV67" s="21"/>
      <c r="LJW67" s="21"/>
      <c r="LJX67" s="21"/>
      <c r="LJY67" s="21"/>
      <c r="LJZ67" s="21"/>
      <c r="LKA67" s="21"/>
      <c r="LKB67" s="21"/>
      <c r="LKC67" s="21"/>
      <c r="LKD67" s="21"/>
      <c r="LKE67" s="21"/>
      <c r="LKF67" s="21"/>
      <c r="LKG67" s="21"/>
      <c r="LKH67" s="21"/>
      <c r="LKI67" s="21"/>
      <c r="LKJ67" s="21"/>
      <c r="LKK67" s="21"/>
      <c r="LKL67" s="21"/>
      <c r="LKM67" s="21"/>
      <c r="LKN67" s="21"/>
      <c r="LKO67" s="21"/>
      <c r="LKP67" s="21"/>
      <c r="LKQ67" s="21"/>
      <c r="LKR67" s="21"/>
      <c r="LKS67" s="21"/>
      <c r="LKT67" s="21"/>
      <c r="LKU67" s="21"/>
      <c r="LKV67" s="21"/>
      <c r="LKW67" s="21"/>
      <c r="LKX67" s="21"/>
      <c r="LKY67" s="21"/>
      <c r="LKZ67" s="21"/>
      <c r="LLA67" s="21"/>
      <c r="LLB67" s="21"/>
      <c r="LLC67" s="21"/>
      <c r="LLD67" s="21"/>
      <c r="LLE67" s="21"/>
      <c r="LLF67" s="21"/>
      <c r="LLG67" s="21"/>
      <c r="LLH67" s="21"/>
      <c r="LLI67" s="21"/>
      <c r="LLJ67" s="21"/>
      <c r="LLK67" s="21"/>
      <c r="LLL67" s="21"/>
      <c r="LLM67" s="21"/>
      <c r="LLN67" s="21"/>
      <c r="LLO67" s="21"/>
      <c r="LLP67" s="21"/>
      <c r="LLQ67" s="21"/>
      <c r="LLR67" s="21"/>
      <c r="LLS67" s="21"/>
      <c r="LLT67" s="21"/>
      <c r="LLU67" s="21"/>
      <c r="LLV67" s="21"/>
      <c r="LLW67" s="21"/>
      <c r="LLX67" s="21"/>
      <c r="LLY67" s="21"/>
      <c r="LLZ67" s="21"/>
      <c r="LMA67" s="21"/>
      <c r="LMB67" s="21"/>
      <c r="LMC67" s="21"/>
      <c r="LMD67" s="21"/>
      <c r="LME67" s="21"/>
      <c r="LMF67" s="21"/>
      <c r="LMG67" s="21"/>
      <c r="LMH67" s="21"/>
      <c r="LMI67" s="21"/>
      <c r="LMJ67" s="21"/>
      <c r="LMK67" s="21"/>
      <c r="LML67" s="21"/>
      <c r="LMM67" s="21"/>
      <c r="LMN67" s="21"/>
      <c r="LMO67" s="21"/>
      <c r="LMP67" s="21"/>
      <c r="LMQ67" s="21"/>
      <c r="LMR67" s="21"/>
      <c r="LMS67" s="21"/>
      <c r="LMT67" s="21"/>
      <c r="LMU67" s="21"/>
      <c r="LMV67" s="21"/>
      <c r="LMW67" s="21"/>
      <c r="LMX67" s="21"/>
      <c r="LMY67" s="21"/>
      <c r="LMZ67" s="21"/>
      <c r="LNA67" s="21"/>
      <c r="LNB67" s="21"/>
      <c r="LNC67" s="21"/>
      <c r="LND67" s="21"/>
      <c r="LNE67" s="21"/>
      <c r="LNF67" s="21"/>
      <c r="LNG67" s="21"/>
      <c r="LNH67" s="21"/>
      <c r="LNI67" s="21"/>
      <c r="LNJ67" s="21"/>
      <c r="LNK67" s="21"/>
      <c r="LNL67" s="21"/>
      <c r="LNM67" s="21"/>
      <c r="LNN67" s="21"/>
      <c r="LNO67" s="21"/>
      <c r="LNP67" s="21"/>
      <c r="LNQ67" s="21"/>
      <c r="LNR67" s="21"/>
      <c r="LNS67" s="21"/>
      <c r="LNT67" s="21"/>
      <c r="LNU67" s="21"/>
      <c r="LNV67" s="21"/>
      <c r="LNW67" s="21"/>
      <c r="LNX67" s="21"/>
      <c r="LNY67" s="21"/>
      <c r="LNZ67" s="21"/>
      <c r="LOA67" s="21"/>
      <c r="LOB67" s="21"/>
      <c r="LOC67" s="21"/>
      <c r="LOD67" s="21"/>
      <c r="LOE67" s="21"/>
      <c r="LOF67" s="21"/>
      <c r="LOG67" s="21"/>
      <c r="LOH67" s="21"/>
      <c r="LOI67" s="21"/>
      <c r="LOJ67" s="21"/>
      <c r="LOK67" s="21"/>
      <c r="LOL67" s="21"/>
      <c r="LOM67" s="21"/>
      <c r="LON67" s="21"/>
      <c r="LOO67" s="21"/>
      <c r="LOP67" s="21"/>
      <c r="LOQ67" s="21"/>
      <c r="LOR67" s="21"/>
      <c r="LOS67" s="21"/>
      <c r="LOT67" s="21"/>
      <c r="LOU67" s="21"/>
      <c r="LOV67" s="21"/>
      <c r="LOW67" s="21"/>
      <c r="LOX67" s="21"/>
      <c r="LOY67" s="21"/>
      <c r="LOZ67" s="21"/>
      <c r="LPA67" s="21"/>
      <c r="LPB67" s="21"/>
      <c r="LPC67" s="21"/>
      <c r="LPD67" s="21"/>
      <c r="LPE67" s="21"/>
      <c r="LPF67" s="21"/>
      <c r="LPG67" s="21"/>
      <c r="LPH67" s="21"/>
      <c r="LPI67" s="21"/>
      <c r="LPJ67" s="21"/>
      <c r="LPK67" s="21"/>
      <c r="LPL67" s="21"/>
      <c r="LPM67" s="21"/>
      <c r="LPN67" s="21"/>
      <c r="LPO67" s="21"/>
      <c r="LPP67" s="21"/>
      <c r="LPQ67" s="21"/>
      <c r="LPR67" s="21"/>
      <c r="LPS67" s="21"/>
      <c r="LPT67" s="21"/>
      <c r="LPU67" s="21"/>
      <c r="LPV67" s="21"/>
      <c r="LPW67" s="21"/>
      <c r="LPX67" s="21"/>
      <c r="LPY67" s="21"/>
      <c r="LPZ67" s="21"/>
      <c r="LQA67" s="21"/>
      <c r="LQB67" s="21"/>
      <c r="LQC67" s="21"/>
      <c r="LQD67" s="21"/>
      <c r="LQE67" s="21"/>
      <c r="LQF67" s="21"/>
      <c r="LQG67" s="21"/>
      <c r="LQH67" s="21"/>
      <c r="LQI67" s="21"/>
      <c r="LQJ67" s="21"/>
      <c r="LQK67" s="21"/>
      <c r="LQL67" s="21"/>
      <c r="LQM67" s="21"/>
      <c r="LQN67" s="21"/>
      <c r="LQO67" s="21"/>
      <c r="LQP67" s="21"/>
      <c r="LQQ67" s="21"/>
      <c r="LQR67" s="21"/>
      <c r="LQS67" s="21"/>
      <c r="LQT67" s="21"/>
      <c r="LQU67" s="21"/>
      <c r="LQV67" s="21"/>
      <c r="LQW67" s="21"/>
      <c r="LQX67" s="21"/>
      <c r="LQY67" s="21"/>
      <c r="LQZ67" s="21"/>
      <c r="LRA67" s="21"/>
      <c r="LRB67" s="21"/>
      <c r="LRC67" s="21"/>
      <c r="LRD67" s="21"/>
      <c r="LRE67" s="21"/>
      <c r="LRF67" s="21"/>
      <c r="LRG67" s="21"/>
      <c r="LRH67" s="21"/>
      <c r="LRI67" s="21"/>
      <c r="LRJ67" s="21"/>
      <c r="LRK67" s="21"/>
      <c r="LRL67" s="21"/>
      <c r="LRM67" s="21"/>
      <c r="LRN67" s="21"/>
      <c r="LRO67" s="21"/>
      <c r="LRP67" s="21"/>
      <c r="LRQ67" s="21"/>
      <c r="LRR67" s="21"/>
      <c r="LRS67" s="21"/>
      <c r="LRT67" s="21"/>
      <c r="LRU67" s="21"/>
      <c r="LRV67" s="21"/>
      <c r="LRW67" s="21"/>
      <c r="LRX67" s="21"/>
      <c r="LRY67" s="21"/>
      <c r="LRZ67" s="21"/>
      <c r="LSA67" s="21"/>
      <c r="LSB67" s="21"/>
      <c r="LSC67" s="21"/>
      <c r="LSD67" s="21"/>
      <c r="LSE67" s="21"/>
      <c r="LSF67" s="21"/>
      <c r="LSG67" s="21"/>
      <c r="LSH67" s="21"/>
      <c r="LSI67" s="21"/>
      <c r="LSJ67" s="21"/>
      <c r="LSK67" s="21"/>
      <c r="LSL67" s="21"/>
      <c r="LSM67" s="21"/>
      <c r="LSN67" s="21"/>
      <c r="LSO67" s="21"/>
      <c r="LSP67" s="21"/>
      <c r="LSQ67" s="21"/>
      <c r="LSR67" s="21"/>
      <c r="LSS67" s="21"/>
      <c r="LST67" s="21"/>
      <c r="LSU67" s="21"/>
      <c r="LSV67" s="21"/>
      <c r="LSW67" s="21"/>
      <c r="LSX67" s="21"/>
      <c r="LSY67" s="21"/>
      <c r="LSZ67" s="21"/>
      <c r="LTA67" s="21"/>
      <c r="LTB67" s="21"/>
      <c r="LTC67" s="21"/>
      <c r="LTD67" s="21"/>
      <c r="LTE67" s="21"/>
      <c r="LTF67" s="21"/>
      <c r="LTG67" s="21"/>
      <c r="LTH67" s="21"/>
      <c r="LTI67" s="21"/>
      <c r="LTJ67" s="21"/>
      <c r="LTK67" s="21"/>
      <c r="LTL67" s="21"/>
      <c r="LTM67" s="21"/>
      <c r="LTN67" s="21"/>
      <c r="LTO67" s="21"/>
      <c r="LTP67" s="21"/>
      <c r="LTQ67" s="21"/>
      <c r="LTR67" s="21"/>
      <c r="LTS67" s="21"/>
      <c r="LTT67" s="21"/>
      <c r="LTU67" s="21"/>
      <c r="LTV67" s="21"/>
      <c r="LTW67" s="21"/>
      <c r="LTX67" s="21"/>
      <c r="LTY67" s="21"/>
      <c r="LTZ67" s="21"/>
      <c r="LUA67" s="21"/>
      <c r="LUB67" s="21"/>
      <c r="LUC67" s="21"/>
      <c r="LUD67" s="21"/>
      <c r="LUE67" s="21"/>
      <c r="LUF67" s="21"/>
      <c r="LUG67" s="21"/>
      <c r="LUH67" s="21"/>
      <c r="LUI67" s="21"/>
      <c r="LUJ67" s="21"/>
      <c r="LUK67" s="21"/>
      <c r="LUL67" s="21"/>
      <c r="LUM67" s="21"/>
      <c r="LUN67" s="21"/>
      <c r="LUO67" s="21"/>
      <c r="LUP67" s="21"/>
      <c r="LUQ67" s="21"/>
      <c r="LUR67" s="21"/>
      <c r="LUS67" s="21"/>
      <c r="LUT67" s="21"/>
      <c r="LUU67" s="21"/>
      <c r="LUV67" s="21"/>
      <c r="LUW67" s="21"/>
      <c r="LUX67" s="21"/>
      <c r="LUY67" s="21"/>
      <c r="LUZ67" s="21"/>
      <c r="LVA67" s="21"/>
      <c r="LVB67" s="21"/>
      <c r="LVC67" s="21"/>
      <c r="LVD67" s="21"/>
      <c r="LVE67" s="21"/>
      <c r="LVF67" s="21"/>
      <c r="LVG67" s="21"/>
      <c r="LVH67" s="21"/>
      <c r="LVI67" s="21"/>
      <c r="LVJ67" s="21"/>
      <c r="LVK67" s="21"/>
      <c r="LVL67" s="21"/>
      <c r="LVM67" s="21"/>
      <c r="LVN67" s="21"/>
      <c r="LVO67" s="21"/>
      <c r="LVP67" s="21"/>
      <c r="LVQ67" s="21"/>
      <c r="LVR67" s="21"/>
      <c r="LVS67" s="21"/>
      <c r="LVT67" s="21"/>
      <c r="LVU67" s="21"/>
      <c r="LVV67" s="21"/>
      <c r="LVW67" s="21"/>
      <c r="LVX67" s="21"/>
      <c r="LVY67" s="21"/>
      <c r="LVZ67" s="21"/>
      <c r="LWA67" s="21"/>
      <c r="LWB67" s="21"/>
      <c r="LWC67" s="21"/>
      <c r="LWD67" s="21"/>
      <c r="LWE67" s="21"/>
      <c r="LWF67" s="21"/>
      <c r="LWG67" s="21"/>
      <c r="LWH67" s="21"/>
      <c r="LWI67" s="21"/>
      <c r="LWJ67" s="21"/>
      <c r="LWK67" s="21"/>
      <c r="LWL67" s="21"/>
      <c r="LWM67" s="21"/>
      <c r="LWN67" s="21"/>
      <c r="LWO67" s="21"/>
      <c r="LWP67" s="21"/>
      <c r="LWQ67" s="21"/>
      <c r="LWR67" s="21"/>
      <c r="LWS67" s="21"/>
      <c r="LWT67" s="21"/>
      <c r="LWU67" s="21"/>
      <c r="LWV67" s="21"/>
      <c r="LWW67" s="21"/>
      <c r="LWX67" s="21"/>
      <c r="LWY67" s="21"/>
      <c r="LWZ67" s="21"/>
      <c r="LXA67" s="21"/>
      <c r="LXB67" s="21"/>
      <c r="LXC67" s="21"/>
      <c r="LXD67" s="21"/>
      <c r="LXE67" s="21"/>
      <c r="LXF67" s="21"/>
      <c r="LXG67" s="21"/>
      <c r="LXH67" s="21"/>
      <c r="LXI67" s="21"/>
      <c r="LXJ67" s="21"/>
      <c r="LXK67" s="21"/>
      <c r="LXL67" s="21"/>
      <c r="LXM67" s="21"/>
      <c r="LXN67" s="21"/>
      <c r="LXO67" s="21"/>
      <c r="LXP67" s="21"/>
      <c r="LXQ67" s="21"/>
      <c r="LXR67" s="21"/>
      <c r="LXS67" s="21"/>
      <c r="LXT67" s="21"/>
      <c r="LXU67" s="21"/>
      <c r="LXV67" s="21"/>
      <c r="LXW67" s="21"/>
      <c r="LXX67" s="21"/>
      <c r="LXY67" s="21"/>
      <c r="LXZ67" s="21"/>
      <c r="LYA67" s="21"/>
      <c r="LYB67" s="21"/>
      <c r="LYC67" s="21"/>
      <c r="LYD67" s="21"/>
      <c r="LYE67" s="21"/>
      <c r="LYF67" s="21"/>
      <c r="LYG67" s="21"/>
      <c r="LYH67" s="21"/>
      <c r="LYI67" s="21"/>
      <c r="LYJ67" s="21"/>
      <c r="LYK67" s="21"/>
      <c r="LYL67" s="21"/>
      <c r="LYM67" s="21"/>
      <c r="LYN67" s="21"/>
      <c r="LYO67" s="21"/>
      <c r="LYP67" s="21"/>
      <c r="LYQ67" s="21"/>
      <c r="LYR67" s="21"/>
      <c r="LYS67" s="21"/>
      <c r="LYT67" s="21"/>
      <c r="LYU67" s="21"/>
      <c r="LYV67" s="21"/>
      <c r="LYW67" s="21"/>
      <c r="LYX67" s="21"/>
      <c r="LYY67" s="21"/>
      <c r="LYZ67" s="21"/>
      <c r="LZA67" s="21"/>
      <c r="LZB67" s="21"/>
      <c r="LZC67" s="21"/>
      <c r="LZD67" s="21"/>
      <c r="LZE67" s="21"/>
      <c r="LZF67" s="21"/>
      <c r="LZG67" s="21"/>
      <c r="LZH67" s="21"/>
      <c r="LZI67" s="21"/>
      <c r="LZJ67" s="21"/>
      <c r="LZK67" s="21"/>
      <c r="LZL67" s="21"/>
      <c r="LZM67" s="21"/>
      <c r="LZN67" s="21"/>
      <c r="LZO67" s="21"/>
      <c r="LZP67" s="21"/>
      <c r="LZQ67" s="21"/>
      <c r="LZR67" s="21"/>
      <c r="LZS67" s="21"/>
      <c r="LZT67" s="21"/>
      <c r="LZU67" s="21"/>
      <c r="LZV67" s="21"/>
      <c r="LZW67" s="21"/>
      <c r="LZX67" s="21"/>
      <c r="LZY67" s="21"/>
      <c r="LZZ67" s="21"/>
      <c r="MAA67" s="21"/>
      <c r="MAB67" s="21"/>
      <c r="MAC67" s="21"/>
      <c r="MAD67" s="21"/>
      <c r="MAE67" s="21"/>
      <c r="MAF67" s="21"/>
      <c r="MAG67" s="21"/>
      <c r="MAH67" s="21"/>
      <c r="MAI67" s="21"/>
      <c r="MAJ67" s="21"/>
      <c r="MAK67" s="21"/>
      <c r="MAL67" s="21"/>
      <c r="MAM67" s="21"/>
      <c r="MAN67" s="21"/>
      <c r="MAO67" s="21"/>
      <c r="MAP67" s="21"/>
      <c r="MAQ67" s="21"/>
      <c r="MAR67" s="21"/>
      <c r="MAS67" s="21"/>
      <c r="MAT67" s="21"/>
      <c r="MAU67" s="21"/>
      <c r="MAV67" s="21"/>
      <c r="MAW67" s="21"/>
      <c r="MAX67" s="21"/>
      <c r="MAY67" s="21"/>
      <c r="MAZ67" s="21"/>
      <c r="MBA67" s="21"/>
      <c r="MBB67" s="21"/>
      <c r="MBC67" s="21"/>
      <c r="MBD67" s="21"/>
      <c r="MBE67" s="21"/>
      <c r="MBF67" s="21"/>
      <c r="MBG67" s="21"/>
      <c r="MBH67" s="21"/>
      <c r="MBI67" s="21"/>
      <c r="MBJ67" s="21"/>
      <c r="MBK67" s="21"/>
      <c r="MBL67" s="21"/>
      <c r="MBM67" s="21"/>
      <c r="MBN67" s="21"/>
      <c r="MBO67" s="21"/>
      <c r="MBP67" s="21"/>
      <c r="MBQ67" s="21"/>
      <c r="MBR67" s="21"/>
      <c r="MBS67" s="21"/>
      <c r="MBT67" s="21"/>
      <c r="MBU67" s="21"/>
      <c r="MBV67" s="21"/>
      <c r="MBW67" s="21"/>
      <c r="MBX67" s="21"/>
      <c r="MBY67" s="21"/>
      <c r="MBZ67" s="21"/>
      <c r="MCA67" s="21"/>
      <c r="MCB67" s="21"/>
      <c r="MCC67" s="21"/>
      <c r="MCD67" s="21"/>
      <c r="MCE67" s="21"/>
      <c r="MCF67" s="21"/>
      <c r="MCG67" s="21"/>
      <c r="MCH67" s="21"/>
      <c r="MCI67" s="21"/>
      <c r="MCJ67" s="21"/>
      <c r="MCK67" s="21"/>
      <c r="MCL67" s="21"/>
      <c r="MCM67" s="21"/>
      <c r="MCN67" s="21"/>
      <c r="MCO67" s="21"/>
      <c r="MCP67" s="21"/>
      <c r="MCQ67" s="21"/>
      <c r="MCR67" s="21"/>
      <c r="MCS67" s="21"/>
      <c r="MCT67" s="21"/>
      <c r="MCU67" s="21"/>
      <c r="MCV67" s="21"/>
      <c r="MCW67" s="21"/>
      <c r="MCX67" s="21"/>
      <c r="MCY67" s="21"/>
      <c r="MCZ67" s="21"/>
      <c r="MDA67" s="21"/>
      <c r="MDB67" s="21"/>
      <c r="MDC67" s="21"/>
      <c r="MDD67" s="21"/>
      <c r="MDE67" s="21"/>
      <c r="MDF67" s="21"/>
      <c r="MDG67" s="21"/>
      <c r="MDH67" s="21"/>
      <c r="MDI67" s="21"/>
      <c r="MDJ67" s="21"/>
      <c r="MDK67" s="21"/>
      <c r="MDL67" s="21"/>
      <c r="MDM67" s="21"/>
      <c r="MDN67" s="21"/>
      <c r="MDO67" s="21"/>
      <c r="MDP67" s="21"/>
      <c r="MDQ67" s="21"/>
      <c r="MDR67" s="21"/>
      <c r="MDS67" s="21"/>
      <c r="MDT67" s="21"/>
      <c r="MDU67" s="21"/>
      <c r="MDV67" s="21"/>
      <c r="MDW67" s="21"/>
      <c r="MDX67" s="21"/>
      <c r="MDY67" s="21"/>
      <c r="MDZ67" s="21"/>
      <c r="MEA67" s="21"/>
      <c r="MEB67" s="21"/>
      <c r="MEC67" s="21"/>
      <c r="MED67" s="21"/>
      <c r="MEE67" s="21"/>
      <c r="MEF67" s="21"/>
      <c r="MEG67" s="21"/>
      <c r="MEH67" s="21"/>
      <c r="MEI67" s="21"/>
      <c r="MEJ67" s="21"/>
      <c r="MEK67" s="21"/>
      <c r="MEL67" s="21"/>
      <c r="MEM67" s="21"/>
      <c r="MEN67" s="21"/>
      <c r="MEO67" s="21"/>
      <c r="MEP67" s="21"/>
      <c r="MEQ67" s="21"/>
      <c r="MER67" s="21"/>
      <c r="MES67" s="21"/>
      <c r="MET67" s="21"/>
      <c r="MEU67" s="21"/>
      <c r="MEV67" s="21"/>
      <c r="MEW67" s="21"/>
      <c r="MEX67" s="21"/>
      <c r="MEY67" s="21"/>
      <c r="MEZ67" s="21"/>
      <c r="MFA67" s="21"/>
      <c r="MFB67" s="21"/>
      <c r="MFC67" s="21"/>
      <c r="MFD67" s="21"/>
      <c r="MFE67" s="21"/>
      <c r="MFF67" s="21"/>
      <c r="MFG67" s="21"/>
      <c r="MFH67" s="21"/>
      <c r="MFI67" s="21"/>
      <c r="MFJ67" s="21"/>
      <c r="MFK67" s="21"/>
      <c r="MFL67" s="21"/>
      <c r="MFM67" s="21"/>
      <c r="MFN67" s="21"/>
      <c r="MFO67" s="21"/>
      <c r="MFP67" s="21"/>
      <c r="MFQ67" s="21"/>
      <c r="MFR67" s="21"/>
      <c r="MFS67" s="21"/>
      <c r="MFT67" s="21"/>
      <c r="MFU67" s="21"/>
      <c r="MFV67" s="21"/>
      <c r="MFW67" s="21"/>
      <c r="MFX67" s="21"/>
      <c r="MFY67" s="21"/>
      <c r="MFZ67" s="21"/>
      <c r="MGA67" s="21"/>
      <c r="MGB67" s="21"/>
      <c r="MGC67" s="21"/>
      <c r="MGD67" s="21"/>
      <c r="MGE67" s="21"/>
      <c r="MGF67" s="21"/>
      <c r="MGG67" s="21"/>
      <c r="MGH67" s="21"/>
      <c r="MGI67" s="21"/>
      <c r="MGJ67" s="21"/>
      <c r="MGK67" s="21"/>
      <c r="MGL67" s="21"/>
      <c r="MGM67" s="21"/>
      <c r="MGN67" s="21"/>
      <c r="MGO67" s="21"/>
      <c r="MGP67" s="21"/>
      <c r="MGQ67" s="21"/>
      <c r="MGR67" s="21"/>
      <c r="MGS67" s="21"/>
      <c r="MGT67" s="21"/>
      <c r="MGU67" s="21"/>
      <c r="MGV67" s="21"/>
      <c r="MGW67" s="21"/>
      <c r="MGX67" s="21"/>
      <c r="MGY67" s="21"/>
      <c r="MGZ67" s="21"/>
      <c r="MHA67" s="21"/>
      <c r="MHB67" s="21"/>
      <c r="MHC67" s="21"/>
      <c r="MHD67" s="21"/>
      <c r="MHE67" s="21"/>
      <c r="MHF67" s="21"/>
      <c r="MHG67" s="21"/>
      <c r="MHH67" s="21"/>
      <c r="MHI67" s="21"/>
      <c r="MHJ67" s="21"/>
      <c r="MHK67" s="21"/>
      <c r="MHL67" s="21"/>
      <c r="MHM67" s="21"/>
      <c r="MHN67" s="21"/>
      <c r="MHO67" s="21"/>
      <c r="MHP67" s="21"/>
      <c r="MHQ67" s="21"/>
      <c r="MHR67" s="21"/>
      <c r="MHS67" s="21"/>
      <c r="MHT67" s="21"/>
      <c r="MHU67" s="21"/>
      <c r="MHV67" s="21"/>
      <c r="MHW67" s="21"/>
      <c r="MHX67" s="21"/>
      <c r="MHY67" s="21"/>
      <c r="MHZ67" s="21"/>
      <c r="MIA67" s="21"/>
      <c r="MIB67" s="21"/>
      <c r="MIC67" s="21"/>
      <c r="MID67" s="21"/>
      <c r="MIE67" s="21"/>
      <c r="MIF67" s="21"/>
      <c r="MIG67" s="21"/>
      <c r="MIH67" s="21"/>
      <c r="MII67" s="21"/>
      <c r="MIJ67" s="21"/>
      <c r="MIK67" s="21"/>
      <c r="MIL67" s="21"/>
      <c r="MIM67" s="21"/>
      <c r="MIN67" s="21"/>
      <c r="MIO67" s="21"/>
      <c r="MIP67" s="21"/>
      <c r="MIQ67" s="21"/>
      <c r="MIR67" s="21"/>
      <c r="MIS67" s="21"/>
      <c r="MIT67" s="21"/>
      <c r="MIU67" s="21"/>
      <c r="MIV67" s="21"/>
      <c r="MIW67" s="21"/>
      <c r="MIX67" s="21"/>
      <c r="MIY67" s="21"/>
      <c r="MIZ67" s="21"/>
      <c r="MJA67" s="21"/>
      <c r="MJB67" s="21"/>
      <c r="MJC67" s="21"/>
      <c r="MJD67" s="21"/>
      <c r="MJE67" s="21"/>
      <c r="MJF67" s="21"/>
      <c r="MJG67" s="21"/>
      <c r="MJH67" s="21"/>
      <c r="MJI67" s="21"/>
      <c r="MJJ67" s="21"/>
      <c r="MJK67" s="21"/>
      <c r="MJL67" s="21"/>
      <c r="MJM67" s="21"/>
      <c r="MJN67" s="21"/>
      <c r="MJO67" s="21"/>
      <c r="MJP67" s="21"/>
      <c r="MJQ67" s="21"/>
      <c r="MJR67" s="21"/>
      <c r="MJS67" s="21"/>
      <c r="MJT67" s="21"/>
      <c r="MJU67" s="21"/>
      <c r="MJV67" s="21"/>
      <c r="MJW67" s="21"/>
      <c r="MJX67" s="21"/>
      <c r="MJY67" s="21"/>
      <c r="MJZ67" s="21"/>
      <c r="MKA67" s="21"/>
      <c r="MKB67" s="21"/>
      <c r="MKC67" s="21"/>
      <c r="MKD67" s="21"/>
      <c r="MKE67" s="21"/>
      <c r="MKF67" s="21"/>
      <c r="MKG67" s="21"/>
      <c r="MKH67" s="21"/>
      <c r="MKI67" s="21"/>
      <c r="MKJ67" s="21"/>
      <c r="MKK67" s="21"/>
      <c r="MKL67" s="21"/>
      <c r="MKM67" s="21"/>
      <c r="MKN67" s="21"/>
      <c r="MKO67" s="21"/>
      <c r="MKP67" s="21"/>
      <c r="MKQ67" s="21"/>
      <c r="MKR67" s="21"/>
      <c r="MKS67" s="21"/>
      <c r="MKT67" s="21"/>
      <c r="MKU67" s="21"/>
      <c r="MKV67" s="21"/>
      <c r="MKW67" s="21"/>
      <c r="MKX67" s="21"/>
      <c r="MKY67" s="21"/>
      <c r="MKZ67" s="21"/>
      <c r="MLA67" s="21"/>
      <c r="MLB67" s="21"/>
      <c r="MLC67" s="21"/>
      <c r="MLD67" s="21"/>
      <c r="MLE67" s="21"/>
      <c r="MLF67" s="21"/>
      <c r="MLG67" s="21"/>
      <c r="MLH67" s="21"/>
      <c r="MLI67" s="21"/>
      <c r="MLJ67" s="21"/>
      <c r="MLK67" s="21"/>
      <c r="MLL67" s="21"/>
      <c r="MLM67" s="21"/>
      <c r="MLN67" s="21"/>
      <c r="MLO67" s="21"/>
      <c r="MLP67" s="21"/>
      <c r="MLQ67" s="21"/>
      <c r="MLR67" s="21"/>
      <c r="MLS67" s="21"/>
      <c r="MLT67" s="21"/>
      <c r="MLU67" s="21"/>
      <c r="MLV67" s="21"/>
      <c r="MLW67" s="21"/>
      <c r="MLX67" s="21"/>
      <c r="MLY67" s="21"/>
      <c r="MLZ67" s="21"/>
      <c r="MMA67" s="21"/>
      <c r="MMB67" s="21"/>
      <c r="MMC67" s="21"/>
      <c r="MMD67" s="21"/>
      <c r="MME67" s="21"/>
      <c r="MMF67" s="21"/>
      <c r="MMG67" s="21"/>
      <c r="MMH67" s="21"/>
      <c r="MMI67" s="21"/>
      <c r="MMJ67" s="21"/>
      <c r="MMK67" s="21"/>
      <c r="MML67" s="21"/>
      <c r="MMM67" s="21"/>
      <c r="MMN67" s="21"/>
      <c r="MMO67" s="21"/>
      <c r="MMP67" s="21"/>
      <c r="MMQ67" s="21"/>
      <c r="MMR67" s="21"/>
      <c r="MMS67" s="21"/>
      <c r="MMT67" s="21"/>
      <c r="MMU67" s="21"/>
      <c r="MMV67" s="21"/>
      <c r="MMW67" s="21"/>
      <c r="MMX67" s="21"/>
      <c r="MMY67" s="21"/>
      <c r="MMZ67" s="21"/>
      <c r="MNA67" s="21"/>
      <c r="MNB67" s="21"/>
      <c r="MNC67" s="21"/>
      <c r="MND67" s="21"/>
      <c r="MNE67" s="21"/>
      <c r="MNF67" s="21"/>
      <c r="MNG67" s="21"/>
      <c r="MNH67" s="21"/>
      <c r="MNI67" s="21"/>
      <c r="MNJ67" s="21"/>
      <c r="MNK67" s="21"/>
      <c r="MNL67" s="21"/>
      <c r="MNM67" s="21"/>
      <c r="MNN67" s="21"/>
      <c r="MNO67" s="21"/>
      <c r="MNP67" s="21"/>
      <c r="MNQ67" s="21"/>
      <c r="MNR67" s="21"/>
      <c r="MNS67" s="21"/>
      <c r="MNT67" s="21"/>
      <c r="MNU67" s="21"/>
      <c r="MNV67" s="21"/>
      <c r="MNW67" s="21"/>
      <c r="MNX67" s="21"/>
      <c r="MNY67" s="21"/>
      <c r="MNZ67" s="21"/>
      <c r="MOA67" s="21"/>
      <c r="MOB67" s="21"/>
      <c r="MOC67" s="21"/>
      <c r="MOD67" s="21"/>
      <c r="MOE67" s="21"/>
      <c r="MOF67" s="21"/>
      <c r="MOG67" s="21"/>
      <c r="MOH67" s="21"/>
      <c r="MOI67" s="21"/>
      <c r="MOJ67" s="21"/>
      <c r="MOK67" s="21"/>
      <c r="MOL67" s="21"/>
      <c r="MOM67" s="21"/>
      <c r="MON67" s="21"/>
      <c r="MOO67" s="21"/>
      <c r="MOP67" s="21"/>
      <c r="MOQ67" s="21"/>
      <c r="MOR67" s="21"/>
      <c r="MOS67" s="21"/>
      <c r="MOT67" s="21"/>
      <c r="MOU67" s="21"/>
      <c r="MOV67" s="21"/>
      <c r="MOW67" s="21"/>
      <c r="MOX67" s="21"/>
      <c r="MOY67" s="21"/>
      <c r="MOZ67" s="21"/>
      <c r="MPA67" s="21"/>
      <c r="MPB67" s="21"/>
      <c r="MPC67" s="21"/>
      <c r="MPD67" s="21"/>
      <c r="MPE67" s="21"/>
      <c r="MPF67" s="21"/>
      <c r="MPG67" s="21"/>
      <c r="MPH67" s="21"/>
      <c r="MPI67" s="21"/>
      <c r="MPJ67" s="21"/>
      <c r="MPK67" s="21"/>
      <c r="MPL67" s="21"/>
      <c r="MPM67" s="21"/>
      <c r="MPN67" s="21"/>
      <c r="MPO67" s="21"/>
      <c r="MPP67" s="21"/>
      <c r="MPQ67" s="21"/>
      <c r="MPR67" s="21"/>
      <c r="MPS67" s="21"/>
      <c r="MPT67" s="21"/>
      <c r="MPU67" s="21"/>
      <c r="MPV67" s="21"/>
      <c r="MPW67" s="21"/>
      <c r="MPX67" s="21"/>
      <c r="MPY67" s="21"/>
      <c r="MPZ67" s="21"/>
      <c r="MQA67" s="21"/>
      <c r="MQB67" s="21"/>
      <c r="MQC67" s="21"/>
      <c r="MQD67" s="21"/>
      <c r="MQE67" s="21"/>
      <c r="MQF67" s="21"/>
      <c r="MQG67" s="21"/>
      <c r="MQH67" s="21"/>
      <c r="MQI67" s="21"/>
      <c r="MQJ67" s="21"/>
      <c r="MQK67" s="21"/>
      <c r="MQL67" s="21"/>
      <c r="MQM67" s="21"/>
      <c r="MQN67" s="21"/>
      <c r="MQO67" s="21"/>
      <c r="MQP67" s="21"/>
      <c r="MQQ67" s="21"/>
      <c r="MQR67" s="21"/>
      <c r="MQS67" s="21"/>
      <c r="MQT67" s="21"/>
      <c r="MQU67" s="21"/>
      <c r="MQV67" s="21"/>
      <c r="MQW67" s="21"/>
      <c r="MQX67" s="21"/>
      <c r="MQY67" s="21"/>
      <c r="MQZ67" s="21"/>
      <c r="MRA67" s="21"/>
      <c r="MRB67" s="21"/>
      <c r="MRC67" s="21"/>
      <c r="MRD67" s="21"/>
      <c r="MRE67" s="21"/>
      <c r="MRF67" s="21"/>
      <c r="MRG67" s="21"/>
      <c r="MRH67" s="21"/>
      <c r="MRI67" s="21"/>
      <c r="MRJ67" s="21"/>
      <c r="MRK67" s="21"/>
      <c r="MRL67" s="21"/>
      <c r="MRM67" s="21"/>
      <c r="MRN67" s="21"/>
      <c r="MRO67" s="21"/>
      <c r="MRP67" s="21"/>
      <c r="MRQ67" s="21"/>
      <c r="MRR67" s="21"/>
      <c r="MRS67" s="21"/>
      <c r="MRT67" s="21"/>
      <c r="MRU67" s="21"/>
      <c r="MRV67" s="21"/>
      <c r="MRW67" s="21"/>
      <c r="MRX67" s="21"/>
      <c r="MRY67" s="21"/>
      <c r="MRZ67" s="21"/>
      <c r="MSA67" s="21"/>
      <c r="MSB67" s="21"/>
      <c r="MSC67" s="21"/>
      <c r="MSD67" s="21"/>
      <c r="MSE67" s="21"/>
      <c r="MSF67" s="21"/>
      <c r="MSG67" s="21"/>
      <c r="MSH67" s="21"/>
      <c r="MSI67" s="21"/>
      <c r="MSJ67" s="21"/>
      <c r="MSK67" s="21"/>
      <c r="MSL67" s="21"/>
      <c r="MSM67" s="21"/>
      <c r="MSN67" s="21"/>
      <c r="MSO67" s="21"/>
      <c r="MSP67" s="21"/>
      <c r="MSQ67" s="21"/>
      <c r="MSR67" s="21"/>
      <c r="MSS67" s="21"/>
      <c r="MST67" s="21"/>
      <c r="MSU67" s="21"/>
      <c r="MSV67" s="21"/>
      <c r="MSW67" s="21"/>
      <c r="MSX67" s="21"/>
      <c r="MSY67" s="21"/>
      <c r="MSZ67" s="21"/>
      <c r="MTA67" s="21"/>
      <c r="MTB67" s="21"/>
      <c r="MTC67" s="21"/>
      <c r="MTD67" s="21"/>
      <c r="MTE67" s="21"/>
      <c r="MTF67" s="21"/>
      <c r="MTG67" s="21"/>
      <c r="MTH67" s="21"/>
      <c r="MTI67" s="21"/>
      <c r="MTJ67" s="21"/>
      <c r="MTK67" s="21"/>
      <c r="MTL67" s="21"/>
      <c r="MTM67" s="21"/>
      <c r="MTN67" s="21"/>
      <c r="MTO67" s="21"/>
      <c r="MTP67" s="21"/>
      <c r="MTQ67" s="21"/>
      <c r="MTR67" s="21"/>
      <c r="MTS67" s="21"/>
      <c r="MTT67" s="21"/>
      <c r="MTU67" s="21"/>
      <c r="MTV67" s="21"/>
      <c r="MTW67" s="21"/>
      <c r="MTX67" s="21"/>
      <c r="MTY67" s="21"/>
      <c r="MTZ67" s="21"/>
      <c r="MUA67" s="21"/>
      <c r="MUB67" s="21"/>
      <c r="MUC67" s="21"/>
      <c r="MUD67" s="21"/>
      <c r="MUE67" s="21"/>
      <c r="MUF67" s="21"/>
      <c r="MUG67" s="21"/>
      <c r="MUH67" s="21"/>
      <c r="MUI67" s="21"/>
      <c r="MUJ67" s="21"/>
      <c r="MUK67" s="21"/>
      <c r="MUL67" s="21"/>
      <c r="MUM67" s="21"/>
      <c r="MUN67" s="21"/>
      <c r="MUO67" s="21"/>
      <c r="MUP67" s="21"/>
      <c r="MUQ67" s="21"/>
      <c r="MUR67" s="21"/>
      <c r="MUS67" s="21"/>
      <c r="MUT67" s="21"/>
      <c r="MUU67" s="21"/>
      <c r="MUV67" s="21"/>
      <c r="MUW67" s="21"/>
      <c r="MUX67" s="21"/>
      <c r="MUY67" s="21"/>
      <c r="MUZ67" s="21"/>
      <c r="MVA67" s="21"/>
      <c r="MVB67" s="21"/>
      <c r="MVC67" s="21"/>
      <c r="MVD67" s="21"/>
      <c r="MVE67" s="21"/>
      <c r="MVF67" s="21"/>
      <c r="MVG67" s="21"/>
      <c r="MVH67" s="21"/>
      <c r="MVI67" s="21"/>
      <c r="MVJ67" s="21"/>
      <c r="MVK67" s="21"/>
      <c r="MVL67" s="21"/>
      <c r="MVM67" s="21"/>
      <c r="MVN67" s="21"/>
      <c r="MVO67" s="21"/>
      <c r="MVP67" s="21"/>
      <c r="MVQ67" s="21"/>
      <c r="MVR67" s="21"/>
      <c r="MVS67" s="21"/>
      <c r="MVT67" s="21"/>
      <c r="MVU67" s="21"/>
      <c r="MVV67" s="21"/>
      <c r="MVW67" s="21"/>
      <c r="MVX67" s="21"/>
      <c r="MVY67" s="21"/>
      <c r="MVZ67" s="21"/>
      <c r="MWA67" s="21"/>
      <c r="MWB67" s="21"/>
      <c r="MWC67" s="21"/>
      <c r="MWD67" s="21"/>
      <c r="MWE67" s="21"/>
      <c r="MWF67" s="21"/>
      <c r="MWG67" s="21"/>
      <c r="MWH67" s="21"/>
      <c r="MWI67" s="21"/>
      <c r="MWJ67" s="21"/>
      <c r="MWK67" s="21"/>
      <c r="MWL67" s="21"/>
      <c r="MWM67" s="21"/>
      <c r="MWN67" s="21"/>
      <c r="MWO67" s="21"/>
      <c r="MWP67" s="21"/>
      <c r="MWQ67" s="21"/>
      <c r="MWR67" s="21"/>
      <c r="MWS67" s="21"/>
      <c r="MWT67" s="21"/>
      <c r="MWU67" s="21"/>
      <c r="MWV67" s="21"/>
      <c r="MWW67" s="21"/>
      <c r="MWX67" s="21"/>
      <c r="MWY67" s="21"/>
      <c r="MWZ67" s="21"/>
      <c r="MXA67" s="21"/>
      <c r="MXB67" s="21"/>
      <c r="MXC67" s="21"/>
      <c r="MXD67" s="21"/>
      <c r="MXE67" s="21"/>
      <c r="MXF67" s="21"/>
      <c r="MXG67" s="21"/>
      <c r="MXH67" s="21"/>
      <c r="MXI67" s="21"/>
      <c r="MXJ67" s="21"/>
      <c r="MXK67" s="21"/>
      <c r="MXL67" s="21"/>
      <c r="MXM67" s="21"/>
      <c r="MXN67" s="21"/>
      <c r="MXO67" s="21"/>
      <c r="MXP67" s="21"/>
      <c r="MXQ67" s="21"/>
      <c r="MXR67" s="21"/>
      <c r="MXS67" s="21"/>
      <c r="MXT67" s="21"/>
      <c r="MXU67" s="21"/>
      <c r="MXV67" s="21"/>
      <c r="MXW67" s="21"/>
      <c r="MXX67" s="21"/>
      <c r="MXY67" s="21"/>
      <c r="MXZ67" s="21"/>
      <c r="MYA67" s="21"/>
      <c r="MYB67" s="21"/>
      <c r="MYC67" s="21"/>
      <c r="MYD67" s="21"/>
      <c r="MYE67" s="21"/>
      <c r="MYF67" s="21"/>
      <c r="MYG67" s="21"/>
      <c r="MYH67" s="21"/>
      <c r="MYI67" s="21"/>
      <c r="MYJ67" s="21"/>
      <c r="MYK67" s="21"/>
      <c r="MYL67" s="21"/>
      <c r="MYM67" s="21"/>
      <c r="MYN67" s="21"/>
      <c r="MYO67" s="21"/>
      <c r="MYP67" s="21"/>
      <c r="MYQ67" s="21"/>
      <c r="MYR67" s="21"/>
      <c r="MYS67" s="21"/>
      <c r="MYT67" s="21"/>
      <c r="MYU67" s="21"/>
      <c r="MYV67" s="21"/>
      <c r="MYW67" s="21"/>
      <c r="MYX67" s="21"/>
      <c r="MYY67" s="21"/>
      <c r="MYZ67" s="21"/>
      <c r="MZA67" s="21"/>
      <c r="MZB67" s="21"/>
      <c r="MZC67" s="21"/>
      <c r="MZD67" s="21"/>
      <c r="MZE67" s="21"/>
      <c r="MZF67" s="21"/>
      <c r="MZG67" s="21"/>
      <c r="MZH67" s="21"/>
      <c r="MZI67" s="21"/>
      <c r="MZJ67" s="21"/>
      <c r="MZK67" s="21"/>
      <c r="MZL67" s="21"/>
      <c r="MZM67" s="21"/>
      <c r="MZN67" s="21"/>
      <c r="MZO67" s="21"/>
      <c r="MZP67" s="21"/>
      <c r="MZQ67" s="21"/>
      <c r="MZR67" s="21"/>
      <c r="MZS67" s="21"/>
      <c r="MZT67" s="21"/>
      <c r="MZU67" s="21"/>
      <c r="MZV67" s="21"/>
      <c r="MZW67" s="21"/>
      <c r="MZX67" s="21"/>
      <c r="MZY67" s="21"/>
      <c r="MZZ67" s="21"/>
      <c r="NAA67" s="21"/>
      <c r="NAB67" s="21"/>
      <c r="NAC67" s="21"/>
      <c r="NAD67" s="21"/>
      <c r="NAE67" s="21"/>
      <c r="NAF67" s="21"/>
      <c r="NAG67" s="21"/>
      <c r="NAH67" s="21"/>
      <c r="NAI67" s="21"/>
      <c r="NAJ67" s="21"/>
      <c r="NAK67" s="21"/>
      <c r="NAL67" s="21"/>
      <c r="NAM67" s="21"/>
      <c r="NAN67" s="21"/>
      <c r="NAO67" s="21"/>
      <c r="NAP67" s="21"/>
      <c r="NAQ67" s="21"/>
      <c r="NAR67" s="21"/>
      <c r="NAS67" s="21"/>
      <c r="NAT67" s="21"/>
      <c r="NAU67" s="21"/>
      <c r="NAV67" s="21"/>
      <c r="NAW67" s="21"/>
      <c r="NAX67" s="21"/>
      <c r="NAY67" s="21"/>
      <c r="NAZ67" s="21"/>
      <c r="NBA67" s="21"/>
      <c r="NBB67" s="21"/>
      <c r="NBC67" s="21"/>
      <c r="NBD67" s="21"/>
      <c r="NBE67" s="21"/>
      <c r="NBF67" s="21"/>
      <c r="NBG67" s="21"/>
      <c r="NBH67" s="21"/>
      <c r="NBI67" s="21"/>
      <c r="NBJ67" s="21"/>
      <c r="NBK67" s="21"/>
      <c r="NBL67" s="21"/>
      <c r="NBM67" s="21"/>
      <c r="NBN67" s="21"/>
      <c r="NBO67" s="21"/>
      <c r="NBP67" s="21"/>
      <c r="NBQ67" s="21"/>
      <c r="NBR67" s="21"/>
      <c r="NBS67" s="21"/>
      <c r="NBT67" s="21"/>
      <c r="NBU67" s="21"/>
      <c r="NBV67" s="21"/>
      <c r="NBW67" s="21"/>
      <c r="NBX67" s="21"/>
      <c r="NBY67" s="21"/>
      <c r="NBZ67" s="21"/>
      <c r="NCA67" s="21"/>
      <c r="NCB67" s="21"/>
      <c r="NCC67" s="21"/>
      <c r="NCD67" s="21"/>
      <c r="NCE67" s="21"/>
      <c r="NCF67" s="21"/>
      <c r="NCG67" s="21"/>
      <c r="NCH67" s="21"/>
      <c r="NCI67" s="21"/>
      <c r="NCJ67" s="21"/>
      <c r="NCK67" s="21"/>
      <c r="NCL67" s="21"/>
      <c r="NCM67" s="21"/>
      <c r="NCN67" s="21"/>
      <c r="NCO67" s="21"/>
      <c r="NCP67" s="21"/>
      <c r="NCQ67" s="21"/>
      <c r="NCR67" s="21"/>
      <c r="NCS67" s="21"/>
      <c r="NCT67" s="21"/>
      <c r="NCU67" s="21"/>
      <c r="NCV67" s="21"/>
      <c r="NCW67" s="21"/>
      <c r="NCX67" s="21"/>
      <c r="NCY67" s="21"/>
      <c r="NCZ67" s="21"/>
      <c r="NDA67" s="21"/>
      <c r="NDB67" s="21"/>
      <c r="NDC67" s="21"/>
      <c r="NDD67" s="21"/>
      <c r="NDE67" s="21"/>
      <c r="NDF67" s="21"/>
      <c r="NDG67" s="21"/>
      <c r="NDH67" s="21"/>
      <c r="NDI67" s="21"/>
      <c r="NDJ67" s="21"/>
      <c r="NDK67" s="21"/>
      <c r="NDL67" s="21"/>
      <c r="NDM67" s="21"/>
      <c r="NDN67" s="21"/>
      <c r="NDO67" s="21"/>
      <c r="NDP67" s="21"/>
      <c r="NDQ67" s="21"/>
      <c r="NDR67" s="21"/>
      <c r="NDS67" s="21"/>
      <c r="NDT67" s="21"/>
      <c r="NDU67" s="21"/>
      <c r="NDV67" s="21"/>
      <c r="NDW67" s="21"/>
      <c r="NDX67" s="21"/>
      <c r="NDY67" s="21"/>
      <c r="NDZ67" s="21"/>
      <c r="NEA67" s="21"/>
      <c r="NEB67" s="21"/>
      <c r="NEC67" s="21"/>
      <c r="NED67" s="21"/>
      <c r="NEE67" s="21"/>
      <c r="NEF67" s="21"/>
      <c r="NEG67" s="21"/>
      <c r="NEH67" s="21"/>
      <c r="NEI67" s="21"/>
      <c r="NEJ67" s="21"/>
      <c r="NEK67" s="21"/>
      <c r="NEL67" s="21"/>
      <c r="NEM67" s="21"/>
      <c r="NEN67" s="21"/>
      <c r="NEO67" s="21"/>
      <c r="NEP67" s="21"/>
      <c r="NEQ67" s="21"/>
      <c r="NER67" s="21"/>
      <c r="NES67" s="21"/>
      <c r="NET67" s="21"/>
      <c r="NEU67" s="21"/>
      <c r="NEV67" s="21"/>
      <c r="NEW67" s="21"/>
      <c r="NEX67" s="21"/>
      <c r="NEY67" s="21"/>
      <c r="NEZ67" s="21"/>
      <c r="NFA67" s="21"/>
      <c r="NFB67" s="21"/>
      <c r="NFC67" s="21"/>
      <c r="NFD67" s="21"/>
      <c r="NFE67" s="21"/>
      <c r="NFF67" s="21"/>
      <c r="NFG67" s="21"/>
      <c r="NFH67" s="21"/>
      <c r="NFI67" s="21"/>
      <c r="NFJ67" s="21"/>
      <c r="NFK67" s="21"/>
      <c r="NFL67" s="21"/>
      <c r="NFM67" s="21"/>
      <c r="NFN67" s="21"/>
      <c r="NFO67" s="21"/>
      <c r="NFP67" s="21"/>
      <c r="NFQ67" s="21"/>
      <c r="NFR67" s="21"/>
      <c r="NFS67" s="21"/>
      <c r="NFT67" s="21"/>
      <c r="NFU67" s="21"/>
      <c r="NFV67" s="21"/>
      <c r="NFW67" s="21"/>
      <c r="NFX67" s="21"/>
      <c r="NFY67" s="21"/>
      <c r="NFZ67" s="21"/>
      <c r="NGA67" s="21"/>
      <c r="NGB67" s="21"/>
      <c r="NGC67" s="21"/>
      <c r="NGD67" s="21"/>
      <c r="NGE67" s="21"/>
      <c r="NGF67" s="21"/>
      <c r="NGG67" s="21"/>
      <c r="NGH67" s="21"/>
      <c r="NGI67" s="21"/>
      <c r="NGJ67" s="21"/>
      <c r="NGK67" s="21"/>
      <c r="NGL67" s="21"/>
      <c r="NGM67" s="21"/>
      <c r="NGN67" s="21"/>
      <c r="NGO67" s="21"/>
      <c r="NGP67" s="21"/>
      <c r="NGQ67" s="21"/>
      <c r="NGR67" s="21"/>
      <c r="NGS67" s="21"/>
      <c r="NGT67" s="21"/>
      <c r="NGU67" s="21"/>
      <c r="NGV67" s="21"/>
      <c r="NGW67" s="21"/>
      <c r="NGX67" s="21"/>
      <c r="NGY67" s="21"/>
      <c r="NGZ67" s="21"/>
      <c r="NHA67" s="21"/>
      <c r="NHB67" s="21"/>
      <c r="NHC67" s="21"/>
      <c r="NHD67" s="21"/>
      <c r="NHE67" s="21"/>
      <c r="NHF67" s="21"/>
      <c r="NHG67" s="21"/>
      <c r="NHH67" s="21"/>
      <c r="NHI67" s="21"/>
      <c r="NHJ67" s="21"/>
      <c r="NHK67" s="21"/>
      <c r="NHL67" s="21"/>
      <c r="NHM67" s="21"/>
      <c r="NHN67" s="21"/>
      <c r="NHO67" s="21"/>
      <c r="NHP67" s="21"/>
      <c r="NHQ67" s="21"/>
      <c r="NHR67" s="21"/>
      <c r="NHS67" s="21"/>
      <c r="NHT67" s="21"/>
      <c r="NHU67" s="21"/>
      <c r="NHV67" s="21"/>
      <c r="NHW67" s="21"/>
      <c r="NHX67" s="21"/>
      <c r="NHY67" s="21"/>
      <c r="NHZ67" s="21"/>
      <c r="NIA67" s="21"/>
      <c r="NIB67" s="21"/>
      <c r="NIC67" s="21"/>
      <c r="NID67" s="21"/>
      <c r="NIE67" s="21"/>
      <c r="NIF67" s="21"/>
      <c r="NIG67" s="21"/>
      <c r="NIH67" s="21"/>
      <c r="NII67" s="21"/>
      <c r="NIJ67" s="21"/>
      <c r="NIK67" s="21"/>
      <c r="NIL67" s="21"/>
      <c r="NIM67" s="21"/>
      <c r="NIN67" s="21"/>
      <c r="NIO67" s="21"/>
      <c r="NIP67" s="21"/>
      <c r="NIQ67" s="21"/>
      <c r="NIR67" s="21"/>
      <c r="NIS67" s="21"/>
      <c r="NIT67" s="21"/>
      <c r="NIU67" s="21"/>
      <c r="NIV67" s="21"/>
      <c r="NIW67" s="21"/>
      <c r="NIX67" s="21"/>
      <c r="NIY67" s="21"/>
      <c r="NIZ67" s="21"/>
      <c r="NJA67" s="21"/>
      <c r="NJB67" s="21"/>
      <c r="NJC67" s="21"/>
      <c r="NJD67" s="21"/>
      <c r="NJE67" s="21"/>
      <c r="NJF67" s="21"/>
      <c r="NJG67" s="21"/>
      <c r="NJH67" s="21"/>
      <c r="NJI67" s="21"/>
      <c r="NJJ67" s="21"/>
      <c r="NJK67" s="21"/>
      <c r="NJL67" s="21"/>
      <c r="NJM67" s="21"/>
      <c r="NJN67" s="21"/>
      <c r="NJO67" s="21"/>
      <c r="NJP67" s="21"/>
      <c r="NJQ67" s="21"/>
      <c r="NJR67" s="21"/>
      <c r="NJS67" s="21"/>
      <c r="NJT67" s="21"/>
      <c r="NJU67" s="21"/>
      <c r="NJV67" s="21"/>
      <c r="NJW67" s="21"/>
      <c r="NJX67" s="21"/>
      <c r="NJY67" s="21"/>
      <c r="NJZ67" s="21"/>
      <c r="NKA67" s="21"/>
      <c r="NKB67" s="21"/>
      <c r="NKC67" s="21"/>
      <c r="NKD67" s="21"/>
      <c r="NKE67" s="21"/>
      <c r="NKF67" s="21"/>
      <c r="NKG67" s="21"/>
      <c r="NKH67" s="21"/>
      <c r="NKI67" s="21"/>
      <c r="NKJ67" s="21"/>
      <c r="NKK67" s="21"/>
      <c r="NKL67" s="21"/>
      <c r="NKM67" s="21"/>
      <c r="NKN67" s="21"/>
      <c r="NKO67" s="21"/>
      <c r="NKP67" s="21"/>
      <c r="NKQ67" s="21"/>
      <c r="NKR67" s="21"/>
      <c r="NKS67" s="21"/>
      <c r="NKT67" s="21"/>
      <c r="NKU67" s="21"/>
      <c r="NKV67" s="21"/>
      <c r="NKW67" s="21"/>
      <c r="NKX67" s="21"/>
      <c r="NKY67" s="21"/>
      <c r="NKZ67" s="21"/>
      <c r="NLA67" s="21"/>
      <c r="NLB67" s="21"/>
      <c r="NLC67" s="21"/>
      <c r="NLD67" s="21"/>
      <c r="NLE67" s="21"/>
      <c r="NLF67" s="21"/>
      <c r="NLG67" s="21"/>
      <c r="NLH67" s="21"/>
      <c r="NLI67" s="21"/>
      <c r="NLJ67" s="21"/>
      <c r="NLK67" s="21"/>
      <c r="NLL67" s="21"/>
      <c r="NLM67" s="21"/>
      <c r="NLN67" s="21"/>
      <c r="NLO67" s="21"/>
      <c r="NLP67" s="21"/>
      <c r="NLQ67" s="21"/>
      <c r="NLR67" s="21"/>
      <c r="NLS67" s="21"/>
      <c r="NLT67" s="21"/>
      <c r="NLU67" s="21"/>
      <c r="NLV67" s="21"/>
      <c r="NLW67" s="21"/>
      <c r="NLX67" s="21"/>
      <c r="NLY67" s="21"/>
      <c r="NLZ67" s="21"/>
      <c r="NMA67" s="21"/>
      <c r="NMB67" s="21"/>
      <c r="NMC67" s="21"/>
      <c r="NMD67" s="21"/>
      <c r="NME67" s="21"/>
      <c r="NMF67" s="21"/>
      <c r="NMG67" s="21"/>
      <c r="NMH67" s="21"/>
      <c r="NMI67" s="21"/>
      <c r="NMJ67" s="21"/>
      <c r="NMK67" s="21"/>
      <c r="NML67" s="21"/>
      <c r="NMM67" s="21"/>
      <c r="NMN67" s="21"/>
      <c r="NMO67" s="21"/>
      <c r="NMP67" s="21"/>
      <c r="NMQ67" s="21"/>
      <c r="NMR67" s="21"/>
      <c r="NMS67" s="21"/>
      <c r="NMT67" s="21"/>
      <c r="NMU67" s="21"/>
      <c r="NMV67" s="21"/>
      <c r="NMW67" s="21"/>
      <c r="NMX67" s="21"/>
      <c r="NMY67" s="21"/>
      <c r="NMZ67" s="21"/>
      <c r="NNA67" s="21"/>
      <c r="NNB67" s="21"/>
      <c r="NNC67" s="21"/>
      <c r="NND67" s="21"/>
      <c r="NNE67" s="21"/>
      <c r="NNF67" s="21"/>
      <c r="NNG67" s="21"/>
      <c r="NNH67" s="21"/>
      <c r="NNI67" s="21"/>
      <c r="NNJ67" s="21"/>
      <c r="NNK67" s="21"/>
      <c r="NNL67" s="21"/>
      <c r="NNM67" s="21"/>
      <c r="NNN67" s="21"/>
      <c r="NNO67" s="21"/>
      <c r="NNP67" s="21"/>
      <c r="NNQ67" s="21"/>
      <c r="NNR67" s="21"/>
      <c r="NNS67" s="21"/>
      <c r="NNT67" s="21"/>
      <c r="NNU67" s="21"/>
      <c r="NNV67" s="21"/>
      <c r="NNW67" s="21"/>
      <c r="NNX67" s="21"/>
      <c r="NNY67" s="21"/>
      <c r="NNZ67" s="21"/>
      <c r="NOA67" s="21"/>
      <c r="NOB67" s="21"/>
      <c r="NOC67" s="21"/>
      <c r="NOD67" s="21"/>
      <c r="NOE67" s="21"/>
      <c r="NOF67" s="21"/>
      <c r="NOG67" s="21"/>
      <c r="NOH67" s="21"/>
      <c r="NOI67" s="21"/>
      <c r="NOJ67" s="21"/>
      <c r="NOK67" s="21"/>
      <c r="NOL67" s="21"/>
      <c r="NOM67" s="21"/>
      <c r="NON67" s="21"/>
      <c r="NOO67" s="21"/>
      <c r="NOP67" s="21"/>
      <c r="NOQ67" s="21"/>
      <c r="NOR67" s="21"/>
      <c r="NOS67" s="21"/>
      <c r="NOT67" s="21"/>
      <c r="NOU67" s="21"/>
      <c r="NOV67" s="21"/>
      <c r="NOW67" s="21"/>
      <c r="NOX67" s="21"/>
      <c r="NOY67" s="21"/>
      <c r="NOZ67" s="21"/>
      <c r="NPA67" s="21"/>
      <c r="NPB67" s="21"/>
      <c r="NPC67" s="21"/>
      <c r="NPD67" s="21"/>
      <c r="NPE67" s="21"/>
      <c r="NPF67" s="21"/>
      <c r="NPG67" s="21"/>
      <c r="NPH67" s="21"/>
      <c r="NPI67" s="21"/>
      <c r="NPJ67" s="21"/>
      <c r="NPK67" s="21"/>
      <c r="NPL67" s="21"/>
      <c r="NPM67" s="21"/>
      <c r="NPN67" s="21"/>
      <c r="NPO67" s="21"/>
      <c r="NPP67" s="21"/>
      <c r="NPQ67" s="21"/>
      <c r="NPR67" s="21"/>
      <c r="NPS67" s="21"/>
      <c r="NPT67" s="21"/>
      <c r="NPU67" s="21"/>
      <c r="NPV67" s="21"/>
      <c r="NPW67" s="21"/>
      <c r="NPX67" s="21"/>
      <c r="NPY67" s="21"/>
      <c r="NPZ67" s="21"/>
      <c r="NQA67" s="21"/>
      <c r="NQB67" s="21"/>
      <c r="NQC67" s="21"/>
      <c r="NQD67" s="21"/>
      <c r="NQE67" s="21"/>
      <c r="NQF67" s="21"/>
      <c r="NQG67" s="21"/>
      <c r="NQH67" s="21"/>
      <c r="NQI67" s="21"/>
      <c r="NQJ67" s="21"/>
      <c r="NQK67" s="21"/>
      <c r="NQL67" s="21"/>
      <c r="NQM67" s="21"/>
      <c r="NQN67" s="21"/>
      <c r="NQO67" s="21"/>
      <c r="NQP67" s="21"/>
      <c r="NQQ67" s="21"/>
      <c r="NQR67" s="21"/>
      <c r="NQS67" s="21"/>
      <c r="NQT67" s="21"/>
      <c r="NQU67" s="21"/>
      <c r="NQV67" s="21"/>
      <c r="NQW67" s="21"/>
      <c r="NQX67" s="21"/>
      <c r="NQY67" s="21"/>
      <c r="NQZ67" s="21"/>
      <c r="NRA67" s="21"/>
      <c r="NRB67" s="21"/>
      <c r="NRC67" s="21"/>
      <c r="NRD67" s="21"/>
      <c r="NRE67" s="21"/>
      <c r="NRF67" s="21"/>
      <c r="NRG67" s="21"/>
      <c r="NRH67" s="21"/>
      <c r="NRI67" s="21"/>
      <c r="NRJ67" s="21"/>
      <c r="NRK67" s="21"/>
      <c r="NRL67" s="21"/>
      <c r="NRM67" s="21"/>
      <c r="NRN67" s="21"/>
      <c r="NRO67" s="21"/>
      <c r="NRP67" s="21"/>
      <c r="NRQ67" s="21"/>
      <c r="NRR67" s="21"/>
      <c r="NRS67" s="21"/>
      <c r="NRT67" s="21"/>
      <c r="NRU67" s="21"/>
      <c r="NRV67" s="21"/>
      <c r="NRW67" s="21"/>
      <c r="NRX67" s="21"/>
      <c r="NRY67" s="21"/>
      <c r="NRZ67" s="21"/>
      <c r="NSA67" s="21"/>
      <c r="NSB67" s="21"/>
      <c r="NSC67" s="21"/>
      <c r="NSD67" s="21"/>
      <c r="NSE67" s="21"/>
      <c r="NSF67" s="21"/>
      <c r="NSG67" s="21"/>
      <c r="NSH67" s="21"/>
      <c r="NSI67" s="21"/>
      <c r="NSJ67" s="21"/>
      <c r="NSK67" s="21"/>
      <c r="NSL67" s="21"/>
      <c r="NSM67" s="21"/>
      <c r="NSN67" s="21"/>
      <c r="NSO67" s="21"/>
      <c r="NSP67" s="21"/>
      <c r="NSQ67" s="21"/>
      <c r="NSR67" s="21"/>
      <c r="NSS67" s="21"/>
      <c r="NST67" s="21"/>
      <c r="NSU67" s="21"/>
      <c r="NSV67" s="21"/>
      <c r="NSW67" s="21"/>
      <c r="NSX67" s="21"/>
      <c r="NSY67" s="21"/>
      <c r="NSZ67" s="21"/>
      <c r="NTA67" s="21"/>
      <c r="NTB67" s="21"/>
      <c r="NTC67" s="21"/>
      <c r="NTD67" s="21"/>
      <c r="NTE67" s="21"/>
      <c r="NTF67" s="21"/>
      <c r="NTG67" s="21"/>
      <c r="NTH67" s="21"/>
      <c r="NTI67" s="21"/>
      <c r="NTJ67" s="21"/>
      <c r="NTK67" s="21"/>
      <c r="NTL67" s="21"/>
      <c r="NTM67" s="21"/>
      <c r="NTN67" s="21"/>
      <c r="NTO67" s="21"/>
      <c r="NTP67" s="21"/>
      <c r="NTQ67" s="21"/>
      <c r="NTR67" s="21"/>
      <c r="NTS67" s="21"/>
      <c r="NTT67" s="21"/>
      <c r="NTU67" s="21"/>
      <c r="NTV67" s="21"/>
      <c r="NTW67" s="21"/>
      <c r="NTX67" s="21"/>
      <c r="NTY67" s="21"/>
      <c r="NTZ67" s="21"/>
      <c r="NUA67" s="21"/>
      <c r="NUB67" s="21"/>
      <c r="NUC67" s="21"/>
      <c r="NUD67" s="21"/>
      <c r="NUE67" s="21"/>
      <c r="NUF67" s="21"/>
      <c r="NUG67" s="21"/>
      <c r="NUH67" s="21"/>
      <c r="NUI67" s="21"/>
      <c r="NUJ67" s="21"/>
      <c r="NUK67" s="21"/>
      <c r="NUL67" s="21"/>
      <c r="NUM67" s="21"/>
      <c r="NUN67" s="21"/>
      <c r="NUO67" s="21"/>
      <c r="NUP67" s="21"/>
      <c r="NUQ67" s="21"/>
      <c r="NUR67" s="21"/>
      <c r="NUS67" s="21"/>
      <c r="NUT67" s="21"/>
      <c r="NUU67" s="21"/>
      <c r="NUV67" s="21"/>
      <c r="NUW67" s="21"/>
      <c r="NUX67" s="21"/>
      <c r="NUY67" s="21"/>
      <c r="NUZ67" s="21"/>
      <c r="NVA67" s="21"/>
      <c r="NVB67" s="21"/>
      <c r="NVC67" s="21"/>
      <c r="NVD67" s="21"/>
      <c r="NVE67" s="21"/>
      <c r="NVF67" s="21"/>
      <c r="NVG67" s="21"/>
      <c r="NVH67" s="21"/>
      <c r="NVI67" s="21"/>
      <c r="NVJ67" s="21"/>
      <c r="NVK67" s="21"/>
      <c r="NVL67" s="21"/>
      <c r="NVM67" s="21"/>
      <c r="NVN67" s="21"/>
      <c r="NVO67" s="21"/>
      <c r="NVP67" s="21"/>
      <c r="NVQ67" s="21"/>
      <c r="NVR67" s="21"/>
      <c r="NVS67" s="21"/>
      <c r="NVT67" s="21"/>
      <c r="NVU67" s="21"/>
      <c r="NVV67" s="21"/>
      <c r="NVW67" s="21"/>
      <c r="NVX67" s="21"/>
      <c r="NVY67" s="21"/>
      <c r="NVZ67" s="21"/>
      <c r="NWA67" s="21"/>
      <c r="NWB67" s="21"/>
      <c r="NWC67" s="21"/>
      <c r="NWD67" s="21"/>
      <c r="NWE67" s="21"/>
      <c r="NWF67" s="21"/>
      <c r="NWG67" s="21"/>
      <c r="NWH67" s="21"/>
      <c r="NWI67" s="21"/>
      <c r="NWJ67" s="21"/>
      <c r="NWK67" s="21"/>
      <c r="NWL67" s="21"/>
      <c r="NWM67" s="21"/>
      <c r="NWN67" s="21"/>
      <c r="NWO67" s="21"/>
      <c r="NWP67" s="21"/>
      <c r="NWQ67" s="21"/>
      <c r="NWR67" s="21"/>
      <c r="NWS67" s="21"/>
      <c r="NWT67" s="21"/>
      <c r="NWU67" s="21"/>
      <c r="NWV67" s="21"/>
      <c r="NWW67" s="21"/>
      <c r="NWX67" s="21"/>
      <c r="NWY67" s="21"/>
      <c r="NWZ67" s="21"/>
      <c r="NXA67" s="21"/>
      <c r="NXB67" s="21"/>
      <c r="NXC67" s="21"/>
      <c r="NXD67" s="21"/>
      <c r="NXE67" s="21"/>
      <c r="NXF67" s="21"/>
      <c r="NXG67" s="21"/>
      <c r="NXH67" s="21"/>
      <c r="NXI67" s="21"/>
      <c r="NXJ67" s="21"/>
      <c r="NXK67" s="21"/>
      <c r="NXL67" s="21"/>
      <c r="NXM67" s="21"/>
      <c r="NXN67" s="21"/>
      <c r="NXO67" s="21"/>
      <c r="NXP67" s="21"/>
      <c r="NXQ67" s="21"/>
      <c r="NXR67" s="21"/>
      <c r="NXS67" s="21"/>
      <c r="NXT67" s="21"/>
      <c r="NXU67" s="21"/>
      <c r="NXV67" s="21"/>
      <c r="NXW67" s="21"/>
      <c r="NXX67" s="21"/>
      <c r="NXY67" s="21"/>
      <c r="NXZ67" s="21"/>
      <c r="NYA67" s="21"/>
      <c r="NYB67" s="21"/>
      <c r="NYC67" s="21"/>
      <c r="NYD67" s="21"/>
      <c r="NYE67" s="21"/>
      <c r="NYF67" s="21"/>
      <c r="NYG67" s="21"/>
      <c r="NYH67" s="21"/>
      <c r="NYI67" s="21"/>
      <c r="NYJ67" s="21"/>
      <c r="NYK67" s="21"/>
      <c r="NYL67" s="21"/>
      <c r="NYM67" s="21"/>
      <c r="NYN67" s="21"/>
      <c r="NYO67" s="21"/>
      <c r="NYP67" s="21"/>
      <c r="NYQ67" s="21"/>
      <c r="NYR67" s="21"/>
      <c r="NYS67" s="21"/>
      <c r="NYT67" s="21"/>
      <c r="NYU67" s="21"/>
      <c r="NYV67" s="21"/>
      <c r="NYW67" s="21"/>
      <c r="NYX67" s="21"/>
      <c r="NYY67" s="21"/>
      <c r="NYZ67" s="21"/>
      <c r="NZA67" s="21"/>
      <c r="NZB67" s="21"/>
      <c r="NZC67" s="21"/>
      <c r="NZD67" s="21"/>
      <c r="NZE67" s="21"/>
      <c r="NZF67" s="21"/>
      <c r="NZG67" s="21"/>
      <c r="NZH67" s="21"/>
      <c r="NZI67" s="21"/>
      <c r="NZJ67" s="21"/>
      <c r="NZK67" s="21"/>
      <c r="NZL67" s="21"/>
      <c r="NZM67" s="21"/>
      <c r="NZN67" s="21"/>
      <c r="NZO67" s="21"/>
      <c r="NZP67" s="21"/>
      <c r="NZQ67" s="21"/>
      <c r="NZR67" s="21"/>
      <c r="NZS67" s="21"/>
      <c r="NZT67" s="21"/>
      <c r="NZU67" s="21"/>
      <c r="NZV67" s="21"/>
      <c r="NZW67" s="21"/>
      <c r="NZX67" s="21"/>
      <c r="NZY67" s="21"/>
      <c r="NZZ67" s="21"/>
      <c r="OAA67" s="21"/>
      <c r="OAB67" s="21"/>
      <c r="OAC67" s="21"/>
      <c r="OAD67" s="21"/>
      <c r="OAE67" s="21"/>
      <c r="OAF67" s="21"/>
      <c r="OAG67" s="21"/>
      <c r="OAH67" s="21"/>
      <c r="OAI67" s="21"/>
      <c r="OAJ67" s="21"/>
      <c r="OAK67" s="21"/>
      <c r="OAL67" s="21"/>
      <c r="OAM67" s="21"/>
      <c r="OAN67" s="21"/>
      <c r="OAO67" s="21"/>
      <c r="OAP67" s="21"/>
      <c r="OAQ67" s="21"/>
      <c r="OAR67" s="21"/>
      <c r="OAS67" s="21"/>
      <c r="OAT67" s="21"/>
      <c r="OAU67" s="21"/>
      <c r="OAV67" s="21"/>
      <c r="OAW67" s="21"/>
      <c r="OAX67" s="21"/>
      <c r="OAY67" s="21"/>
      <c r="OAZ67" s="21"/>
      <c r="OBA67" s="21"/>
      <c r="OBB67" s="21"/>
      <c r="OBC67" s="21"/>
      <c r="OBD67" s="21"/>
      <c r="OBE67" s="21"/>
      <c r="OBF67" s="21"/>
      <c r="OBG67" s="21"/>
      <c r="OBH67" s="21"/>
      <c r="OBI67" s="21"/>
      <c r="OBJ67" s="21"/>
      <c r="OBK67" s="21"/>
      <c r="OBL67" s="21"/>
      <c r="OBM67" s="21"/>
      <c r="OBN67" s="21"/>
      <c r="OBO67" s="21"/>
      <c r="OBP67" s="21"/>
      <c r="OBQ67" s="21"/>
      <c r="OBR67" s="21"/>
      <c r="OBS67" s="21"/>
      <c r="OBT67" s="21"/>
      <c r="OBU67" s="21"/>
      <c r="OBV67" s="21"/>
      <c r="OBW67" s="21"/>
      <c r="OBX67" s="21"/>
      <c r="OBY67" s="21"/>
      <c r="OBZ67" s="21"/>
      <c r="OCA67" s="21"/>
      <c r="OCB67" s="21"/>
      <c r="OCC67" s="21"/>
      <c r="OCD67" s="21"/>
      <c r="OCE67" s="21"/>
      <c r="OCF67" s="21"/>
      <c r="OCG67" s="21"/>
      <c r="OCH67" s="21"/>
      <c r="OCI67" s="21"/>
      <c r="OCJ67" s="21"/>
      <c r="OCK67" s="21"/>
      <c r="OCL67" s="21"/>
      <c r="OCM67" s="21"/>
      <c r="OCN67" s="21"/>
      <c r="OCO67" s="21"/>
      <c r="OCP67" s="21"/>
      <c r="OCQ67" s="21"/>
      <c r="OCR67" s="21"/>
      <c r="OCS67" s="21"/>
      <c r="OCT67" s="21"/>
      <c r="OCU67" s="21"/>
      <c r="OCV67" s="21"/>
      <c r="OCW67" s="21"/>
      <c r="OCX67" s="21"/>
      <c r="OCY67" s="21"/>
      <c r="OCZ67" s="21"/>
      <c r="ODA67" s="21"/>
      <c r="ODB67" s="21"/>
      <c r="ODC67" s="21"/>
      <c r="ODD67" s="21"/>
      <c r="ODE67" s="21"/>
      <c r="ODF67" s="21"/>
      <c r="ODG67" s="21"/>
      <c r="ODH67" s="21"/>
      <c r="ODI67" s="21"/>
      <c r="ODJ67" s="21"/>
      <c r="ODK67" s="21"/>
      <c r="ODL67" s="21"/>
      <c r="ODM67" s="21"/>
      <c r="ODN67" s="21"/>
      <c r="ODO67" s="21"/>
      <c r="ODP67" s="21"/>
      <c r="ODQ67" s="21"/>
      <c r="ODR67" s="21"/>
      <c r="ODS67" s="21"/>
      <c r="ODT67" s="21"/>
      <c r="ODU67" s="21"/>
      <c r="ODV67" s="21"/>
      <c r="ODW67" s="21"/>
      <c r="ODX67" s="21"/>
      <c r="ODY67" s="21"/>
      <c r="ODZ67" s="21"/>
      <c r="OEA67" s="21"/>
      <c r="OEB67" s="21"/>
      <c r="OEC67" s="21"/>
      <c r="OED67" s="21"/>
      <c r="OEE67" s="21"/>
      <c r="OEF67" s="21"/>
      <c r="OEG67" s="21"/>
      <c r="OEH67" s="21"/>
      <c r="OEI67" s="21"/>
      <c r="OEJ67" s="21"/>
      <c r="OEK67" s="21"/>
      <c r="OEL67" s="21"/>
      <c r="OEM67" s="21"/>
      <c r="OEN67" s="21"/>
      <c r="OEO67" s="21"/>
      <c r="OEP67" s="21"/>
      <c r="OEQ67" s="21"/>
      <c r="OER67" s="21"/>
      <c r="OES67" s="21"/>
      <c r="OET67" s="21"/>
      <c r="OEU67" s="21"/>
      <c r="OEV67" s="21"/>
      <c r="OEW67" s="21"/>
      <c r="OEX67" s="21"/>
      <c r="OEY67" s="21"/>
      <c r="OEZ67" s="21"/>
      <c r="OFA67" s="21"/>
      <c r="OFB67" s="21"/>
      <c r="OFC67" s="21"/>
      <c r="OFD67" s="21"/>
      <c r="OFE67" s="21"/>
      <c r="OFF67" s="21"/>
      <c r="OFG67" s="21"/>
      <c r="OFH67" s="21"/>
      <c r="OFI67" s="21"/>
      <c r="OFJ67" s="21"/>
      <c r="OFK67" s="21"/>
      <c r="OFL67" s="21"/>
      <c r="OFM67" s="21"/>
      <c r="OFN67" s="21"/>
      <c r="OFO67" s="21"/>
      <c r="OFP67" s="21"/>
      <c r="OFQ67" s="21"/>
      <c r="OFR67" s="21"/>
      <c r="OFS67" s="21"/>
      <c r="OFT67" s="21"/>
      <c r="OFU67" s="21"/>
      <c r="OFV67" s="21"/>
      <c r="OFW67" s="21"/>
      <c r="OFX67" s="21"/>
      <c r="OFY67" s="21"/>
      <c r="OFZ67" s="21"/>
      <c r="OGA67" s="21"/>
      <c r="OGB67" s="21"/>
      <c r="OGC67" s="21"/>
      <c r="OGD67" s="21"/>
      <c r="OGE67" s="21"/>
      <c r="OGF67" s="21"/>
      <c r="OGG67" s="21"/>
      <c r="OGH67" s="21"/>
      <c r="OGI67" s="21"/>
      <c r="OGJ67" s="21"/>
      <c r="OGK67" s="21"/>
      <c r="OGL67" s="21"/>
      <c r="OGM67" s="21"/>
      <c r="OGN67" s="21"/>
      <c r="OGO67" s="21"/>
      <c r="OGP67" s="21"/>
      <c r="OGQ67" s="21"/>
      <c r="OGR67" s="21"/>
      <c r="OGS67" s="21"/>
      <c r="OGT67" s="21"/>
      <c r="OGU67" s="21"/>
      <c r="OGV67" s="21"/>
      <c r="OGW67" s="21"/>
      <c r="OGX67" s="21"/>
      <c r="OGY67" s="21"/>
      <c r="OGZ67" s="21"/>
      <c r="OHA67" s="21"/>
      <c r="OHB67" s="21"/>
      <c r="OHC67" s="21"/>
      <c r="OHD67" s="21"/>
      <c r="OHE67" s="21"/>
      <c r="OHF67" s="21"/>
      <c r="OHG67" s="21"/>
      <c r="OHH67" s="21"/>
      <c r="OHI67" s="21"/>
      <c r="OHJ67" s="21"/>
      <c r="OHK67" s="21"/>
      <c r="OHL67" s="21"/>
      <c r="OHM67" s="21"/>
      <c r="OHN67" s="21"/>
      <c r="OHO67" s="21"/>
      <c r="OHP67" s="21"/>
      <c r="OHQ67" s="21"/>
      <c r="OHR67" s="21"/>
      <c r="OHS67" s="21"/>
      <c r="OHT67" s="21"/>
      <c r="OHU67" s="21"/>
      <c r="OHV67" s="21"/>
      <c r="OHW67" s="21"/>
      <c r="OHX67" s="21"/>
      <c r="OHY67" s="21"/>
      <c r="OHZ67" s="21"/>
      <c r="OIA67" s="21"/>
      <c r="OIB67" s="21"/>
      <c r="OIC67" s="21"/>
      <c r="OID67" s="21"/>
      <c r="OIE67" s="21"/>
      <c r="OIF67" s="21"/>
      <c r="OIG67" s="21"/>
      <c r="OIH67" s="21"/>
      <c r="OII67" s="21"/>
      <c r="OIJ67" s="21"/>
      <c r="OIK67" s="21"/>
      <c r="OIL67" s="21"/>
      <c r="OIM67" s="21"/>
      <c r="OIN67" s="21"/>
      <c r="OIO67" s="21"/>
      <c r="OIP67" s="21"/>
      <c r="OIQ67" s="21"/>
      <c r="OIR67" s="21"/>
      <c r="OIS67" s="21"/>
      <c r="OIT67" s="21"/>
      <c r="OIU67" s="21"/>
      <c r="OIV67" s="21"/>
      <c r="OIW67" s="21"/>
      <c r="OIX67" s="21"/>
      <c r="OIY67" s="21"/>
      <c r="OIZ67" s="21"/>
      <c r="OJA67" s="21"/>
      <c r="OJB67" s="21"/>
      <c r="OJC67" s="21"/>
      <c r="OJD67" s="21"/>
      <c r="OJE67" s="21"/>
      <c r="OJF67" s="21"/>
      <c r="OJG67" s="21"/>
      <c r="OJH67" s="21"/>
      <c r="OJI67" s="21"/>
      <c r="OJJ67" s="21"/>
      <c r="OJK67" s="21"/>
      <c r="OJL67" s="21"/>
      <c r="OJM67" s="21"/>
      <c r="OJN67" s="21"/>
      <c r="OJO67" s="21"/>
      <c r="OJP67" s="21"/>
      <c r="OJQ67" s="21"/>
      <c r="OJR67" s="21"/>
      <c r="OJS67" s="21"/>
      <c r="OJT67" s="21"/>
      <c r="OJU67" s="21"/>
      <c r="OJV67" s="21"/>
      <c r="OJW67" s="21"/>
      <c r="OJX67" s="21"/>
      <c r="OJY67" s="21"/>
      <c r="OJZ67" s="21"/>
      <c r="OKA67" s="21"/>
      <c r="OKB67" s="21"/>
      <c r="OKC67" s="21"/>
      <c r="OKD67" s="21"/>
      <c r="OKE67" s="21"/>
      <c r="OKF67" s="21"/>
      <c r="OKG67" s="21"/>
      <c r="OKH67" s="21"/>
      <c r="OKI67" s="21"/>
      <c r="OKJ67" s="21"/>
      <c r="OKK67" s="21"/>
      <c r="OKL67" s="21"/>
      <c r="OKM67" s="21"/>
      <c r="OKN67" s="21"/>
      <c r="OKO67" s="21"/>
      <c r="OKP67" s="21"/>
      <c r="OKQ67" s="21"/>
      <c r="OKR67" s="21"/>
      <c r="OKS67" s="21"/>
      <c r="OKT67" s="21"/>
      <c r="OKU67" s="21"/>
      <c r="OKV67" s="21"/>
      <c r="OKW67" s="21"/>
      <c r="OKX67" s="21"/>
      <c r="OKY67" s="21"/>
      <c r="OKZ67" s="21"/>
      <c r="OLA67" s="21"/>
      <c r="OLB67" s="21"/>
      <c r="OLC67" s="21"/>
      <c r="OLD67" s="21"/>
      <c r="OLE67" s="21"/>
      <c r="OLF67" s="21"/>
      <c r="OLG67" s="21"/>
      <c r="OLH67" s="21"/>
      <c r="OLI67" s="21"/>
      <c r="OLJ67" s="21"/>
      <c r="OLK67" s="21"/>
      <c r="OLL67" s="21"/>
      <c r="OLM67" s="21"/>
      <c r="OLN67" s="21"/>
      <c r="OLO67" s="21"/>
      <c r="OLP67" s="21"/>
      <c r="OLQ67" s="21"/>
      <c r="OLR67" s="21"/>
      <c r="OLS67" s="21"/>
      <c r="OLT67" s="21"/>
      <c r="OLU67" s="21"/>
      <c r="OLV67" s="21"/>
      <c r="OLW67" s="21"/>
      <c r="OLX67" s="21"/>
      <c r="OLY67" s="21"/>
      <c r="OLZ67" s="21"/>
      <c r="OMA67" s="21"/>
      <c r="OMB67" s="21"/>
      <c r="OMC67" s="21"/>
      <c r="OMD67" s="21"/>
      <c r="OME67" s="21"/>
      <c r="OMF67" s="21"/>
      <c r="OMG67" s="21"/>
      <c r="OMH67" s="21"/>
      <c r="OMI67" s="21"/>
      <c r="OMJ67" s="21"/>
      <c r="OMK67" s="21"/>
      <c r="OML67" s="21"/>
      <c r="OMM67" s="21"/>
      <c r="OMN67" s="21"/>
      <c r="OMO67" s="21"/>
      <c r="OMP67" s="21"/>
      <c r="OMQ67" s="21"/>
      <c r="OMR67" s="21"/>
      <c r="OMS67" s="21"/>
      <c r="OMT67" s="21"/>
      <c r="OMU67" s="21"/>
      <c r="OMV67" s="21"/>
      <c r="OMW67" s="21"/>
      <c r="OMX67" s="21"/>
      <c r="OMY67" s="21"/>
      <c r="OMZ67" s="21"/>
      <c r="ONA67" s="21"/>
      <c r="ONB67" s="21"/>
      <c r="ONC67" s="21"/>
      <c r="OND67" s="21"/>
      <c r="ONE67" s="21"/>
      <c r="ONF67" s="21"/>
      <c r="ONG67" s="21"/>
      <c r="ONH67" s="21"/>
      <c r="ONI67" s="21"/>
      <c r="ONJ67" s="21"/>
      <c r="ONK67" s="21"/>
      <c r="ONL67" s="21"/>
      <c r="ONM67" s="21"/>
      <c r="ONN67" s="21"/>
      <c r="ONO67" s="21"/>
      <c r="ONP67" s="21"/>
      <c r="ONQ67" s="21"/>
      <c r="ONR67" s="21"/>
      <c r="ONS67" s="21"/>
      <c r="ONT67" s="21"/>
      <c r="ONU67" s="21"/>
      <c r="ONV67" s="21"/>
      <c r="ONW67" s="21"/>
      <c r="ONX67" s="21"/>
      <c r="ONY67" s="21"/>
      <c r="ONZ67" s="21"/>
      <c r="OOA67" s="21"/>
      <c r="OOB67" s="21"/>
      <c r="OOC67" s="21"/>
      <c r="OOD67" s="21"/>
      <c r="OOE67" s="21"/>
      <c r="OOF67" s="21"/>
      <c r="OOG67" s="21"/>
      <c r="OOH67" s="21"/>
      <c r="OOI67" s="21"/>
      <c r="OOJ67" s="21"/>
      <c r="OOK67" s="21"/>
      <c r="OOL67" s="21"/>
      <c r="OOM67" s="21"/>
      <c r="OON67" s="21"/>
      <c r="OOO67" s="21"/>
      <c r="OOP67" s="21"/>
      <c r="OOQ67" s="21"/>
      <c r="OOR67" s="21"/>
      <c r="OOS67" s="21"/>
      <c r="OOT67" s="21"/>
      <c r="OOU67" s="21"/>
      <c r="OOV67" s="21"/>
      <c r="OOW67" s="21"/>
      <c r="OOX67" s="21"/>
      <c r="OOY67" s="21"/>
      <c r="OOZ67" s="21"/>
      <c r="OPA67" s="21"/>
      <c r="OPB67" s="21"/>
      <c r="OPC67" s="21"/>
      <c r="OPD67" s="21"/>
      <c r="OPE67" s="21"/>
      <c r="OPF67" s="21"/>
      <c r="OPG67" s="21"/>
      <c r="OPH67" s="21"/>
      <c r="OPI67" s="21"/>
      <c r="OPJ67" s="21"/>
      <c r="OPK67" s="21"/>
      <c r="OPL67" s="21"/>
      <c r="OPM67" s="21"/>
      <c r="OPN67" s="21"/>
      <c r="OPO67" s="21"/>
      <c r="OPP67" s="21"/>
      <c r="OPQ67" s="21"/>
      <c r="OPR67" s="21"/>
      <c r="OPS67" s="21"/>
      <c r="OPT67" s="21"/>
      <c r="OPU67" s="21"/>
      <c r="OPV67" s="21"/>
      <c r="OPW67" s="21"/>
      <c r="OPX67" s="21"/>
      <c r="OPY67" s="21"/>
      <c r="OPZ67" s="21"/>
      <c r="OQA67" s="21"/>
      <c r="OQB67" s="21"/>
      <c r="OQC67" s="21"/>
      <c r="OQD67" s="21"/>
      <c r="OQE67" s="21"/>
      <c r="OQF67" s="21"/>
      <c r="OQG67" s="21"/>
      <c r="OQH67" s="21"/>
      <c r="OQI67" s="21"/>
      <c r="OQJ67" s="21"/>
      <c r="OQK67" s="21"/>
      <c r="OQL67" s="21"/>
      <c r="OQM67" s="21"/>
      <c r="OQN67" s="21"/>
      <c r="OQO67" s="21"/>
      <c r="OQP67" s="21"/>
      <c r="OQQ67" s="21"/>
      <c r="OQR67" s="21"/>
      <c r="OQS67" s="21"/>
      <c r="OQT67" s="21"/>
      <c r="OQU67" s="21"/>
      <c r="OQV67" s="21"/>
      <c r="OQW67" s="21"/>
      <c r="OQX67" s="21"/>
      <c r="OQY67" s="21"/>
      <c r="OQZ67" s="21"/>
      <c r="ORA67" s="21"/>
      <c r="ORB67" s="21"/>
      <c r="ORC67" s="21"/>
      <c r="ORD67" s="21"/>
      <c r="ORE67" s="21"/>
      <c r="ORF67" s="21"/>
      <c r="ORG67" s="21"/>
      <c r="ORH67" s="21"/>
      <c r="ORI67" s="21"/>
      <c r="ORJ67" s="21"/>
      <c r="ORK67" s="21"/>
      <c r="ORL67" s="21"/>
      <c r="ORM67" s="21"/>
      <c r="ORN67" s="21"/>
      <c r="ORO67" s="21"/>
      <c r="ORP67" s="21"/>
      <c r="ORQ67" s="21"/>
      <c r="ORR67" s="21"/>
      <c r="ORS67" s="21"/>
      <c r="ORT67" s="21"/>
      <c r="ORU67" s="21"/>
      <c r="ORV67" s="21"/>
      <c r="ORW67" s="21"/>
      <c r="ORX67" s="21"/>
      <c r="ORY67" s="21"/>
      <c r="ORZ67" s="21"/>
      <c r="OSA67" s="21"/>
      <c r="OSB67" s="21"/>
      <c r="OSC67" s="21"/>
      <c r="OSD67" s="21"/>
      <c r="OSE67" s="21"/>
      <c r="OSF67" s="21"/>
      <c r="OSG67" s="21"/>
      <c r="OSH67" s="21"/>
      <c r="OSI67" s="21"/>
      <c r="OSJ67" s="21"/>
      <c r="OSK67" s="21"/>
      <c r="OSL67" s="21"/>
      <c r="OSM67" s="21"/>
      <c r="OSN67" s="21"/>
      <c r="OSO67" s="21"/>
      <c r="OSP67" s="21"/>
      <c r="OSQ67" s="21"/>
      <c r="OSR67" s="21"/>
      <c r="OSS67" s="21"/>
      <c r="OST67" s="21"/>
      <c r="OSU67" s="21"/>
      <c r="OSV67" s="21"/>
      <c r="OSW67" s="21"/>
      <c r="OSX67" s="21"/>
      <c r="OSY67" s="21"/>
      <c r="OSZ67" s="21"/>
      <c r="OTA67" s="21"/>
      <c r="OTB67" s="21"/>
      <c r="OTC67" s="21"/>
      <c r="OTD67" s="21"/>
      <c r="OTE67" s="21"/>
      <c r="OTF67" s="21"/>
      <c r="OTG67" s="21"/>
      <c r="OTH67" s="21"/>
      <c r="OTI67" s="21"/>
      <c r="OTJ67" s="21"/>
      <c r="OTK67" s="21"/>
      <c r="OTL67" s="21"/>
      <c r="OTM67" s="21"/>
      <c r="OTN67" s="21"/>
      <c r="OTO67" s="21"/>
      <c r="OTP67" s="21"/>
      <c r="OTQ67" s="21"/>
      <c r="OTR67" s="21"/>
      <c r="OTS67" s="21"/>
      <c r="OTT67" s="21"/>
      <c r="OTU67" s="21"/>
      <c r="OTV67" s="21"/>
      <c r="OTW67" s="21"/>
      <c r="OTX67" s="21"/>
      <c r="OTY67" s="21"/>
      <c r="OTZ67" s="21"/>
      <c r="OUA67" s="21"/>
      <c r="OUB67" s="21"/>
      <c r="OUC67" s="21"/>
      <c r="OUD67" s="21"/>
      <c r="OUE67" s="21"/>
      <c r="OUF67" s="21"/>
      <c r="OUG67" s="21"/>
      <c r="OUH67" s="21"/>
      <c r="OUI67" s="21"/>
      <c r="OUJ67" s="21"/>
      <c r="OUK67" s="21"/>
      <c r="OUL67" s="21"/>
      <c r="OUM67" s="21"/>
      <c r="OUN67" s="21"/>
      <c r="OUO67" s="21"/>
      <c r="OUP67" s="21"/>
      <c r="OUQ67" s="21"/>
      <c r="OUR67" s="21"/>
      <c r="OUS67" s="21"/>
      <c r="OUT67" s="21"/>
      <c r="OUU67" s="21"/>
      <c r="OUV67" s="21"/>
      <c r="OUW67" s="21"/>
      <c r="OUX67" s="21"/>
      <c r="OUY67" s="21"/>
      <c r="OUZ67" s="21"/>
      <c r="OVA67" s="21"/>
      <c r="OVB67" s="21"/>
      <c r="OVC67" s="21"/>
      <c r="OVD67" s="21"/>
      <c r="OVE67" s="21"/>
      <c r="OVF67" s="21"/>
      <c r="OVG67" s="21"/>
      <c r="OVH67" s="21"/>
      <c r="OVI67" s="21"/>
      <c r="OVJ67" s="21"/>
      <c r="OVK67" s="21"/>
      <c r="OVL67" s="21"/>
      <c r="OVM67" s="21"/>
      <c r="OVN67" s="21"/>
      <c r="OVO67" s="21"/>
      <c r="OVP67" s="21"/>
      <c r="OVQ67" s="21"/>
      <c r="OVR67" s="21"/>
      <c r="OVS67" s="21"/>
      <c r="OVT67" s="21"/>
      <c r="OVU67" s="21"/>
      <c r="OVV67" s="21"/>
      <c r="OVW67" s="21"/>
      <c r="OVX67" s="21"/>
      <c r="OVY67" s="21"/>
      <c r="OVZ67" s="21"/>
      <c r="OWA67" s="21"/>
      <c r="OWB67" s="21"/>
      <c r="OWC67" s="21"/>
      <c r="OWD67" s="21"/>
      <c r="OWE67" s="21"/>
      <c r="OWF67" s="21"/>
      <c r="OWG67" s="21"/>
      <c r="OWH67" s="21"/>
      <c r="OWI67" s="21"/>
      <c r="OWJ67" s="21"/>
      <c r="OWK67" s="21"/>
      <c r="OWL67" s="21"/>
      <c r="OWM67" s="21"/>
      <c r="OWN67" s="21"/>
      <c r="OWO67" s="21"/>
      <c r="OWP67" s="21"/>
      <c r="OWQ67" s="21"/>
      <c r="OWR67" s="21"/>
      <c r="OWS67" s="21"/>
      <c r="OWT67" s="21"/>
      <c r="OWU67" s="21"/>
      <c r="OWV67" s="21"/>
      <c r="OWW67" s="21"/>
      <c r="OWX67" s="21"/>
      <c r="OWY67" s="21"/>
      <c r="OWZ67" s="21"/>
      <c r="OXA67" s="21"/>
      <c r="OXB67" s="21"/>
      <c r="OXC67" s="21"/>
      <c r="OXD67" s="21"/>
      <c r="OXE67" s="21"/>
      <c r="OXF67" s="21"/>
      <c r="OXG67" s="21"/>
      <c r="OXH67" s="21"/>
      <c r="OXI67" s="21"/>
      <c r="OXJ67" s="21"/>
      <c r="OXK67" s="21"/>
      <c r="OXL67" s="21"/>
      <c r="OXM67" s="21"/>
      <c r="OXN67" s="21"/>
      <c r="OXO67" s="21"/>
      <c r="OXP67" s="21"/>
      <c r="OXQ67" s="21"/>
      <c r="OXR67" s="21"/>
      <c r="OXS67" s="21"/>
      <c r="OXT67" s="21"/>
      <c r="OXU67" s="21"/>
      <c r="OXV67" s="21"/>
      <c r="OXW67" s="21"/>
      <c r="OXX67" s="21"/>
      <c r="OXY67" s="21"/>
      <c r="OXZ67" s="21"/>
      <c r="OYA67" s="21"/>
      <c r="OYB67" s="21"/>
      <c r="OYC67" s="21"/>
      <c r="OYD67" s="21"/>
      <c r="OYE67" s="21"/>
      <c r="OYF67" s="21"/>
      <c r="OYG67" s="21"/>
      <c r="OYH67" s="21"/>
      <c r="OYI67" s="21"/>
      <c r="OYJ67" s="21"/>
      <c r="OYK67" s="21"/>
      <c r="OYL67" s="21"/>
      <c r="OYM67" s="21"/>
      <c r="OYN67" s="21"/>
      <c r="OYO67" s="21"/>
      <c r="OYP67" s="21"/>
      <c r="OYQ67" s="21"/>
      <c r="OYR67" s="21"/>
      <c r="OYS67" s="21"/>
      <c r="OYT67" s="21"/>
      <c r="OYU67" s="21"/>
      <c r="OYV67" s="21"/>
      <c r="OYW67" s="21"/>
      <c r="OYX67" s="21"/>
      <c r="OYY67" s="21"/>
      <c r="OYZ67" s="21"/>
      <c r="OZA67" s="21"/>
      <c r="OZB67" s="21"/>
      <c r="OZC67" s="21"/>
      <c r="OZD67" s="21"/>
      <c r="OZE67" s="21"/>
      <c r="OZF67" s="21"/>
      <c r="OZG67" s="21"/>
      <c r="OZH67" s="21"/>
      <c r="OZI67" s="21"/>
      <c r="OZJ67" s="21"/>
      <c r="OZK67" s="21"/>
      <c r="OZL67" s="21"/>
      <c r="OZM67" s="21"/>
      <c r="OZN67" s="21"/>
      <c r="OZO67" s="21"/>
      <c r="OZP67" s="21"/>
      <c r="OZQ67" s="21"/>
      <c r="OZR67" s="21"/>
      <c r="OZS67" s="21"/>
      <c r="OZT67" s="21"/>
      <c r="OZU67" s="21"/>
      <c r="OZV67" s="21"/>
      <c r="OZW67" s="21"/>
      <c r="OZX67" s="21"/>
      <c r="OZY67" s="21"/>
      <c r="OZZ67" s="21"/>
      <c r="PAA67" s="21"/>
      <c r="PAB67" s="21"/>
      <c r="PAC67" s="21"/>
      <c r="PAD67" s="21"/>
      <c r="PAE67" s="21"/>
      <c r="PAF67" s="21"/>
      <c r="PAG67" s="21"/>
      <c r="PAH67" s="21"/>
      <c r="PAI67" s="21"/>
      <c r="PAJ67" s="21"/>
      <c r="PAK67" s="21"/>
      <c r="PAL67" s="21"/>
      <c r="PAM67" s="21"/>
      <c r="PAN67" s="21"/>
      <c r="PAO67" s="21"/>
      <c r="PAP67" s="21"/>
      <c r="PAQ67" s="21"/>
      <c r="PAR67" s="21"/>
      <c r="PAS67" s="21"/>
      <c r="PAT67" s="21"/>
      <c r="PAU67" s="21"/>
      <c r="PAV67" s="21"/>
      <c r="PAW67" s="21"/>
      <c r="PAX67" s="21"/>
      <c r="PAY67" s="21"/>
      <c r="PAZ67" s="21"/>
      <c r="PBA67" s="21"/>
      <c r="PBB67" s="21"/>
      <c r="PBC67" s="21"/>
      <c r="PBD67" s="21"/>
      <c r="PBE67" s="21"/>
      <c r="PBF67" s="21"/>
      <c r="PBG67" s="21"/>
      <c r="PBH67" s="21"/>
      <c r="PBI67" s="21"/>
      <c r="PBJ67" s="21"/>
      <c r="PBK67" s="21"/>
      <c r="PBL67" s="21"/>
      <c r="PBM67" s="21"/>
      <c r="PBN67" s="21"/>
      <c r="PBO67" s="21"/>
      <c r="PBP67" s="21"/>
      <c r="PBQ67" s="21"/>
      <c r="PBR67" s="21"/>
      <c r="PBS67" s="21"/>
      <c r="PBT67" s="21"/>
      <c r="PBU67" s="21"/>
      <c r="PBV67" s="21"/>
      <c r="PBW67" s="21"/>
      <c r="PBX67" s="21"/>
      <c r="PBY67" s="21"/>
      <c r="PBZ67" s="21"/>
      <c r="PCA67" s="21"/>
      <c r="PCB67" s="21"/>
      <c r="PCC67" s="21"/>
      <c r="PCD67" s="21"/>
      <c r="PCE67" s="21"/>
      <c r="PCF67" s="21"/>
      <c r="PCG67" s="21"/>
      <c r="PCH67" s="21"/>
      <c r="PCI67" s="21"/>
      <c r="PCJ67" s="21"/>
      <c r="PCK67" s="21"/>
      <c r="PCL67" s="21"/>
      <c r="PCM67" s="21"/>
      <c r="PCN67" s="21"/>
      <c r="PCO67" s="21"/>
      <c r="PCP67" s="21"/>
      <c r="PCQ67" s="21"/>
      <c r="PCR67" s="21"/>
      <c r="PCS67" s="21"/>
      <c r="PCT67" s="21"/>
      <c r="PCU67" s="21"/>
      <c r="PCV67" s="21"/>
      <c r="PCW67" s="21"/>
      <c r="PCX67" s="21"/>
      <c r="PCY67" s="21"/>
      <c r="PCZ67" s="21"/>
      <c r="PDA67" s="21"/>
      <c r="PDB67" s="21"/>
      <c r="PDC67" s="21"/>
      <c r="PDD67" s="21"/>
      <c r="PDE67" s="21"/>
      <c r="PDF67" s="21"/>
      <c r="PDG67" s="21"/>
      <c r="PDH67" s="21"/>
      <c r="PDI67" s="21"/>
      <c r="PDJ67" s="21"/>
      <c r="PDK67" s="21"/>
      <c r="PDL67" s="21"/>
      <c r="PDM67" s="21"/>
      <c r="PDN67" s="21"/>
      <c r="PDO67" s="21"/>
      <c r="PDP67" s="21"/>
      <c r="PDQ67" s="21"/>
      <c r="PDR67" s="21"/>
      <c r="PDS67" s="21"/>
      <c r="PDT67" s="21"/>
      <c r="PDU67" s="21"/>
      <c r="PDV67" s="21"/>
      <c r="PDW67" s="21"/>
      <c r="PDX67" s="21"/>
      <c r="PDY67" s="21"/>
      <c r="PDZ67" s="21"/>
      <c r="PEA67" s="21"/>
      <c r="PEB67" s="21"/>
      <c r="PEC67" s="21"/>
      <c r="PED67" s="21"/>
      <c r="PEE67" s="21"/>
      <c r="PEF67" s="21"/>
      <c r="PEG67" s="21"/>
      <c r="PEH67" s="21"/>
      <c r="PEI67" s="21"/>
      <c r="PEJ67" s="21"/>
      <c r="PEK67" s="21"/>
      <c r="PEL67" s="21"/>
      <c r="PEM67" s="21"/>
      <c r="PEN67" s="21"/>
      <c r="PEO67" s="21"/>
      <c r="PEP67" s="21"/>
      <c r="PEQ67" s="21"/>
      <c r="PER67" s="21"/>
      <c r="PES67" s="21"/>
      <c r="PET67" s="21"/>
      <c r="PEU67" s="21"/>
      <c r="PEV67" s="21"/>
      <c r="PEW67" s="21"/>
      <c r="PEX67" s="21"/>
      <c r="PEY67" s="21"/>
      <c r="PEZ67" s="21"/>
      <c r="PFA67" s="21"/>
      <c r="PFB67" s="21"/>
      <c r="PFC67" s="21"/>
      <c r="PFD67" s="21"/>
      <c r="PFE67" s="21"/>
      <c r="PFF67" s="21"/>
      <c r="PFG67" s="21"/>
      <c r="PFH67" s="21"/>
      <c r="PFI67" s="21"/>
      <c r="PFJ67" s="21"/>
      <c r="PFK67" s="21"/>
      <c r="PFL67" s="21"/>
      <c r="PFM67" s="21"/>
      <c r="PFN67" s="21"/>
      <c r="PFO67" s="21"/>
      <c r="PFP67" s="21"/>
      <c r="PFQ67" s="21"/>
      <c r="PFR67" s="21"/>
      <c r="PFS67" s="21"/>
      <c r="PFT67" s="21"/>
      <c r="PFU67" s="21"/>
      <c r="PFV67" s="21"/>
      <c r="PFW67" s="21"/>
      <c r="PFX67" s="21"/>
      <c r="PFY67" s="21"/>
      <c r="PFZ67" s="21"/>
      <c r="PGA67" s="21"/>
      <c r="PGB67" s="21"/>
      <c r="PGC67" s="21"/>
      <c r="PGD67" s="21"/>
      <c r="PGE67" s="21"/>
      <c r="PGF67" s="21"/>
      <c r="PGG67" s="21"/>
      <c r="PGH67" s="21"/>
      <c r="PGI67" s="21"/>
      <c r="PGJ67" s="21"/>
      <c r="PGK67" s="21"/>
      <c r="PGL67" s="21"/>
      <c r="PGM67" s="21"/>
      <c r="PGN67" s="21"/>
      <c r="PGO67" s="21"/>
      <c r="PGP67" s="21"/>
      <c r="PGQ67" s="21"/>
      <c r="PGR67" s="21"/>
      <c r="PGS67" s="21"/>
      <c r="PGT67" s="21"/>
      <c r="PGU67" s="21"/>
      <c r="PGV67" s="21"/>
      <c r="PGW67" s="21"/>
      <c r="PGX67" s="21"/>
      <c r="PGY67" s="21"/>
      <c r="PGZ67" s="21"/>
      <c r="PHA67" s="21"/>
      <c r="PHB67" s="21"/>
      <c r="PHC67" s="21"/>
      <c r="PHD67" s="21"/>
      <c r="PHE67" s="21"/>
      <c r="PHF67" s="21"/>
      <c r="PHG67" s="21"/>
      <c r="PHH67" s="21"/>
      <c r="PHI67" s="21"/>
      <c r="PHJ67" s="21"/>
      <c r="PHK67" s="21"/>
      <c r="PHL67" s="21"/>
      <c r="PHM67" s="21"/>
      <c r="PHN67" s="21"/>
      <c r="PHO67" s="21"/>
      <c r="PHP67" s="21"/>
      <c r="PHQ67" s="21"/>
      <c r="PHR67" s="21"/>
      <c r="PHS67" s="21"/>
      <c r="PHT67" s="21"/>
      <c r="PHU67" s="21"/>
      <c r="PHV67" s="21"/>
      <c r="PHW67" s="21"/>
      <c r="PHX67" s="21"/>
      <c r="PHY67" s="21"/>
      <c r="PHZ67" s="21"/>
      <c r="PIA67" s="21"/>
      <c r="PIB67" s="21"/>
      <c r="PIC67" s="21"/>
      <c r="PID67" s="21"/>
      <c r="PIE67" s="21"/>
      <c r="PIF67" s="21"/>
      <c r="PIG67" s="21"/>
      <c r="PIH67" s="21"/>
      <c r="PII67" s="21"/>
      <c r="PIJ67" s="21"/>
      <c r="PIK67" s="21"/>
      <c r="PIL67" s="21"/>
      <c r="PIM67" s="21"/>
      <c r="PIN67" s="21"/>
      <c r="PIO67" s="21"/>
      <c r="PIP67" s="21"/>
      <c r="PIQ67" s="21"/>
      <c r="PIR67" s="21"/>
      <c r="PIS67" s="21"/>
      <c r="PIT67" s="21"/>
      <c r="PIU67" s="21"/>
      <c r="PIV67" s="21"/>
      <c r="PIW67" s="21"/>
      <c r="PIX67" s="21"/>
      <c r="PIY67" s="21"/>
      <c r="PIZ67" s="21"/>
      <c r="PJA67" s="21"/>
      <c r="PJB67" s="21"/>
      <c r="PJC67" s="21"/>
      <c r="PJD67" s="21"/>
      <c r="PJE67" s="21"/>
      <c r="PJF67" s="21"/>
      <c r="PJG67" s="21"/>
      <c r="PJH67" s="21"/>
      <c r="PJI67" s="21"/>
      <c r="PJJ67" s="21"/>
      <c r="PJK67" s="21"/>
      <c r="PJL67" s="21"/>
      <c r="PJM67" s="21"/>
      <c r="PJN67" s="21"/>
      <c r="PJO67" s="21"/>
      <c r="PJP67" s="21"/>
      <c r="PJQ67" s="21"/>
      <c r="PJR67" s="21"/>
      <c r="PJS67" s="21"/>
      <c r="PJT67" s="21"/>
      <c r="PJU67" s="21"/>
      <c r="PJV67" s="21"/>
      <c r="PJW67" s="21"/>
      <c r="PJX67" s="21"/>
      <c r="PJY67" s="21"/>
      <c r="PJZ67" s="21"/>
      <c r="PKA67" s="21"/>
      <c r="PKB67" s="21"/>
      <c r="PKC67" s="21"/>
      <c r="PKD67" s="21"/>
      <c r="PKE67" s="21"/>
      <c r="PKF67" s="21"/>
      <c r="PKG67" s="21"/>
      <c r="PKH67" s="21"/>
      <c r="PKI67" s="21"/>
      <c r="PKJ67" s="21"/>
      <c r="PKK67" s="21"/>
      <c r="PKL67" s="21"/>
      <c r="PKM67" s="21"/>
      <c r="PKN67" s="21"/>
      <c r="PKO67" s="21"/>
      <c r="PKP67" s="21"/>
      <c r="PKQ67" s="21"/>
      <c r="PKR67" s="21"/>
      <c r="PKS67" s="21"/>
      <c r="PKT67" s="21"/>
      <c r="PKU67" s="21"/>
      <c r="PKV67" s="21"/>
      <c r="PKW67" s="21"/>
      <c r="PKX67" s="21"/>
      <c r="PKY67" s="21"/>
      <c r="PKZ67" s="21"/>
      <c r="PLA67" s="21"/>
      <c r="PLB67" s="21"/>
      <c r="PLC67" s="21"/>
      <c r="PLD67" s="21"/>
      <c r="PLE67" s="21"/>
      <c r="PLF67" s="21"/>
      <c r="PLG67" s="21"/>
      <c r="PLH67" s="21"/>
      <c r="PLI67" s="21"/>
      <c r="PLJ67" s="21"/>
      <c r="PLK67" s="21"/>
      <c r="PLL67" s="21"/>
      <c r="PLM67" s="21"/>
      <c r="PLN67" s="21"/>
      <c r="PLO67" s="21"/>
      <c r="PLP67" s="21"/>
      <c r="PLQ67" s="21"/>
      <c r="PLR67" s="21"/>
      <c r="PLS67" s="21"/>
      <c r="PLT67" s="21"/>
      <c r="PLU67" s="21"/>
      <c r="PLV67" s="21"/>
      <c r="PLW67" s="21"/>
      <c r="PLX67" s="21"/>
      <c r="PLY67" s="21"/>
      <c r="PLZ67" s="21"/>
      <c r="PMA67" s="21"/>
      <c r="PMB67" s="21"/>
      <c r="PMC67" s="21"/>
      <c r="PMD67" s="21"/>
      <c r="PME67" s="21"/>
      <c r="PMF67" s="21"/>
      <c r="PMG67" s="21"/>
      <c r="PMH67" s="21"/>
      <c r="PMI67" s="21"/>
      <c r="PMJ67" s="21"/>
      <c r="PMK67" s="21"/>
      <c r="PML67" s="21"/>
      <c r="PMM67" s="21"/>
      <c r="PMN67" s="21"/>
      <c r="PMO67" s="21"/>
      <c r="PMP67" s="21"/>
      <c r="PMQ67" s="21"/>
      <c r="PMR67" s="21"/>
      <c r="PMS67" s="21"/>
      <c r="PMT67" s="21"/>
      <c r="PMU67" s="21"/>
      <c r="PMV67" s="21"/>
      <c r="PMW67" s="21"/>
      <c r="PMX67" s="21"/>
      <c r="PMY67" s="21"/>
      <c r="PMZ67" s="21"/>
      <c r="PNA67" s="21"/>
      <c r="PNB67" s="21"/>
      <c r="PNC67" s="21"/>
      <c r="PND67" s="21"/>
      <c r="PNE67" s="21"/>
      <c r="PNF67" s="21"/>
      <c r="PNG67" s="21"/>
      <c r="PNH67" s="21"/>
      <c r="PNI67" s="21"/>
      <c r="PNJ67" s="21"/>
      <c r="PNK67" s="21"/>
      <c r="PNL67" s="21"/>
      <c r="PNM67" s="21"/>
      <c r="PNN67" s="21"/>
      <c r="PNO67" s="21"/>
      <c r="PNP67" s="21"/>
      <c r="PNQ67" s="21"/>
      <c r="PNR67" s="21"/>
      <c r="PNS67" s="21"/>
      <c r="PNT67" s="21"/>
      <c r="PNU67" s="21"/>
      <c r="PNV67" s="21"/>
      <c r="PNW67" s="21"/>
      <c r="PNX67" s="21"/>
      <c r="PNY67" s="21"/>
      <c r="PNZ67" s="21"/>
      <c r="POA67" s="21"/>
      <c r="POB67" s="21"/>
      <c r="POC67" s="21"/>
      <c r="POD67" s="21"/>
      <c r="POE67" s="21"/>
      <c r="POF67" s="21"/>
      <c r="POG67" s="21"/>
      <c r="POH67" s="21"/>
      <c r="POI67" s="21"/>
      <c r="POJ67" s="21"/>
      <c r="POK67" s="21"/>
      <c r="POL67" s="21"/>
      <c r="POM67" s="21"/>
      <c r="PON67" s="21"/>
      <c r="POO67" s="21"/>
      <c r="POP67" s="21"/>
      <c r="POQ67" s="21"/>
      <c r="POR67" s="21"/>
      <c r="POS67" s="21"/>
      <c r="POT67" s="21"/>
      <c r="POU67" s="21"/>
      <c r="POV67" s="21"/>
      <c r="POW67" s="21"/>
      <c r="POX67" s="21"/>
      <c r="POY67" s="21"/>
      <c r="POZ67" s="21"/>
      <c r="PPA67" s="21"/>
      <c r="PPB67" s="21"/>
      <c r="PPC67" s="21"/>
      <c r="PPD67" s="21"/>
      <c r="PPE67" s="21"/>
      <c r="PPF67" s="21"/>
      <c r="PPG67" s="21"/>
      <c r="PPH67" s="21"/>
      <c r="PPI67" s="21"/>
      <c r="PPJ67" s="21"/>
      <c r="PPK67" s="21"/>
      <c r="PPL67" s="21"/>
      <c r="PPM67" s="21"/>
      <c r="PPN67" s="21"/>
      <c r="PPO67" s="21"/>
      <c r="PPP67" s="21"/>
      <c r="PPQ67" s="21"/>
      <c r="PPR67" s="21"/>
      <c r="PPS67" s="21"/>
      <c r="PPT67" s="21"/>
      <c r="PPU67" s="21"/>
      <c r="PPV67" s="21"/>
      <c r="PPW67" s="21"/>
      <c r="PPX67" s="21"/>
      <c r="PPY67" s="21"/>
      <c r="PPZ67" s="21"/>
      <c r="PQA67" s="21"/>
      <c r="PQB67" s="21"/>
      <c r="PQC67" s="21"/>
      <c r="PQD67" s="21"/>
      <c r="PQE67" s="21"/>
      <c r="PQF67" s="21"/>
      <c r="PQG67" s="21"/>
      <c r="PQH67" s="21"/>
      <c r="PQI67" s="21"/>
      <c r="PQJ67" s="21"/>
      <c r="PQK67" s="21"/>
      <c r="PQL67" s="21"/>
      <c r="PQM67" s="21"/>
      <c r="PQN67" s="21"/>
      <c r="PQO67" s="21"/>
      <c r="PQP67" s="21"/>
      <c r="PQQ67" s="21"/>
      <c r="PQR67" s="21"/>
      <c r="PQS67" s="21"/>
      <c r="PQT67" s="21"/>
      <c r="PQU67" s="21"/>
      <c r="PQV67" s="21"/>
      <c r="PQW67" s="21"/>
      <c r="PQX67" s="21"/>
      <c r="PQY67" s="21"/>
      <c r="PQZ67" s="21"/>
      <c r="PRA67" s="21"/>
      <c r="PRB67" s="21"/>
      <c r="PRC67" s="21"/>
      <c r="PRD67" s="21"/>
      <c r="PRE67" s="21"/>
      <c r="PRF67" s="21"/>
      <c r="PRG67" s="21"/>
      <c r="PRH67" s="21"/>
      <c r="PRI67" s="21"/>
      <c r="PRJ67" s="21"/>
      <c r="PRK67" s="21"/>
      <c r="PRL67" s="21"/>
      <c r="PRM67" s="21"/>
      <c r="PRN67" s="21"/>
      <c r="PRO67" s="21"/>
      <c r="PRP67" s="21"/>
      <c r="PRQ67" s="21"/>
      <c r="PRR67" s="21"/>
      <c r="PRS67" s="21"/>
      <c r="PRT67" s="21"/>
      <c r="PRU67" s="21"/>
      <c r="PRV67" s="21"/>
      <c r="PRW67" s="21"/>
      <c r="PRX67" s="21"/>
      <c r="PRY67" s="21"/>
      <c r="PRZ67" s="21"/>
      <c r="PSA67" s="21"/>
      <c r="PSB67" s="21"/>
      <c r="PSC67" s="21"/>
      <c r="PSD67" s="21"/>
      <c r="PSE67" s="21"/>
      <c r="PSF67" s="21"/>
      <c r="PSG67" s="21"/>
      <c r="PSH67" s="21"/>
      <c r="PSI67" s="21"/>
      <c r="PSJ67" s="21"/>
      <c r="PSK67" s="21"/>
      <c r="PSL67" s="21"/>
      <c r="PSM67" s="21"/>
      <c r="PSN67" s="21"/>
      <c r="PSO67" s="21"/>
      <c r="PSP67" s="21"/>
      <c r="PSQ67" s="21"/>
      <c r="PSR67" s="21"/>
      <c r="PSS67" s="21"/>
      <c r="PST67" s="21"/>
      <c r="PSU67" s="21"/>
      <c r="PSV67" s="21"/>
      <c r="PSW67" s="21"/>
      <c r="PSX67" s="21"/>
      <c r="PSY67" s="21"/>
      <c r="PSZ67" s="21"/>
      <c r="PTA67" s="21"/>
      <c r="PTB67" s="21"/>
      <c r="PTC67" s="21"/>
      <c r="PTD67" s="21"/>
      <c r="PTE67" s="21"/>
      <c r="PTF67" s="21"/>
      <c r="PTG67" s="21"/>
      <c r="PTH67" s="21"/>
      <c r="PTI67" s="21"/>
      <c r="PTJ67" s="21"/>
      <c r="PTK67" s="21"/>
      <c r="PTL67" s="21"/>
      <c r="PTM67" s="21"/>
      <c r="PTN67" s="21"/>
      <c r="PTO67" s="21"/>
      <c r="PTP67" s="21"/>
      <c r="PTQ67" s="21"/>
      <c r="PTR67" s="21"/>
      <c r="PTS67" s="21"/>
      <c r="PTT67" s="21"/>
      <c r="PTU67" s="21"/>
      <c r="PTV67" s="21"/>
      <c r="PTW67" s="21"/>
      <c r="PTX67" s="21"/>
      <c r="PTY67" s="21"/>
      <c r="PTZ67" s="21"/>
      <c r="PUA67" s="21"/>
      <c r="PUB67" s="21"/>
      <c r="PUC67" s="21"/>
      <c r="PUD67" s="21"/>
      <c r="PUE67" s="21"/>
      <c r="PUF67" s="21"/>
      <c r="PUG67" s="21"/>
      <c r="PUH67" s="21"/>
      <c r="PUI67" s="21"/>
      <c r="PUJ67" s="21"/>
      <c r="PUK67" s="21"/>
      <c r="PUL67" s="21"/>
      <c r="PUM67" s="21"/>
      <c r="PUN67" s="21"/>
      <c r="PUO67" s="21"/>
      <c r="PUP67" s="21"/>
      <c r="PUQ67" s="21"/>
      <c r="PUR67" s="21"/>
      <c r="PUS67" s="21"/>
      <c r="PUT67" s="21"/>
      <c r="PUU67" s="21"/>
      <c r="PUV67" s="21"/>
      <c r="PUW67" s="21"/>
      <c r="PUX67" s="21"/>
      <c r="PUY67" s="21"/>
      <c r="PUZ67" s="21"/>
      <c r="PVA67" s="21"/>
      <c r="PVB67" s="21"/>
      <c r="PVC67" s="21"/>
      <c r="PVD67" s="21"/>
      <c r="PVE67" s="21"/>
      <c r="PVF67" s="21"/>
      <c r="PVG67" s="21"/>
      <c r="PVH67" s="21"/>
      <c r="PVI67" s="21"/>
      <c r="PVJ67" s="21"/>
      <c r="PVK67" s="21"/>
      <c r="PVL67" s="21"/>
      <c r="PVM67" s="21"/>
      <c r="PVN67" s="21"/>
      <c r="PVO67" s="21"/>
      <c r="PVP67" s="21"/>
      <c r="PVQ67" s="21"/>
      <c r="PVR67" s="21"/>
      <c r="PVS67" s="21"/>
      <c r="PVT67" s="21"/>
      <c r="PVU67" s="21"/>
      <c r="PVV67" s="21"/>
      <c r="PVW67" s="21"/>
      <c r="PVX67" s="21"/>
      <c r="PVY67" s="21"/>
      <c r="PVZ67" s="21"/>
      <c r="PWA67" s="21"/>
      <c r="PWB67" s="21"/>
      <c r="PWC67" s="21"/>
      <c r="PWD67" s="21"/>
      <c r="PWE67" s="21"/>
      <c r="PWF67" s="21"/>
      <c r="PWG67" s="21"/>
      <c r="PWH67" s="21"/>
      <c r="PWI67" s="21"/>
      <c r="PWJ67" s="21"/>
      <c r="PWK67" s="21"/>
      <c r="PWL67" s="21"/>
      <c r="PWM67" s="21"/>
      <c r="PWN67" s="21"/>
      <c r="PWO67" s="21"/>
      <c r="PWP67" s="21"/>
      <c r="PWQ67" s="21"/>
      <c r="PWR67" s="21"/>
      <c r="PWS67" s="21"/>
      <c r="PWT67" s="21"/>
      <c r="PWU67" s="21"/>
      <c r="PWV67" s="21"/>
      <c r="PWW67" s="21"/>
      <c r="PWX67" s="21"/>
      <c r="PWY67" s="21"/>
      <c r="PWZ67" s="21"/>
      <c r="PXA67" s="21"/>
      <c r="PXB67" s="21"/>
      <c r="PXC67" s="21"/>
      <c r="PXD67" s="21"/>
      <c r="PXE67" s="21"/>
      <c r="PXF67" s="21"/>
      <c r="PXG67" s="21"/>
      <c r="PXH67" s="21"/>
      <c r="PXI67" s="21"/>
      <c r="PXJ67" s="21"/>
      <c r="PXK67" s="21"/>
      <c r="PXL67" s="21"/>
      <c r="PXM67" s="21"/>
      <c r="PXN67" s="21"/>
      <c r="PXO67" s="21"/>
      <c r="PXP67" s="21"/>
      <c r="PXQ67" s="21"/>
      <c r="PXR67" s="21"/>
      <c r="PXS67" s="21"/>
      <c r="PXT67" s="21"/>
      <c r="PXU67" s="21"/>
      <c r="PXV67" s="21"/>
      <c r="PXW67" s="21"/>
      <c r="PXX67" s="21"/>
      <c r="PXY67" s="21"/>
      <c r="PXZ67" s="21"/>
      <c r="PYA67" s="21"/>
      <c r="PYB67" s="21"/>
      <c r="PYC67" s="21"/>
      <c r="PYD67" s="21"/>
      <c r="PYE67" s="21"/>
      <c r="PYF67" s="21"/>
      <c r="PYG67" s="21"/>
      <c r="PYH67" s="21"/>
      <c r="PYI67" s="21"/>
      <c r="PYJ67" s="21"/>
      <c r="PYK67" s="21"/>
      <c r="PYL67" s="21"/>
      <c r="PYM67" s="21"/>
      <c r="PYN67" s="21"/>
      <c r="PYO67" s="21"/>
      <c r="PYP67" s="21"/>
      <c r="PYQ67" s="21"/>
      <c r="PYR67" s="21"/>
      <c r="PYS67" s="21"/>
      <c r="PYT67" s="21"/>
      <c r="PYU67" s="21"/>
      <c r="PYV67" s="21"/>
      <c r="PYW67" s="21"/>
      <c r="PYX67" s="21"/>
      <c r="PYY67" s="21"/>
      <c r="PYZ67" s="21"/>
      <c r="PZA67" s="21"/>
      <c r="PZB67" s="21"/>
      <c r="PZC67" s="21"/>
      <c r="PZD67" s="21"/>
      <c r="PZE67" s="21"/>
      <c r="PZF67" s="21"/>
      <c r="PZG67" s="21"/>
      <c r="PZH67" s="21"/>
      <c r="PZI67" s="21"/>
      <c r="PZJ67" s="21"/>
      <c r="PZK67" s="21"/>
      <c r="PZL67" s="21"/>
      <c r="PZM67" s="21"/>
      <c r="PZN67" s="21"/>
      <c r="PZO67" s="21"/>
      <c r="PZP67" s="21"/>
      <c r="PZQ67" s="21"/>
      <c r="PZR67" s="21"/>
      <c r="PZS67" s="21"/>
      <c r="PZT67" s="21"/>
      <c r="PZU67" s="21"/>
      <c r="PZV67" s="21"/>
      <c r="PZW67" s="21"/>
      <c r="PZX67" s="21"/>
      <c r="PZY67" s="21"/>
      <c r="PZZ67" s="21"/>
      <c r="QAA67" s="21"/>
      <c r="QAB67" s="21"/>
      <c r="QAC67" s="21"/>
      <c r="QAD67" s="21"/>
      <c r="QAE67" s="21"/>
      <c r="QAF67" s="21"/>
      <c r="QAG67" s="21"/>
      <c r="QAH67" s="21"/>
      <c r="QAI67" s="21"/>
      <c r="QAJ67" s="21"/>
      <c r="QAK67" s="21"/>
      <c r="QAL67" s="21"/>
      <c r="QAM67" s="21"/>
      <c r="QAN67" s="21"/>
      <c r="QAO67" s="21"/>
      <c r="QAP67" s="21"/>
      <c r="QAQ67" s="21"/>
      <c r="QAR67" s="21"/>
      <c r="QAS67" s="21"/>
      <c r="QAT67" s="21"/>
      <c r="QAU67" s="21"/>
      <c r="QAV67" s="21"/>
      <c r="QAW67" s="21"/>
      <c r="QAX67" s="21"/>
      <c r="QAY67" s="21"/>
      <c r="QAZ67" s="21"/>
      <c r="QBA67" s="21"/>
      <c r="QBB67" s="21"/>
      <c r="QBC67" s="21"/>
      <c r="QBD67" s="21"/>
      <c r="QBE67" s="21"/>
      <c r="QBF67" s="21"/>
      <c r="QBG67" s="21"/>
      <c r="QBH67" s="21"/>
      <c r="QBI67" s="21"/>
      <c r="QBJ67" s="21"/>
      <c r="QBK67" s="21"/>
      <c r="QBL67" s="21"/>
      <c r="QBM67" s="21"/>
      <c r="QBN67" s="21"/>
      <c r="QBO67" s="21"/>
      <c r="QBP67" s="21"/>
      <c r="QBQ67" s="21"/>
      <c r="QBR67" s="21"/>
      <c r="QBS67" s="21"/>
      <c r="QBT67" s="21"/>
      <c r="QBU67" s="21"/>
      <c r="QBV67" s="21"/>
      <c r="QBW67" s="21"/>
      <c r="QBX67" s="21"/>
      <c r="QBY67" s="21"/>
      <c r="QBZ67" s="21"/>
      <c r="QCA67" s="21"/>
      <c r="QCB67" s="21"/>
      <c r="QCC67" s="21"/>
      <c r="QCD67" s="21"/>
      <c r="QCE67" s="21"/>
      <c r="QCF67" s="21"/>
      <c r="QCG67" s="21"/>
      <c r="QCH67" s="21"/>
      <c r="QCI67" s="21"/>
      <c r="QCJ67" s="21"/>
      <c r="QCK67" s="21"/>
      <c r="QCL67" s="21"/>
      <c r="QCM67" s="21"/>
      <c r="QCN67" s="21"/>
      <c r="QCO67" s="21"/>
      <c r="QCP67" s="21"/>
      <c r="QCQ67" s="21"/>
      <c r="QCR67" s="21"/>
      <c r="QCS67" s="21"/>
      <c r="QCT67" s="21"/>
      <c r="QCU67" s="21"/>
      <c r="QCV67" s="21"/>
      <c r="QCW67" s="21"/>
      <c r="QCX67" s="21"/>
      <c r="QCY67" s="21"/>
      <c r="QCZ67" s="21"/>
      <c r="QDA67" s="21"/>
      <c r="QDB67" s="21"/>
      <c r="QDC67" s="21"/>
      <c r="QDD67" s="21"/>
      <c r="QDE67" s="21"/>
      <c r="QDF67" s="21"/>
      <c r="QDG67" s="21"/>
      <c r="QDH67" s="21"/>
      <c r="QDI67" s="21"/>
      <c r="QDJ67" s="21"/>
      <c r="QDK67" s="21"/>
      <c r="QDL67" s="21"/>
      <c r="QDM67" s="21"/>
      <c r="QDN67" s="21"/>
      <c r="QDO67" s="21"/>
      <c r="QDP67" s="21"/>
      <c r="QDQ67" s="21"/>
      <c r="QDR67" s="21"/>
      <c r="QDS67" s="21"/>
      <c r="QDT67" s="21"/>
      <c r="QDU67" s="21"/>
      <c r="QDV67" s="21"/>
      <c r="QDW67" s="21"/>
      <c r="QDX67" s="21"/>
      <c r="QDY67" s="21"/>
      <c r="QDZ67" s="21"/>
      <c r="QEA67" s="21"/>
      <c r="QEB67" s="21"/>
      <c r="QEC67" s="21"/>
      <c r="QED67" s="21"/>
      <c r="QEE67" s="21"/>
      <c r="QEF67" s="21"/>
      <c r="QEG67" s="21"/>
      <c r="QEH67" s="21"/>
      <c r="QEI67" s="21"/>
      <c r="QEJ67" s="21"/>
      <c r="QEK67" s="21"/>
      <c r="QEL67" s="21"/>
      <c r="QEM67" s="21"/>
      <c r="QEN67" s="21"/>
      <c r="QEO67" s="21"/>
      <c r="QEP67" s="21"/>
      <c r="QEQ67" s="21"/>
      <c r="QER67" s="21"/>
      <c r="QES67" s="21"/>
      <c r="QET67" s="21"/>
      <c r="QEU67" s="21"/>
      <c r="QEV67" s="21"/>
      <c r="QEW67" s="21"/>
      <c r="QEX67" s="21"/>
      <c r="QEY67" s="21"/>
      <c r="QEZ67" s="21"/>
      <c r="QFA67" s="21"/>
      <c r="QFB67" s="21"/>
      <c r="QFC67" s="21"/>
      <c r="QFD67" s="21"/>
      <c r="QFE67" s="21"/>
      <c r="QFF67" s="21"/>
      <c r="QFG67" s="21"/>
      <c r="QFH67" s="21"/>
      <c r="QFI67" s="21"/>
      <c r="QFJ67" s="21"/>
      <c r="QFK67" s="21"/>
      <c r="QFL67" s="21"/>
      <c r="QFM67" s="21"/>
      <c r="QFN67" s="21"/>
      <c r="QFO67" s="21"/>
      <c r="QFP67" s="21"/>
      <c r="QFQ67" s="21"/>
      <c r="QFR67" s="21"/>
      <c r="QFS67" s="21"/>
      <c r="QFT67" s="21"/>
      <c r="QFU67" s="21"/>
      <c r="QFV67" s="21"/>
      <c r="QFW67" s="21"/>
      <c r="QFX67" s="21"/>
      <c r="QFY67" s="21"/>
      <c r="QFZ67" s="21"/>
      <c r="QGA67" s="21"/>
      <c r="QGB67" s="21"/>
      <c r="QGC67" s="21"/>
      <c r="QGD67" s="21"/>
      <c r="QGE67" s="21"/>
      <c r="QGF67" s="21"/>
      <c r="QGG67" s="21"/>
      <c r="QGH67" s="21"/>
      <c r="QGI67" s="21"/>
      <c r="QGJ67" s="21"/>
      <c r="QGK67" s="21"/>
      <c r="QGL67" s="21"/>
      <c r="QGM67" s="21"/>
      <c r="QGN67" s="21"/>
      <c r="QGO67" s="21"/>
      <c r="QGP67" s="21"/>
      <c r="QGQ67" s="21"/>
      <c r="QGR67" s="21"/>
      <c r="QGS67" s="21"/>
      <c r="QGT67" s="21"/>
      <c r="QGU67" s="21"/>
      <c r="QGV67" s="21"/>
      <c r="QGW67" s="21"/>
      <c r="QGX67" s="21"/>
      <c r="QGY67" s="21"/>
      <c r="QGZ67" s="21"/>
      <c r="QHA67" s="21"/>
      <c r="QHB67" s="21"/>
      <c r="QHC67" s="21"/>
      <c r="QHD67" s="21"/>
      <c r="QHE67" s="21"/>
      <c r="QHF67" s="21"/>
      <c r="QHG67" s="21"/>
      <c r="QHH67" s="21"/>
      <c r="QHI67" s="21"/>
      <c r="QHJ67" s="21"/>
      <c r="QHK67" s="21"/>
      <c r="QHL67" s="21"/>
      <c r="QHM67" s="21"/>
      <c r="QHN67" s="21"/>
      <c r="QHO67" s="21"/>
      <c r="QHP67" s="21"/>
      <c r="QHQ67" s="21"/>
      <c r="QHR67" s="21"/>
      <c r="QHS67" s="21"/>
      <c r="QHT67" s="21"/>
      <c r="QHU67" s="21"/>
      <c r="QHV67" s="21"/>
      <c r="QHW67" s="21"/>
      <c r="QHX67" s="21"/>
      <c r="QHY67" s="21"/>
      <c r="QHZ67" s="21"/>
      <c r="QIA67" s="21"/>
      <c r="QIB67" s="21"/>
      <c r="QIC67" s="21"/>
      <c r="QID67" s="21"/>
      <c r="QIE67" s="21"/>
      <c r="QIF67" s="21"/>
      <c r="QIG67" s="21"/>
      <c r="QIH67" s="21"/>
      <c r="QII67" s="21"/>
      <c r="QIJ67" s="21"/>
      <c r="QIK67" s="21"/>
      <c r="QIL67" s="21"/>
      <c r="QIM67" s="21"/>
      <c r="QIN67" s="21"/>
      <c r="QIO67" s="21"/>
      <c r="QIP67" s="21"/>
      <c r="QIQ67" s="21"/>
      <c r="QIR67" s="21"/>
      <c r="QIS67" s="21"/>
      <c r="QIT67" s="21"/>
      <c r="QIU67" s="21"/>
      <c r="QIV67" s="21"/>
      <c r="QIW67" s="21"/>
      <c r="QIX67" s="21"/>
      <c r="QIY67" s="21"/>
      <c r="QIZ67" s="21"/>
      <c r="QJA67" s="21"/>
      <c r="QJB67" s="21"/>
      <c r="QJC67" s="21"/>
      <c r="QJD67" s="21"/>
      <c r="QJE67" s="21"/>
      <c r="QJF67" s="21"/>
      <c r="QJG67" s="21"/>
      <c r="QJH67" s="21"/>
      <c r="QJI67" s="21"/>
      <c r="QJJ67" s="21"/>
      <c r="QJK67" s="21"/>
      <c r="QJL67" s="21"/>
      <c r="QJM67" s="21"/>
      <c r="QJN67" s="21"/>
      <c r="QJO67" s="21"/>
      <c r="QJP67" s="21"/>
      <c r="QJQ67" s="21"/>
      <c r="QJR67" s="21"/>
      <c r="QJS67" s="21"/>
      <c r="QJT67" s="21"/>
      <c r="QJU67" s="21"/>
      <c r="QJV67" s="21"/>
      <c r="QJW67" s="21"/>
      <c r="QJX67" s="21"/>
      <c r="QJY67" s="21"/>
      <c r="QJZ67" s="21"/>
      <c r="QKA67" s="21"/>
      <c r="QKB67" s="21"/>
      <c r="QKC67" s="21"/>
      <c r="QKD67" s="21"/>
      <c r="QKE67" s="21"/>
      <c r="QKF67" s="21"/>
      <c r="QKG67" s="21"/>
      <c r="QKH67" s="21"/>
      <c r="QKI67" s="21"/>
      <c r="QKJ67" s="21"/>
      <c r="QKK67" s="21"/>
      <c r="QKL67" s="21"/>
      <c r="QKM67" s="21"/>
      <c r="QKN67" s="21"/>
      <c r="QKO67" s="21"/>
      <c r="QKP67" s="21"/>
      <c r="QKQ67" s="21"/>
      <c r="QKR67" s="21"/>
      <c r="QKS67" s="21"/>
      <c r="QKT67" s="21"/>
      <c r="QKU67" s="21"/>
      <c r="QKV67" s="21"/>
      <c r="QKW67" s="21"/>
      <c r="QKX67" s="21"/>
      <c r="QKY67" s="21"/>
      <c r="QKZ67" s="21"/>
      <c r="QLA67" s="21"/>
      <c r="QLB67" s="21"/>
      <c r="QLC67" s="21"/>
      <c r="QLD67" s="21"/>
      <c r="QLE67" s="21"/>
      <c r="QLF67" s="21"/>
      <c r="QLG67" s="21"/>
      <c r="QLH67" s="21"/>
      <c r="QLI67" s="21"/>
      <c r="QLJ67" s="21"/>
      <c r="QLK67" s="21"/>
      <c r="QLL67" s="21"/>
      <c r="QLM67" s="21"/>
      <c r="QLN67" s="21"/>
      <c r="QLO67" s="21"/>
      <c r="QLP67" s="21"/>
      <c r="QLQ67" s="21"/>
      <c r="QLR67" s="21"/>
      <c r="QLS67" s="21"/>
      <c r="QLT67" s="21"/>
      <c r="QLU67" s="21"/>
      <c r="QLV67" s="21"/>
      <c r="QLW67" s="21"/>
      <c r="QLX67" s="21"/>
      <c r="QLY67" s="21"/>
      <c r="QLZ67" s="21"/>
      <c r="QMA67" s="21"/>
      <c r="QMB67" s="21"/>
      <c r="QMC67" s="21"/>
      <c r="QMD67" s="21"/>
      <c r="QME67" s="21"/>
      <c r="QMF67" s="21"/>
      <c r="QMG67" s="21"/>
      <c r="QMH67" s="21"/>
      <c r="QMI67" s="21"/>
      <c r="QMJ67" s="21"/>
      <c r="QMK67" s="21"/>
      <c r="QML67" s="21"/>
      <c r="QMM67" s="21"/>
      <c r="QMN67" s="21"/>
      <c r="QMO67" s="21"/>
      <c r="QMP67" s="21"/>
      <c r="QMQ67" s="21"/>
      <c r="QMR67" s="21"/>
      <c r="QMS67" s="21"/>
      <c r="QMT67" s="21"/>
      <c r="QMU67" s="21"/>
      <c r="QMV67" s="21"/>
      <c r="QMW67" s="21"/>
      <c r="QMX67" s="21"/>
      <c r="QMY67" s="21"/>
      <c r="QMZ67" s="21"/>
      <c r="QNA67" s="21"/>
      <c r="QNB67" s="21"/>
      <c r="QNC67" s="21"/>
      <c r="QND67" s="21"/>
      <c r="QNE67" s="21"/>
      <c r="QNF67" s="21"/>
      <c r="QNG67" s="21"/>
      <c r="QNH67" s="21"/>
      <c r="QNI67" s="21"/>
      <c r="QNJ67" s="21"/>
      <c r="QNK67" s="21"/>
      <c r="QNL67" s="21"/>
      <c r="QNM67" s="21"/>
      <c r="QNN67" s="21"/>
      <c r="QNO67" s="21"/>
      <c r="QNP67" s="21"/>
      <c r="QNQ67" s="21"/>
      <c r="QNR67" s="21"/>
      <c r="QNS67" s="21"/>
      <c r="QNT67" s="21"/>
      <c r="QNU67" s="21"/>
      <c r="QNV67" s="21"/>
      <c r="QNW67" s="21"/>
      <c r="QNX67" s="21"/>
      <c r="QNY67" s="21"/>
      <c r="QNZ67" s="21"/>
      <c r="QOA67" s="21"/>
      <c r="QOB67" s="21"/>
      <c r="QOC67" s="21"/>
      <c r="QOD67" s="21"/>
      <c r="QOE67" s="21"/>
      <c r="QOF67" s="21"/>
      <c r="QOG67" s="21"/>
      <c r="QOH67" s="21"/>
      <c r="QOI67" s="21"/>
      <c r="QOJ67" s="21"/>
      <c r="QOK67" s="21"/>
      <c r="QOL67" s="21"/>
      <c r="QOM67" s="21"/>
      <c r="QON67" s="21"/>
      <c r="QOO67" s="21"/>
      <c r="QOP67" s="21"/>
      <c r="QOQ67" s="21"/>
      <c r="QOR67" s="21"/>
      <c r="QOS67" s="21"/>
      <c r="QOT67" s="21"/>
      <c r="QOU67" s="21"/>
      <c r="QOV67" s="21"/>
      <c r="QOW67" s="21"/>
      <c r="QOX67" s="21"/>
      <c r="QOY67" s="21"/>
      <c r="QOZ67" s="21"/>
      <c r="QPA67" s="21"/>
      <c r="QPB67" s="21"/>
      <c r="QPC67" s="21"/>
      <c r="QPD67" s="21"/>
      <c r="QPE67" s="21"/>
      <c r="QPF67" s="21"/>
      <c r="QPG67" s="21"/>
      <c r="QPH67" s="21"/>
      <c r="QPI67" s="21"/>
      <c r="QPJ67" s="21"/>
      <c r="QPK67" s="21"/>
      <c r="QPL67" s="21"/>
      <c r="QPM67" s="21"/>
      <c r="QPN67" s="21"/>
      <c r="QPO67" s="21"/>
      <c r="QPP67" s="21"/>
      <c r="QPQ67" s="21"/>
      <c r="QPR67" s="21"/>
      <c r="QPS67" s="21"/>
      <c r="QPT67" s="21"/>
      <c r="QPU67" s="21"/>
      <c r="QPV67" s="21"/>
      <c r="QPW67" s="21"/>
      <c r="QPX67" s="21"/>
      <c r="QPY67" s="21"/>
      <c r="QPZ67" s="21"/>
      <c r="QQA67" s="21"/>
      <c r="QQB67" s="21"/>
      <c r="QQC67" s="21"/>
      <c r="QQD67" s="21"/>
      <c r="QQE67" s="21"/>
      <c r="QQF67" s="21"/>
      <c r="QQG67" s="21"/>
      <c r="QQH67" s="21"/>
      <c r="QQI67" s="21"/>
      <c r="QQJ67" s="21"/>
      <c r="QQK67" s="21"/>
      <c r="QQL67" s="21"/>
      <c r="QQM67" s="21"/>
      <c r="QQN67" s="21"/>
      <c r="QQO67" s="21"/>
      <c r="QQP67" s="21"/>
      <c r="QQQ67" s="21"/>
      <c r="QQR67" s="21"/>
      <c r="QQS67" s="21"/>
      <c r="QQT67" s="21"/>
      <c r="QQU67" s="21"/>
      <c r="QQV67" s="21"/>
      <c r="QQW67" s="21"/>
      <c r="QQX67" s="21"/>
      <c r="QQY67" s="21"/>
      <c r="QQZ67" s="21"/>
      <c r="QRA67" s="21"/>
      <c r="QRB67" s="21"/>
      <c r="QRC67" s="21"/>
      <c r="QRD67" s="21"/>
      <c r="QRE67" s="21"/>
      <c r="QRF67" s="21"/>
      <c r="QRG67" s="21"/>
      <c r="QRH67" s="21"/>
      <c r="QRI67" s="21"/>
      <c r="QRJ67" s="21"/>
      <c r="QRK67" s="21"/>
      <c r="QRL67" s="21"/>
      <c r="QRM67" s="21"/>
      <c r="QRN67" s="21"/>
      <c r="QRO67" s="21"/>
      <c r="QRP67" s="21"/>
      <c r="QRQ67" s="21"/>
      <c r="QRR67" s="21"/>
      <c r="QRS67" s="21"/>
      <c r="QRT67" s="21"/>
      <c r="QRU67" s="21"/>
      <c r="QRV67" s="21"/>
      <c r="QRW67" s="21"/>
      <c r="QRX67" s="21"/>
      <c r="QRY67" s="21"/>
      <c r="QRZ67" s="21"/>
      <c r="QSA67" s="21"/>
      <c r="QSB67" s="21"/>
      <c r="QSC67" s="21"/>
      <c r="QSD67" s="21"/>
      <c r="QSE67" s="21"/>
      <c r="QSF67" s="21"/>
      <c r="QSG67" s="21"/>
      <c r="QSH67" s="21"/>
      <c r="QSI67" s="21"/>
      <c r="QSJ67" s="21"/>
      <c r="QSK67" s="21"/>
      <c r="QSL67" s="21"/>
      <c r="QSM67" s="21"/>
      <c r="QSN67" s="21"/>
      <c r="QSO67" s="21"/>
      <c r="QSP67" s="21"/>
      <c r="QSQ67" s="21"/>
      <c r="QSR67" s="21"/>
      <c r="QSS67" s="21"/>
      <c r="QST67" s="21"/>
      <c r="QSU67" s="21"/>
      <c r="QSV67" s="21"/>
      <c r="QSW67" s="21"/>
      <c r="QSX67" s="21"/>
      <c r="QSY67" s="21"/>
      <c r="QSZ67" s="21"/>
      <c r="QTA67" s="21"/>
      <c r="QTB67" s="21"/>
      <c r="QTC67" s="21"/>
      <c r="QTD67" s="21"/>
      <c r="QTE67" s="21"/>
      <c r="QTF67" s="21"/>
      <c r="QTG67" s="21"/>
      <c r="QTH67" s="21"/>
      <c r="QTI67" s="21"/>
      <c r="QTJ67" s="21"/>
      <c r="QTK67" s="21"/>
      <c r="QTL67" s="21"/>
      <c r="QTM67" s="21"/>
      <c r="QTN67" s="21"/>
      <c r="QTO67" s="21"/>
      <c r="QTP67" s="21"/>
      <c r="QTQ67" s="21"/>
      <c r="QTR67" s="21"/>
      <c r="QTS67" s="21"/>
      <c r="QTT67" s="21"/>
      <c r="QTU67" s="21"/>
      <c r="QTV67" s="21"/>
      <c r="QTW67" s="21"/>
      <c r="QTX67" s="21"/>
      <c r="QTY67" s="21"/>
      <c r="QTZ67" s="21"/>
      <c r="QUA67" s="21"/>
      <c r="QUB67" s="21"/>
      <c r="QUC67" s="21"/>
      <c r="QUD67" s="21"/>
      <c r="QUE67" s="21"/>
      <c r="QUF67" s="21"/>
      <c r="QUG67" s="21"/>
      <c r="QUH67" s="21"/>
      <c r="QUI67" s="21"/>
      <c r="QUJ67" s="21"/>
      <c r="QUK67" s="21"/>
      <c r="QUL67" s="21"/>
      <c r="QUM67" s="21"/>
      <c r="QUN67" s="21"/>
      <c r="QUO67" s="21"/>
      <c r="QUP67" s="21"/>
      <c r="QUQ67" s="21"/>
      <c r="QUR67" s="21"/>
      <c r="QUS67" s="21"/>
      <c r="QUT67" s="21"/>
      <c r="QUU67" s="21"/>
      <c r="QUV67" s="21"/>
      <c r="QUW67" s="21"/>
      <c r="QUX67" s="21"/>
      <c r="QUY67" s="21"/>
      <c r="QUZ67" s="21"/>
      <c r="QVA67" s="21"/>
      <c r="QVB67" s="21"/>
      <c r="QVC67" s="21"/>
      <c r="QVD67" s="21"/>
      <c r="QVE67" s="21"/>
      <c r="QVF67" s="21"/>
      <c r="QVG67" s="21"/>
      <c r="QVH67" s="21"/>
      <c r="QVI67" s="21"/>
      <c r="QVJ67" s="21"/>
      <c r="QVK67" s="21"/>
      <c r="QVL67" s="21"/>
      <c r="QVM67" s="21"/>
      <c r="QVN67" s="21"/>
      <c r="QVO67" s="21"/>
      <c r="QVP67" s="21"/>
      <c r="QVQ67" s="21"/>
      <c r="QVR67" s="21"/>
      <c r="QVS67" s="21"/>
      <c r="QVT67" s="21"/>
      <c r="QVU67" s="21"/>
      <c r="QVV67" s="21"/>
      <c r="QVW67" s="21"/>
      <c r="QVX67" s="21"/>
      <c r="QVY67" s="21"/>
      <c r="QVZ67" s="21"/>
      <c r="QWA67" s="21"/>
      <c r="QWB67" s="21"/>
      <c r="QWC67" s="21"/>
      <c r="QWD67" s="21"/>
      <c r="QWE67" s="21"/>
      <c r="QWF67" s="21"/>
      <c r="QWG67" s="21"/>
      <c r="QWH67" s="21"/>
      <c r="QWI67" s="21"/>
      <c r="QWJ67" s="21"/>
      <c r="QWK67" s="21"/>
      <c r="QWL67" s="21"/>
      <c r="QWM67" s="21"/>
      <c r="QWN67" s="21"/>
      <c r="QWO67" s="21"/>
      <c r="QWP67" s="21"/>
      <c r="QWQ67" s="21"/>
      <c r="QWR67" s="21"/>
      <c r="QWS67" s="21"/>
      <c r="QWT67" s="21"/>
      <c r="QWU67" s="21"/>
      <c r="QWV67" s="21"/>
      <c r="QWW67" s="21"/>
      <c r="QWX67" s="21"/>
      <c r="QWY67" s="21"/>
      <c r="QWZ67" s="21"/>
      <c r="QXA67" s="21"/>
      <c r="QXB67" s="21"/>
      <c r="QXC67" s="21"/>
      <c r="QXD67" s="21"/>
      <c r="QXE67" s="21"/>
      <c r="QXF67" s="21"/>
      <c r="QXG67" s="21"/>
      <c r="QXH67" s="21"/>
      <c r="QXI67" s="21"/>
      <c r="QXJ67" s="21"/>
      <c r="QXK67" s="21"/>
      <c r="QXL67" s="21"/>
      <c r="QXM67" s="21"/>
      <c r="QXN67" s="21"/>
      <c r="QXO67" s="21"/>
      <c r="QXP67" s="21"/>
      <c r="QXQ67" s="21"/>
      <c r="QXR67" s="21"/>
      <c r="QXS67" s="21"/>
      <c r="QXT67" s="21"/>
      <c r="QXU67" s="21"/>
      <c r="QXV67" s="21"/>
      <c r="QXW67" s="21"/>
      <c r="QXX67" s="21"/>
      <c r="QXY67" s="21"/>
      <c r="QXZ67" s="21"/>
      <c r="QYA67" s="21"/>
      <c r="QYB67" s="21"/>
      <c r="QYC67" s="21"/>
      <c r="QYD67" s="21"/>
      <c r="QYE67" s="21"/>
      <c r="QYF67" s="21"/>
      <c r="QYG67" s="21"/>
      <c r="QYH67" s="21"/>
      <c r="QYI67" s="21"/>
      <c r="QYJ67" s="21"/>
      <c r="QYK67" s="21"/>
      <c r="QYL67" s="21"/>
      <c r="QYM67" s="21"/>
      <c r="QYN67" s="21"/>
      <c r="QYO67" s="21"/>
      <c r="QYP67" s="21"/>
      <c r="QYQ67" s="21"/>
      <c r="QYR67" s="21"/>
      <c r="QYS67" s="21"/>
      <c r="QYT67" s="21"/>
      <c r="QYU67" s="21"/>
      <c r="QYV67" s="21"/>
      <c r="QYW67" s="21"/>
      <c r="QYX67" s="21"/>
      <c r="QYY67" s="21"/>
      <c r="QYZ67" s="21"/>
      <c r="QZA67" s="21"/>
      <c r="QZB67" s="21"/>
      <c r="QZC67" s="21"/>
      <c r="QZD67" s="21"/>
      <c r="QZE67" s="21"/>
      <c r="QZF67" s="21"/>
      <c r="QZG67" s="21"/>
      <c r="QZH67" s="21"/>
      <c r="QZI67" s="21"/>
      <c r="QZJ67" s="21"/>
      <c r="QZK67" s="21"/>
      <c r="QZL67" s="21"/>
      <c r="QZM67" s="21"/>
      <c r="QZN67" s="21"/>
      <c r="QZO67" s="21"/>
      <c r="QZP67" s="21"/>
      <c r="QZQ67" s="21"/>
      <c r="QZR67" s="21"/>
      <c r="QZS67" s="21"/>
      <c r="QZT67" s="21"/>
      <c r="QZU67" s="21"/>
      <c r="QZV67" s="21"/>
      <c r="QZW67" s="21"/>
      <c r="QZX67" s="21"/>
      <c r="QZY67" s="21"/>
      <c r="QZZ67" s="21"/>
      <c r="RAA67" s="21"/>
      <c r="RAB67" s="21"/>
      <c r="RAC67" s="21"/>
      <c r="RAD67" s="21"/>
      <c r="RAE67" s="21"/>
      <c r="RAF67" s="21"/>
      <c r="RAG67" s="21"/>
      <c r="RAH67" s="21"/>
      <c r="RAI67" s="21"/>
      <c r="RAJ67" s="21"/>
      <c r="RAK67" s="21"/>
      <c r="RAL67" s="21"/>
      <c r="RAM67" s="21"/>
      <c r="RAN67" s="21"/>
      <c r="RAO67" s="21"/>
      <c r="RAP67" s="21"/>
      <c r="RAQ67" s="21"/>
      <c r="RAR67" s="21"/>
      <c r="RAS67" s="21"/>
      <c r="RAT67" s="21"/>
      <c r="RAU67" s="21"/>
      <c r="RAV67" s="21"/>
      <c r="RAW67" s="21"/>
      <c r="RAX67" s="21"/>
      <c r="RAY67" s="21"/>
      <c r="RAZ67" s="21"/>
      <c r="RBA67" s="21"/>
      <c r="RBB67" s="21"/>
      <c r="RBC67" s="21"/>
      <c r="RBD67" s="21"/>
      <c r="RBE67" s="21"/>
      <c r="RBF67" s="21"/>
      <c r="RBG67" s="21"/>
      <c r="RBH67" s="21"/>
      <c r="RBI67" s="21"/>
      <c r="RBJ67" s="21"/>
      <c r="RBK67" s="21"/>
      <c r="RBL67" s="21"/>
      <c r="RBM67" s="21"/>
      <c r="RBN67" s="21"/>
      <c r="RBO67" s="21"/>
      <c r="RBP67" s="21"/>
      <c r="RBQ67" s="21"/>
      <c r="RBR67" s="21"/>
      <c r="RBS67" s="21"/>
      <c r="RBT67" s="21"/>
      <c r="RBU67" s="21"/>
      <c r="RBV67" s="21"/>
      <c r="RBW67" s="21"/>
      <c r="RBX67" s="21"/>
      <c r="RBY67" s="21"/>
      <c r="RBZ67" s="21"/>
      <c r="RCA67" s="21"/>
      <c r="RCB67" s="21"/>
      <c r="RCC67" s="21"/>
      <c r="RCD67" s="21"/>
      <c r="RCE67" s="21"/>
      <c r="RCF67" s="21"/>
      <c r="RCG67" s="21"/>
      <c r="RCH67" s="21"/>
      <c r="RCI67" s="21"/>
      <c r="RCJ67" s="21"/>
      <c r="RCK67" s="21"/>
      <c r="RCL67" s="21"/>
      <c r="RCM67" s="21"/>
      <c r="RCN67" s="21"/>
      <c r="RCO67" s="21"/>
      <c r="RCP67" s="21"/>
      <c r="RCQ67" s="21"/>
      <c r="RCR67" s="21"/>
      <c r="RCS67" s="21"/>
      <c r="RCT67" s="21"/>
      <c r="RCU67" s="21"/>
      <c r="RCV67" s="21"/>
      <c r="RCW67" s="21"/>
      <c r="RCX67" s="21"/>
      <c r="RCY67" s="21"/>
      <c r="RCZ67" s="21"/>
      <c r="RDA67" s="21"/>
      <c r="RDB67" s="21"/>
      <c r="RDC67" s="21"/>
      <c r="RDD67" s="21"/>
      <c r="RDE67" s="21"/>
      <c r="RDF67" s="21"/>
      <c r="RDG67" s="21"/>
      <c r="RDH67" s="21"/>
      <c r="RDI67" s="21"/>
      <c r="RDJ67" s="21"/>
      <c r="RDK67" s="21"/>
      <c r="RDL67" s="21"/>
      <c r="RDM67" s="21"/>
      <c r="RDN67" s="21"/>
      <c r="RDO67" s="21"/>
      <c r="RDP67" s="21"/>
      <c r="RDQ67" s="21"/>
      <c r="RDR67" s="21"/>
      <c r="RDS67" s="21"/>
      <c r="RDT67" s="21"/>
      <c r="RDU67" s="21"/>
      <c r="RDV67" s="21"/>
      <c r="RDW67" s="21"/>
      <c r="RDX67" s="21"/>
      <c r="RDY67" s="21"/>
      <c r="RDZ67" s="21"/>
      <c r="REA67" s="21"/>
      <c r="REB67" s="21"/>
      <c r="REC67" s="21"/>
      <c r="RED67" s="21"/>
      <c r="REE67" s="21"/>
      <c r="REF67" s="21"/>
      <c r="REG67" s="21"/>
      <c r="REH67" s="21"/>
      <c r="REI67" s="21"/>
      <c r="REJ67" s="21"/>
      <c r="REK67" s="21"/>
      <c r="REL67" s="21"/>
      <c r="REM67" s="21"/>
      <c r="REN67" s="21"/>
      <c r="REO67" s="21"/>
      <c r="REP67" s="21"/>
      <c r="REQ67" s="21"/>
      <c r="RER67" s="21"/>
      <c r="RES67" s="21"/>
      <c r="RET67" s="21"/>
      <c r="REU67" s="21"/>
      <c r="REV67" s="21"/>
      <c r="REW67" s="21"/>
      <c r="REX67" s="21"/>
      <c r="REY67" s="21"/>
      <c r="REZ67" s="21"/>
      <c r="RFA67" s="21"/>
      <c r="RFB67" s="21"/>
      <c r="RFC67" s="21"/>
      <c r="RFD67" s="21"/>
      <c r="RFE67" s="21"/>
      <c r="RFF67" s="21"/>
      <c r="RFG67" s="21"/>
      <c r="RFH67" s="21"/>
      <c r="RFI67" s="21"/>
      <c r="RFJ67" s="21"/>
      <c r="RFK67" s="21"/>
      <c r="RFL67" s="21"/>
      <c r="RFM67" s="21"/>
      <c r="RFN67" s="21"/>
      <c r="RFO67" s="21"/>
      <c r="RFP67" s="21"/>
      <c r="RFQ67" s="21"/>
      <c r="RFR67" s="21"/>
      <c r="RFS67" s="21"/>
      <c r="RFT67" s="21"/>
      <c r="RFU67" s="21"/>
      <c r="RFV67" s="21"/>
      <c r="RFW67" s="21"/>
      <c r="RFX67" s="21"/>
      <c r="RFY67" s="21"/>
      <c r="RFZ67" s="21"/>
      <c r="RGA67" s="21"/>
      <c r="RGB67" s="21"/>
      <c r="RGC67" s="21"/>
      <c r="RGD67" s="21"/>
      <c r="RGE67" s="21"/>
      <c r="RGF67" s="21"/>
      <c r="RGG67" s="21"/>
      <c r="RGH67" s="21"/>
      <c r="RGI67" s="21"/>
      <c r="RGJ67" s="21"/>
      <c r="RGK67" s="21"/>
      <c r="RGL67" s="21"/>
      <c r="RGM67" s="21"/>
      <c r="RGN67" s="21"/>
      <c r="RGO67" s="21"/>
      <c r="RGP67" s="21"/>
      <c r="RGQ67" s="21"/>
      <c r="RGR67" s="21"/>
      <c r="RGS67" s="21"/>
      <c r="RGT67" s="21"/>
      <c r="RGU67" s="21"/>
      <c r="RGV67" s="21"/>
      <c r="RGW67" s="21"/>
      <c r="RGX67" s="21"/>
      <c r="RGY67" s="21"/>
      <c r="RGZ67" s="21"/>
      <c r="RHA67" s="21"/>
      <c r="RHB67" s="21"/>
      <c r="RHC67" s="21"/>
      <c r="RHD67" s="21"/>
      <c r="RHE67" s="21"/>
      <c r="RHF67" s="21"/>
      <c r="RHG67" s="21"/>
      <c r="RHH67" s="21"/>
      <c r="RHI67" s="21"/>
      <c r="RHJ67" s="21"/>
      <c r="RHK67" s="21"/>
      <c r="RHL67" s="21"/>
      <c r="RHM67" s="21"/>
      <c r="RHN67" s="21"/>
      <c r="RHO67" s="21"/>
      <c r="RHP67" s="21"/>
      <c r="RHQ67" s="21"/>
      <c r="RHR67" s="21"/>
      <c r="RHS67" s="21"/>
      <c r="RHT67" s="21"/>
      <c r="RHU67" s="21"/>
      <c r="RHV67" s="21"/>
      <c r="RHW67" s="21"/>
      <c r="RHX67" s="21"/>
      <c r="RHY67" s="21"/>
      <c r="RHZ67" s="21"/>
      <c r="RIA67" s="21"/>
      <c r="RIB67" s="21"/>
      <c r="RIC67" s="21"/>
      <c r="RID67" s="21"/>
      <c r="RIE67" s="21"/>
      <c r="RIF67" s="21"/>
      <c r="RIG67" s="21"/>
      <c r="RIH67" s="21"/>
      <c r="RII67" s="21"/>
      <c r="RIJ67" s="21"/>
      <c r="RIK67" s="21"/>
      <c r="RIL67" s="21"/>
      <c r="RIM67" s="21"/>
      <c r="RIN67" s="21"/>
      <c r="RIO67" s="21"/>
      <c r="RIP67" s="21"/>
      <c r="RIQ67" s="21"/>
      <c r="RIR67" s="21"/>
      <c r="RIS67" s="21"/>
      <c r="RIT67" s="21"/>
      <c r="RIU67" s="21"/>
      <c r="RIV67" s="21"/>
      <c r="RIW67" s="21"/>
      <c r="RIX67" s="21"/>
      <c r="RIY67" s="21"/>
      <c r="RIZ67" s="21"/>
      <c r="RJA67" s="21"/>
      <c r="RJB67" s="21"/>
      <c r="RJC67" s="21"/>
      <c r="RJD67" s="21"/>
      <c r="RJE67" s="21"/>
      <c r="RJF67" s="21"/>
      <c r="RJG67" s="21"/>
      <c r="RJH67" s="21"/>
      <c r="RJI67" s="21"/>
      <c r="RJJ67" s="21"/>
      <c r="RJK67" s="21"/>
      <c r="RJL67" s="21"/>
      <c r="RJM67" s="21"/>
      <c r="RJN67" s="21"/>
      <c r="RJO67" s="21"/>
      <c r="RJP67" s="21"/>
      <c r="RJQ67" s="21"/>
      <c r="RJR67" s="21"/>
      <c r="RJS67" s="21"/>
      <c r="RJT67" s="21"/>
      <c r="RJU67" s="21"/>
      <c r="RJV67" s="21"/>
      <c r="RJW67" s="21"/>
      <c r="RJX67" s="21"/>
      <c r="RJY67" s="21"/>
      <c r="RJZ67" s="21"/>
      <c r="RKA67" s="21"/>
      <c r="RKB67" s="21"/>
      <c r="RKC67" s="21"/>
      <c r="RKD67" s="21"/>
      <c r="RKE67" s="21"/>
      <c r="RKF67" s="21"/>
      <c r="RKG67" s="21"/>
      <c r="RKH67" s="21"/>
      <c r="RKI67" s="21"/>
      <c r="RKJ67" s="21"/>
      <c r="RKK67" s="21"/>
      <c r="RKL67" s="21"/>
      <c r="RKM67" s="21"/>
      <c r="RKN67" s="21"/>
      <c r="RKO67" s="21"/>
      <c r="RKP67" s="21"/>
      <c r="RKQ67" s="21"/>
      <c r="RKR67" s="21"/>
      <c r="RKS67" s="21"/>
      <c r="RKT67" s="21"/>
      <c r="RKU67" s="21"/>
      <c r="RKV67" s="21"/>
      <c r="RKW67" s="21"/>
      <c r="RKX67" s="21"/>
      <c r="RKY67" s="21"/>
      <c r="RKZ67" s="21"/>
      <c r="RLA67" s="21"/>
      <c r="RLB67" s="21"/>
      <c r="RLC67" s="21"/>
      <c r="RLD67" s="21"/>
      <c r="RLE67" s="21"/>
      <c r="RLF67" s="21"/>
      <c r="RLG67" s="21"/>
      <c r="RLH67" s="21"/>
      <c r="RLI67" s="21"/>
      <c r="RLJ67" s="21"/>
      <c r="RLK67" s="21"/>
      <c r="RLL67" s="21"/>
      <c r="RLM67" s="21"/>
      <c r="RLN67" s="21"/>
      <c r="RLO67" s="21"/>
      <c r="RLP67" s="21"/>
      <c r="RLQ67" s="21"/>
      <c r="RLR67" s="21"/>
      <c r="RLS67" s="21"/>
      <c r="RLT67" s="21"/>
      <c r="RLU67" s="21"/>
      <c r="RLV67" s="21"/>
      <c r="RLW67" s="21"/>
      <c r="RLX67" s="21"/>
      <c r="RLY67" s="21"/>
      <c r="RLZ67" s="21"/>
      <c r="RMA67" s="21"/>
      <c r="RMB67" s="21"/>
      <c r="RMC67" s="21"/>
      <c r="RMD67" s="21"/>
      <c r="RME67" s="21"/>
      <c r="RMF67" s="21"/>
      <c r="RMG67" s="21"/>
      <c r="RMH67" s="21"/>
      <c r="RMI67" s="21"/>
      <c r="RMJ67" s="21"/>
      <c r="RMK67" s="21"/>
      <c r="RML67" s="21"/>
      <c r="RMM67" s="21"/>
      <c r="RMN67" s="21"/>
      <c r="RMO67" s="21"/>
      <c r="RMP67" s="21"/>
      <c r="RMQ67" s="21"/>
      <c r="RMR67" s="21"/>
      <c r="RMS67" s="21"/>
      <c r="RMT67" s="21"/>
      <c r="RMU67" s="21"/>
      <c r="RMV67" s="21"/>
      <c r="RMW67" s="21"/>
      <c r="RMX67" s="21"/>
      <c r="RMY67" s="21"/>
      <c r="RMZ67" s="21"/>
      <c r="RNA67" s="21"/>
      <c r="RNB67" s="21"/>
      <c r="RNC67" s="21"/>
      <c r="RND67" s="21"/>
      <c r="RNE67" s="21"/>
      <c r="RNF67" s="21"/>
      <c r="RNG67" s="21"/>
      <c r="RNH67" s="21"/>
      <c r="RNI67" s="21"/>
      <c r="RNJ67" s="21"/>
      <c r="RNK67" s="21"/>
      <c r="RNL67" s="21"/>
      <c r="RNM67" s="21"/>
      <c r="RNN67" s="21"/>
      <c r="RNO67" s="21"/>
      <c r="RNP67" s="21"/>
      <c r="RNQ67" s="21"/>
      <c r="RNR67" s="21"/>
      <c r="RNS67" s="21"/>
      <c r="RNT67" s="21"/>
      <c r="RNU67" s="21"/>
      <c r="RNV67" s="21"/>
      <c r="RNW67" s="21"/>
      <c r="RNX67" s="21"/>
      <c r="RNY67" s="21"/>
      <c r="RNZ67" s="21"/>
      <c r="ROA67" s="21"/>
      <c r="ROB67" s="21"/>
      <c r="ROC67" s="21"/>
      <c r="ROD67" s="21"/>
      <c r="ROE67" s="21"/>
      <c r="ROF67" s="21"/>
      <c r="ROG67" s="21"/>
      <c r="ROH67" s="21"/>
      <c r="ROI67" s="21"/>
      <c r="ROJ67" s="21"/>
      <c r="ROK67" s="21"/>
      <c r="ROL67" s="21"/>
      <c r="ROM67" s="21"/>
      <c r="RON67" s="21"/>
      <c r="ROO67" s="21"/>
      <c r="ROP67" s="21"/>
      <c r="ROQ67" s="21"/>
      <c r="ROR67" s="21"/>
      <c r="ROS67" s="21"/>
      <c r="ROT67" s="21"/>
      <c r="ROU67" s="21"/>
      <c r="ROV67" s="21"/>
      <c r="ROW67" s="21"/>
      <c r="ROX67" s="21"/>
      <c r="ROY67" s="21"/>
      <c r="ROZ67" s="21"/>
      <c r="RPA67" s="21"/>
      <c r="RPB67" s="21"/>
      <c r="RPC67" s="21"/>
      <c r="RPD67" s="21"/>
      <c r="RPE67" s="21"/>
      <c r="RPF67" s="21"/>
      <c r="RPG67" s="21"/>
      <c r="RPH67" s="21"/>
      <c r="RPI67" s="21"/>
      <c r="RPJ67" s="21"/>
      <c r="RPK67" s="21"/>
      <c r="RPL67" s="21"/>
      <c r="RPM67" s="21"/>
      <c r="RPN67" s="21"/>
      <c r="RPO67" s="21"/>
      <c r="RPP67" s="21"/>
      <c r="RPQ67" s="21"/>
      <c r="RPR67" s="21"/>
      <c r="RPS67" s="21"/>
      <c r="RPT67" s="21"/>
      <c r="RPU67" s="21"/>
      <c r="RPV67" s="21"/>
      <c r="RPW67" s="21"/>
      <c r="RPX67" s="21"/>
      <c r="RPY67" s="21"/>
      <c r="RPZ67" s="21"/>
      <c r="RQA67" s="21"/>
      <c r="RQB67" s="21"/>
      <c r="RQC67" s="21"/>
      <c r="RQD67" s="21"/>
      <c r="RQE67" s="21"/>
      <c r="RQF67" s="21"/>
      <c r="RQG67" s="21"/>
      <c r="RQH67" s="21"/>
      <c r="RQI67" s="21"/>
      <c r="RQJ67" s="21"/>
      <c r="RQK67" s="21"/>
      <c r="RQL67" s="21"/>
      <c r="RQM67" s="21"/>
      <c r="RQN67" s="21"/>
      <c r="RQO67" s="21"/>
      <c r="RQP67" s="21"/>
      <c r="RQQ67" s="21"/>
      <c r="RQR67" s="21"/>
      <c r="RQS67" s="21"/>
      <c r="RQT67" s="21"/>
      <c r="RQU67" s="21"/>
      <c r="RQV67" s="21"/>
      <c r="RQW67" s="21"/>
      <c r="RQX67" s="21"/>
      <c r="RQY67" s="21"/>
      <c r="RQZ67" s="21"/>
      <c r="RRA67" s="21"/>
      <c r="RRB67" s="21"/>
      <c r="RRC67" s="21"/>
      <c r="RRD67" s="21"/>
      <c r="RRE67" s="21"/>
      <c r="RRF67" s="21"/>
      <c r="RRG67" s="21"/>
      <c r="RRH67" s="21"/>
      <c r="RRI67" s="21"/>
      <c r="RRJ67" s="21"/>
      <c r="RRK67" s="21"/>
      <c r="RRL67" s="21"/>
      <c r="RRM67" s="21"/>
      <c r="RRN67" s="21"/>
      <c r="RRO67" s="21"/>
      <c r="RRP67" s="21"/>
      <c r="RRQ67" s="21"/>
      <c r="RRR67" s="21"/>
      <c r="RRS67" s="21"/>
      <c r="RRT67" s="21"/>
      <c r="RRU67" s="21"/>
      <c r="RRV67" s="21"/>
      <c r="RRW67" s="21"/>
      <c r="RRX67" s="21"/>
      <c r="RRY67" s="21"/>
      <c r="RRZ67" s="21"/>
      <c r="RSA67" s="21"/>
      <c r="RSB67" s="21"/>
      <c r="RSC67" s="21"/>
      <c r="RSD67" s="21"/>
      <c r="RSE67" s="21"/>
      <c r="RSF67" s="21"/>
      <c r="RSG67" s="21"/>
      <c r="RSH67" s="21"/>
      <c r="RSI67" s="21"/>
      <c r="RSJ67" s="21"/>
      <c r="RSK67" s="21"/>
      <c r="RSL67" s="21"/>
      <c r="RSM67" s="21"/>
      <c r="RSN67" s="21"/>
      <c r="RSO67" s="21"/>
      <c r="RSP67" s="21"/>
      <c r="RSQ67" s="21"/>
      <c r="RSR67" s="21"/>
      <c r="RSS67" s="21"/>
      <c r="RST67" s="21"/>
      <c r="RSU67" s="21"/>
      <c r="RSV67" s="21"/>
      <c r="RSW67" s="21"/>
      <c r="RSX67" s="21"/>
      <c r="RSY67" s="21"/>
      <c r="RSZ67" s="21"/>
      <c r="RTA67" s="21"/>
      <c r="RTB67" s="21"/>
      <c r="RTC67" s="21"/>
      <c r="RTD67" s="21"/>
      <c r="RTE67" s="21"/>
      <c r="RTF67" s="21"/>
      <c r="RTG67" s="21"/>
      <c r="RTH67" s="21"/>
      <c r="RTI67" s="21"/>
      <c r="RTJ67" s="21"/>
      <c r="RTK67" s="21"/>
      <c r="RTL67" s="21"/>
      <c r="RTM67" s="21"/>
      <c r="RTN67" s="21"/>
      <c r="RTO67" s="21"/>
      <c r="RTP67" s="21"/>
      <c r="RTQ67" s="21"/>
      <c r="RTR67" s="21"/>
      <c r="RTS67" s="21"/>
      <c r="RTT67" s="21"/>
      <c r="RTU67" s="21"/>
      <c r="RTV67" s="21"/>
      <c r="RTW67" s="21"/>
      <c r="RTX67" s="21"/>
      <c r="RTY67" s="21"/>
      <c r="RTZ67" s="21"/>
      <c r="RUA67" s="21"/>
      <c r="RUB67" s="21"/>
      <c r="RUC67" s="21"/>
      <c r="RUD67" s="21"/>
      <c r="RUE67" s="21"/>
      <c r="RUF67" s="21"/>
      <c r="RUG67" s="21"/>
      <c r="RUH67" s="21"/>
      <c r="RUI67" s="21"/>
      <c r="RUJ67" s="21"/>
      <c r="RUK67" s="21"/>
      <c r="RUL67" s="21"/>
      <c r="RUM67" s="21"/>
      <c r="RUN67" s="21"/>
      <c r="RUO67" s="21"/>
      <c r="RUP67" s="21"/>
      <c r="RUQ67" s="21"/>
      <c r="RUR67" s="21"/>
      <c r="RUS67" s="21"/>
      <c r="RUT67" s="21"/>
      <c r="RUU67" s="21"/>
      <c r="RUV67" s="21"/>
      <c r="RUW67" s="21"/>
      <c r="RUX67" s="21"/>
      <c r="RUY67" s="21"/>
      <c r="RUZ67" s="21"/>
      <c r="RVA67" s="21"/>
      <c r="RVB67" s="21"/>
      <c r="RVC67" s="21"/>
      <c r="RVD67" s="21"/>
      <c r="RVE67" s="21"/>
      <c r="RVF67" s="21"/>
      <c r="RVG67" s="21"/>
      <c r="RVH67" s="21"/>
      <c r="RVI67" s="21"/>
      <c r="RVJ67" s="21"/>
      <c r="RVK67" s="21"/>
      <c r="RVL67" s="21"/>
      <c r="RVM67" s="21"/>
      <c r="RVN67" s="21"/>
      <c r="RVO67" s="21"/>
      <c r="RVP67" s="21"/>
      <c r="RVQ67" s="21"/>
      <c r="RVR67" s="21"/>
      <c r="RVS67" s="21"/>
      <c r="RVT67" s="21"/>
      <c r="RVU67" s="21"/>
      <c r="RVV67" s="21"/>
      <c r="RVW67" s="21"/>
      <c r="RVX67" s="21"/>
      <c r="RVY67" s="21"/>
      <c r="RVZ67" s="21"/>
      <c r="RWA67" s="21"/>
      <c r="RWB67" s="21"/>
      <c r="RWC67" s="21"/>
      <c r="RWD67" s="21"/>
      <c r="RWE67" s="21"/>
      <c r="RWF67" s="21"/>
      <c r="RWG67" s="21"/>
      <c r="RWH67" s="21"/>
      <c r="RWI67" s="21"/>
      <c r="RWJ67" s="21"/>
      <c r="RWK67" s="21"/>
      <c r="RWL67" s="21"/>
      <c r="RWM67" s="21"/>
      <c r="RWN67" s="21"/>
      <c r="RWO67" s="21"/>
      <c r="RWP67" s="21"/>
      <c r="RWQ67" s="21"/>
      <c r="RWR67" s="21"/>
      <c r="RWS67" s="21"/>
      <c r="RWT67" s="21"/>
      <c r="RWU67" s="21"/>
      <c r="RWV67" s="21"/>
      <c r="RWW67" s="21"/>
      <c r="RWX67" s="21"/>
      <c r="RWY67" s="21"/>
      <c r="RWZ67" s="21"/>
      <c r="RXA67" s="21"/>
      <c r="RXB67" s="21"/>
      <c r="RXC67" s="21"/>
      <c r="RXD67" s="21"/>
      <c r="RXE67" s="21"/>
      <c r="RXF67" s="21"/>
      <c r="RXG67" s="21"/>
      <c r="RXH67" s="21"/>
      <c r="RXI67" s="21"/>
      <c r="RXJ67" s="21"/>
      <c r="RXK67" s="21"/>
      <c r="RXL67" s="21"/>
      <c r="RXM67" s="21"/>
      <c r="RXN67" s="21"/>
      <c r="RXO67" s="21"/>
      <c r="RXP67" s="21"/>
      <c r="RXQ67" s="21"/>
      <c r="RXR67" s="21"/>
      <c r="RXS67" s="21"/>
      <c r="RXT67" s="21"/>
      <c r="RXU67" s="21"/>
      <c r="RXV67" s="21"/>
      <c r="RXW67" s="21"/>
      <c r="RXX67" s="21"/>
      <c r="RXY67" s="21"/>
      <c r="RXZ67" s="21"/>
      <c r="RYA67" s="21"/>
      <c r="RYB67" s="21"/>
      <c r="RYC67" s="21"/>
      <c r="RYD67" s="21"/>
      <c r="RYE67" s="21"/>
      <c r="RYF67" s="21"/>
      <c r="RYG67" s="21"/>
      <c r="RYH67" s="21"/>
      <c r="RYI67" s="21"/>
      <c r="RYJ67" s="21"/>
      <c r="RYK67" s="21"/>
      <c r="RYL67" s="21"/>
      <c r="RYM67" s="21"/>
      <c r="RYN67" s="21"/>
      <c r="RYO67" s="21"/>
      <c r="RYP67" s="21"/>
      <c r="RYQ67" s="21"/>
      <c r="RYR67" s="21"/>
      <c r="RYS67" s="21"/>
      <c r="RYT67" s="21"/>
      <c r="RYU67" s="21"/>
      <c r="RYV67" s="21"/>
      <c r="RYW67" s="21"/>
      <c r="RYX67" s="21"/>
      <c r="RYY67" s="21"/>
      <c r="RYZ67" s="21"/>
      <c r="RZA67" s="21"/>
      <c r="RZB67" s="21"/>
      <c r="RZC67" s="21"/>
      <c r="RZD67" s="21"/>
      <c r="RZE67" s="21"/>
      <c r="RZF67" s="21"/>
      <c r="RZG67" s="21"/>
      <c r="RZH67" s="21"/>
      <c r="RZI67" s="21"/>
      <c r="RZJ67" s="21"/>
      <c r="RZK67" s="21"/>
      <c r="RZL67" s="21"/>
      <c r="RZM67" s="21"/>
      <c r="RZN67" s="21"/>
      <c r="RZO67" s="21"/>
      <c r="RZP67" s="21"/>
      <c r="RZQ67" s="21"/>
      <c r="RZR67" s="21"/>
      <c r="RZS67" s="21"/>
      <c r="RZT67" s="21"/>
      <c r="RZU67" s="21"/>
      <c r="RZV67" s="21"/>
      <c r="RZW67" s="21"/>
      <c r="RZX67" s="21"/>
      <c r="RZY67" s="21"/>
      <c r="RZZ67" s="21"/>
      <c r="SAA67" s="21"/>
      <c r="SAB67" s="21"/>
      <c r="SAC67" s="21"/>
      <c r="SAD67" s="21"/>
      <c r="SAE67" s="21"/>
      <c r="SAF67" s="21"/>
      <c r="SAG67" s="21"/>
      <c r="SAH67" s="21"/>
      <c r="SAI67" s="21"/>
      <c r="SAJ67" s="21"/>
      <c r="SAK67" s="21"/>
      <c r="SAL67" s="21"/>
      <c r="SAM67" s="21"/>
      <c r="SAN67" s="21"/>
      <c r="SAO67" s="21"/>
      <c r="SAP67" s="21"/>
      <c r="SAQ67" s="21"/>
      <c r="SAR67" s="21"/>
      <c r="SAS67" s="21"/>
      <c r="SAT67" s="21"/>
      <c r="SAU67" s="21"/>
      <c r="SAV67" s="21"/>
      <c r="SAW67" s="21"/>
      <c r="SAX67" s="21"/>
      <c r="SAY67" s="21"/>
      <c r="SAZ67" s="21"/>
      <c r="SBA67" s="21"/>
      <c r="SBB67" s="21"/>
      <c r="SBC67" s="21"/>
      <c r="SBD67" s="21"/>
      <c r="SBE67" s="21"/>
      <c r="SBF67" s="21"/>
      <c r="SBG67" s="21"/>
      <c r="SBH67" s="21"/>
      <c r="SBI67" s="21"/>
      <c r="SBJ67" s="21"/>
      <c r="SBK67" s="21"/>
      <c r="SBL67" s="21"/>
      <c r="SBM67" s="21"/>
      <c r="SBN67" s="21"/>
      <c r="SBO67" s="21"/>
      <c r="SBP67" s="21"/>
      <c r="SBQ67" s="21"/>
      <c r="SBR67" s="21"/>
      <c r="SBS67" s="21"/>
      <c r="SBT67" s="21"/>
      <c r="SBU67" s="21"/>
      <c r="SBV67" s="21"/>
      <c r="SBW67" s="21"/>
      <c r="SBX67" s="21"/>
      <c r="SBY67" s="21"/>
      <c r="SBZ67" s="21"/>
      <c r="SCA67" s="21"/>
      <c r="SCB67" s="21"/>
      <c r="SCC67" s="21"/>
      <c r="SCD67" s="21"/>
      <c r="SCE67" s="21"/>
      <c r="SCF67" s="21"/>
      <c r="SCG67" s="21"/>
      <c r="SCH67" s="21"/>
      <c r="SCI67" s="21"/>
      <c r="SCJ67" s="21"/>
      <c r="SCK67" s="21"/>
      <c r="SCL67" s="21"/>
      <c r="SCM67" s="21"/>
      <c r="SCN67" s="21"/>
      <c r="SCO67" s="21"/>
      <c r="SCP67" s="21"/>
      <c r="SCQ67" s="21"/>
      <c r="SCR67" s="21"/>
      <c r="SCS67" s="21"/>
      <c r="SCT67" s="21"/>
      <c r="SCU67" s="21"/>
      <c r="SCV67" s="21"/>
      <c r="SCW67" s="21"/>
      <c r="SCX67" s="21"/>
      <c r="SCY67" s="21"/>
      <c r="SCZ67" s="21"/>
      <c r="SDA67" s="21"/>
      <c r="SDB67" s="21"/>
      <c r="SDC67" s="21"/>
      <c r="SDD67" s="21"/>
      <c r="SDE67" s="21"/>
      <c r="SDF67" s="21"/>
      <c r="SDG67" s="21"/>
      <c r="SDH67" s="21"/>
      <c r="SDI67" s="21"/>
      <c r="SDJ67" s="21"/>
      <c r="SDK67" s="21"/>
      <c r="SDL67" s="21"/>
      <c r="SDM67" s="21"/>
      <c r="SDN67" s="21"/>
      <c r="SDO67" s="21"/>
      <c r="SDP67" s="21"/>
      <c r="SDQ67" s="21"/>
      <c r="SDR67" s="21"/>
      <c r="SDS67" s="21"/>
      <c r="SDT67" s="21"/>
      <c r="SDU67" s="21"/>
      <c r="SDV67" s="21"/>
      <c r="SDW67" s="21"/>
      <c r="SDX67" s="21"/>
      <c r="SDY67" s="21"/>
      <c r="SDZ67" s="21"/>
      <c r="SEA67" s="21"/>
      <c r="SEB67" s="21"/>
      <c r="SEC67" s="21"/>
      <c r="SED67" s="21"/>
      <c r="SEE67" s="21"/>
      <c r="SEF67" s="21"/>
      <c r="SEG67" s="21"/>
      <c r="SEH67" s="21"/>
      <c r="SEI67" s="21"/>
      <c r="SEJ67" s="21"/>
      <c r="SEK67" s="21"/>
      <c r="SEL67" s="21"/>
      <c r="SEM67" s="21"/>
      <c r="SEN67" s="21"/>
      <c r="SEO67" s="21"/>
      <c r="SEP67" s="21"/>
      <c r="SEQ67" s="21"/>
      <c r="SER67" s="21"/>
      <c r="SES67" s="21"/>
      <c r="SET67" s="21"/>
      <c r="SEU67" s="21"/>
      <c r="SEV67" s="21"/>
      <c r="SEW67" s="21"/>
      <c r="SEX67" s="21"/>
      <c r="SEY67" s="21"/>
      <c r="SEZ67" s="21"/>
      <c r="SFA67" s="21"/>
      <c r="SFB67" s="21"/>
      <c r="SFC67" s="21"/>
      <c r="SFD67" s="21"/>
      <c r="SFE67" s="21"/>
      <c r="SFF67" s="21"/>
      <c r="SFG67" s="21"/>
      <c r="SFH67" s="21"/>
      <c r="SFI67" s="21"/>
      <c r="SFJ67" s="21"/>
      <c r="SFK67" s="21"/>
      <c r="SFL67" s="21"/>
      <c r="SFM67" s="21"/>
      <c r="SFN67" s="21"/>
      <c r="SFO67" s="21"/>
      <c r="SFP67" s="21"/>
      <c r="SFQ67" s="21"/>
      <c r="SFR67" s="21"/>
      <c r="SFS67" s="21"/>
      <c r="SFT67" s="21"/>
      <c r="SFU67" s="21"/>
      <c r="SFV67" s="21"/>
      <c r="SFW67" s="21"/>
      <c r="SFX67" s="21"/>
      <c r="SFY67" s="21"/>
      <c r="SFZ67" s="21"/>
      <c r="SGA67" s="21"/>
      <c r="SGB67" s="21"/>
      <c r="SGC67" s="21"/>
      <c r="SGD67" s="21"/>
      <c r="SGE67" s="21"/>
      <c r="SGF67" s="21"/>
      <c r="SGG67" s="21"/>
      <c r="SGH67" s="21"/>
      <c r="SGI67" s="21"/>
      <c r="SGJ67" s="21"/>
      <c r="SGK67" s="21"/>
      <c r="SGL67" s="21"/>
      <c r="SGM67" s="21"/>
      <c r="SGN67" s="21"/>
      <c r="SGO67" s="21"/>
      <c r="SGP67" s="21"/>
      <c r="SGQ67" s="21"/>
      <c r="SGR67" s="21"/>
      <c r="SGS67" s="21"/>
      <c r="SGT67" s="21"/>
      <c r="SGU67" s="21"/>
      <c r="SGV67" s="21"/>
      <c r="SGW67" s="21"/>
      <c r="SGX67" s="21"/>
      <c r="SGY67" s="21"/>
      <c r="SGZ67" s="21"/>
      <c r="SHA67" s="21"/>
      <c r="SHB67" s="21"/>
      <c r="SHC67" s="21"/>
      <c r="SHD67" s="21"/>
      <c r="SHE67" s="21"/>
      <c r="SHF67" s="21"/>
      <c r="SHG67" s="21"/>
      <c r="SHH67" s="21"/>
      <c r="SHI67" s="21"/>
      <c r="SHJ67" s="21"/>
      <c r="SHK67" s="21"/>
      <c r="SHL67" s="21"/>
      <c r="SHM67" s="21"/>
      <c r="SHN67" s="21"/>
      <c r="SHO67" s="21"/>
      <c r="SHP67" s="21"/>
      <c r="SHQ67" s="21"/>
      <c r="SHR67" s="21"/>
      <c r="SHS67" s="21"/>
      <c r="SHT67" s="21"/>
      <c r="SHU67" s="21"/>
      <c r="SHV67" s="21"/>
      <c r="SHW67" s="21"/>
      <c r="SHX67" s="21"/>
      <c r="SHY67" s="21"/>
      <c r="SHZ67" s="21"/>
      <c r="SIA67" s="21"/>
      <c r="SIB67" s="21"/>
      <c r="SIC67" s="21"/>
      <c r="SID67" s="21"/>
      <c r="SIE67" s="21"/>
      <c r="SIF67" s="21"/>
      <c r="SIG67" s="21"/>
      <c r="SIH67" s="21"/>
      <c r="SII67" s="21"/>
      <c r="SIJ67" s="21"/>
      <c r="SIK67" s="21"/>
      <c r="SIL67" s="21"/>
      <c r="SIM67" s="21"/>
      <c r="SIN67" s="21"/>
      <c r="SIO67" s="21"/>
      <c r="SIP67" s="21"/>
      <c r="SIQ67" s="21"/>
      <c r="SIR67" s="21"/>
      <c r="SIS67" s="21"/>
      <c r="SIT67" s="21"/>
      <c r="SIU67" s="21"/>
      <c r="SIV67" s="21"/>
      <c r="SIW67" s="21"/>
      <c r="SIX67" s="21"/>
      <c r="SIY67" s="21"/>
      <c r="SIZ67" s="21"/>
      <c r="SJA67" s="21"/>
      <c r="SJB67" s="21"/>
      <c r="SJC67" s="21"/>
      <c r="SJD67" s="21"/>
      <c r="SJE67" s="21"/>
      <c r="SJF67" s="21"/>
      <c r="SJG67" s="21"/>
      <c r="SJH67" s="21"/>
      <c r="SJI67" s="21"/>
      <c r="SJJ67" s="21"/>
      <c r="SJK67" s="21"/>
      <c r="SJL67" s="21"/>
      <c r="SJM67" s="21"/>
      <c r="SJN67" s="21"/>
      <c r="SJO67" s="21"/>
      <c r="SJP67" s="21"/>
      <c r="SJQ67" s="21"/>
      <c r="SJR67" s="21"/>
      <c r="SJS67" s="21"/>
      <c r="SJT67" s="21"/>
      <c r="SJU67" s="21"/>
      <c r="SJV67" s="21"/>
      <c r="SJW67" s="21"/>
      <c r="SJX67" s="21"/>
      <c r="SJY67" s="21"/>
      <c r="SJZ67" s="21"/>
      <c r="SKA67" s="21"/>
      <c r="SKB67" s="21"/>
      <c r="SKC67" s="21"/>
      <c r="SKD67" s="21"/>
      <c r="SKE67" s="21"/>
      <c r="SKF67" s="21"/>
      <c r="SKG67" s="21"/>
      <c r="SKH67" s="21"/>
      <c r="SKI67" s="21"/>
      <c r="SKJ67" s="21"/>
      <c r="SKK67" s="21"/>
      <c r="SKL67" s="21"/>
      <c r="SKM67" s="21"/>
      <c r="SKN67" s="21"/>
      <c r="SKO67" s="21"/>
      <c r="SKP67" s="21"/>
      <c r="SKQ67" s="21"/>
      <c r="SKR67" s="21"/>
      <c r="SKS67" s="21"/>
      <c r="SKT67" s="21"/>
      <c r="SKU67" s="21"/>
      <c r="SKV67" s="21"/>
      <c r="SKW67" s="21"/>
      <c r="SKX67" s="21"/>
      <c r="SKY67" s="21"/>
      <c r="SKZ67" s="21"/>
      <c r="SLA67" s="21"/>
      <c r="SLB67" s="21"/>
      <c r="SLC67" s="21"/>
      <c r="SLD67" s="21"/>
      <c r="SLE67" s="21"/>
      <c r="SLF67" s="21"/>
      <c r="SLG67" s="21"/>
      <c r="SLH67" s="21"/>
      <c r="SLI67" s="21"/>
      <c r="SLJ67" s="21"/>
      <c r="SLK67" s="21"/>
      <c r="SLL67" s="21"/>
      <c r="SLM67" s="21"/>
      <c r="SLN67" s="21"/>
      <c r="SLO67" s="21"/>
      <c r="SLP67" s="21"/>
      <c r="SLQ67" s="21"/>
      <c r="SLR67" s="21"/>
      <c r="SLS67" s="21"/>
      <c r="SLT67" s="21"/>
      <c r="SLU67" s="21"/>
      <c r="SLV67" s="21"/>
      <c r="SLW67" s="21"/>
      <c r="SLX67" s="21"/>
      <c r="SLY67" s="21"/>
      <c r="SLZ67" s="21"/>
      <c r="SMA67" s="21"/>
      <c r="SMB67" s="21"/>
      <c r="SMC67" s="21"/>
      <c r="SMD67" s="21"/>
      <c r="SME67" s="21"/>
      <c r="SMF67" s="21"/>
      <c r="SMG67" s="21"/>
      <c r="SMH67" s="21"/>
      <c r="SMI67" s="21"/>
      <c r="SMJ67" s="21"/>
      <c r="SMK67" s="21"/>
      <c r="SML67" s="21"/>
      <c r="SMM67" s="21"/>
      <c r="SMN67" s="21"/>
      <c r="SMO67" s="21"/>
      <c r="SMP67" s="21"/>
      <c r="SMQ67" s="21"/>
      <c r="SMR67" s="21"/>
      <c r="SMS67" s="21"/>
      <c r="SMT67" s="21"/>
      <c r="SMU67" s="21"/>
      <c r="SMV67" s="21"/>
      <c r="SMW67" s="21"/>
      <c r="SMX67" s="21"/>
      <c r="SMY67" s="21"/>
      <c r="SMZ67" s="21"/>
      <c r="SNA67" s="21"/>
      <c r="SNB67" s="21"/>
      <c r="SNC67" s="21"/>
      <c r="SND67" s="21"/>
      <c r="SNE67" s="21"/>
      <c r="SNF67" s="21"/>
      <c r="SNG67" s="21"/>
      <c r="SNH67" s="21"/>
      <c r="SNI67" s="21"/>
      <c r="SNJ67" s="21"/>
      <c r="SNK67" s="21"/>
      <c r="SNL67" s="21"/>
      <c r="SNM67" s="21"/>
      <c r="SNN67" s="21"/>
      <c r="SNO67" s="21"/>
      <c r="SNP67" s="21"/>
      <c r="SNQ67" s="21"/>
      <c r="SNR67" s="21"/>
      <c r="SNS67" s="21"/>
      <c r="SNT67" s="21"/>
      <c r="SNU67" s="21"/>
      <c r="SNV67" s="21"/>
      <c r="SNW67" s="21"/>
      <c r="SNX67" s="21"/>
      <c r="SNY67" s="21"/>
      <c r="SNZ67" s="21"/>
      <c r="SOA67" s="21"/>
      <c r="SOB67" s="21"/>
      <c r="SOC67" s="21"/>
      <c r="SOD67" s="21"/>
      <c r="SOE67" s="21"/>
      <c r="SOF67" s="21"/>
      <c r="SOG67" s="21"/>
      <c r="SOH67" s="21"/>
      <c r="SOI67" s="21"/>
      <c r="SOJ67" s="21"/>
      <c r="SOK67" s="21"/>
      <c r="SOL67" s="21"/>
      <c r="SOM67" s="21"/>
      <c r="SON67" s="21"/>
      <c r="SOO67" s="21"/>
      <c r="SOP67" s="21"/>
      <c r="SOQ67" s="21"/>
      <c r="SOR67" s="21"/>
      <c r="SOS67" s="21"/>
      <c r="SOT67" s="21"/>
      <c r="SOU67" s="21"/>
      <c r="SOV67" s="21"/>
      <c r="SOW67" s="21"/>
      <c r="SOX67" s="21"/>
      <c r="SOY67" s="21"/>
      <c r="SOZ67" s="21"/>
      <c r="SPA67" s="21"/>
      <c r="SPB67" s="21"/>
      <c r="SPC67" s="21"/>
      <c r="SPD67" s="21"/>
      <c r="SPE67" s="21"/>
      <c r="SPF67" s="21"/>
      <c r="SPG67" s="21"/>
      <c r="SPH67" s="21"/>
      <c r="SPI67" s="21"/>
      <c r="SPJ67" s="21"/>
      <c r="SPK67" s="21"/>
      <c r="SPL67" s="21"/>
      <c r="SPM67" s="21"/>
      <c r="SPN67" s="21"/>
      <c r="SPO67" s="21"/>
      <c r="SPP67" s="21"/>
      <c r="SPQ67" s="21"/>
      <c r="SPR67" s="21"/>
      <c r="SPS67" s="21"/>
      <c r="SPT67" s="21"/>
      <c r="SPU67" s="21"/>
      <c r="SPV67" s="21"/>
      <c r="SPW67" s="21"/>
      <c r="SPX67" s="21"/>
      <c r="SPY67" s="21"/>
      <c r="SPZ67" s="21"/>
      <c r="SQA67" s="21"/>
      <c r="SQB67" s="21"/>
      <c r="SQC67" s="21"/>
      <c r="SQD67" s="21"/>
      <c r="SQE67" s="21"/>
      <c r="SQF67" s="21"/>
      <c r="SQG67" s="21"/>
      <c r="SQH67" s="21"/>
      <c r="SQI67" s="21"/>
      <c r="SQJ67" s="21"/>
      <c r="SQK67" s="21"/>
      <c r="SQL67" s="21"/>
      <c r="SQM67" s="21"/>
      <c r="SQN67" s="21"/>
      <c r="SQO67" s="21"/>
      <c r="SQP67" s="21"/>
      <c r="SQQ67" s="21"/>
      <c r="SQR67" s="21"/>
      <c r="SQS67" s="21"/>
      <c r="SQT67" s="21"/>
      <c r="SQU67" s="21"/>
      <c r="SQV67" s="21"/>
      <c r="SQW67" s="21"/>
      <c r="SQX67" s="21"/>
      <c r="SQY67" s="21"/>
      <c r="SQZ67" s="21"/>
      <c r="SRA67" s="21"/>
      <c r="SRB67" s="21"/>
      <c r="SRC67" s="21"/>
      <c r="SRD67" s="21"/>
      <c r="SRE67" s="21"/>
      <c r="SRF67" s="21"/>
      <c r="SRG67" s="21"/>
      <c r="SRH67" s="21"/>
      <c r="SRI67" s="21"/>
      <c r="SRJ67" s="21"/>
      <c r="SRK67" s="21"/>
      <c r="SRL67" s="21"/>
      <c r="SRM67" s="21"/>
      <c r="SRN67" s="21"/>
      <c r="SRO67" s="21"/>
      <c r="SRP67" s="21"/>
      <c r="SRQ67" s="21"/>
      <c r="SRR67" s="21"/>
      <c r="SRS67" s="21"/>
      <c r="SRT67" s="21"/>
      <c r="SRU67" s="21"/>
      <c r="SRV67" s="21"/>
      <c r="SRW67" s="21"/>
      <c r="SRX67" s="21"/>
      <c r="SRY67" s="21"/>
      <c r="SRZ67" s="21"/>
      <c r="SSA67" s="21"/>
      <c r="SSB67" s="21"/>
      <c r="SSC67" s="21"/>
      <c r="SSD67" s="21"/>
      <c r="SSE67" s="21"/>
      <c r="SSF67" s="21"/>
      <c r="SSG67" s="21"/>
      <c r="SSH67" s="21"/>
      <c r="SSI67" s="21"/>
      <c r="SSJ67" s="21"/>
      <c r="SSK67" s="21"/>
      <c r="SSL67" s="21"/>
      <c r="SSM67" s="21"/>
      <c r="SSN67" s="21"/>
      <c r="SSO67" s="21"/>
      <c r="SSP67" s="21"/>
      <c r="SSQ67" s="21"/>
      <c r="SSR67" s="21"/>
      <c r="SSS67" s="21"/>
      <c r="SST67" s="21"/>
      <c r="SSU67" s="21"/>
      <c r="SSV67" s="21"/>
      <c r="SSW67" s="21"/>
      <c r="SSX67" s="21"/>
      <c r="SSY67" s="21"/>
      <c r="SSZ67" s="21"/>
      <c r="STA67" s="21"/>
      <c r="STB67" s="21"/>
      <c r="STC67" s="21"/>
      <c r="STD67" s="21"/>
      <c r="STE67" s="21"/>
      <c r="STF67" s="21"/>
      <c r="STG67" s="21"/>
      <c r="STH67" s="21"/>
      <c r="STI67" s="21"/>
      <c r="STJ67" s="21"/>
      <c r="STK67" s="21"/>
      <c r="STL67" s="21"/>
      <c r="STM67" s="21"/>
      <c r="STN67" s="21"/>
      <c r="STO67" s="21"/>
      <c r="STP67" s="21"/>
      <c r="STQ67" s="21"/>
      <c r="STR67" s="21"/>
      <c r="STS67" s="21"/>
      <c r="STT67" s="21"/>
      <c r="STU67" s="21"/>
      <c r="STV67" s="21"/>
      <c r="STW67" s="21"/>
      <c r="STX67" s="21"/>
      <c r="STY67" s="21"/>
      <c r="STZ67" s="21"/>
      <c r="SUA67" s="21"/>
      <c r="SUB67" s="21"/>
      <c r="SUC67" s="21"/>
      <c r="SUD67" s="21"/>
      <c r="SUE67" s="21"/>
      <c r="SUF67" s="21"/>
      <c r="SUG67" s="21"/>
      <c r="SUH67" s="21"/>
      <c r="SUI67" s="21"/>
      <c r="SUJ67" s="21"/>
      <c r="SUK67" s="21"/>
      <c r="SUL67" s="21"/>
      <c r="SUM67" s="21"/>
      <c r="SUN67" s="21"/>
      <c r="SUO67" s="21"/>
      <c r="SUP67" s="21"/>
      <c r="SUQ67" s="21"/>
      <c r="SUR67" s="21"/>
      <c r="SUS67" s="21"/>
      <c r="SUT67" s="21"/>
      <c r="SUU67" s="21"/>
      <c r="SUV67" s="21"/>
      <c r="SUW67" s="21"/>
      <c r="SUX67" s="21"/>
      <c r="SUY67" s="21"/>
      <c r="SUZ67" s="21"/>
      <c r="SVA67" s="21"/>
      <c r="SVB67" s="21"/>
      <c r="SVC67" s="21"/>
      <c r="SVD67" s="21"/>
      <c r="SVE67" s="21"/>
      <c r="SVF67" s="21"/>
      <c r="SVG67" s="21"/>
      <c r="SVH67" s="21"/>
      <c r="SVI67" s="21"/>
      <c r="SVJ67" s="21"/>
      <c r="SVK67" s="21"/>
      <c r="SVL67" s="21"/>
      <c r="SVM67" s="21"/>
      <c r="SVN67" s="21"/>
      <c r="SVO67" s="21"/>
      <c r="SVP67" s="21"/>
      <c r="SVQ67" s="21"/>
      <c r="SVR67" s="21"/>
      <c r="SVS67" s="21"/>
      <c r="SVT67" s="21"/>
      <c r="SVU67" s="21"/>
      <c r="SVV67" s="21"/>
      <c r="SVW67" s="21"/>
      <c r="SVX67" s="21"/>
      <c r="SVY67" s="21"/>
      <c r="SVZ67" s="21"/>
      <c r="SWA67" s="21"/>
      <c r="SWB67" s="21"/>
      <c r="SWC67" s="21"/>
      <c r="SWD67" s="21"/>
      <c r="SWE67" s="21"/>
      <c r="SWF67" s="21"/>
      <c r="SWG67" s="21"/>
      <c r="SWH67" s="21"/>
      <c r="SWI67" s="21"/>
      <c r="SWJ67" s="21"/>
      <c r="SWK67" s="21"/>
      <c r="SWL67" s="21"/>
      <c r="SWM67" s="21"/>
      <c r="SWN67" s="21"/>
      <c r="SWO67" s="21"/>
      <c r="SWP67" s="21"/>
      <c r="SWQ67" s="21"/>
      <c r="SWR67" s="21"/>
      <c r="SWS67" s="21"/>
      <c r="SWT67" s="21"/>
      <c r="SWU67" s="21"/>
      <c r="SWV67" s="21"/>
      <c r="SWW67" s="21"/>
      <c r="SWX67" s="21"/>
      <c r="SWY67" s="21"/>
      <c r="SWZ67" s="21"/>
      <c r="SXA67" s="21"/>
      <c r="SXB67" s="21"/>
      <c r="SXC67" s="21"/>
      <c r="SXD67" s="21"/>
      <c r="SXE67" s="21"/>
      <c r="SXF67" s="21"/>
      <c r="SXG67" s="21"/>
      <c r="SXH67" s="21"/>
      <c r="SXI67" s="21"/>
      <c r="SXJ67" s="21"/>
      <c r="SXK67" s="21"/>
      <c r="SXL67" s="21"/>
      <c r="SXM67" s="21"/>
      <c r="SXN67" s="21"/>
      <c r="SXO67" s="21"/>
      <c r="SXP67" s="21"/>
      <c r="SXQ67" s="21"/>
      <c r="SXR67" s="21"/>
      <c r="SXS67" s="21"/>
      <c r="SXT67" s="21"/>
      <c r="SXU67" s="21"/>
      <c r="SXV67" s="21"/>
      <c r="SXW67" s="21"/>
      <c r="SXX67" s="21"/>
      <c r="SXY67" s="21"/>
      <c r="SXZ67" s="21"/>
      <c r="SYA67" s="21"/>
      <c r="SYB67" s="21"/>
      <c r="SYC67" s="21"/>
      <c r="SYD67" s="21"/>
      <c r="SYE67" s="21"/>
      <c r="SYF67" s="21"/>
      <c r="SYG67" s="21"/>
      <c r="SYH67" s="21"/>
      <c r="SYI67" s="21"/>
      <c r="SYJ67" s="21"/>
      <c r="SYK67" s="21"/>
      <c r="SYL67" s="21"/>
      <c r="SYM67" s="21"/>
      <c r="SYN67" s="21"/>
      <c r="SYO67" s="21"/>
      <c r="SYP67" s="21"/>
      <c r="SYQ67" s="21"/>
      <c r="SYR67" s="21"/>
      <c r="SYS67" s="21"/>
      <c r="SYT67" s="21"/>
      <c r="SYU67" s="21"/>
      <c r="SYV67" s="21"/>
      <c r="SYW67" s="21"/>
      <c r="SYX67" s="21"/>
      <c r="SYY67" s="21"/>
      <c r="SYZ67" s="21"/>
      <c r="SZA67" s="21"/>
      <c r="SZB67" s="21"/>
      <c r="SZC67" s="21"/>
      <c r="SZD67" s="21"/>
      <c r="SZE67" s="21"/>
      <c r="SZF67" s="21"/>
      <c r="SZG67" s="21"/>
      <c r="SZH67" s="21"/>
      <c r="SZI67" s="21"/>
      <c r="SZJ67" s="21"/>
      <c r="SZK67" s="21"/>
      <c r="SZL67" s="21"/>
      <c r="SZM67" s="21"/>
      <c r="SZN67" s="21"/>
      <c r="SZO67" s="21"/>
      <c r="SZP67" s="21"/>
      <c r="SZQ67" s="21"/>
      <c r="SZR67" s="21"/>
      <c r="SZS67" s="21"/>
      <c r="SZT67" s="21"/>
      <c r="SZU67" s="21"/>
      <c r="SZV67" s="21"/>
      <c r="SZW67" s="21"/>
      <c r="SZX67" s="21"/>
      <c r="SZY67" s="21"/>
      <c r="SZZ67" s="21"/>
      <c r="TAA67" s="21"/>
      <c r="TAB67" s="21"/>
      <c r="TAC67" s="21"/>
      <c r="TAD67" s="21"/>
      <c r="TAE67" s="21"/>
      <c r="TAF67" s="21"/>
      <c r="TAG67" s="21"/>
      <c r="TAH67" s="21"/>
      <c r="TAI67" s="21"/>
      <c r="TAJ67" s="21"/>
      <c r="TAK67" s="21"/>
      <c r="TAL67" s="21"/>
      <c r="TAM67" s="21"/>
      <c r="TAN67" s="21"/>
      <c r="TAO67" s="21"/>
      <c r="TAP67" s="21"/>
      <c r="TAQ67" s="21"/>
      <c r="TAR67" s="21"/>
      <c r="TAS67" s="21"/>
      <c r="TAT67" s="21"/>
      <c r="TAU67" s="21"/>
      <c r="TAV67" s="21"/>
      <c r="TAW67" s="21"/>
      <c r="TAX67" s="21"/>
      <c r="TAY67" s="21"/>
      <c r="TAZ67" s="21"/>
      <c r="TBA67" s="21"/>
      <c r="TBB67" s="21"/>
      <c r="TBC67" s="21"/>
      <c r="TBD67" s="21"/>
      <c r="TBE67" s="21"/>
      <c r="TBF67" s="21"/>
      <c r="TBG67" s="21"/>
      <c r="TBH67" s="21"/>
      <c r="TBI67" s="21"/>
      <c r="TBJ67" s="21"/>
      <c r="TBK67" s="21"/>
      <c r="TBL67" s="21"/>
      <c r="TBM67" s="21"/>
      <c r="TBN67" s="21"/>
      <c r="TBO67" s="21"/>
      <c r="TBP67" s="21"/>
      <c r="TBQ67" s="21"/>
      <c r="TBR67" s="21"/>
      <c r="TBS67" s="21"/>
      <c r="TBT67" s="21"/>
      <c r="TBU67" s="21"/>
      <c r="TBV67" s="21"/>
      <c r="TBW67" s="21"/>
      <c r="TBX67" s="21"/>
      <c r="TBY67" s="21"/>
      <c r="TBZ67" s="21"/>
      <c r="TCA67" s="21"/>
      <c r="TCB67" s="21"/>
      <c r="TCC67" s="21"/>
      <c r="TCD67" s="21"/>
      <c r="TCE67" s="21"/>
      <c r="TCF67" s="21"/>
      <c r="TCG67" s="21"/>
      <c r="TCH67" s="21"/>
      <c r="TCI67" s="21"/>
      <c r="TCJ67" s="21"/>
      <c r="TCK67" s="21"/>
      <c r="TCL67" s="21"/>
      <c r="TCM67" s="21"/>
      <c r="TCN67" s="21"/>
      <c r="TCO67" s="21"/>
      <c r="TCP67" s="21"/>
      <c r="TCQ67" s="21"/>
      <c r="TCR67" s="21"/>
      <c r="TCS67" s="21"/>
      <c r="TCT67" s="21"/>
      <c r="TCU67" s="21"/>
      <c r="TCV67" s="21"/>
      <c r="TCW67" s="21"/>
      <c r="TCX67" s="21"/>
      <c r="TCY67" s="21"/>
      <c r="TCZ67" s="21"/>
      <c r="TDA67" s="21"/>
      <c r="TDB67" s="21"/>
      <c r="TDC67" s="21"/>
      <c r="TDD67" s="21"/>
      <c r="TDE67" s="21"/>
      <c r="TDF67" s="21"/>
      <c r="TDG67" s="21"/>
      <c r="TDH67" s="21"/>
      <c r="TDI67" s="21"/>
      <c r="TDJ67" s="21"/>
      <c r="TDK67" s="21"/>
      <c r="TDL67" s="21"/>
      <c r="TDM67" s="21"/>
      <c r="TDN67" s="21"/>
      <c r="TDO67" s="21"/>
      <c r="TDP67" s="21"/>
      <c r="TDQ67" s="21"/>
      <c r="TDR67" s="21"/>
      <c r="TDS67" s="21"/>
      <c r="TDT67" s="21"/>
      <c r="TDU67" s="21"/>
      <c r="TDV67" s="21"/>
      <c r="TDW67" s="21"/>
      <c r="TDX67" s="21"/>
      <c r="TDY67" s="21"/>
      <c r="TDZ67" s="21"/>
      <c r="TEA67" s="21"/>
      <c r="TEB67" s="21"/>
      <c r="TEC67" s="21"/>
      <c r="TED67" s="21"/>
      <c r="TEE67" s="21"/>
      <c r="TEF67" s="21"/>
      <c r="TEG67" s="21"/>
      <c r="TEH67" s="21"/>
      <c r="TEI67" s="21"/>
      <c r="TEJ67" s="21"/>
      <c r="TEK67" s="21"/>
      <c r="TEL67" s="21"/>
      <c r="TEM67" s="21"/>
      <c r="TEN67" s="21"/>
      <c r="TEO67" s="21"/>
      <c r="TEP67" s="21"/>
      <c r="TEQ67" s="21"/>
      <c r="TER67" s="21"/>
      <c r="TES67" s="21"/>
      <c r="TET67" s="21"/>
      <c r="TEU67" s="21"/>
      <c r="TEV67" s="21"/>
      <c r="TEW67" s="21"/>
      <c r="TEX67" s="21"/>
      <c r="TEY67" s="21"/>
      <c r="TEZ67" s="21"/>
      <c r="TFA67" s="21"/>
      <c r="TFB67" s="21"/>
      <c r="TFC67" s="21"/>
      <c r="TFD67" s="21"/>
      <c r="TFE67" s="21"/>
      <c r="TFF67" s="21"/>
      <c r="TFG67" s="21"/>
      <c r="TFH67" s="21"/>
      <c r="TFI67" s="21"/>
      <c r="TFJ67" s="21"/>
      <c r="TFK67" s="21"/>
      <c r="TFL67" s="21"/>
      <c r="TFM67" s="21"/>
      <c r="TFN67" s="21"/>
      <c r="TFO67" s="21"/>
      <c r="TFP67" s="21"/>
      <c r="TFQ67" s="21"/>
      <c r="TFR67" s="21"/>
      <c r="TFS67" s="21"/>
      <c r="TFT67" s="21"/>
      <c r="TFU67" s="21"/>
      <c r="TFV67" s="21"/>
      <c r="TFW67" s="21"/>
      <c r="TFX67" s="21"/>
      <c r="TFY67" s="21"/>
      <c r="TFZ67" s="21"/>
      <c r="TGA67" s="21"/>
      <c r="TGB67" s="21"/>
      <c r="TGC67" s="21"/>
      <c r="TGD67" s="21"/>
      <c r="TGE67" s="21"/>
      <c r="TGF67" s="21"/>
      <c r="TGG67" s="21"/>
      <c r="TGH67" s="21"/>
      <c r="TGI67" s="21"/>
      <c r="TGJ67" s="21"/>
      <c r="TGK67" s="21"/>
      <c r="TGL67" s="21"/>
      <c r="TGM67" s="21"/>
      <c r="TGN67" s="21"/>
      <c r="TGO67" s="21"/>
      <c r="TGP67" s="21"/>
      <c r="TGQ67" s="21"/>
      <c r="TGR67" s="21"/>
      <c r="TGS67" s="21"/>
      <c r="TGT67" s="21"/>
      <c r="TGU67" s="21"/>
      <c r="TGV67" s="21"/>
      <c r="TGW67" s="21"/>
      <c r="TGX67" s="21"/>
      <c r="TGY67" s="21"/>
      <c r="TGZ67" s="21"/>
      <c r="THA67" s="21"/>
      <c r="THB67" s="21"/>
      <c r="THC67" s="21"/>
      <c r="THD67" s="21"/>
      <c r="THE67" s="21"/>
      <c r="THF67" s="21"/>
      <c r="THG67" s="21"/>
      <c r="THH67" s="21"/>
      <c r="THI67" s="21"/>
      <c r="THJ67" s="21"/>
      <c r="THK67" s="21"/>
      <c r="THL67" s="21"/>
      <c r="THM67" s="21"/>
      <c r="THN67" s="21"/>
      <c r="THO67" s="21"/>
      <c r="THP67" s="21"/>
      <c r="THQ67" s="21"/>
      <c r="THR67" s="21"/>
      <c r="THS67" s="21"/>
      <c r="THT67" s="21"/>
      <c r="THU67" s="21"/>
      <c r="THV67" s="21"/>
      <c r="THW67" s="21"/>
      <c r="THX67" s="21"/>
      <c r="THY67" s="21"/>
      <c r="THZ67" s="21"/>
      <c r="TIA67" s="21"/>
      <c r="TIB67" s="21"/>
      <c r="TIC67" s="21"/>
      <c r="TID67" s="21"/>
      <c r="TIE67" s="21"/>
      <c r="TIF67" s="21"/>
      <c r="TIG67" s="21"/>
      <c r="TIH67" s="21"/>
      <c r="TII67" s="21"/>
      <c r="TIJ67" s="21"/>
      <c r="TIK67" s="21"/>
      <c r="TIL67" s="21"/>
      <c r="TIM67" s="21"/>
      <c r="TIN67" s="21"/>
      <c r="TIO67" s="21"/>
      <c r="TIP67" s="21"/>
      <c r="TIQ67" s="21"/>
      <c r="TIR67" s="21"/>
      <c r="TIS67" s="21"/>
      <c r="TIT67" s="21"/>
      <c r="TIU67" s="21"/>
      <c r="TIV67" s="21"/>
      <c r="TIW67" s="21"/>
      <c r="TIX67" s="21"/>
      <c r="TIY67" s="21"/>
      <c r="TIZ67" s="21"/>
      <c r="TJA67" s="21"/>
      <c r="TJB67" s="21"/>
      <c r="TJC67" s="21"/>
      <c r="TJD67" s="21"/>
      <c r="TJE67" s="21"/>
      <c r="TJF67" s="21"/>
      <c r="TJG67" s="21"/>
      <c r="TJH67" s="21"/>
      <c r="TJI67" s="21"/>
      <c r="TJJ67" s="21"/>
      <c r="TJK67" s="21"/>
      <c r="TJL67" s="21"/>
      <c r="TJM67" s="21"/>
      <c r="TJN67" s="21"/>
      <c r="TJO67" s="21"/>
      <c r="TJP67" s="21"/>
      <c r="TJQ67" s="21"/>
      <c r="TJR67" s="21"/>
      <c r="TJS67" s="21"/>
      <c r="TJT67" s="21"/>
      <c r="TJU67" s="21"/>
      <c r="TJV67" s="21"/>
      <c r="TJW67" s="21"/>
      <c r="TJX67" s="21"/>
      <c r="TJY67" s="21"/>
      <c r="TJZ67" s="21"/>
      <c r="TKA67" s="21"/>
      <c r="TKB67" s="21"/>
      <c r="TKC67" s="21"/>
      <c r="TKD67" s="21"/>
      <c r="TKE67" s="21"/>
      <c r="TKF67" s="21"/>
      <c r="TKG67" s="21"/>
      <c r="TKH67" s="21"/>
      <c r="TKI67" s="21"/>
      <c r="TKJ67" s="21"/>
      <c r="TKK67" s="21"/>
      <c r="TKL67" s="21"/>
      <c r="TKM67" s="21"/>
      <c r="TKN67" s="21"/>
      <c r="TKO67" s="21"/>
      <c r="TKP67" s="21"/>
      <c r="TKQ67" s="21"/>
      <c r="TKR67" s="21"/>
      <c r="TKS67" s="21"/>
      <c r="TKT67" s="21"/>
      <c r="TKU67" s="21"/>
      <c r="TKV67" s="21"/>
      <c r="TKW67" s="21"/>
      <c r="TKX67" s="21"/>
      <c r="TKY67" s="21"/>
      <c r="TKZ67" s="21"/>
      <c r="TLA67" s="21"/>
      <c r="TLB67" s="21"/>
      <c r="TLC67" s="21"/>
      <c r="TLD67" s="21"/>
      <c r="TLE67" s="21"/>
      <c r="TLF67" s="21"/>
      <c r="TLG67" s="21"/>
      <c r="TLH67" s="21"/>
      <c r="TLI67" s="21"/>
      <c r="TLJ67" s="21"/>
      <c r="TLK67" s="21"/>
      <c r="TLL67" s="21"/>
      <c r="TLM67" s="21"/>
      <c r="TLN67" s="21"/>
      <c r="TLO67" s="21"/>
      <c r="TLP67" s="21"/>
      <c r="TLQ67" s="21"/>
      <c r="TLR67" s="21"/>
      <c r="TLS67" s="21"/>
      <c r="TLT67" s="21"/>
      <c r="TLU67" s="21"/>
      <c r="TLV67" s="21"/>
      <c r="TLW67" s="21"/>
      <c r="TLX67" s="21"/>
      <c r="TLY67" s="21"/>
      <c r="TLZ67" s="21"/>
      <c r="TMA67" s="21"/>
      <c r="TMB67" s="21"/>
      <c r="TMC67" s="21"/>
      <c r="TMD67" s="21"/>
      <c r="TME67" s="21"/>
      <c r="TMF67" s="21"/>
      <c r="TMG67" s="21"/>
      <c r="TMH67" s="21"/>
      <c r="TMI67" s="21"/>
      <c r="TMJ67" s="21"/>
      <c r="TMK67" s="21"/>
      <c r="TML67" s="21"/>
      <c r="TMM67" s="21"/>
      <c r="TMN67" s="21"/>
      <c r="TMO67" s="21"/>
      <c r="TMP67" s="21"/>
      <c r="TMQ67" s="21"/>
      <c r="TMR67" s="21"/>
      <c r="TMS67" s="21"/>
      <c r="TMT67" s="21"/>
      <c r="TMU67" s="21"/>
      <c r="TMV67" s="21"/>
      <c r="TMW67" s="21"/>
      <c r="TMX67" s="21"/>
      <c r="TMY67" s="21"/>
      <c r="TMZ67" s="21"/>
      <c r="TNA67" s="21"/>
      <c r="TNB67" s="21"/>
      <c r="TNC67" s="21"/>
      <c r="TND67" s="21"/>
      <c r="TNE67" s="21"/>
      <c r="TNF67" s="21"/>
      <c r="TNG67" s="21"/>
      <c r="TNH67" s="21"/>
      <c r="TNI67" s="21"/>
      <c r="TNJ67" s="21"/>
      <c r="TNK67" s="21"/>
      <c r="TNL67" s="21"/>
      <c r="TNM67" s="21"/>
      <c r="TNN67" s="21"/>
      <c r="TNO67" s="21"/>
      <c r="TNP67" s="21"/>
      <c r="TNQ67" s="21"/>
      <c r="TNR67" s="21"/>
      <c r="TNS67" s="21"/>
      <c r="TNT67" s="21"/>
      <c r="TNU67" s="21"/>
      <c r="TNV67" s="21"/>
      <c r="TNW67" s="21"/>
      <c r="TNX67" s="21"/>
      <c r="TNY67" s="21"/>
      <c r="TNZ67" s="21"/>
      <c r="TOA67" s="21"/>
      <c r="TOB67" s="21"/>
      <c r="TOC67" s="21"/>
      <c r="TOD67" s="21"/>
      <c r="TOE67" s="21"/>
      <c r="TOF67" s="21"/>
      <c r="TOG67" s="21"/>
      <c r="TOH67" s="21"/>
      <c r="TOI67" s="21"/>
      <c r="TOJ67" s="21"/>
      <c r="TOK67" s="21"/>
      <c r="TOL67" s="21"/>
      <c r="TOM67" s="21"/>
      <c r="TON67" s="21"/>
      <c r="TOO67" s="21"/>
      <c r="TOP67" s="21"/>
      <c r="TOQ67" s="21"/>
      <c r="TOR67" s="21"/>
      <c r="TOS67" s="21"/>
      <c r="TOT67" s="21"/>
      <c r="TOU67" s="21"/>
      <c r="TOV67" s="21"/>
      <c r="TOW67" s="21"/>
      <c r="TOX67" s="21"/>
      <c r="TOY67" s="21"/>
      <c r="TOZ67" s="21"/>
      <c r="TPA67" s="21"/>
      <c r="TPB67" s="21"/>
      <c r="TPC67" s="21"/>
      <c r="TPD67" s="21"/>
      <c r="TPE67" s="21"/>
      <c r="TPF67" s="21"/>
      <c r="TPG67" s="21"/>
      <c r="TPH67" s="21"/>
      <c r="TPI67" s="21"/>
      <c r="TPJ67" s="21"/>
      <c r="TPK67" s="21"/>
      <c r="TPL67" s="21"/>
      <c r="TPM67" s="21"/>
      <c r="TPN67" s="21"/>
      <c r="TPO67" s="21"/>
      <c r="TPP67" s="21"/>
      <c r="TPQ67" s="21"/>
      <c r="TPR67" s="21"/>
      <c r="TPS67" s="21"/>
      <c r="TPT67" s="21"/>
      <c r="TPU67" s="21"/>
      <c r="TPV67" s="21"/>
      <c r="TPW67" s="21"/>
      <c r="TPX67" s="21"/>
      <c r="TPY67" s="21"/>
      <c r="TPZ67" s="21"/>
      <c r="TQA67" s="21"/>
      <c r="TQB67" s="21"/>
      <c r="TQC67" s="21"/>
      <c r="TQD67" s="21"/>
      <c r="TQE67" s="21"/>
      <c r="TQF67" s="21"/>
      <c r="TQG67" s="21"/>
      <c r="TQH67" s="21"/>
      <c r="TQI67" s="21"/>
      <c r="TQJ67" s="21"/>
      <c r="TQK67" s="21"/>
      <c r="TQL67" s="21"/>
      <c r="TQM67" s="21"/>
      <c r="TQN67" s="21"/>
      <c r="TQO67" s="21"/>
      <c r="TQP67" s="21"/>
      <c r="TQQ67" s="21"/>
      <c r="TQR67" s="21"/>
      <c r="TQS67" s="21"/>
      <c r="TQT67" s="21"/>
      <c r="TQU67" s="21"/>
      <c r="TQV67" s="21"/>
      <c r="TQW67" s="21"/>
      <c r="TQX67" s="21"/>
      <c r="TQY67" s="21"/>
      <c r="TQZ67" s="21"/>
      <c r="TRA67" s="21"/>
      <c r="TRB67" s="21"/>
      <c r="TRC67" s="21"/>
      <c r="TRD67" s="21"/>
      <c r="TRE67" s="21"/>
      <c r="TRF67" s="21"/>
      <c r="TRG67" s="21"/>
      <c r="TRH67" s="21"/>
      <c r="TRI67" s="21"/>
      <c r="TRJ67" s="21"/>
      <c r="TRK67" s="21"/>
      <c r="TRL67" s="21"/>
      <c r="TRM67" s="21"/>
      <c r="TRN67" s="21"/>
      <c r="TRO67" s="21"/>
      <c r="TRP67" s="21"/>
      <c r="TRQ67" s="21"/>
      <c r="TRR67" s="21"/>
      <c r="TRS67" s="21"/>
      <c r="TRT67" s="21"/>
      <c r="TRU67" s="21"/>
      <c r="TRV67" s="21"/>
      <c r="TRW67" s="21"/>
      <c r="TRX67" s="21"/>
      <c r="TRY67" s="21"/>
      <c r="TRZ67" s="21"/>
      <c r="TSA67" s="21"/>
      <c r="TSB67" s="21"/>
      <c r="TSC67" s="21"/>
      <c r="TSD67" s="21"/>
      <c r="TSE67" s="21"/>
      <c r="TSF67" s="21"/>
      <c r="TSG67" s="21"/>
      <c r="TSH67" s="21"/>
      <c r="TSI67" s="21"/>
      <c r="TSJ67" s="21"/>
      <c r="TSK67" s="21"/>
      <c r="TSL67" s="21"/>
      <c r="TSM67" s="21"/>
      <c r="TSN67" s="21"/>
      <c r="TSO67" s="21"/>
      <c r="TSP67" s="21"/>
      <c r="TSQ67" s="21"/>
      <c r="TSR67" s="21"/>
      <c r="TSS67" s="21"/>
      <c r="TST67" s="21"/>
      <c r="TSU67" s="21"/>
      <c r="TSV67" s="21"/>
      <c r="TSW67" s="21"/>
      <c r="TSX67" s="21"/>
      <c r="TSY67" s="21"/>
      <c r="TSZ67" s="21"/>
      <c r="TTA67" s="21"/>
      <c r="TTB67" s="21"/>
      <c r="TTC67" s="21"/>
      <c r="TTD67" s="21"/>
      <c r="TTE67" s="21"/>
      <c r="TTF67" s="21"/>
      <c r="TTG67" s="21"/>
      <c r="TTH67" s="21"/>
      <c r="TTI67" s="21"/>
      <c r="TTJ67" s="21"/>
      <c r="TTK67" s="21"/>
      <c r="TTL67" s="21"/>
      <c r="TTM67" s="21"/>
      <c r="TTN67" s="21"/>
      <c r="TTO67" s="21"/>
      <c r="TTP67" s="21"/>
      <c r="TTQ67" s="21"/>
      <c r="TTR67" s="21"/>
      <c r="TTS67" s="21"/>
      <c r="TTT67" s="21"/>
      <c r="TTU67" s="21"/>
      <c r="TTV67" s="21"/>
      <c r="TTW67" s="21"/>
      <c r="TTX67" s="21"/>
      <c r="TTY67" s="21"/>
      <c r="TTZ67" s="21"/>
      <c r="TUA67" s="21"/>
      <c r="TUB67" s="21"/>
      <c r="TUC67" s="21"/>
      <c r="TUD67" s="21"/>
      <c r="TUE67" s="21"/>
      <c r="TUF67" s="21"/>
      <c r="TUG67" s="21"/>
      <c r="TUH67" s="21"/>
      <c r="TUI67" s="21"/>
      <c r="TUJ67" s="21"/>
      <c r="TUK67" s="21"/>
      <c r="TUL67" s="21"/>
      <c r="TUM67" s="21"/>
      <c r="TUN67" s="21"/>
      <c r="TUO67" s="21"/>
      <c r="TUP67" s="21"/>
      <c r="TUQ67" s="21"/>
      <c r="TUR67" s="21"/>
      <c r="TUS67" s="21"/>
      <c r="TUT67" s="21"/>
      <c r="TUU67" s="21"/>
      <c r="TUV67" s="21"/>
      <c r="TUW67" s="21"/>
      <c r="TUX67" s="21"/>
      <c r="TUY67" s="21"/>
      <c r="TUZ67" s="21"/>
      <c r="TVA67" s="21"/>
      <c r="TVB67" s="21"/>
      <c r="TVC67" s="21"/>
      <c r="TVD67" s="21"/>
      <c r="TVE67" s="21"/>
      <c r="TVF67" s="21"/>
      <c r="TVG67" s="21"/>
      <c r="TVH67" s="21"/>
      <c r="TVI67" s="21"/>
      <c r="TVJ67" s="21"/>
      <c r="TVK67" s="21"/>
      <c r="TVL67" s="21"/>
      <c r="TVM67" s="21"/>
      <c r="TVN67" s="21"/>
      <c r="TVO67" s="21"/>
      <c r="TVP67" s="21"/>
      <c r="TVQ67" s="21"/>
      <c r="TVR67" s="21"/>
      <c r="TVS67" s="21"/>
      <c r="TVT67" s="21"/>
      <c r="TVU67" s="21"/>
      <c r="TVV67" s="21"/>
      <c r="TVW67" s="21"/>
      <c r="TVX67" s="21"/>
      <c r="TVY67" s="21"/>
      <c r="TVZ67" s="21"/>
      <c r="TWA67" s="21"/>
      <c r="TWB67" s="21"/>
      <c r="TWC67" s="21"/>
      <c r="TWD67" s="21"/>
      <c r="TWE67" s="21"/>
      <c r="TWF67" s="21"/>
      <c r="TWG67" s="21"/>
      <c r="TWH67" s="21"/>
      <c r="TWI67" s="21"/>
      <c r="TWJ67" s="21"/>
      <c r="TWK67" s="21"/>
      <c r="TWL67" s="21"/>
      <c r="TWM67" s="21"/>
      <c r="TWN67" s="21"/>
      <c r="TWO67" s="21"/>
      <c r="TWP67" s="21"/>
      <c r="TWQ67" s="21"/>
      <c r="TWR67" s="21"/>
      <c r="TWS67" s="21"/>
      <c r="TWT67" s="21"/>
      <c r="TWU67" s="21"/>
      <c r="TWV67" s="21"/>
      <c r="TWW67" s="21"/>
      <c r="TWX67" s="21"/>
      <c r="TWY67" s="21"/>
      <c r="TWZ67" s="21"/>
      <c r="TXA67" s="21"/>
      <c r="TXB67" s="21"/>
      <c r="TXC67" s="21"/>
      <c r="TXD67" s="21"/>
      <c r="TXE67" s="21"/>
      <c r="TXF67" s="21"/>
      <c r="TXG67" s="21"/>
      <c r="TXH67" s="21"/>
      <c r="TXI67" s="21"/>
      <c r="TXJ67" s="21"/>
      <c r="TXK67" s="21"/>
      <c r="TXL67" s="21"/>
      <c r="TXM67" s="21"/>
      <c r="TXN67" s="21"/>
      <c r="TXO67" s="21"/>
      <c r="TXP67" s="21"/>
      <c r="TXQ67" s="21"/>
      <c r="TXR67" s="21"/>
      <c r="TXS67" s="21"/>
      <c r="TXT67" s="21"/>
      <c r="TXU67" s="21"/>
      <c r="TXV67" s="21"/>
      <c r="TXW67" s="21"/>
      <c r="TXX67" s="21"/>
      <c r="TXY67" s="21"/>
      <c r="TXZ67" s="21"/>
      <c r="TYA67" s="21"/>
      <c r="TYB67" s="21"/>
      <c r="TYC67" s="21"/>
      <c r="TYD67" s="21"/>
      <c r="TYE67" s="21"/>
      <c r="TYF67" s="21"/>
      <c r="TYG67" s="21"/>
      <c r="TYH67" s="21"/>
      <c r="TYI67" s="21"/>
      <c r="TYJ67" s="21"/>
      <c r="TYK67" s="21"/>
      <c r="TYL67" s="21"/>
      <c r="TYM67" s="21"/>
      <c r="TYN67" s="21"/>
      <c r="TYO67" s="21"/>
      <c r="TYP67" s="21"/>
      <c r="TYQ67" s="21"/>
      <c r="TYR67" s="21"/>
      <c r="TYS67" s="21"/>
      <c r="TYT67" s="21"/>
      <c r="TYU67" s="21"/>
      <c r="TYV67" s="21"/>
      <c r="TYW67" s="21"/>
      <c r="TYX67" s="21"/>
      <c r="TYY67" s="21"/>
      <c r="TYZ67" s="21"/>
      <c r="TZA67" s="21"/>
      <c r="TZB67" s="21"/>
      <c r="TZC67" s="21"/>
      <c r="TZD67" s="21"/>
      <c r="TZE67" s="21"/>
      <c r="TZF67" s="21"/>
      <c r="TZG67" s="21"/>
      <c r="TZH67" s="21"/>
      <c r="TZI67" s="21"/>
      <c r="TZJ67" s="21"/>
      <c r="TZK67" s="21"/>
      <c r="TZL67" s="21"/>
      <c r="TZM67" s="21"/>
      <c r="TZN67" s="21"/>
      <c r="TZO67" s="21"/>
      <c r="TZP67" s="21"/>
      <c r="TZQ67" s="21"/>
      <c r="TZR67" s="21"/>
      <c r="TZS67" s="21"/>
      <c r="TZT67" s="21"/>
      <c r="TZU67" s="21"/>
      <c r="TZV67" s="21"/>
      <c r="TZW67" s="21"/>
      <c r="TZX67" s="21"/>
      <c r="TZY67" s="21"/>
      <c r="TZZ67" s="21"/>
      <c r="UAA67" s="21"/>
      <c r="UAB67" s="21"/>
      <c r="UAC67" s="21"/>
      <c r="UAD67" s="21"/>
      <c r="UAE67" s="21"/>
      <c r="UAF67" s="21"/>
      <c r="UAG67" s="21"/>
      <c r="UAH67" s="21"/>
      <c r="UAI67" s="21"/>
      <c r="UAJ67" s="21"/>
      <c r="UAK67" s="21"/>
      <c r="UAL67" s="21"/>
      <c r="UAM67" s="21"/>
      <c r="UAN67" s="21"/>
      <c r="UAO67" s="21"/>
      <c r="UAP67" s="21"/>
      <c r="UAQ67" s="21"/>
      <c r="UAR67" s="21"/>
      <c r="UAS67" s="21"/>
      <c r="UAT67" s="21"/>
      <c r="UAU67" s="21"/>
      <c r="UAV67" s="21"/>
      <c r="UAW67" s="21"/>
      <c r="UAX67" s="21"/>
      <c r="UAY67" s="21"/>
      <c r="UAZ67" s="21"/>
      <c r="UBA67" s="21"/>
      <c r="UBB67" s="21"/>
      <c r="UBC67" s="21"/>
      <c r="UBD67" s="21"/>
      <c r="UBE67" s="21"/>
      <c r="UBF67" s="21"/>
      <c r="UBG67" s="21"/>
      <c r="UBH67" s="21"/>
      <c r="UBI67" s="21"/>
      <c r="UBJ67" s="21"/>
      <c r="UBK67" s="21"/>
      <c r="UBL67" s="21"/>
      <c r="UBM67" s="21"/>
      <c r="UBN67" s="21"/>
      <c r="UBO67" s="21"/>
      <c r="UBP67" s="21"/>
      <c r="UBQ67" s="21"/>
      <c r="UBR67" s="21"/>
      <c r="UBS67" s="21"/>
      <c r="UBT67" s="21"/>
      <c r="UBU67" s="21"/>
      <c r="UBV67" s="21"/>
      <c r="UBW67" s="21"/>
      <c r="UBX67" s="21"/>
      <c r="UBY67" s="21"/>
      <c r="UBZ67" s="21"/>
      <c r="UCA67" s="21"/>
      <c r="UCB67" s="21"/>
      <c r="UCC67" s="21"/>
      <c r="UCD67" s="21"/>
      <c r="UCE67" s="21"/>
      <c r="UCF67" s="21"/>
      <c r="UCG67" s="21"/>
      <c r="UCH67" s="21"/>
      <c r="UCI67" s="21"/>
      <c r="UCJ67" s="21"/>
      <c r="UCK67" s="21"/>
      <c r="UCL67" s="21"/>
      <c r="UCM67" s="21"/>
      <c r="UCN67" s="21"/>
      <c r="UCO67" s="21"/>
      <c r="UCP67" s="21"/>
      <c r="UCQ67" s="21"/>
      <c r="UCR67" s="21"/>
      <c r="UCS67" s="21"/>
      <c r="UCT67" s="21"/>
      <c r="UCU67" s="21"/>
      <c r="UCV67" s="21"/>
      <c r="UCW67" s="21"/>
      <c r="UCX67" s="21"/>
      <c r="UCY67" s="21"/>
      <c r="UCZ67" s="21"/>
      <c r="UDA67" s="21"/>
      <c r="UDB67" s="21"/>
      <c r="UDC67" s="21"/>
      <c r="UDD67" s="21"/>
      <c r="UDE67" s="21"/>
      <c r="UDF67" s="21"/>
      <c r="UDG67" s="21"/>
      <c r="UDH67" s="21"/>
      <c r="UDI67" s="21"/>
      <c r="UDJ67" s="21"/>
      <c r="UDK67" s="21"/>
      <c r="UDL67" s="21"/>
      <c r="UDM67" s="21"/>
      <c r="UDN67" s="21"/>
      <c r="UDO67" s="21"/>
      <c r="UDP67" s="21"/>
      <c r="UDQ67" s="21"/>
      <c r="UDR67" s="21"/>
      <c r="UDS67" s="21"/>
      <c r="UDT67" s="21"/>
      <c r="UDU67" s="21"/>
      <c r="UDV67" s="21"/>
      <c r="UDW67" s="21"/>
      <c r="UDX67" s="21"/>
      <c r="UDY67" s="21"/>
      <c r="UDZ67" s="21"/>
      <c r="UEA67" s="21"/>
      <c r="UEB67" s="21"/>
      <c r="UEC67" s="21"/>
      <c r="UED67" s="21"/>
      <c r="UEE67" s="21"/>
      <c r="UEF67" s="21"/>
      <c r="UEG67" s="21"/>
      <c r="UEH67" s="21"/>
      <c r="UEI67" s="21"/>
      <c r="UEJ67" s="21"/>
      <c r="UEK67" s="21"/>
      <c r="UEL67" s="21"/>
      <c r="UEM67" s="21"/>
      <c r="UEN67" s="21"/>
      <c r="UEO67" s="21"/>
      <c r="UEP67" s="21"/>
      <c r="UEQ67" s="21"/>
      <c r="UER67" s="21"/>
      <c r="UES67" s="21"/>
      <c r="UET67" s="21"/>
      <c r="UEU67" s="21"/>
      <c r="UEV67" s="21"/>
      <c r="UEW67" s="21"/>
      <c r="UEX67" s="21"/>
      <c r="UEY67" s="21"/>
      <c r="UEZ67" s="21"/>
      <c r="UFA67" s="21"/>
      <c r="UFB67" s="21"/>
      <c r="UFC67" s="21"/>
      <c r="UFD67" s="21"/>
      <c r="UFE67" s="21"/>
      <c r="UFF67" s="21"/>
      <c r="UFG67" s="21"/>
      <c r="UFH67" s="21"/>
      <c r="UFI67" s="21"/>
      <c r="UFJ67" s="21"/>
      <c r="UFK67" s="21"/>
      <c r="UFL67" s="21"/>
      <c r="UFM67" s="21"/>
      <c r="UFN67" s="21"/>
      <c r="UFO67" s="21"/>
      <c r="UFP67" s="21"/>
      <c r="UFQ67" s="21"/>
      <c r="UFR67" s="21"/>
      <c r="UFS67" s="21"/>
      <c r="UFT67" s="21"/>
      <c r="UFU67" s="21"/>
      <c r="UFV67" s="21"/>
      <c r="UFW67" s="21"/>
      <c r="UFX67" s="21"/>
      <c r="UFY67" s="21"/>
      <c r="UFZ67" s="21"/>
      <c r="UGA67" s="21"/>
      <c r="UGB67" s="21"/>
      <c r="UGC67" s="21"/>
      <c r="UGD67" s="21"/>
      <c r="UGE67" s="21"/>
      <c r="UGF67" s="21"/>
      <c r="UGG67" s="21"/>
      <c r="UGH67" s="21"/>
      <c r="UGI67" s="21"/>
      <c r="UGJ67" s="21"/>
      <c r="UGK67" s="21"/>
      <c r="UGL67" s="21"/>
      <c r="UGM67" s="21"/>
      <c r="UGN67" s="21"/>
      <c r="UGO67" s="21"/>
      <c r="UGP67" s="21"/>
      <c r="UGQ67" s="21"/>
      <c r="UGR67" s="21"/>
      <c r="UGS67" s="21"/>
      <c r="UGT67" s="21"/>
      <c r="UGU67" s="21"/>
      <c r="UGV67" s="21"/>
      <c r="UGW67" s="21"/>
      <c r="UGX67" s="21"/>
      <c r="UGY67" s="21"/>
      <c r="UGZ67" s="21"/>
      <c r="UHA67" s="21"/>
      <c r="UHB67" s="21"/>
      <c r="UHC67" s="21"/>
      <c r="UHD67" s="21"/>
      <c r="UHE67" s="21"/>
      <c r="UHF67" s="21"/>
      <c r="UHG67" s="21"/>
      <c r="UHH67" s="21"/>
      <c r="UHI67" s="21"/>
      <c r="UHJ67" s="21"/>
      <c r="UHK67" s="21"/>
      <c r="UHL67" s="21"/>
      <c r="UHM67" s="21"/>
      <c r="UHN67" s="21"/>
      <c r="UHO67" s="21"/>
      <c r="UHP67" s="21"/>
      <c r="UHQ67" s="21"/>
      <c r="UHR67" s="21"/>
      <c r="UHS67" s="21"/>
      <c r="UHT67" s="21"/>
      <c r="UHU67" s="21"/>
      <c r="UHV67" s="21"/>
      <c r="UHW67" s="21"/>
      <c r="UHX67" s="21"/>
      <c r="UHY67" s="21"/>
      <c r="UHZ67" s="21"/>
      <c r="UIA67" s="21"/>
      <c r="UIB67" s="21"/>
      <c r="UIC67" s="21"/>
      <c r="UID67" s="21"/>
      <c r="UIE67" s="21"/>
      <c r="UIF67" s="21"/>
      <c r="UIG67" s="21"/>
      <c r="UIH67" s="21"/>
      <c r="UII67" s="21"/>
      <c r="UIJ67" s="21"/>
      <c r="UIK67" s="21"/>
      <c r="UIL67" s="21"/>
      <c r="UIM67" s="21"/>
      <c r="UIN67" s="21"/>
      <c r="UIO67" s="21"/>
      <c r="UIP67" s="21"/>
      <c r="UIQ67" s="21"/>
      <c r="UIR67" s="21"/>
      <c r="UIS67" s="21"/>
      <c r="UIT67" s="21"/>
      <c r="UIU67" s="21"/>
      <c r="UIV67" s="21"/>
      <c r="UIW67" s="21"/>
      <c r="UIX67" s="21"/>
      <c r="UIY67" s="21"/>
      <c r="UIZ67" s="21"/>
      <c r="UJA67" s="21"/>
      <c r="UJB67" s="21"/>
      <c r="UJC67" s="21"/>
      <c r="UJD67" s="21"/>
      <c r="UJE67" s="21"/>
      <c r="UJF67" s="21"/>
      <c r="UJG67" s="21"/>
      <c r="UJH67" s="21"/>
      <c r="UJI67" s="21"/>
      <c r="UJJ67" s="21"/>
      <c r="UJK67" s="21"/>
      <c r="UJL67" s="21"/>
      <c r="UJM67" s="21"/>
      <c r="UJN67" s="21"/>
      <c r="UJO67" s="21"/>
      <c r="UJP67" s="21"/>
      <c r="UJQ67" s="21"/>
      <c r="UJR67" s="21"/>
      <c r="UJS67" s="21"/>
      <c r="UJT67" s="21"/>
      <c r="UJU67" s="21"/>
      <c r="UJV67" s="21"/>
      <c r="UJW67" s="21"/>
      <c r="UJX67" s="21"/>
      <c r="UJY67" s="21"/>
      <c r="UJZ67" s="21"/>
      <c r="UKA67" s="21"/>
      <c r="UKB67" s="21"/>
      <c r="UKC67" s="21"/>
      <c r="UKD67" s="21"/>
      <c r="UKE67" s="21"/>
      <c r="UKF67" s="21"/>
      <c r="UKG67" s="21"/>
      <c r="UKH67" s="21"/>
      <c r="UKI67" s="21"/>
      <c r="UKJ67" s="21"/>
      <c r="UKK67" s="21"/>
      <c r="UKL67" s="21"/>
      <c r="UKM67" s="21"/>
      <c r="UKN67" s="21"/>
      <c r="UKO67" s="21"/>
      <c r="UKP67" s="21"/>
      <c r="UKQ67" s="21"/>
      <c r="UKR67" s="21"/>
      <c r="UKS67" s="21"/>
      <c r="UKT67" s="21"/>
      <c r="UKU67" s="21"/>
      <c r="UKV67" s="21"/>
      <c r="UKW67" s="21"/>
      <c r="UKX67" s="21"/>
      <c r="UKY67" s="21"/>
      <c r="UKZ67" s="21"/>
      <c r="ULA67" s="21"/>
      <c r="ULB67" s="21"/>
      <c r="ULC67" s="21"/>
      <c r="ULD67" s="21"/>
      <c r="ULE67" s="21"/>
      <c r="ULF67" s="21"/>
      <c r="ULG67" s="21"/>
      <c r="ULH67" s="21"/>
      <c r="ULI67" s="21"/>
      <c r="ULJ67" s="21"/>
      <c r="ULK67" s="21"/>
      <c r="ULL67" s="21"/>
      <c r="ULM67" s="21"/>
      <c r="ULN67" s="21"/>
      <c r="ULO67" s="21"/>
      <c r="ULP67" s="21"/>
      <c r="ULQ67" s="21"/>
      <c r="ULR67" s="21"/>
      <c r="ULS67" s="21"/>
      <c r="ULT67" s="21"/>
      <c r="ULU67" s="21"/>
      <c r="ULV67" s="21"/>
      <c r="ULW67" s="21"/>
      <c r="ULX67" s="21"/>
      <c r="ULY67" s="21"/>
      <c r="ULZ67" s="21"/>
      <c r="UMA67" s="21"/>
      <c r="UMB67" s="21"/>
      <c r="UMC67" s="21"/>
      <c r="UMD67" s="21"/>
      <c r="UME67" s="21"/>
      <c r="UMF67" s="21"/>
      <c r="UMG67" s="21"/>
      <c r="UMH67" s="21"/>
      <c r="UMI67" s="21"/>
      <c r="UMJ67" s="21"/>
      <c r="UMK67" s="21"/>
      <c r="UML67" s="21"/>
      <c r="UMM67" s="21"/>
      <c r="UMN67" s="21"/>
      <c r="UMO67" s="21"/>
      <c r="UMP67" s="21"/>
      <c r="UMQ67" s="21"/>
      <c r="UMR67" s="21"/>
      <c r="UMS67" s="21"/>
      <c r="UMT67" s="21"/>
      <c r="UMU67" s="21"/>
      <c r="UMV67" s="21"/>
      <c r="UMW67" s="21"/>
      <c r="UMX67" s="21"/>
      <c r="UMY67" s="21"/>
      <c r="UMZ67" s="21"/>
      <c r="UNA67" s="21"/>
      <c r="UNB67" s="21"/>
      <c r="UNC67" s="21"/>
      <c r="UND67" s="21"/>
      <c r="UNE67" s="21"/>
      <c r="UNF67" s="21"/>
      <c r="UNG67" s="21"/>
      <c r="UNH67" s="21"/>
      <c r="UNI67" s="21"/>
      <c r="UNJ67" s="21"/>
      <c r="UNK67" s="21"/>
      <c r="UNL67" s="21"/>
      <c r="UNM67" s="21"/>
      <c r="UNN67" s="21"/>
      <c r="UNO67" s="21"/>
      <c r="UNP67" s="21"/>
      <c r="UNQ67" s="21"/>
      <c r="UNR67" s="21"/>
      <c r="UNS67" s="21"/>
      <c r="UNT67" s="21"/>
      <c r="UNU67" s="21"/>
      <c r="UNV67" s="21"/>
      <c r="UNW67" s="21"/>
      <c r="UNX67" s="21"/>
      <c r="UNY67" s="21"/>
      <c r="UNZ67" s="21"/>
      <c r="UOA67" s="21"/>
      <c r="UOB67" s="21"/>
      <c r="UOC67" s="21"/>
      <c r="UOD67" s="21"/>
      <c r="UOE67" s="21"/>
      <c r="UOF67" s="21"/>
      <c r="UOG67" s="21"/>
      <c r="UOH67" s="21"/>
      <c r="UOI67" s="21"/>
      <c r="UOJ67" s="21"/>
      <c r="UOK67" s="21"/>
      <c r="UOL67" s="21"/>
      <c r="UOM67" s="21"/>
      <c r="UON67" s="21"/>
      <c r="UOO67" s="21"/>
      <c r="UOP67" s="21"/>
      <c r="UOQ67" s="21"/>
      <c r="UOR67" s="21"/>
      <c r="UOS67" s="21"/>
      <c r="UOT67" s="21"/>
      <c r="UOU67" s="21"/>
      <c r="UOV67" s="21"/>
      <c r="UOW67" s="21"/>
      <c r="UOX67" s="21"/>
      <c r="UOY67" s="21"/>
      <c r="UOZ67" s="21"/>
      <c r="UPA67" s="21"/>
      <c r="UPB67" s="21"/>
      <c r="UPC67" s="21"/>
      <c r="UPD67" s="21"/>
      <c r="UPE67" s="21"/>
      <c r="UPF67" s="21"/>
      <c r="UPG67" s="21"/>
      <c r="UPH67" s="21"/>
      <c r="UPI67" s="21"/>
      <c r="UPJ67" s="21"/>
      <c r="UPK67" s="21"/>
      <c r="UPL67" s="21"/>
      <c r="UPM67" s="21"/>
      <c r="UPN67" s="21"/>
      <c r="UPO67" s="21"/>
      <c r="UPP67" s="21"/>
      <c r="UPQ67" s="21"/>
      <c r="UPR67" s="21"/>
      <c r="UPS67" s="21"/>
      <c r="UPT67" s="21"/>
      <c r="UPU67" s="21"/>
      <c r="UPV67" s="21"/>
      <c r="UPW67" s="21"/>
      <c r="UPX67" s="21"/>
      <c r="UPY67" s="21"/>
      <c r="UPZ67" s="21"/>
      <c r="UQA67" s="21"/>
      <c r="UQB67" s="21"/>
      <c r="UQC67" s="21"/>
      <c r="UQD67" s="21"/>
      <c r="UQE67" s="21"/>
      <c r="UQF67" s="21"/>
      <c r="UQG67" s="21"/>
      <c r="UQH67" s="21"/>
      <c r="UQI67" s="21"/>
      <c r="UQJ67" s="21"/>
      <c r="UQK67" s="21"/>
      <c r="UQL67" s="21"/>
      <c r="UQM67" s="21"/>
      <c r="UQN67" s="21"/>
      <c r="UQO67" s="21"/>
      <c r="UQP67" s="21"/>
      <c r="UQQ67" s="21"/>
      <c r="UQR67" s="21"/>
      <c r="UQS67" s="21"/>
      <c r="UQT67" s="21"/>
      <c r="UQU67" s="21"/>
      <c r="UQV67" s="21"/>
      <c r="UQW67" s="21"/>
      <c r="UQX67" s="21"/>
      <c r="UQY67" s="21"/>
      <c r="UQZ67" s="21"/>
      <c r="URA67" s="21"/>
      <c r="URB67" s="21"/>
      <c r="URC67" s="21"/>
      <c r="URD67" s="21"/>
      <c r="URE67" s="21"/>
      <c r="URF67" s="21"/>
      <c r="URG67" s="21"/>
      <c r="URH67" s="21"/>
      <c r="URI67" s="21"/>
      <c r="URJ67" s="21"/>
      <c r="URK67" s="21"/>
      <c r="URL67" s="21"/>
      <c r="URM67" s="21"/>
      <c r="URN67" s="21"/>
      <c r="URO67" s="21"/>
      <c r="URP67" s="21"/>
      <c r="URQ67" s="21"/>
      <c r="URR67" s="21"/>
      <c r="URS67" s="21"/>
      <c r="URT67" s="21"/>
      <c r="URU67" s="21"/>
      <c r="URV67" s="21"/>
      <c r="URW67" s="21"/>
      <c r="URX67" s="21"/>
      <c r="URY67" s="21"/>
      <c r="URZ67" s="21"/>
      <c r="USA67" s="21"/>
      <c r="USB67" s="21"/>
      <c r="USC67" s="21"/>
      <c r="USD67" s="21"/>
      <c r="USE67" s="21"/>
      <c r="USF67" s="21"/>
      <c r="USG67" s="21"/>
      <c r="USH67" s="21"/>
      <c r="USI67" s="21"/>
      <c r="USJ67" s="21"/>
      <c r="USK67" s="21"/>
      <c r="USL67" s="21"/>
      <c r="USM67" s="21"/>
      <c r="USN67" s="21"/>
      <c r="USO67" s="21"/>
      <c r="USP67" s="21"/>
      <c r="USQ67" s="21"/>
      <c r="USR67" s="21"/>
      <c r="USS67" s="21"/>
      <c r="UST67" s="21"/>
      <c r="USU67" s="21"/>
      <c r="USV67" s="21"/>
      <c r="USW67" s="21"/>
      <c r="USX67" s="21"/>
      <c r="USY67" s="21"/>
      <c r="USZ67" s="21"/>
      <c r="UTA67" s="21"/>
      <c r="UTB67" s="21"/>
      <c r="UTC67" s="21"/>
      <c r="UTD67" s="21"/>
      <c r="UTE67" s="21"/>
      <c r="UTF67" s="21"/>
      <c r="UTG67" s="21"/>
      <c r="UTH67" s="21"/>
      <c r="UTI67" s="21"/>
      <c r="UTJ67" s="21"/>
      <c r="UTK67" s="21"/>
      <c r="UTL67" s="21"/>
      <c r="UTM67" s="21"/>
      <c r="UTN67" s="21"/>
      <c r="UTO67" s="21"/>
      <c r="UTP67" s="21"/>
      <c r="UTQ67" s="21"/>
      <c r="UTR67" s="21"/>
      <c r="UTS67" s="21"/>
      <c r="UTT67" s="21"/>
      <c r="UTU67" s="21"/>
      <c r="UTV67" s="21"/>
      <c r="UTW67" s="21"/>
      <c r="UTX67" s="21"/>
      <c r="UTY67" s="21"/>
      <c r="UTZ67" s="21"/>
      <c r="UUA67" s="21"/>
      <c r="UUB67" s="21"/>
      <c r="UUC67" s="21"/>
      <c r="UUD67" s="21"/>
      <c r="UUE67" s="21"/>
      <c r="UUF67" s="21"/>
      <c r="UUG67" s="21"/>
      <c r="UUH67" s="21"/>
      <c r="UUI67" s="21"/>
      <c r="UUJ67" s="21"/>
      <c r="UUK67" s="21"/>
      <c r="UUL67" s="21"/>
      <c r="UUM67" s="21"/>
      <c r="UUN67" s="21"/>
      <c r="UUO67" s="21"/>
      <c r="UUP67" s="21"/>
      <c r="UUQ67" s="21"/>
      <c r="UUR67" s="21"/>
      <c r="UUS67" s="21"/>
      <c r="UUT67" s="21"/>
      <c r="UUU67" s="21"/>
      <c r="UUV67" s="21"/>
      <c r="UUW67" s="21"/>
      <c r="UUX67" s="21"/>
      <c r="UUY67" s="21"/>
      <c r="UUZ67" s="21"/>
      <c r="UVA67" s="21"/>
      <c r="UVB67" s="21"/>
      <c r="UVC67" s="21"/>
      <c r="UVD67" s="21"/>
      <c r="UVE67" s="21"/>
      <c r="UVF67" s="21"/>
      <c r="UVG67" s="21"/>
      <c r="UVH67" s="21"/>
      <c r="UVI67" s="21"/>
      <c r="UVJ67" s="21"/>
      <c r="UVK67" s="21"/>
      <c r="UVL67" s="21"/>
      <c r="UVM67" s="21"/>
      <c r="UVN67" s="21"/>
      <c r="UVO67" s="21"/>
      <c r="UVP67" s="21"/>
      <c r="UVQ67" s="21"/>
      <c r="UVR67" s="21"/>
      <c r="UVS67" s="21"/>
      <c r="UVT67" s="21"/>
      <c r="UVU67" s="21"/>
      <c r="UVV67" s="21"/>
      <c r="UVW67" s="21"/>
      <c r="UVX67" s="21"/>
      <c r="UVY67" s="21"/>
      <c r="UVZ67" s="21"/>
      <c r="UWA67" s="21"/>
      <c r="UWB67" s="21"/>
      <c r="UWC67" s="21"/>
      <c r="UWD67" s="21"/>
      <c r="UWE67" s="21"/>
      <c r="UWF67" s="21"/>
      <c r="UWG67" s="21"/>
      <c r="UWH67" s="21"/>
      <c r="UWI67" s="21"/>
      <c r="UWJ67" s="21"/>
      <c r="UWK67" s="21"/>
      <c r="UWL67" s="21"/>
      <c r="UWM67" s="21"/>
      <c r="UWN67" s="21"/>
      <c r="UWO67" s="21"/>
      <c r="UWP67" s="21"/>
      <c r="UWQ67" s="21"/>
      <c r="UWR67" s="21"/>
      <c r="UWS67" s="21"/>
      <c r="UWT67" s="21"/>
      <c r="UWU67" s="21"/>
      <c r="UWV67" s="21"/>
      <c r="UWW67" s="21"/>
      <c r="UWX67" s="21"/>
      <c r="UWY67" s="21"/>
      <c r="UWZ67" s="21"/>
      <c r="UXA67" s="21"/>
      <c r="UXB67" s="21"/>
      <c r="UXC67" s="21"/>
      <c r="UXD67" s="21"/>
      <c r="UXE67" s="21"/>
      <c r="UXF67" s="21"/>
      <c r="UXG67" s="21"/>
      <c r="UXH67" s="21"/>
      <c r="UXI67" s="21"/>
      <c r="UXJ67" s="21"/>
      <c r="UXK67" s="21"/>
      <c r="UXL67" s="21"/>
      <c r="UXM67" s="21"/>
      <c r="UXN67" s="21"/>
      <c r="UXO67" s="21"/>
      <c r="UXP67" s="21"/>
      <c r="UXQ67" s="21"/>
      <c r="UXR67" s="21"/>
      <c r="UXS67" s="21"/>
      <c r="UXT67" s="21"/>
      <c r="UXU67" s="21"/>
      <c r="UXV67" s="21"/>
      <c r="UXW67" s="21"/>
      <c r="UXX67" s="21"/>
      <c r="UXY67" s="21"/>
      <c r="UXZ67" s="21"/>
      <c r="UYA67" s="21"/>
      <c r="UYB67" s="21"/>
      <c r="UYC67" s="21"/>
      <c r="UYD67" s="21"/>
      <c r="UYE67" s="21"/>
      <c r="UYF67" s="21"/>
      <c r="UYG67" s="21"/>
      <c r="UYH67" s="21"/>
      <c r="UYI67" s="21"/>
      <c r="UYJ67" s="21"/>
      <c r="UYK67" s="21"/>
      <c r="UYL67" s="21"/>
      <c r="UYM67" s="21"/>
      <c r="UYN67" s="21"/>
      <c r="UYO67" s="21"/>
      <c r="UYP67" s="21"/>
      <c r="UYQ67" s="21"/>
      <c r="UYR67" s="21"/>
      <c r="UYS67" s="21"/>
      <c r="UYT67" s="21"/>
      <c r="UYU67" s="21"/>
      <c r="UYV67" s="21"/>
      <c r="UYW67" s="21"/>
      <c r="UYX67" s="21"/>
      <c r="UYY67" s="21"/>
      <c r="UYZ67" s="21"/>
      <c r="UZA67" s="21"/>
      <c r="UZB67" s="21"/>
      <c r="UZC67" s="21"/>
      <c r="UZD67" s="21"/>
      <c r="UZE67" s="21"/>
      <c r="UZF67" s="21"/>
      <c r="UZG67" s="21"/>
      <c r="UZH67" s="21"/>
      <c r="UZI67" s="21"/>
      <c r="UZJ67" s="21"/>
      <c r="UZK67" s="21"/>
      <c r="UZL67" s="21"/>
      <c r="UZM67" s="21"/>
      <c r="UZN67" s="21"/>
      <c r="UZO67" s="21"/>
      <c r="UZP67" s="21"/>
      <c r="UZQ67" s="21"/>
      <c r="UZR67" s="21"/>
      <c r="UZS67" s="21"/>
      <c r="UZT67" s="21"/>
      <c r="UZU67" s="21"/>
      <c r="UZV67" s="21"/>
      <c r="UZW67" s="21"/>
      <c r="UZX67" s="21"/>
      <c r="UZY67" s="21"/>
      <c r="UZZ67" s="21"/>
      <c r="VAA67" s="21"/>
      <c r="VAB67" s="21"/>
      <c r="VAC67" s="21"/>
      <c r="VAD67" s="21"/>
      <c r="VAE67" s="21"/>
      <c r="VAF67" s="21"/>
      <c r="VAG67" s="21"/>
      <c r="VAH67" s="21"/>
      <c r="VAI67" s="21"/>
      <c r="VAJ67" s="21"/>
      <c r="VAK67" s="21"/>
      <c r="VAL67" s="21"/>
      <c r="VAM67" s="21"/>
      <c r="VAN67" s="21"/>
      <c r="VAO67" s="21"/>
      <c r="VAP67" s="21"/>
      <c r="VAQ67" s="21"/>
      <c r="VAR67" s="21"/>
      <c r="VAS67" s="21"/>
      <c r="VAT67" s="21"/>
      <c r="VAU67" s="21"/>
      <c r="VAV67" s="21"/>
      <c r="VAW67" s="21"/>
      <c r="VAX67" s="21"/>
      <c r="VAY67" s="21"/>
      <c r="VAZ67" s="21"/>
      <c r="VBA67" s="21"/>
      <c r="VBB67" s="21"/>
      <c r="VBC67" s="21"/>
      <c r="VBD67" s="21"/>
      <c r="VBE67" s="21"/>
      <c r="VBF67" s="21"/>
      <c r="VBG67" s="21"/>
      <c r="VBH67" s="21"/>
      <c r="VBI67" s="21"/>
      <c r="VBJ67" s="21"/>
      <c r="VBK67" s="21"/>
      <c r="VBL67" s="21"/>
      <c r="VBM67" s="21"/>
      <c r="VBN67" s="21"/>
      <c r="VBO67" s="21"/>
      <c r="VBP67" s="21"/>
      <c r="VBQ67" s="21"/>
      <c r="VBR67" s="21"/>
      <c r="VBS67" s="21"/>
      <c r="VBT67" s="21"/>
      <c r="VBU67" s="21"/>
      <c r="VBV67" s="21"/>
      <c r="VBW67" s="21"/>
      <c r="VBX67" s="21"/>
      <c r="VBY67" s="21"/>
      <c r="VBZ67" s="21"/>
      <c r="VCA67" s="21"/>
      <c r="VCB67" s="21"/>
      <c r="VCC67" s="21"/>
      <c r="VCD67" s="21"/>
      <c r="VCE67" s="21"/>
      <c r="VCF67" s="21"/>
      <c r="VCG67" s="21"/>
      <c r="VCH67" s="21"/>
      <c r="VCI67" s="21"/>
      <c r="VCJ67" s="21"/>
      <c r="VCK67" s="21"/>
      <c r="VCL67" s="21"/>
      <c r="VCM67" s="21"/>
      <c r="VCN67" s="21"/>
      <c r="VCO67" s="21"/>
      <c r="VCP67" s="21"/>
      <c r="VCQ67" s="21"/>
      <c r="VCR67" s="21"/>
      <c r="VCS67" s="21"/>
      <c r="VCT67" s="21"/>
      <c r="VCU67" s="21"/>
      <c r="VCV67" s="21"/>
      <c r="VCW67" s="21"/>
      <c r="VCX67" s="21"/>
      <c r="VCY67" s="21"/>
      <c r="VCZ67" s="21"/>
      <c r="VDA67" s="21"/>
      <c r="VDB67" s="21"/>
      <c r="VDC67" s="21"/>
      <c r="VDD67" s="21"/>
      <c r="VDE67" s="21"/>
      <c r="VDF67" s="21"/>
      <c r="VDG67" s="21"/>
      <c r="VDH67" s="21"/>
      <c r="VDI67" s="21"/>
      <c r="VDJ67" s="21"/>
      <c r="VDK67" s="21"/>
      <c r="VDL67" s="21"/>
      <c r="VDM67" s="21"/>
      <c r="VDN67" s="21"/>
      <c r="VDO67" s="21"/>
      <c r="VDP67" s="21"/>
      <c r="VDQ67" s="21"/>
      <c r="VDR67" s="21"/>
      <c r="VDS67" s="21"/>
      <c r="VDT67" s="21"/>
      <c r="VDU67" s="21"/>
      <c r="VDV67" s="21"/>
      <c r="VDW67" s="21"/>
      <c r="VDX67" s="21"/>
      <c r="VDY67" s="21"/>
      <c r="VDZ67" s="21"/>
      <c r="VEA67" s="21"/>
      <c r="VEB67" s="21"/>
      <c r="VEC67" s="21"/>
      <c r="VED67" s="21"/>
      <c r="VEE67" s="21"/>
      <c r="VEF67" s="21"/>
      <c r="VEG67" s="21"/>
      <c r="VEH67" s="21"/>
      <c r="VEI67" s="21"/>
      <c r="VEJ67" s="21"/>
      <c r="VEK67" s="21"/>
      <c r="VEL67" s="21"/>
      <c r="VEM67" s="21"/>
      <c r="VEN67" s="21"/>
      <c r="VEO67" s="21"/>
      <c r="VEP67" s="21"/>
      <c r="VEQ67" s="21"/>
      <c r="VER67" s="21"/>
      <c r="VES67" s="21"/>
      <c r="VET67" s="21"/>
      <c r="VEU67" s="21"/>
      <c r="VEV67" s="21"/>
      <c r="VEW67" s="21"/>
      <c r="VEX67" s="21"/>
      <c r="VEY67" s="21"/>
      <c r="VEZ67" s="21"/>
      <c r="VFA67" s="21"/>
      <c r="VFB67" s="21"/>
      <c r="VFC67" s="21"/>
      <c r="VFD67" s="21"/>
      <c r="VFE67" s="21"/>
      <c r="VFF67" s="21"/>
      <c r="VFG67" s="21"/>
      <c r="VFH67" s="21"/>
      <c r="VFI67" s="21"/>
      <c r="VFJ67" s="21"/>
      <c r="VFK67" s="21"/>
      <c r="VFL67" s="21"/>
      <c r="VFM67" s="21"/>
      <c r="VFN67" s="21"/>
      <c r="VFO67" s="21"/>
      <c r="VFP67" s="21"/>
      <c r="VFQ67" s="21"/>
      <c r="VFR67" s="21"/>
      <c r="VFS67" s="21"/>
      <c r="VFT67" s="21"/>
      <c r="VFU67" s="21"/>
      <c r="VFV67" s="21"/>
      <c r="VFW67" s="21"/>
      <c r="VFX67" s="21"/>
      <c r="VFY67" s="21"/>
      <c r="VFZ67" s="21"/>
      <c r="VGA67" s="21"/>
      <c r="VGB67" s="21"/>
      <c r="VGC67" s="21"/>
      <c r="VGD67" s="21"/>
      <c r="VGE67" s="21"/>
      <c r="VGF67" s="21"/>
      <c r="VGG67" s="21"/>
      <c r="VGH67" s="21"/>
      <c r="VGI67" s="21"/>
      <c r="VGJ67" s="21"/>
      <c r="VGK67" s="21"/>
      <c r="VGL67" s="21"/>
      <c r="VGM67" s="21"/>
      <c r="VGN67" s="21"/>
      <c r="VGO67" s="21"/>
      <c r="VGP67" s="21"/>
      <c r="VGQ67" s="21"/>
      <c r="VGR67" s="21"/>
      <c r="VGS67" s="21"/>
      <c r="VGT67" s="21"/>
      <c r="VGU67" s="21"/>
      <c r="VGV67" s="21"/>
      <c r="VGW67" s="21"/>
      <c r="VGX67" s="21"/>
      <c r="VGY67" s="21"/>
      <c r="VGZ67" s="21"/>
      <c r="VHA67" s="21"/>
      <c r="VHB67" s="21"/>
      <c r="VHC67" s="21"/>
      <c r="VHD67" s="21"/>
      <c r="VHE67" s="21"/>
      <c r="VHF67" s="21"/>
      <c r="VHG67" s="21"/>
      <c r="VHH67" s="21"/>
      <c r="VHI67" s="21"/>
      <c r="VHJ67" s="21"/>
      <c r="VHK67" s="21"/>
      <c r="VHL67" s="21"/>
      <c r="VHM67" s="21"/>
      <c r="VHN67" s="21"/>
      <c r="VHO67" s="21"/>
      <c r="VHP67" s="21"/>
      <c r="VHQ67" s="21"/>
      <c r="VHR67" s="21"/>
      <c r="VHS67" s="21"/>
      <c r="VHT67" s="21"/>
      <c r="VHU67" s="21"/>
      <c r="VHV67" s="21"/>
      <c r="VHW67" s="21"/>
      <c r="VHX67" s="21"/>
      <c r="VHY67" s="21"/>
      <c r="VHZ67" s="21"/>
      <c r="VIA67" s="21"/>
      <c r="VIB67" s="21"/>
      <c r="VIC67" s="21"/>
      <c r="VID67" s="21"/>
      <c r="VIE67" s="21"/>
      <c r="VIF67" s="21"/>
      <c r="VIG67" s="21"/>
      <c r="VIH67" s="21"/>
      <c r="VII67" s="21"/>
      <c r="VIJ67" s="21"/>
      <c r="VIK67" s="21"/>
      <c r="VIL67" s="21"/>
      <c r="VIM67" s="21"/>
      <c r="VIN67" s="21"/>
      <c r="VIO67" s="21"/>
      <c r="VIP67" s="21"/>
      <c r="VIQ67" s="21"/>
      <c r="VIR67" s="21"/>
      <c r="VIS67" s="21"/>
      <c r="VIT67" s="21"/>
      <c r="VIU67" s="21"/>
      <c r="VIV67" s="21"/>
      <c r="VIW67" s="21"/>
      <c r="VIX67" s="21"/>
      <c r="VIY67" s="21"/>
      <c r="VIZ67" s="21"/>
      <c r="VJA67" s="21"/>
      <c r="VJB67" s="21"/>
      <c r="VJC67" s="21"/>
      <c r="VJD67" s="21"/>
      <c r="VJE67" s="21"/>
      <c r="VJF67" s="21"/>
      <c r="VJG67" s="21"/>
      <c r="VJH67" s="21"/>
      <c r="VJI67" s="21"/>
      <c r="VJJ67" s="21"/>
      <c r="VJK67" s="21"/>
      <c r="VJL67" s="21"/>
      <c r="VJM67" s="21"/>
      <c r="VJN67" s="21"/>
      <c r="VJO67" s="21"/>
      <c r="VJP67" s="21"/>
      <c r="VJQ67" s="21"/>
      <c r="VJR67" s="21"/>
      <c r="VJS67" s="21"/>
      <c r="VJT67" s="21"/>
      <c r="VJU67" s="21"/>
      <c r="VJV67" s="21"/>
      <c r="VJW67" s="21"/>
      <c r="VJX67" s="21"/>
      <c r="VJY67" s="21"/>
      <c r="VJZ67" s="21"/>
      <c r="VKA67" s="21"/>
      <c r="VKB67" s="21"/>
      <c r="VKC67" s="21"/>
      <c r="VKD67" s="21"/>
      <c r="VKE67" s="21"/>
      <c r="VKF67" s="21"/>
      <c r="VKG67" s="21"/>
      <c r="VKH67" s="21"/>
      <c r="VKI67" s="21"/>
      <c r="VKJ67" s="21"/>
      <c r="VKK67" s="21"/>
      <c r="VKL67" s="21"/>
      <c r="VKM67" s="21"/>
      <c r="VKN67" s="21"/>
      <c r="VKO67" s="21"/>
      <c r="VKP67" s="21"/>
      <c r="VKQ67" s="21"/>
      <c r="VKR67" s="21"/>
      <c r="VKS67" s="21"/>
      <c r="VKT67" s="21"/>
      <c r="VKU67" s="21"/>
      <c r="VKV67" s="21"/>
      <c r="VKW67" s="21"/>
      <c r="VKX67" s="21"/>
      <c r="VKY67" s="21"/>
      <c r="VKZ67" s="21"/>
      <c r="VLA67" s="21"/>
      <c r="VLB67" s="21"/>
      <c r="VLC67" s="21"/>
      <c r="VLD67" s="21"/>
      <c r="VLE67" s="21"/>
      <c r="VLF67" s="21"/>
      <c r="VLG67" s="21"/>
      <c r="VLH67" s="21"/>
      <c r="VLI67" s="21"/>
      <c r="VLJ67" s="21"/>
      <c r="VLK67" s="21"/>
      <c r="VLL67" s="21"/>
      <c r="VLM67" s="21"/>
      <c r="VLN67" s="21"/>
      <c r="VLO67" s="21"/>
      <c r="VLP67" s="21"/>
      <c r="VLQ67" s="21"/>
      <c r="VLR67" s="21"/>
      <c r="VLS67" s="21"/>
      <c r="VLT67" s="21"/>
      <c r="VLU67" s="21"/>
      <c r="VLV67" s="21"/>
      <c r="VLW67" s="21"/>
      <c r="VLX67" s="21"/>
      <c r="VLY67" s="21"/>
      <c r="VLZ67" s="21"/>
      <c r="VMA67" s="21"/>
      <c r="VMB67" s="21"/>
      <c r="VMC67" s="21"/>
      <c r="VMD67" s="21"/>
      <c r="VME67" s="21"/>
      <c r="VMF67" s="21"/>
      <c r="VMG67" s="21"/>
      <c r="VMH67" s="21"/>
      <c r="VMI67" s="21"/>
      <c r="VMJ67" s="21"/>
      <c r="VMK67" s="21"/>
      <c r="VML67" s="21"/>
      <c r="VMM67" s="21"/>
      <c r="VMN67" s="21"/>
      <c r="VMO67" s="21"/>
      <c r="VMP67" s="21"/>
      <c r="VMQ67" s="21"/>
      <c r="VMR67" s="21"/>
      <c r="VMS67" s="21"/>
      <c r="VMT67" s="21"/>
      <c r="VMU67" s="21"/>
      <c r="VMV67" s="21"/>
      <c r="VMW67" s="21"/>
      <c r="VMX67" s="21"/>
      <c r="VMY67" s="21"/>
      <c r="VMZ67" s="21"/>
      <c r="VNA67" s="21"/>
      <c r="VNB67" s="21"/>
      <c r="VNC67" s="21"/>
      <c r="VND67" s="21"/>
      <c r="VNE67" s="21"/>
      <c r="VNF67" s="21"/>
      <c r="VNG67" s="21"/>
      <c r="VNH67" s="21"/>
      <c r="VNI67" s="21"/>
      <c r="VNJ67" s="21"/>
      <c r="VNK67" s="21"/>
      <c r="VNL67" s="21"/>
      <c r="VNM67" s="21"/>
      <c r="VNN67" s="21"/>
      <c r="VNO67" s="21"/>
      <c r="VNP67" s="21"/>
      <c r="VNQ67" s="21"/>
      <c r="VNR67" s="21"/>
      <c r="VNS67" s="21"/>
      <c r="VNT67" s="21"/>
      <c r="VNU67" s="21"/>
      <c r="VNV67" s="21"/>
      <c r="VNW67" s="21"/>
      <c r="VNX67" s="21"/>
      <c r="VNY67" s="21"/>
      <c r="VNZ67" s="21"/>
      <c r="VOA67" s="21"/>
      <c r="VOB67" s="21"/>
      <c r="VOC67" s="21"/>
      <c r="VOD67" s="21"/>
      <c r="VOE67" s="21"/>
      <c r="VOF67" s="21"/>
      <c r="VOG67" s="21"/>
      <c r="VOH67" s="21"/>
      <c r="VOI67" s="21"/>
      <c r="VOJ67" s="21"/>
      <c r="VOK67" s="21"/>
      <c r="VOL67" s="21"/>
      <c r="VOM67" s="21"/>
      <c r="VON67" s="21"/>
      <c r="VOO67" s="21"/>
      <c r="VOP67" s="21"/>
      <c r="VOQ67" s="21"/>
      <c r="VOR67" s="21"/>
      <c r="VOS67" s="21"/>
      <c r="VOT67" s="21"/>
      <c r="VOU67" s="21"/>
      <c r="VOV67" s="21"/>
      <c r="VOW67" s="21"/>
      <c r="VOX67" s="21"/>
      <c r="VOY67" s="21"/>
      <c r="VOZ67" s="21"/>
      <c r="VPA67" s="21"/>
      <c r="VPB67" s="21"/>
      <c r="VPC67" s="21"/>
      <c r="VPD67" s="21"/>
      <c r="VPE67" s="21"/>
      <c r="VPF67" s="21"/>
      <c r="VPG67" s="21"/>
      <c r="VPH67" s="21"/>
      <c r="VPI67" s="21"/>
      <c r="VPJ67" s="21"/>
      <c r="VPK67" s="21"/>
      <c r="VPL67" s="21"/>
      <c r="VPM67" s="21"/>
      <c r="VPN67" s="21"/>
      <c r="VPO67" s="21"/>
      <c r="VPP67" s="21"/>
      <c r="VPQ67" s="21"/>
      <c r="VPR67" s="21"/>
      <c r="VPS67" s="21"/>
      <c r="VPT67" s="21"/>
      <c r="VPU67" s="21"/>
      <c r="VPV67" s="21"/>
      <c r="VPW67" s="21"/>
      <c r="VPX67" s="21"/>
      <c r="VPY67" s="21"/>
      <c r="VPZ67" s="21"/>
      <c r="VQA67" s="21"/>
      <c r="VQB67" s="21"/>
      <c r="VQC67" s="21"/>
      <c r="VQD67" s="21"/>
      <c r="VQE67" s="21"/>
      <c r="VQF67" s="21"/>
      <c r="VQG67" s="21"/>
      <c r="VQH67" s="21"/>
      <c r="VQI67" s="21"/>
      <c r="VQJ67" s="21"/>
      <c r="VQK67" s="21"/>
      <c r="VQL67" s="21"/>
      <c r="VQM67" s="21"/>
      <c r="VQN67" s="21"/>
      <c r="VQO67" s="21"/>
      <c r="VQP67" s="21"/>
      <c r="VQQ67" s="21"/>
      <c r="VQR67" s="21"/>
      <c r="VQS67" s="21"/>
      <c r="VQT67" s="21"/>
      <c r="VQU67" s="21"/>
      <c r="VQV67" s="21"/>
      <c r="VQW67" s="21"/>
      <c r="VQX67" s="21"/>
      <c r="VQY67" s="21"/>
      <c r="VQZ67" s="21"/>
      <c r="VRA67" s="21"/>
      <c r="VRB67" s="21"/>
      <c r="VRC67" s="21"/>
      <c r="VRD67" s="21"/>
      <c r="VRE67" s="21"/>
      <c r="VRF67" s="21"/>
      <c r="VRG67" s="21"/>
      <c r="VRH67" s="21"/>
      <c r="VRI67" s="21"/>
      <c r="VRJ67" s="21"/>
      <c r="VRK67" s="21"/>
      <c r="VRL67" s="21"/>
      <c r="VRM67" s="21"/>
      <c r="VRN67" s="21"/>
      <c r="VRO67" s="21"/>
      <c r="VRP67" s="21"/>
      <c r="VRQ67" s="21"/>
      <c r="VRR67" s="21"/>
      <c r="VRS67" s="21"/>
      <c r="VRT67" s="21"/>
      <c r="VRU67" s="21"/>
      <c r="VRV67" s="21"/>
      <c r="VRW67" s="21"/>
      <c r="VRX67" s="21"/>
      <c r="VRY67" s="21"/>
      <c r="VRZ67" s="21"/>
      <c r="VSA67" s="21"/>
      <c r="VSB67" s="21"/>
      <c r="VSC67" s="21"/>
      <c r="VSD67" s="21"/>
      <c r="VSE67" s="21"/>
      <c r="VSF67" s="21"/>
      <c r="VSG67" s="21"/>
      <c r="VSH67" s="21"/>
      <c r="VSI67" s="21"/>
      <c r="VSJ67" s="21"/>
      <c r="VSK67" s="21"/>
      <c r="VSL67" s="21"/>
      <c r="VSM67" s="21"/>
      <c r="VSN67" s="21"/>
      <c r="VSO67" s="21"/>
      <c r="VSP67" s="21"/>
      <c r="VSQ67" s="21"/>
      <c r="VSR67" s="21"/>
      <c r="VSS67" s="21"/>
      <c r="VST67" s="21"/>
      <c r="VSU67" s="21"/>
      <c r="VSV67" s="21"/>
      <c r="VSW67" s="21"/>
      <c r="VSX67" s="21"/>
      <c r="VSY67" s="21"/>
      <c r="VSZ67" s="21"/>
      <c r="VTA67" s="21"/>
      <c r="VTB67" s="21"/>
      <c r="VTC67" s="21"/>
      <c r="VTD67" s="21"/>
      <c r="VTE67" s="21"/>
      <c r="VTF67" s="21"/>
      <c r="VTG67" s="21"/>
      <c r="VTH67" s="21"/>
      <c r="VTI67" s="21"/>
      <c r="VTJ67" s="21"/>
      <c r="VTK67" s="21"/>
      <c r="VTL67" s="21"/>
      <c r="VTM67" s="21"/>
      <c r="VTN67" s="21"/>
      <c r="VTO67" s="21"/>
      <c r="VTP67" s="21"/>
      <c r="VTQ67" s="21"/>
      <c r="VTR67" s="21"/>
      <c r="VTS67" s="21"/>
      <c r="VTT67" s="21"/>
      <c r="VTU67" s="21"/>
      <c r="VTV67" s="21"/>
      <c r="VTW67" s="21"/>
      <c r="VTX67" s="21"/>
      <c r="VTY67" s="21"/>
      <c r="VTZ67" s="21"/>
      <c r="VUA67" s="21"/>
      <c r="VUB67" s="21"/>
      <c r="VUC67" s="21"/>
      <c r="VUD67" s="21"/>
      <c r="VUE67" s="21"/>
      <c r="VUF67" s="21"/>
      <c r="VUG67" s="21"/>
      <c r="VUH67" s="21"/>
      <c r="VUI67" s="21"/>
      <c r="VUJ67" s="21"/>
      <c r="VUK67" s="21"/>
      <c r="VUL67" s="21"/>
      <c r="VUM67" s="21"/>
      <c r="VUN67" s="21"/>
      <c r="VUO67" s="21"/>
      <c r="VUP67" s="21"/>
      <c r="VUQ67" s="21"/>
      <c r="VUR67" s="21"/>
      <c r="VUS67" s="21"/>
      <c r="VUT67" s="21"/>
      <c r="VUU67" s="21"/>
      <c r="VUV67" s="21"/>
      <c r="VUW67" s="21"/>
      <c r="VUX67" s="21"/>
      <c r="VUY67" s="21"/>
      <c r="VUZ67" s="21"/>
      <c r="VVA67" s="21"/>
      <c r="VVB67" s="21"/>
      <c r="VVC67" s="21"/>
      <c r="VVD67" s="21"/>
      <c r="VVE67" s="21"/>
      <c r="VVF67" s="21"/>
      <c r="VVG67" s="21"/>
      <c r="VVH67" s="21"/>
      <c r="VVI67" s="21"/>
      <c r="VVJ67" s="21"/>
      <c r="VVK67" s="21"/>
      <c r="VVL67" s="21"/>
      <c r="VVM67" s="21"/>
      <c r="VVN67" s="21"/>
      <c r="VVO67" s="21"/>
      <c r="VVP67" s="21"/>
      <c r="VVQ67" s="21"/>
      <c r="VVR67" s="21"/>
      <c r="VVS67" s="21"/>
      <c r="VVT67" s="21"/>
      <c r="VVU67" s="21"/>
      <c r="VVV67" s="21"/>
      <c r="VVW67" s="21"/>
      <c r="VVX67" s="21"/>
      <c r="VVY67" s="21"/>
      <c r="VVZ67" s="21"/>
      <c r="VWA67" s="21"/>
      <c r="VWB67" s="21"/>
      <c r="VWC67" s="21"/>
      <c r="VWD67" s="21"/>
      <c r="VWE67" s="21"/>
      <c r="VWF67" s="21"/>
      <c r="VWG67" s="21"/>
      <c r="VWH67" s="21"/>
      <c r="VWI67" s="21"/>
      <c r="VWJ67" s="21"/>
      <c r="VWK67" s="21"/>
      <c r="VWL67" s="21"/>
      <c r="VWM67" s="21"/>
      <c r="VWN67" s="21"/>
      <c r="VWO67" s="21"/>
      <c r="VWP67" s="21"/>
      <c r="VWQ67" s="21"/>
      <c r="VWR67" s="21"/>
      <c r="VWS67" s="21"/>
      <c r="VWT67" s="21"/>
      <c r="VWU67" s="21"/>
      <c r="VWV67" s="21"/>
      <c r="VWW67" s="21"/>
      <c r="VWX67" s="21"/>
      <c r="VWY67" s="21"/>
      <c r="VWZ67" s="21"/>
      <c r="VXA67" s="21"/>
      <c r="VXB67" s="21"/>
      <c r="VXC67" s="21"/>
      <c r="VXD67" s="21"/>
      <c r="VXE67" s="21"/>
      <c r="VXF67" s="21"/>
      <c r="VXG67" s="21"/>
      <c r="VXH67" s="21"/>
      <c r="VXI67" s="21"/>
      <c r="VXJ67" s="21"/>
      <c r="VXK67" s="21"/>
      <c r="VXL67" s="21"/>
      <c r="VXM67" s="21"/>
      <c r="VXN67" s="21"/>
      <c r="VXO67" s="21"/>
      <c r="VXP67" s="21"/>
      <c r="VXQ67" s="21"/>
      <c r="VXR67" s="21"/>
      <c r="VXS67" s="21"/>
      <c r="VXT67" s="21"/>
      <c r="VXU67" s="21"/>
      <c r="VXV67" s="21"/>
      <c r="VXW67" s="21"/>
      <c r="VXX67" s="21"/>
      <c r="VXY67" s="21"/>
      <c r="VXZ67" s="21"/>
      <c r="VYA67" s="21"/>
      <c r="VYB67" s="21"/>
      <c r="VYC67" s="21"/>
      <c r="VYD67" s="21"/>
      <c r="VYE67" s="21"/>
      <c r="VYF67" s="21"/>
      <c r="VYG67" s="21"/>
      <c r="VYH67" s="21"/>
      <c r="VYI67" s="21"/>
      <c r="VYJ67" s="21"/>
      <c r="VYK67" s="21"/>
      <c r="VYL67" s="21"/>
      <c r="VYM67" s="21"/>
      <c r="VYN67" s="21"/>
      <c r="VYO67" s="21"/>
      <c r="VYP67" s="21"/>
      <c r="VYQ67" s="21"/>
      <c r="VYR67" s="21"/>
      <c r="VYS67" s="21"/>
      <c r="VYT67" s="21"/>
      <c r="VYU67" s="21"/>
      <c r="VYV67" s="21"/>
      <c r="VYW67" s="21"/>
      <c r="VYX67" s="21"/>
      <c r="VYY67" s="21"/>
      <c r="VYZ67" s="21"/>
      <c r="VZA67" s="21"/>
      <c r="VZB67" s="21"/>
      <c r="VZC67" s="21"/>
      <c r="VZD67" s="21"/>
      <c r="VZE67" s="21"/>
      <c r="VZF67" s="21"/>
      <c r="VZG67" s="21"/>
      <c r="VZH67" s="21"/>
      <c r="VZI67" s="21"/>
      <c r="VZJ67" s="21"/>
      <c r="VZK67" s="21"/>
      <c r="VZL67" s="21"/>
      <c r="VZM67" s="21"/>
      <c r="VZN67" s="21"/>
      <c r="VZO67" s="21"/>
      <c r="VZP67" s="21"/>
      <c r="VZQ67" s="21"/>
      <c r="VZR67" s="21"/>
      <c r="VZS67" s="21"/>
      <c r="VZT67" s="21"/>
      <c r="VZU67" s="21"/>
      <c r="VZV67" s="21"/>
      <c r="VZW67" s="21"/>
      <c r="VZX67" s="21"/>
      <c r="VZY67" s="21"/>
      <c r="VZZ67" s="21"/>
      <c r="WAA67" s="21"/>
      <c r="WAB67" s="21"/>
      <c r="WAC67" s="21"/>
      <c r="WAD67" s="21"/>
      <c r="WAE67" s="21"/>
      <c r="WAF67" s="21"/>
      <c r="WAG67" s="21"/>
      <c r="WAH67" s="21"/>
      <c r="WAI67" s="21"/>
      <c r="WAJ67" s="21"/>
      <c r="WAK67" s="21"/>
      <c r="WAL67" s="21"/>
      <c r="WAM67" s="21"/>
      <c r="WAN67" s="21"/>
      <c r="WAO67" s="21"/>
      <c r="WAP67" s="21"/>
      <c r="WAQ67" s="21"/>
      <c r="WAR67" s="21"/>
      <c r="WAS67" s="21"/>
      <c r="WAT67" s="21"/>
      <c r="WAU67" s="21"/>
      <c r="WAV67" s="21"/>
      <c r="WAW67" s="21"/>
      <c r="WAX67" s="21"/>
      <c r="WAY67" s="21"/>
      <c r="WAZ67" s="21"/>
      <c r="WBA67" s="21"/>
      <c r="WBB67" s="21"/>
      <c r="WBC67" s="21"/>
      <c r="WBD67" s="21"/>
      <c r="WBE67" s="21"/>
      <c r="WBF67" s="21"/>
      <c r="WBG67" s="21"/>
      <c r="WBH67" s="21"/>
      <c r="WBI67" s="21"/>
      <c r="WBJ67" s="21"/>
      <c r="WBK67" s="21"/>
      <c r="WBL67" s="21"/>
      <c r="WBM67" s="21"/>
      <c r="WBN67" s="21"/>
      <c r="WBO67" s="21"/>
      <c r="WBP67" s="21"/>
      <c r="WBQ67" s="21"/>
      <c r="WBR67" s="21"/>
      <c r="WBS67" s="21"/>
      <c r="WBT67" s="21"/>
      <c r="WBU67" s="21"/>
      <c r="WBV67" s="21"/>
      <c r="WBW67" s="21"/>
      <c r="WBX67" s="21"/>
      <c r="WBY67" s="21"/>
      <c r="WBZ67" s="21"/>
      <c r="WCA67" s="21"/>
      <c r="WCB67" s="21"/>
      <c r="WCC67" s="21"/>
      <c r="WCD67" s="21"/>
      <c r="WCE67" s="21"/>
      <c r="WCF67" s="21"/>
      <c r="WCG67" s="21"/>
      <c r="WCH67" s="21"/>
      <c r="WCI67" s="21"/>
      <c r="WCJ67" s="21"/>
      <c r="WCK67" s="21"/>
      <c r="WCL67" s="21"/>
      <c r="WCM67" s="21"/>
      <c r="WCN67" s="21"/>
      <c r="WCO67" s="21"/>
      <c r="WCP67" s="21"/>
      <c r="WCQ67" s="21"/>
      <c r="WCR67" s="21"/>
      <c r="WCS67" s="21"/>
      <c r="WCT67" s="21"/>
      <c r="WCU67" s="21"/>
      <c r="WCV67" s="21"/>
      <c r="WCW67" s="21"/>
      <c r="WCX67" s="21"/>
      <c r="WCY67" s="21"/>
      <c r="WCZ67" s="21"/>
      <c r="WDA67" s="21"/>
      <c r="WDB67" s="21"/>
      <c r="WDC67" s="21"/>
      <c r="WDD67" s="21"/>
      <c r="WDE67" s="21"/>
      <c r="WDF67" s="21"/>
      <c r="WDG67" s="21"/>
      <c r="WDH67" s="21"/>
      <c r="WDI67" s="21"/>
      <c r="WDJ67" s="21"/>
      <c r="WDK67" s="21"/>
      <c r="WDL67" s="21"/>
      <c r="WDM67" s="21"/>
      <c r="WDN67" s="21"/>
      <c r="WDO67" s="21"/>
      <c r="WDP67" s="21"/>
      <c r="WDQ67" s="21"/>
      <c r="WDR67" s="21"/>
      <c r="WDS67" s="21"/>
      <c r="WDT67" s="21"/>
      <c r="WDU67" s="21"/>
      <c r="WDV67" s="21"/>
      <c r="WDW67" s="21"/>
      <c r="WDX67" s="21"/>
      <c r="WDY67" s="21"/>
      <c r="WDZ67" s="21"/>
      <c r="WEA67" s="21"/>
      <c r="WEB67" s="21"/>
      <c r="WEC67" s="21"/>
      <c r="WED67" s="21"/>
      <c r="WEE67" s="21"/>
      <c r="WEF67" s="21"/>
      <c r="WEG67" s="21"/>
      <c r="WEH67" s="21"/>
      <c r="WEI67" s="21"/>
      <c r="WEJ67" s="21"/>
      <c r="WEK67" s="21"/>
      <c r="WEL67" s="21"/>
      <c r="WEM67" s="21"/>
      <c r="WEN67" s="21"/>
      <c r="WEO67" s="21"/>
      <c r="WEP67" s="21"/>
      <c r="WEQ67" s="21"/>
      <c r="WER67" s="21"/>
      <c r="WES67" s="21"/>
      <c r="WET67" s="21"/>
      <c r="WEU67" s="21"/>
      <c r="WEV67" s="21"/>
      <c r="WEW67" s="21"/>
      <c r="WEX67" s="21"/>
      <c r="WEY67" s="21"/>
      <c r="WEZ67" s="21"/>
      <c r="WFA67" s="21"/>
      <c r="WFB67" s="21"/>
      <c r="WFC67" s="21"/>
      <c r="WFD67" s="21"/>
      <c r="WFE67" s="21"/>
      <c r="WFF67" s="21"/>
      <c r="WFG67" s="21"/>
      <c r="WFH67" s="21"/>
      <c r="WFI67" s="21"/>
      <c r="WFJ67" s="21"/>
      <c r="WFK67" s="21"/>
      <c r="WFL67" s="21"/>
      <c r="WFM67" s="21"/>
      <c r="WFN67" s="21"/>
      <c r="WFO67" s="21"/>
      <c r="WFP67" s="21"/>
      <c r="WFQ67" s="21"/>
      <c r="WFR67" s="21"/>
      <c r="WFS67" s="21"/>
      <c r="WFT67" s="21"/>
      <c r="WFU67" s="21"/>
      <c r="WFV67" s="21"/>
      <c r="WFW67" s="21"/>
      <c r="WFX67" s="21"/>
      <c r="WFY67" s="21"/>
      <c r="WFZ67" s="21"/>
      <c r="WGA67" s="21"/>
      <c r="WGB67" s="21"/>
      <c r="WGC67" s="21"/>
      <c r="WGD67" s="21"/>
      <c r="WGE67" s="21"/>
      <c r="WGF67" s="21"/>
      <c r="WGG67" s="21"/>
      <c r="WGH67" s="21"/>
      <c r="WGI67" s="21"/>
      <c r="WGJ67" s="21"/>
      <c r="WGK67" s="21"/>
      <c r="WGL67" s="21"/>
      <c r="WGM67" s="21"/>
      <c r="WGN67" s="21"/>
      <c r="WGO67" s="21"/>
      <c r="WGP67" s="21"/>
      <c r="WGQ67" s="21"/>
      <c r="WGR67" s="21"/>
      <c r="WGS67" s="21"/>
      <c r="WGT67" s="21"/>
      <c r="WGU67" s="21"/>
      <c r="WGV67" s="21"/>
      <c r="WGW67" s="21"/>
      <c r="WGX67" s="21"/>
      <c r="WGY67" s="21"/>
      <c r="WGZ67" s="21"/>
      <c r="WHA67" s="21"/>
      <c r="WHB67" s="21"/>
      <c r="WHC67" s="21"/>
      <c r="WHD67" s="21"/>
      <c r="WHE67" s="21"/>
      <c r="WHF67" s="21"/>
      <c r="WHG67" s="21"/>
      <c r="WHH67" s="21"/>
      <c r="WHI67" s="21"/>
      <c r="WHJ67" s="21"/>
      <c r="WHK67" s="21"/>
      <c r="WHL67" s="21"/>
      <c r="WHM67" s="21"/>
      <c r="WHN67" s="21"/>
      <c r="WHO67" s="21"/>
      <c r="WHP67" s="21"/>
      <c r="WHQ67" s="21"/>
      <c r="WHR67" s="21"/>
      <c r="WHS67" s="21"/>
      <c r="WHT67" s="21"/>
      <c r="WHU67" s="21"/>
      <c r="WHV67" s="21"/>
      <c r="WHW67" s="21"/>
      <c r="WHX67" s="21"/>
      <c r="WHY67" s="21"/>
      <c r="WHZ67" s="21"/>
      <c r="WIA67" s="21"/>
      <c r="WIB67" s="21"/>
      <c r="WIC67" s="21"/>
      <c r="WID67" s="21"/>
      <c r="WIE67" s="21"/>
      <c r="WIF67" s="21"/>
      <c r="WIG67" s="21"/>
      <c r="WIH67" s="21"/>
      <c r="WII67" s="21"/>
      <c r="WIJ67" s="21"/>
      <c r="WIK67" s="21"/>
      <c r="WIL67" s="21"/>
      <c r="WIM67" s="21"/>
      <c r="WIN67" s="21"/>
      <c r="WIO67" s="21"/>
      <c r="WIP67" s="21"/>
      <c r="WIQ67" s="21"/>
      <c r="WIR67" s="21"/>
      <c r="WIS67" s="21"/>
      <c r="WIT67" s="21"/>
      <c r="WIU67" s="21"/>
      <c r="WIV67" s="21"/>
      <c r="WIW67" s="21"/>
      <c r="WIX67" s="21"/>
      <c r="WIY67" s="21"/>
      <c r="WIZ67" s="21"/>
      <c r="WJA67" s="21"/>
      <c r="WJB67" s="21"/>
      <c r="WJC67" s="21"/>
      <c r="WJD67" s="21"/>
      <c r="WJE67" s="21"/>
      <c r="WJF67" s="21"/>
      <c r="WJG67" s="21"/>
      <c r="WJH67" s="21"/>
      <c r="WJI67" s="21"/>
      <c r="WJJ67" s="21"/>
      <c r="WJK67" s="21"/>
      <c r="WJL67" s="21"/>
      <c r="WJM67" s="21"/>
      <c r="WJN67" s="21"/>
      <c r="WJO67" s="21"/>
      <c r="WJP67" s="21"/>
      <c r="WJQ67" s="21"/>
      <c r="WJR67" s="21"/>
      <c r="WJS67" s="21"/>
      <c r="WJT67" s="21"/>
      <c r="WJU67" s="21"/>
      <c r="WJV67" s="21"/>
      <c r="WJW67" s="21"/>
      <c r="WJX67" s="21"/>
      <c r="WJY67" s="21"/>
      <c r="WJZ67" s="21"/>
      <c r="WKA67" s="21"/>
      <c r="WKB67" s="21"/>
      <c r="WKC67" s="21"/>
      <c r="WKD67" s="21"/>
      <c r="WKE67" s="21"/>
      <c r="WKF67" s="21"/>
      <c r="WKG67" s="21"/>
      <c r="WKH67" s="21"/>
      <c r="WKI67" s="21"/>
      <c r="WKJ67" s="21"/>
      <c r="WKK67" s="21"/>
      <c r="WKL67" s="21"/>
      <c r="WKM67" s="21"/>
      <c r="WKN67" s="21"/>
      <c r="WKO67" s="21"/>
      <c r="WKP67" s="21"/>
      <c r="WKQ67" s="21"/>
      <c r="WKR67" s="21"/>
      <c r="WKS67" s="21"/>
      <c r="WKT67" s="21"/>
      <c r="WKU67" s="21"/>
      <c r="WKV67" s="21"/>
      <c r="WKW67" s="21"/>
      <c r="WKX67" s="21"/>
      <c r="WKY67" s="21"/>
      <c r="WKZ67" s="21"/>
      <c r="WLA67" s="21"/>
      <c r="WLB67" s="21"/>
      <c r="WLC67" s="21"/>
      <c r="WLD67" s="21"/>
      <c r="WLE67" s="21"/>
      <c r="WLF67" s="21"/>
      <c r="WLG67" s="21"/>
      <c r="WLH67" s="21"/>
      <c r="WLI67" s="21"/>
      <c r="WLJ67" s="21"/>
      <c r="WLK67" s="21"/>
      <c r="WLL67" s="21"/>
      <c r="WLM67" s="21"/>
      <c r="WLN67" s="21"/>
      <c r="WLO67" s="21"/>
      <c r="WLP67" s="21"/>
      <c r="WLQ67" s="21"/>
      <c r="WLR67" s="21"/>
      <c r="WLS67" s="21"/>
      <c r="WLT67" s="21"/>
      <c r="WLU67" s="21"/>
      <c r="WLV67" s="21"/>
      <c r="WLW67" s="21"/>
      <c r="WLX67" s="21"/>
      <c r="WLY67" s="21"/>
      <c r="WLZ67" s="21"/>
      <c r="WMA67" s="21"/>
      <c r="WMB67" s="21"/>
      <c r="WMC67" s="21"/>
      <c r="WMD67" s="21"/>
      <c r="WME67" s="21"/>
      <c r="WMF67" s="21"/>
      <c r="WMG67" s="21"/>
      <c r="WMH67" s="21"/>
      <c r="WMI67" s="21"/>
      <c r="WMJ67" s="21"/>
      <c r="WMK67" s="21"/>
      <c r="WML67" s="21"/>
      <c r="WMM67" s="21"/>
      <c r="WMN67" s="21"/>
      <c r="WMO67" s="21"/>
      <c r="WMP67" s="21"/>
      <c r="WMQ67" s="21"/>
      <c r="WMR67" s="21"/>
      <c r="WMS67" s="21"/>
      <c r="WMT67" s="21"/>
      <c r="WMU67" s="21"/>
      <c r="WMV67" s="21"/>
      <c r="WMW67" s="21"/>
      <c r="WMX67" s="21"/>
      <c r="WMY67" s="21"/>
      <c r="WMZ67" s="21"/>
      <c r="WNA67" s="21"/>
      <c r="WNB67" s="21"/>
      <c r="WNC67" s="21"/>
      <c r="WND67" s="21"/>
      <c r="WNE67" s="21"/>
      <c r="WNF67" s="21"/>
      <c r="WNG67" s="21"/>
      <c r="WNH67" s="21"/>
      <c r="WNI67" s="21"/>
      <c r="WNJ67" s="21"/>
      <c r="WNK67" s="21"/>
      <c r="WNL67" s="21"/>
      <c r="WNM67" s="21"/>
      <c r="WNN67" s="21"/>
      <c r="WNO67" s="21"/>
      <c r="WNP67" s="21"/>
      <c r="WNQ67" s="21"/>
      <c r="WNR67" s="21"/>
      <c r="WNS67" s="21"/>
      <c r="WNT67" s="21"/>
      <c r="WNU67" s="21"/>
      <c r="WNV67" s="21"/>
      <c r="WNW67" s="21"/>
      <c r="WNX67" s="21"/>
      <c r="WNY67" s="21"/>
      <c r="WNZ67" s="21"/>
      <c r="WOA67" s="21"/>
      <c r="WOB67" s="21"/>
      <c r="WOC67" s="21"/>
      <c r="WOD67" s="21"/>
      <c r="WOE67" s="21"/>
      <c r="WOF67" s="21"/>
      <c r="WOG67" s="21"/>
      <c r="WOH67" s="21"/>
      <c r="WOI67" s="21"/>
      <c r="WOJ67" s="21"/>
      <c r="WOK67" s="21"/>
      <c r="WOL67" s="21"/>
      <c r="WOM67" s="21"/>
      <c r="WON67" s="21"/>
      <c r="WOO67" s="21"/>
      <c r="WOP67" s="21"/>
      <c r="WOQ67" s="21"/>
      <c r="WOR67" s="21"/>
      <c r="WOS67" s="21"/>
      <c r="WOT67" s="21"/>
      <c r="WOU67" s="21"/>
      <c r="WOV67" s="21"/>
      <c r="WOW67" s="21"/>
      <c r="WOX67" s="21"/>
      <c r="WOY67" s="21"/>
      <c r="WOZ67" s="21"/>
      <c r="WPA67" s="21"/>
      <c r="WPB67" s="21"/>
      <c r="WPC67" s="21"/>
      <c r="WPD67" s="21"/>
      <c r="WPE67" s="21"/>
      <c r="WPF67" s="21"/>
      <c r="WPG67" s="21"/>
      <c r="WPH67" s="21"/>
      <c r="WPI67" s="21"/>
      <c r="WPJ67" s="21"/>
      <c r="WPK67" s="21"/>
      <c r="WPL67" s="21"/>
      <c r="WPM67" s="21"/>
      <c r="WPN67" s="21"/>
      <c r="WPO67" s="21"/>
      <c r="WPP67" s="21"/>
      <c r="WPQ67" s="21"/>
      <c r="WPR67" s="21"/>
      <c r="WPS67" s="21"/>
      <c r="WPT67" s="21"/>
      <c r="WPU67" s="21"/>
      <c r="WPV67" s="21"/>
      <c r="WPW67" s="21"/>
      <c r="WPX67" s="21"/>
      <c r="WPY67" s="21"/>
      <c r="WPZ67" s="21"/>
      <c r="WQA67" s="21"/>
      <c r="WQB67" s="21"/>
      <c r="WQC67" s="21"/>
      <c r="WQD67" s="21"/>
      <c r="WQE67" s="21"/>
      <c r="WQF67" s="21"/>
      <c r="WQG67" s="21"/>
      <c r="WQH67" s="21"/>
      <c r="WQI67" s="21"/>
      <c r="WQJ67" s="21"/>
      <c r="WQK67" s="21"/>
      <c r="WQL67" s="21"/>
      <c r="WQM67" s="21"/>
      <c r="WQN67" s="21"/>
      <c r="WQO67" s="21"/>
      <c r="WQP67" s="21"/>
      <c r="WQQ67" s="21"/>
      <c r="WQR67" s="21"/>
      <c r="WQS67" s="21"/>
      <c r="WQT67" s="21"/>
      <c r="WQU67" s="21"/>
      <c r="WQV67" s="21"/>
      <c r="WQW67" s="21"/>
      <c r="WQX67" s="21"/>
      <c r="WQY67" s="21"/>
      <c r="WQZ67" s="21"/>
      <c r="WRA67" s="21"/>
      <c r="WRB67" s="21"/>
      <c r="WRC67" s="21"/>
      <c r="WRD67" s="21"/>
      <c r="WRE67" s="21"/>
      <c r="WRF67" s="21"/>
      <c r="WRG67" s="21"/>
      <c r="WRH67" s="21"/>
      <c r="WRI67" s="21"/>
      <c r="WRJ67" s="21"/>
      <c r="WRK67" s="21"/>
      <c r="WRL67" s="21"/>
      <c r="WRM67" s="21"/>
      <c r="WRN67" s="21"/>
      <c r="WRO67" s="21"/>
      <c r="WRP67" s="21"/>
      <c r="WRQ67" s="21"/>
      <c r="WRR67" s="21"/>
      <c r="WRS67" s="21"/>
      <c r="WRT67" s="21"/>
      <c r="WRU67" s="21"/>
      <c r="WRV67" s="21"/>
      <c r="WRW67" s="21"/>
      <c r="WRX67" s="21"/>
      <c r="WRY67" s="21"/>
      <c r="WRZ67" s="21"/>
      <c r="WSA67" s="21"/>
      <c r="WSB67" s="21"/>
      <c r="WSC67" s="21"/>
      <c r="WSD67" s="21"/>
      <c r="WSE67" s="21"/>
      <c r="WSF67" s="21"/>
      <c r="WSG67" s="21"/>
      <c r="WSH67" s="21"/>
      <c r="WSI67" s="21"/>
      <c r="WSJ67" s="21"/>
      <c r="WSK67" s="21"/>
      <c r="WSL67" s="21"/>
      <c r="WSM67" s="21"/>
      <c r="WSN67" s="21"/>
      <c r="WSO67" s="21"/>
      <c r="WSP67" s="21"/>
      <c r="WSQ67" s="21"/>
      <c r="WSR67" s="21"/>
      <c r="WSS67" s="21"/>
      <c r="WST67" s="21"/>
      <c r="WSU67" s="21"/>
      <c r="WSV67" s="21"/>
      <c r="WSW67" s="21"/>
      <c r="WSX67" s="21"/>
      <c r="WSY67" s="21"/>
      <c r="WSZ67" s="21"/>
      <c r="WTA67" s="21"/>
      <c r="WTB67" s="21"/>
      <c r="WTC67" s="21"/>
      <c r="WTD67" s="21"/>
      <c r="WTE67" s="21"/>
      <c r="WTF67" s="21"/>
      <c r="WTG67" s="21"/>
      <c r="WTH67" s="21"/>
      <c r="WTI67" s="21"/>
      <c r="WTJ67" s="21"/>
      <c r="WTK67" s="21"/>
      <c r="WTL67" s="21"/>
      <c r="WTM67" s="21"/>
      <c r="WTN67" s="21"/>
      <c r="WTO67" s="21"/>
      <c r="WTP67" s="21"/>
      <c r="WTQ67" s="21"/>
      <c r="WTR67" s="21"/>
      <c r="WTS67" s="21"/>
      <c r="WTT67" s="21"/>
      <c r="WTU67" s="21"/>
      <c r="WTV67" s="21"/>
      <c r="WTW67" s="21"/>
      <c r="WTX67" s="21"/>
      <c r="WTY67" s="21"/>
      <c r="WTZ67" s="21"/>
      <c r="WUA67" s="21"/>
      <c r="WUB67" s="21"/>
      <c r="WUC67" s="21"/>
      <c r="WUD67" s="21"/>
      <c r="WUE67" s="21"/>
      <c r="WUF67" s="21"/>
      <c r="WUG67" s="21"/>
      <c r="WUH67" s="21"/>
      <c r="WUI67" s="21"/>
      <c r="WUJ67" s="21"/>
      <c r="WUK67" s="21"/>
      <c r="WUL67" s="21"/>
      <c r="WUM67" s="21"/>
      <c r="WUN67" s="21"/>
      <c r="WUO67" s="21"/>
      <c r="WUP67" s="21"/>
      <c r="WUQ67" s="21"/>
      <c r="WUR67" s="21"/>
      <c r="WUS67" s="21"/>
      <c r="WUT67" s="21"/>
      <c r="WUU67" s="21"/>
      <c r="WUV67" s="21"/>
      <c r="WUW67" s="21"/>
      <c r="WUX67" s="21"/>
      <c r="WUY67" s="21"/>
      <c r="WUZ67" s="21"/>
      <c r="WVA67" s="21"/>
      <c r="WVB67" s="21"/>
      <c r="WVC67" s="21"/>
      <c r="WVD67" s="21"/>
      <c r="WVE67" s="21"/>
      <c r="WVF67" s="21"/>
      <c r="WVG67" s="21"/>
      <c r="WVH67" s="21"/>
      <c r="WVI67" s="21"/>
      <c r="WVJ67" s="21"/>
      <c r="WVK67" s="21"/>
      <c r="WVL67" s="21"/>
      <c r="WVM67" s="21"/>
      <c r="WVN67" s="21"/>
      <c r="WVO67" s="21"/>
      <c r="WVP67" s="21"/>
      <c r="WVQ67" s="21"/>
      <c r="WVR67" s="21"/>
      <c r="WVS67" s="21"/>
      <c r="WVT67" s="21"/>
      <c r="WVU67" s="21"/>
      <c r="WVV67" s="21"/>
      <c r="WVW67" s="21"/>
      <c r="WVX67" s="21"/>
      <c r="WVY67" s="21"/>
      <c r="WVZ67" s="21"/>
      <c r="WWA67" s="21"/>
      <c r="WWB67" s="21"/>
      <c r="WWC67" s="21"/>
      <c r="WWD67" s="21"/>
      <c r="WWE67" s="21"/>
      <c r="WWF67" s="21"/>
      <c r="WWG67" s="21"/>
      <c r="WWH67" s="21"/>
      <c r="WWI67" s="21"/>
      <c r="WWJ67" s="21"/>
      <c r="WWK67" s="21"/>
      <c r="WWL67" s="21"/>
      <c r="WWM67" s="21"/>
      <c r="WWN67" s="21"/>
      <c r="WWO67" s="21"/>
      <c r="WWP67" s="21"/>
      <c r="WWQ67" s="21"/>
      <c r="WWR67" s="21"/>
      <c r="WWS67" s="21"/>
      <c r="WWT67" s="21"/>
      <c r="WWU67" s="21"/>
      <c r="WWV67" s="21"/>
      <c r="WWW67" s="21"/>
      <c r="WWX67" s="21"/>
      <c r="WWY67" s="21"/>
      <c r="WWZ67" s="21"/>
      <c r="WXA67" s="21"/>
      <c r="WXB67" s="21"/>
      <c r="WXC67" s="21"/>
      <c r="WXD67" s="21"/>
      <c r="WXE67" s="21"/>
      <c r="WXF67" s="21"/>
      <c r="WXG67" s="21"/>
      <c r="WXH67" s="21"/>
      <c r="WXI67" s="21"/>
      <c r="WXJ67" s="21"/>
      <c r="WXK67" s="21"/>
      <c r="WXL67" s="21"/>
      <c r="WXM67" s="21"/>
      <c r="WXN67" s="21"/>
      <c r="WXO67" s="21"/>
      <c r="WXP67" s="21"/>
      <c r="WXQ67" s="21"/>
      <c r="WXR67" s="21"/>
      <c r="WXS67" s="21"/>
      <c r="WXT67" s="21"/>
      <c r="WXU67" s="21"/>
      <c r="WXV67" s="21"/>
      <c r="WXW67" s="21"/>
      <c r="WXX67" s="21"/>
      <c r="WXY67" s="21"/>
      <c r="WXZ67" s="21"/>
      <c r="WYA67" s="21"/>
      <c r="WYB67" s="21"/>
      <c r="WYC67" s="21"/>
      <c r="WYD67" s="21"/>
      <c r="WYE67" s="21"/>
      <c r="WYF67" s="21"/>
      <c r="WYG67" s="21"/>
      <c r="WYH67" s="21"/>
      <c r="WYI67" s="21"/>
      <c r="WYJ67" s="21"/>
      <c r="WYK67" s="21"/>
      <c r="WYL67" s="21"/>
      <c r="WYM67" s="21"/>
      <c r="WYN67" s="21"/>
      <c r="WYO67" s="21"/>
      <c r="WYP67" s="21"/>
      <c r="WYQ67" s="21"/>
      <c r="WYR67" s="21"/>
      <c r="WYS67" s="21"/>
      <c r="WYT67" s="21"/>
      <c r="WYU67" s="21"/>
      <c r="WYV67" s="21"/>
      <c r="WYW67" s="21"/>
      <c r="WYX67" s="21"/>
      <c r="WYY67" s="21"/>
      <c r="WYZ67" s="21"/>
      <c r="WZA67" s="21"/>
      <c r="WZB67" s="21"/>
      <c r="WZC67" s="21"/>
      <c r="WZD67" s="21"/>
      <c r="WZE67" s="21"/>
      <c r="WZF67" s="21"/>
      <c r="WZG67" s="21"/>
      <c r="WZH67" s="21"/>
      <c r="WZI67" s="21"/>
      <c r="WZJ67" s="21"/>
      <c r="WZK67" s="21"/>
      <c r="WZL67" s="21"/>
      <c r="WZM67" s="21"/>
      <c r="WZN67" s="21"/>
      <c r="WZO67" s="21"/>
      <c r="WZP67" s="21"/>
      <c r="WZQ67" s="21"/>
      <c r="WZR67" s="21"/>
      <c r="WZS67" s="21"/>
      <c r="WZT67" s="21"/>
      <c r="WZU67" s="21"/>
      <c r="WZV67" s="21"/>
      <c r="WZW67" s="21"/>
      <c r="WZX67" s="21"/>
      <c r="WZY67" s="21"/>
      <c r="WZZ67" s="21"/>
      <c r="XAA67" s="21"/>
      <c r="XAB67" s="21"/>
      <c r="XAC67" s="21"/>
      <c r="XAD67" s="21"/>
      <c r="XAE67" s="21"/>
      <c r="XAF67" s="21"/>
      <c r="XAG67" s="21"/>
      <c r="XAH67" s="21"/>
      <c r="XAI67" s="21"/>
      <c r="XAJ67" s="21"/>
      <c r="XAK67" s="21"/>
      <c r="XAL67" s="21"/>
      <c r="XAM67" s="21"/>
      <c r="XAN67" s="21"/>
      <c r="XAO67" s="21"/>
      <c r="XAP67" s="21"/>
      <c r="XAQ67" s="21"/>
      <c r="XAR67" s="21"/>
      <c r="XAS67" s="21"/>
      <c r="XAT67" s="21"/>
      <c r="XAU67" s="21"/>
      <c r="XAV67" s="21"/>
      <c r="XAW67" s="21"/>
      <c r="XAX67" s="21"/>
      <c r="XAY67" s="21"/>
      <c r="XAZ67" s="21"/>
      <c r="XBA67" s="21"/>
      <c r="XBB67" s="21"/>
      <c r="XBC67" s="21"/>
      <c r="XBD67" s="21"/>
      <c r="XBE67" s="21"/>
      <c r="XBF67" s="21"/>
      <c r="XBG67" s="21"/>
      <c r="XBH67" s="21"/>
      <c r="XBI67" s="21"/>
      <c r="XBJ67" s="21"/>
      <c r="XBK67" s="21"/>
      <c r="XBL67" s="21"/>
      <c r="XBM67" s="21"/>
      <c r="XBN67" s="21"/>
      <c r="XBO67" s="21"/>
      <c r="XBP67" s="21"/>
      <c r="XBQ67" s="21"/>
      <c r="XBR67" s="21"/>
      <c r="XBS67" s="21"/>
      <c r="XBT67" s="21"/>
      <c r="XBU67" s="21"/>
      <c r="XBV67" s="21"/>
      <c r="XBW67" s="21"/>
      <c r="XBX67" s="21"/>
      <c r="XBY67" s="21"/>
      <c r="XBZ67" s="21"/>
      <c r="XCA67" s="21"/>
      <c r="XCB67" s="21"/>
      <c r="XCC67" s="21"/>
      <c r="XCD67" s="21"/>
      <c r="XCE67" s="21"/>
      <c r="XCF67" s="21"/>
      <c r="XCG67" s="21"/>
      <c r="XCH67" s="21"/>
      <c r="XCI67" s="21"/>
      <c r="XCJ67" s="21"/>
      <c r="XCK67" s="21"/>
      <c r="XCL67" s="21"/>
      <c r="XCM67" s="21"/>
      <c r="XCN67" s="21"/>
      <c r="XCO67" s="21"/>
      <c r="XCP67" s="21"/>
      <c r="XCQ67" s="21"/>
      <c r="XCR67" s="21"/>
      <c r="XCS67" s="21"/>
      <c r="XCT67" s="21"/>
      <c r="XCU67" s="21"/>
      <c r="XCV67" s="21"/>
      <c r="XCW67" s="21"/>
      <c r="XCX67" s="21"/>
      <c r="XCY67" s="21"/>
      <c r="XCZ67" s="21"/>
      <c r="XDA67" s="21"/>
      <c r="XDB67" s="21"/>
      <c r="XDC67" s="21"/>
      <c r="XDD67" s="21"/>
      <c r="XDE67" s="21"/>
      <c r="XDF67" s="21"/>
      <c r="XDG67" s="21"/>
      <c r="XDH67" s="21"/>
      <c r="XDI67" s="21"/>
      <c r="XDJ67" s="21"/>
      <c r="XDK67" s="21"/>
      <c r="XDL67" s="21"/>
      <c r="XDM67" s="21"/>
      <c r="XDN67" s="21"/>
      <c r="XDO67" s="21"/>
      <c r="XDP67" s="21"/>
      <c r="XDQ67" s="21"/>
      <c r="XDR67" s="21"/>
      <c r="XDS67" s="21"/>
      <c r="XDT67" s="21"/>
      <c r="XDU67" s="21"/>
      <c r="XDV67" s="21"/>
      <c r="XDW67" s="21"/>
      <c r="XDX67" s="21"/>
      <c r="XDY67" s="21"/>
      <c r="XDZ67" s="21"/>
      <c r="XEA67" s="21"/>
      <c r="XEB67" s="21"/>
      <c r="XEC67" s="21"/>
      <c r="XED67" s="21"/>
      <c r="XEE67" s="21"/>
      <c r="XEF67" s="21"/>
      <c r="XEG67" s="21"/>
      <c r="XEH67" s="21"/>
      <c r="XEI67" s="21"/>
      <c r="XEJ67" s="21"/>
      <c r="XEK67" s="21"/>
      <c r="XEL67" s="21"/>
      <c r="XEM67" s="21"/>
      <c r="XEN67" s="21"/>
      <c r="XEO67" s="21"/>
      <c r="XEP67" s="21"/>
      <c r="XEQ67" s="21"/>
      <c r="XER67" s="21"/>
      <c r="XES67" s="21"/>
      <c r="XET67" s="21"/>
      <c r="XEU67" s="21"/>
      <c r="XEV67" s="21"/>
      <c r="XEW67" s="21"/>
      <c r="XEX67" s="21"/>
      <c r="XEY67" s="21"/>
      <c r="XEZ67" s="21"/>
      <c r="XFA67" s="21"/>
      <c r="XFB67" s="21"/>
      <c r="XFC67" s="21"/>
    </row>
    <row r="69" spans="3:16383" x14ac:dyDescent="0.2">
      <c r="C69" s="1" t="s">
        <v>48</v>
      </c>
      <c r="D69" s="16" t="s">
        <v>43</v>
      </c>
      <c r="E69" s="33">
        <f>E64+E67</f>
        <v>3204.9780000000001</v>
      </c>
      <c r="F69" s="33">
        <f t="shared" ref="F69:H69" si="20">F64+F67</f>
        <v>3632.3083999999999</v>
      </c>
      <c r="G69" s="33">
        <f t="shared" si="20"/>
        <v>5099.1121999999996</v>
      </c>
      <c r="H69" s="33">
        <f t="shared" si="20"/>
        <v>6976.0907999999999</v>
      </c>
      <c r="I69" s="33">
        <f>I64+I67</f>
        <v>2795.8429333333333</v>
      </c>
      <c r="J69" s="33">
        <f>J64+J67</f>
        <v>6219.0506937715254</v>
      </c>
      <c r="K69" s="33">
        <f>K64+K67</f>
        <v>8032.0997563149695</v>
      </c>
      <c r="L69" s="33">
        <f>L64+L67</f>
        <v>7120.6940585691318</v>
      </c>
      <c r="M69" s="33">
        <f>M64+M67</f>
        <v>7490.8931726779001</v>
      </c>
      <c r="N69" s="33">
        <f>N64+N67</f>
        <v>9624.4963865743521</v>
      </c>
      <c r="O69" s="33">
        <f>O64+O67</f>
        <v>8637.3685107256333</v>
      </c>
      <c r="P69" s="33">
        <f>P64+P67</f>
        <v>9029.0551848611303</v>
      </c>
      <c r="Q69" s="33">
        <f>Q64+Q67</f>
        <v>11602.634119542441</v>
      </c>
      <c r="R69" s="33">
        <f>R64+R67</f>
        <v>10433.787196160092</v>
      </c>
    </row>
    <row r="71" spans="3:16383" x14ac:dyDescent="0.2">
      <c r="C71" s="1" t="s">
        <v>49</v>
      </c>
    </row>
    <row r="72" spans="3:16383" x14ac:dyDescent="0.2">
      <c r="C72" s="12" t="s">
        <v>50</v>
      </c>
      <c r="D72" s="16" t="s">
        <v>43</v>
      </c>
      <c r="E72" s="22">
        <v>2474</v>
      </c>
      <c r="F72" s="22">
        <v>2604</v>
      </c>
      <c r="G72" s="22">
        <v>2485</v>
      </c>
      <c r="H72" s="22">
        <v>2642</v>
      </c>
      <c r="I72" s="21">
        <f>(2004/3)*4</f>
        <v>2672</v>
      </c>
      <c r="J72" s="21">
        <f>J61*J73</f>
        <v>3226.2869718138145</v>
      </c>
      <c r="K72" s="21">
        <f t="shared" ref="K72:R72" si="21">K61*K73</f>
        <v>3520.5176122015905</v>
      </c>
      <c r="L72" s="21">
        <f t="shared" si="21"/>
        <v>3861.2630126213221</v>
      </c>
      <c r="M72" s="21">
        <f t="shared" si="21"/>
        <v>3998.2983711449642</v>
      </c>
      <c r="N72" s="21">
        <f t="shared" si="21"/>
        <v>4294.1524860466161</v>
      </c>
      <c r="O72" s="21">
        <f t="shared" si="21"/>
        <v>4587.833576983664</v>
      </c>
      <c r="P72" s="21">
        <f t="shared" si="21"/>
        <v>4858.8807848826536</v>
      </c>
      <c r="Q72" s="21">
        <f t="shared" si="21"/>
        <v>5184.9211691121382</v>
      </c>
      <c r="R72" s="21">
        <f t="shared" si="21"/>
        <v>5521.2697133015963</v>
      </c>
    </row>
    <row r="73" spans="3:16383" x14ac:dyDescent="0.2">
      <c r="C73" s="12" t="s">
        <v>51</v>
      </c>
      <c r="D73" s="16" t="s">
        <v>30</v>
      </c>
      <c r="E73" s="24">
        <f>E72/E61</f>
        <v>3.2830829661871647E-2</v>
      </c>
      <c r="F73" s="24">
        <f t="shared" ref="F73:H73" si="22">F72/F61</f>
        <v>3.3336747234739859E-2</v>
      </c>
      <c r="G73" s="24">
        <f t="shared" si="22"/>
        <v>2.6560212054167868E-2</v>
      </c>
      <c r="H73" s="24">
        <f t="shared" si="22"/>
        <v>2.4923352672043771E-2</v>
      </c>
      <c r="I73" s="23">
        <f>AVERAGE(F73)</f>
        <v>3.3336747234739859E-2</v>
      </c>
      <c r="J73" s="23">
        <f>AVERAGE(G73,H73,I73)</f>
        <v>2.8273437320317164E-2</v>
      </c>
      <c r="K73" s="23">
        <f t="shared" ref="K73:R73" si="23">AVERAGE(H73,I73,J73)</f>
        <v>2.8844512409033598E-2</v>
      </c>
      <c r="L73" s="23">
        <f t="shared" si="23"/>
        <v>3.0151565654696875E-2</v>
      </c>
      <c r="M73" s="23">
        <f t="shared" si="23"/>
        <v>2.9089838461349212E-2</v>
      </c>
      <c r="N73" s="23">
        <f t="shared" si="23"/>
        <v>2.9361972175026563E-2</v>
      </c>
      <c r="O73" s="23">
        <f t="shared" si="23"/>
        <v>2.9534458763690884E-2</v>
      </c>
      <c r="P73" s="23">
        <f t="shared" si="23"/>
        <v>2.932875646668889E-2</v>
      </c>
      <c r="Q73" s="23">
        <f t="shared" si="23"/>
        <v>2.9408395801802115E-2</v>
      </c>
      <c r="R73" s="23">
        <f t="shared" si="23"/>
        <v>2.9423870344060632E-2</v>
      </c>
    </row>
    <row r="74" spans="3:16383" x14ac:dyDescent="0.2">
      <c r="C74" s="20"/>
    </row>
    <row r="75" spans="3:16383" x14ac:dyDescent="0.2">
      <c r="C75" s="12" t="s">
        <v>52</v>
      </c>
      <c r="D75" s="16" t="s">
        <v>43</v>
      </c>
      <c r="E75" s="21">
        <f>-E67*E76</f>
        <v>390.63952278820381</v>
      </c>
      <c r="F75" s="21">
        <f t="shared" ref="F75:R75" si="24">-F67*F76</f>
        <v>198.23355570032575</v>
      </c>
      <c r="G75" s="21">
        <f t="shared" si="24"/>
        <v>-224.90607402376909</v>
      </c>
      <c r="H75" s="21">
        <f t="shared" si="24"/>
        <v>524.37154635390107</v>
      </c>
      <c r="I75" s="21">
        <f t="shared" si="24"/>
        <v>1224.7437769285209</v>
      </c>
      <c r="J75" s="21">
        <f t="shared" si="24"/>
        <v>131.71021057660522</v>
      </c>
      <c r="K75" s="21">
        <f t="shared" si="24"/>
        <v>158.76735784026539</v>
      </c>
      <c r="L75" s="21">
        <f t="shared" si="24"/>
        <v>130.69824834611438</v>
      </c>
      <c r="M75" s="21">
        <f t="shared" si="24"/>
        <v>116.34035292934351</v>
      </c>
      <c r="N75" s="21">
        <f t="shared" si="24"/>
        <v>135.88831138264123</v>
      </c>
      <c r="O75" s="21">
        <f t="shared" si="24"/>
        <v>121.95104809321522</v>
      </c>
      <c r="P75" s="21">
        <f t="shared" si="24"/>
        <v>114.73314673863676</v>
      </c>
      <c r="Q75" s="21">
        <f t="shared" si="24"/>
        <v>147.43588290657357</v>
      </c>
      <c r="R75" s="21">
        <f t="shared" si="24"/>
        <v>117.85175381351384</v>
      </c>
    </row>
    <row r="76" spans="3:16383" x14ac:dyDescent="0.2">
      <c r="C76" s="12" t="s">
        <v>53</v>
      </c>
      <c r="D76" s="16" t="s">
        <v>30</v>
      </c>
      <c r="E76" s="24">
        <f>322/746</f>
        <v>0.43163538873994639</v>
      </c>
      <c r="F76" s="23">
        <f>178/921</f>
        <v>0.19326818675352878</v>
      </c>
      <c r="G76" s="23">
        <f>-184/1178</f>
        <v>-0.15619694397283532</v>
      </c>
      <c r="H76" s="23">
        <f>522/1961</f>
        <v>0.26619071902090768</v>
      </c>
      <c r="I76" s="32">
        <f>((548/471)/3)*4</f>
        <v>1.551309271054494</v>
      </c>
      <c r="J76" s="32">
        <v>7.4999999999999997E-2</v>
      </c>
      <c r="K76" s="32">
        <v>7.0000000000000007E-2</v>
      </c>
      <c r="L76" s="32">
        <v>6.5000000000000002E-2</v>
      </c>
      <c r="M76" s="32">
        <v>5.5E-2</v>
      </c>
      <c r="N76" s="32">
        <v>0.05</v>
      </c>
      <c r="O76" s="32">
        <v>0.05</v>
      </c>
      <c r="P76" s="32">
        <v>4.4999999999999998E-2</v>
      </c>
      <c r="Q76" s="32">
        <v>4.4999999999999998E-2</v>
      </c>
      <c r="R76" s="32">
        <v>0.04</v>
      </c>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c r="LC76" s="24"/>
      <c r="LD76" s="24"/>
      <c r="LE76" s="24"/>
      <c r="LF76" s="24"/>
      <c r="LG76" s="24"/>
      <c r="LH76" s="24"/>
      <c r="LI76" s="24"/>
      <c r="LJ76" s="24"/>
      <c r="LK76" s="24"/>
      <c r="LL76" s="24"/>
      <c r="LM76" s="24"/>
      <c r="LN76" s="24"/>
      <c r="LO76" s="24"/>
      <c r="LP76" s="24"/>
      <c r="LQ76" s="24"/>
      <c r="LR76" s="24"/>
      <c r="LS76" s="24"/>
      <c r="LT76" s="24"/>
      <c r="LU76" s="24"/>
      <c r="LV76" s="24"/>
      <c r="LW76" s="24"/>
      <c r="LX76" s="24"/>
      <c r="LY76" s="24"/>
      <c r="LZ76" s="24"/>
      <c r="MA76" s="24"/>
      <c r="MB76" s="24"/>
      <c r="MC76" s="24"/>
      <c r="MD76" s="24"/>
      <c r="ME76" s="24"/>
      <c r="MF76" s="24"/>
      <c r="MG76" s="24"/>
      <c r="MH76" s="24"/>
      <c r="MI76" s="24"/>
      <c r="MJ76" s="24"/>
      <c r="MK76" s="24"/>
      <c r="ML76" s="24"/>
      <c r="MM76" s="24"/>
      <c r="MN76" s="24"/>
      <c r="MO76" s="24"/>
      <c r="MP76" s="24"/>
      <c r="MQ76" s="24"/>
      <c r="MR76" s="24"/>
      <c r="MS76" s="24"/>
      <c r="MT76" s="24"/>
      <c r="MU76" s="24"/>
      <c r="MV76" s="24"/>
      <c r="MW76" s="24"/>
      <c r="MX76" s="24"/>
      <c r="MY76" s="24"/>
      <c r="MZ76" s="24"/>
      <c r="NA76" s="24"/>
      <c r="NB76" s="24"/>
      <c r="NC76" s="24"/>
      <c r="ND76" s="24"/>
      <c r="NE76" s="24"/>
      <c r="NF76" s="24"/>
      <c r="NG76" s="24"/>
      <c r="NH76" s="24"/>
      <c r="NI76" s="24"/>
      <c r="NJ76" s="24"/>
      <c r="NK76" s="24"/>
      <c r="NL76" s="24"/>
      <c r="NM76" s="24"/>
      <c r="NN76" s="24"/>
      <c r="NO76" s="24"/>
      <c r="NP76" s="24"/>
      <c r="NQ76" s="24"/>
      <c r="NR76" s="24"/>
      <c r="NS76" s="24"/>
      <c r="NT76" s="24"/>
      <c r="NU76" s="24"/>
      <c r="NV76" s="24"/>
      <c r="NW76" s="24"/>
      <c r="NX76" s="24"/>
      <c r="NY76" s="24"/>
      <c r="NZ76" s="24"/>
      <c r="OA76" s="24"/>
      <c r="OB76" s="24"/>
      <c r="OC76" s="24"/>
      <c r="OD76" s="24"/>
      <c r="OE76" s="24"/>
      <c r="OF76" s="24"/>
      <c r="OG76" s="24"/>
      <c r="OH76" s="24"/>
      <c r="OI76" s="24"/>
      <c r="OJ76" s="24"/>
      <c r="OK76" s="24"/>
      <c r="OL76" s="24"/>
      <c r="OM76" s="24"/>
      <c r="ON76" s="24"/>
      <c r="OO76" s="24"/>
      <c r="OP76" s="24"/>
      <c r="OQ76" s="24"/>
      <c r="OR76" s="24"/>
      <c r="OS76" s="24"/>
      <c r="OT76" s="24"/>
      <c r="OU76" s="24"/>
      <c r="OV76" s="24"/>
      <c r="OW76" s="24"/>
      <c r="OX76" s="24"/>
      <c r="OY76" s="24"/>
      <c r="OZ76" s="24"/>
      <c r="PA76" s="24"/>
      <c r="PB76" s="24"/>
      <c r="PC76" s="24"/>
      <c r="PD76" s="24"/>
      <c r="PE76" s="24"/>
      <c r="PF76" s="24"/>
      <c r="PG76" s="24"/>
      <c r="PH76" s="24"/>
      <c r="PI76" s="24"/>
      <c r="PJ76" s="24"/>
      <c r="PK76" s="24"/>
      <c r="PL76" s="24"/>
      <c r="PM76" s="24"/>
      <c r="PN76" s="24"/>
      <c r="PO76" s="24"/>
      <c r="PP76" s="24"/>
      <c r="PQ76" s="24"/>
      <c r="PR76" s="24"/>
      <c r="PS76" s="24"/>
      <c r="PT76" s="24"/>
      <c r="PU76" s="24"/>
      <c r="PV76" s="24"/>
      <c r="PW76" s="24"/>
      <c r="PX76" s="24"/>
      <c r="PY76" s="24"/>
      <c r="PZ76" s="24"/>
      <c r="QA76" s="24"/>
      <c r="QB76" s="24"/>
      <c r="QC76" s="24"/>
      <c r="QD76" s="24"/>
      <c r="QE76" s="24"/>
      <c r="QF76" s="24"/>
      <c r="QG76" s="24"/>
      <c r="QH76" s="24"/>
      <c r="QI76" s="24"/>
      <c r="QJ76" s="24"/>
      <c r="QK76" s="24"/>
      <c r="QL76" s="24"/>
      <c r="QM76" s="24"/>
      <c r="QN76" s="24"/>
      <c r="QO76" s="24"/>
      <c r="QP76" s="24"/>
      <c r="QQ76" s="24"/>
      <c r="QR76" s="24"/>
      <c r="QS76" s="24"/>
      <c r="QT76" s="24"/>
      <c r="QU76" s="24"/>
      <c r="QV76" s="24"/>
      <c r="QW76" s="24"/>
      <c r="QX76" s="24"/>
      <c r="QY76" s="24"/>
      <c r="QZ76" s="24"/>
      <c r="RA76" s="24"/>
      <c r="RB76" s="24"/>
      <c r="RC76" s="24"/>
      <c r="RD76" s="24"/>
      <c r="RE76" s="24"/>
      <c r="RF76" s="24"/>
      <c r="RG76" s="24"/>
      <c r="RH76" s="24"/>
      <c r="RI76" s="24"/>
      <c r="RJ76" s="24"/>
      <c r="RK76" s="24"/>
      <c r="RL76" s="24"/>
      <c r="RM76" s="24"/>
      <c r="RN76" s="24"/>
      <c r="RO76" s="24"/>
      <c r="RP76" s="24"/>
      <c r="RQ76" s="24"/>
      <c r="RR76" s="24"/>
      <c r="RS76" s="24"/>
      <c r="RT76" s="24"/>
      <c r="RU76" s="24"/>
      <c r="RV76" s="24"/>
      <c r="RW76" s="24"/>
      <c r="RX76" s="24"/>
      <c r="RY76" s="24"/>
      <c r="RZ76" s="24"/>
      <c r="SA76" s="24"/>
      <c r="SB76" s="24"/>
      <c r="SC76" s="24"/>
      <c r="SD76" s="24"/>
      <c r="SE76" s="24"/>
      <c r="SF76" s="24"/>
      <c r="SG76" s="24"/>
      <c r="SH76" s="24"/>
      <c r="SI76" s="24"/>
      <c r="SJ76" s="24"/>
      <c r="SK76" s="24"/>
      <c r="SL76" s="24"/>
      <c r="SM76" s="24"/>
      <c r="SN76" s="24"/>
      <c r="SO76" s="24"/>
      <c r="SP76" s="24"/>
      <c r="SQ76" s="24"/>
      <c r="SR76" s="24"/>
      <c r="SS76" s="24"/>
      <c r="ST76" s="24"/>
      <c r="SU76" s="24"/>
      <c r="SV76" s="24"/>
      <c r="SW76" s="24"/>
      <c r="SX76" s="24"/>
      <c r="SY76" s="24"/>
      <c r="SZ76" s="24"/>
      <c r="TA76" s="24"/>
      <c r="TB76" s="24"/>
      <c r="TC76" s="24"/>
      <c r="TD76" s="24"/>
      <c r="TE76" s="24"/>
      <c r="TF76" s="24"/>
      <c r="TG76" s="24"/>
      <c r="TH76" s="24"/>
      <c r="TI76" s="24"/>
      <c r="TJ76" s="24"/>
      <c r="TK76" s="24"/>
      <c r="TL76" s="24"/>
      <c r="TM76" s="24"/>
      <c r="TN76" s="24"/>
      <c r="TO76" s="24"/>
      <c r="TP76" s="24"/>
      <c r="TQ76" s="24"/>
      <c r="TR76" s="24"/>
      <c r="TS76" s="24"/>
      <c r="TT76" s="24"/>
      <c r="TU76" s="24"/>
      <c r="TV76" s="24"/>
      <c r="TW76" s="24"/>
      <c r="TX76" s="24"/>
      <c r="TY76" s="24"/>
      <c r="TZ76" s="24"/>
      <c r="UA76" s="24"/>
      <c r="UB76" s="24"/>
      <c r="UC76" s="24"/>
      <c r="UD76" s="24"/>
      <c r="UE76" s="24"/>
      <c r="UF76" s="24"/>
      <c r="UG76" s="24"/>
      <c r="UH76" s="24"/>
      <c r="UI76" s="24"/>
      <c r="UJ76" s="24"/>
      <c r="UK76" s="24"/>
      <c r="UL76" s="24"/>
      <c r="UM76" s="24"/>
      <c r="UN76" s="24"/>
      <c r="UO76" s="24"/>
      <c r="UP76" s="24"/>
      <c r="UQ76" s="24"/>
      <c r="UR76" s="24"/>
      <c r="US76" s="24"/>
      <c r="UT76" s="24"/>
      <c r="UU76" s="24"/>
      <c r="UV76" s="24"/>
      <c r="UW76" s="24"/>
      <c r="UX76" s="24"/>
      <c r="UY76" s="24"/>
      <c r="UZ76" s="24"/>
      <c r="VA76" s="24"/>
      <c r="VB76" s="24"/>
      <c r="VC76" s="24"/>
      <c r="VD76" s="24"/>
      <c r="VE76" s="24"/>
      <c r="VF76" s="24"/>
      <c r="VG76" s="24"/>
      <c r="VH76" s="24"/>
      <c r="VI76" s="24"/>
      <c r="VJ76" s="24"/>
      <c r="VK76" s="24"/>
      <c r="VL76" s="24"/>
      <c r="VM76" s="24"/>
      <c r="VN76" s="24"/>
      <c r="VO76" s="24"/>
      <c r="VP76" s="24"/>
      <c r="VQ76" s="24"/>
      <c r="VR76" s="24"/>
      <c r="VS76" s="24"/>
      <c r="VT76" s="24"/>
      <c r="VU76" s="24"/>
      <c r="VV76" s="24"/>
      <c r="VW76" s="24"/>
      <c r="VX76" s="24"/>
      <c r="VY76" s="24"/>
      <c r="VZ76" s="24"/>
      <c r="WA76" s="24"/>
      <c r="WB76" s="24"/>
      <c r="WC76" s="24"/>
      <c r="WD76" s="24"/>
      <c r="WE76" s="24"/>
      <c r="WF76" s="24"/>
      <c r="WG76" s="24"/>
      <c r="WH76" s="24"/>
      <c r="WI76" s="24"/>
      <c r="WJ76" s="24"/>
      <c r="WK76" s="24"/>
      <c r="WL76" s="24"/>
      <c r="WM76" s="24"/>
      <c r="WN76" s="24"/>
      <c r="WO76" s="24"/>
      <c r="WP76" s="24"/>
      <c r="WQ76" s="24"/>
      <c r="WR76" s="24"/>
      <c r="WS76" s="24"/>
      <c r="WT76" s="24"/>
      <c r="WU76" s="24"/>
      <c r="WV76" s="24"/>
      <c r="WW76" s="24"/>
      <c r="WX76" s="24"/>
      <c r="WY76" s="24"/>
      <c r="WZ76" s="24"/>
      <c r="XA76" s="24"/>
      <c r="XB76" s="24"/>
      <c r="XC76" s="24"/>
      <c r="XD76" s="24"/>
      <c r="XE76" s="24"/>
      <c r="XF76" s="24"/>
      <c r="XG76" s="24"/>
      <c r="XH76" s="24"/>
      <c r="XI76" s="24"/>
      <c r="XJ76" s="24"/>
      <c r="XK76" s="24"/>
      <c r="XL76" s="24"/>
      <c r="XM76" s="24"/>
      <c r="XN76" s="24"/>
      <c r="XO76" s="24"/>
      <c r="XP76" s="24"/>
      <c r="XQ76" s="24"/>
      <c r="XR76" s="24"/>
      <c r="XS76" s="24"/>
      <c r="XT76" s="24"/>
      <c r="XU76" s="24"/>
      <c r="XV76" s="24"/>
      <c r="XW76" s="24"/>
      <c r="XX76" s="24"/>
      <c r="XY76" s="24"/>
      <c r="XZ76" s="24"/>
      <c r="YA76" s="24"/>
      <c r="YB76" s="24"/>
      <c r="YC76" s="24"/>
      <c r="YD76" s="24"/>
      <c r="YE76" s="24"/>
      <c r="YF76" s="24"/>
      <c r="YG76" s="24"/>
      <c r="YH76" s="24"/>
      <c r="YI76" s="24"/>
      <c r="YJ76" s="24"/>
      <c r="YK76" s="24"/>
      <c r="YL76" s="24"/>
      <c r="YM76" s="24"/>
      <c r="YN76" s="24"/>
      <c r="YO76" s="24"/>
      <c r="YP76" s="24"/>
      <c r="YQ76" s="24"/>
      <c r="YR76" s="24"/>
      <c r="YS76" s="24"/>
      <c r="YT76" s="24"/>
      <c r="YU76" s="24"/>
      <c r="YV76" s="24"/>
      <c r="YW76" s="24"/>
      <c r="YX76" s="24"/>
      <c r="YY76" s="24"/>
      <c r="YZ76" s="24"/>
      <c r="ZA76" s="24"/>
      <c r="ZB76" s="24"/>
      <c r="ZC76" s="24"/>
      <c r="ZD76" s="24"/>
      <c r="ZE76" s="24"/>
      <c r="ZF76" s="24"/>
      <c r="ZG76" s="24"/>
      <c r="ZH76" s="24"/>
      <c r="ZI76" s="24"/>
      <c r="ZJ76" s="24"/>
      <c r="ZK76" s="24"/>
      <c r="ZL76" s="24"/>
      <c r="ZM76" s="24"/>
      <c r="ZN76" s="24"/>
      <c r="ZO76" s="24"/>
      <c r="ZP76" s="24"/>
      <c r="ZQ76" s="24"/>
      <c r="ZR76" s="24"/>
      <c r="ZS76" s="24"/>
      <c r="ZT76" s="24"/>
      <c r="ZU76" s="24"/>
      <c r="ZV76" s="24"/>
      <c r="ZW76" s="24"/>
      <c r="ZX76" s="24"/>
      <c r="ZY76" s="24"/>
      <c r="ZZ76" s="24"/>
      <c r="AAA76" s="24"/>
      <c r="AAB76" s="24"/>
      <c r="AAC76" s="24"/>
      <c r="AAD76" s="24"/>
      <c r="AAE76" s="24"/>
      <c r="AAF76" s="24"/>
      <c r="AAG76" s="24"/>
      <c r="AAH76" s="24"/>
      <c r="AAI76" s="24"/>
      <c r="AAJ76" s="24"/>
      <c r="AAK76" s="24"/>
      <c r="AAL76" s="24"/>
      <c r="AAM76" s="24"/>
      <c r="AAN76" s="24"/>
      <c r="AAO76" s="24"/>
      <c r="AAP76" s="24"/>
      <c r="AAQ76" s="24"/>
      <c r="AAR76" s="24"/>
      <c r="AAS76" s="24"/>
      <c r="AAT76" s="24"/>
      <c r="AAU76" s="24"/>
      <c r="AAV76" s="24"/>
      <c r="AAW76" s="24"/>
      <c r="AAX76" s="24"/>
      <c r="AAY76" s="24"/>
      <c r="AAZ76" s="24"/>
      <c r="ABA76" s="24"/>
      <c r="ABB76" s="24"/>
      <c r="ABC76" s="24"/>
      <c r="ABD76" s="24"/>
      <c r="ABE76" s="24"/>
      <c r="ABF76" s="24"/>
      <c r="ABG76" s="24"/>
      <c r="ABH76" s="24"/>
      <c r="ABI76" s="24"/>
      <c r="ABJ76" s="24"/>
      <c r="ABK76" s="24"/>
      <c r="ABL76" s="24"/>
      <c r="ABM76" s="24"/>
      <c r="ABN76" s="24"/>
      <c r="ABO76" s="24"/>
      <c r="ABP76" s="24"/>
      <c r="ABQ76" s="24"/>
      <c r="ABR76" s="24"/>
      <c r="ABS76" s="24"/>
      <c r="ABT76" s="24"/>
      <c r="ABU76" s="24"/>
      <c r="ABV76" s="24"/>
      <c r="ABW76" s="24"/>
      <c r="ABX76" s="24"/>
      <c r="ABY76" s="24"/>
      <c r="ABZ76" s="24"/>
      <c r="ACA76" s="24"/>
      <c r="ACB76" s="24"/>
      <c r="ACC76" s="24"/>
      <c r="ACD76" s="24"/>
      <c r="ACE76" s="24"/>
      <c r="ACF76" s="24"/>
      <c r="ACG76" s="24"/>
      <c r="ACH76" s="24"/>
      <c r="ACI76" s="24"/>
      <c r="ACJ76" s="24"/>
      <c r="ACK76" s="24"/>
      <c r="ACL76" s="24"/>
      <c r="ACM76" s="24"/>
      <c r="ACN76" s="24"/>
      <c r="ACO76" s="24"/>
      <c r="ACP76" s="24"/>
      <c r="ACQ76" s="24"/>
      <c r="ACR76" s="24"/>
      <c r="ACS76" s="24"/>
      <c r="ACT76" s="24"/>
      <c r="ACU76" s="24"/>
      <c r="ACV76" s="24"/>
      <c r="ACW76" s="24"/>
      <c r="ACX76" s="24"/>
      <c r="ACY76" s="24"/>
      <c r="ACZ76" s="24"/>
      <c r="ADA76" s="24"/>
      <c r="ADB76" s="24"/>
      <c r="ADC76" s="24"/>
      <c r="ADD76" s="24"/>
      <c r="ADE76" s="24"/>
      <c r="ADF76" s="24"/>
      <c r="ADG76" s="24"/>
      <c r="ADH76" s="24"/>
      <c r="ADI76" s="24"/>
      <c r="ADJ76" s="24"/>
      <c r="ADK76" s="24"/>
      <c r="ADL76" s="24"/>
      <c r="ADM76" s="24"/>
      <c r="ADN76" s="24"/>
      <c r="ADO76" s="24"/>
      <c r="ADP76" s="24"/>
      <c r="ADQ76" s="24"/>
      <c r="ADR76" s="24"/>
      <c r="ADS76" s="24"/>
      <c r="ADT76" s="24"/>
      <c r="ADU76" s="24"/>
      <c r="ADV76" s="24"/>
      <c r="ADW76" s="24"/>
      <c r="ADX76" s="24"/>
      <c r="ADY76" s="24"/>
      <c r="ADZ76" s="24"/>
      <c r="AEA76" s="24"/>
      <c r="AEB76" s="24"/>
      <c r="AEC76" s="24"/>
      <c r="AED76" s="24"/>
      <c r="AEE76" s="24"/>
      <c r="AEF76" s="24"/>
      <c r="AEG76" s="24"/>
      <c r="AEH76" s="24"/>
      <c r="AEI76" s="24"/>
      <c r="AEJ76" s="24"/>
      <c r="AEK76" s="24"/>
      <c r="AEL76" s="24"/>
      <c r="AEM76" s="24"/>
      <c r="AEN76" s="24"/>
      <c r="AEO76" s="24"/>
      <c r="AEP76" s="24"/>
      <c r="AEQ76" s="24"/>
      <c r="AER76" s="24"/>
      <c r="AES76" s="24"/>
      <c r="AET76" s="24"/>
      <c r="AEU76" s="24"/>
      <c r="AEV76" s="24"/>
      <c r="AEW76" s="24"/>
      <c r="AEX76" s="24"/>
      <c r="AEY76" s="24"/>
      <c r="AEZ76" s="24"/>
      <c r="AFA76" s="24"/>
      <c r="AFB76" s="24"/>
      <c r="AFC76" s="24"/>
      <c r="AFD76" s="24"/>
      <c r="AFE76" s="24"/>
      <c r="AFF76" s="24"/>
      <c r="AFG76" s="24"/>
      <c r="AFH76" s="24"/>
      <c r="AFI76" s="24"/>
      <c r="AFJ76" s="24"/>
      <c r="AFK76" s="24"/>
      <c r="AFL76" s="24"/>
      <c r="AFM76" s="24"/>
      <c r="AFN76" s="24"/>
      <c r="AFO76" s="24"/>
      <c r="AFP76" s="24"/>
      <c r="AFQ76" s="24"/>
      <c r="AFR76" s="24"/>
      <c r="AFS76" s="24"/>
      <c r="AFT76" s="24"/>
      <c r="AFU76" s="24"/>
      <c r="AFV76" s="24"/>
      <c r="AFW76" s="24"/>
      <c r="AFX76" s="24"/>
      <c r="AFY76" s="24"/>
      <c r="AFZ76" s="24"/>
      <c r="AGA76" s="24"/>
      <c r="AGB76" s="24"/>
      <c r="AGC76" s="24"/>
      <c r="AGD76" s="24"/>
      <c r="AGE76" s="24"/>
      <c r="AGF76" s="24"/>
      <c r="AGG76" s="24"/>
      <c r="AGH76" s="24"/>
      <c r="AGI76" s="24"/>
      <c r="AGJ76" s="24"/>
      <c r="AGK76" s="24"/>
      <c r="AGL76" s="24"/>
      <c r="AGM76" s="24"/>
      <c r="AGN76" s="24"/>
      <c r="AGO76" s="24"/>
      <c r="AGP76" s="24"/>
      <c r="AGQ76" s="24"/>
      <c r="AGR76" s="24"/>
      <c r="AGS76" s="24"/>
      <c r="AGT76" s="24"/>
      <c r="AGU76" s="24"/>
      <c r="AGV76" s="24"/>
      <c r="AGW76" s="24"/>
      <c r="AGX76" s="24"/>
      <c r="AGY76" s="24"/>
      <c r="AGZ76" s="24"/>
      <c r="AHA76" s="24"/>
      <c r="AHB76" s="24"/>
      <c r="AHC76" s="24"/>
      <c r="AHD76" s="24"/>
      <c r="AHE76" s="24"/>
      <c r="AHF76" s="24"/>
      <c r="AHG76" s="24"/>
      <c r="AHH76" s="24"/>
      <c r="AHI76" s="24"/>
      <c r="AHJ76" s="24"/>
      <c r="AHK76" s="24"/>
      <c r="AHL76" s="24"/>
      <c r="AHM76" s="24"/>
      <c r="AHN76" s="24"/>
      <c r="AHO76" s="24"/>
      <c r="AHP76" s="24"/>
      <c r="AHQ76" s="24"/>
      <c r="AHR76" s="24"/>
      <c r="AHS76" s="24"/>
      <c r="AHT76" s="24"/>
      <c r="AHU76" s="24"/>
      <c r="AHV76" s="24"/>
      <c r="AHW76" s="24"/>
      <c r="AHX76" s="24"/>
      <c r="AHY76" s="24"/>
      <c r="AHZ76" s="24"/>
      <c r="AIA76" s="24"/>
      <c r="AIB76" s="24"/>
      <c r="AIC76" s="24"/>
      <c r="AID76" s="24"/>
      <c r="AIE76" s="24"/>
      <c r="AIF76" s="24"/>
      <c r="AIG76" s="24"/>
      <c r="AIH76" s="24"/>
      <c r="AII76" s="24"/>
      <c r="AIJ76" s="24"/>
      <c r="AIK76" s="24"/>
      <c r="AIL76" s="24"/>
      <c r="AIM76" s="24"/>
      <c r="AIN76" s="24"/>
      <c r="AIO76" s="24"/>
      <c r="AIP76" s="24"/>
      <c r="AIQ76" s="24"/>
      <c r="AIR76" s="24"/>
      <c r="AIS76" s="24"/>
      <c r="AIT76" s="24"/>
      <c r="AIU76" s="24"/>
      <c r="AIV76" s="24"/>
      <c r="AIW76" s="24"/>
      <c r="AIX76" s="24"/>
      <c r="AIY76" s="24"/>
      <c r="AIZ76" s="24"/>
      <c r="AJA76" s="24"/>
      <c r="AJB76" s="24"/>
      <c r="AJC76" s="24"/>
      <c r="AJD76" s="24"/>
      <c r="AJE76" s="24"/>
      <c r="AJF76" s="24"/>
      <c r="AJG76" s="24"/>
      <c r="AJH76" s="24"/>
      <c r="AJI76" s="24"/>
      <c r="AJJ76" s="24"/>
      <c r="AJK76" s="24"/>
      <c r="AJL76" s="24"/>
      <c r="AJM76" s="24"/>
      <c r="AJN76" s="24"/>
      <c r="AJO76" s="24"/>
      <c r="AJP76" s="24"/>
      <c r="AJQ76" s="24"/>
      <c r="AJR76" s="24"/>
      <c r="AJS76" s="24"/>
      <c r="AJT76" s="24"/>
      <c r="AJU76" s="24"/>
      <c r="AJV76" s="24"/>
      <c r="AJW76" s="24"/>
      <c r="AJX76" s="24"/>
      <c r="AJY76" s="24"/>
      <c r="AJZ76" s="24"/>
      <c r="AKA76" s="24"/>
      <c r="AKB76" s="24"/>
      <c r="AKC76" s="24"/>
      <c r="AKD76" s="24"/>
      <c r="AKE76" s="24"/>
      <c r="AKF76" s="24"/>
      <c r="AKG76" s="24"/>
      <c r="AKH76" s="24"/>
      <c r="AKI76" s="24"/>
      <c r="AKJ76" s="24"/>
      <c r="AKK76" s="24"/>
      <c r="AKL76" s="24"/>
      <c r="AKM76" s="24"/>
      <c r="AKN76" s="24"/>
      <c r="AKO76" s="24"/>
      <c r="AKP76" s="24"/>
      <c r="AKQ76" s="24"/>
      <c r="AKR76" s="24"/>
      <c r="AKS76" s="24"/>
      <c r="AKT76" s="24"/>
      <c r="AKU76" s="24"/>
      <c r="AKV76" s="24"/>
      <c r="AKW76" s="24"/>
      <c r="AKX76" s="24"/>
      <c r="AKY76" s="24"/>
      <c r="AKZ76" s="24"/>
      <c r="ALA76" s="24"/>
      <c r="ALB76" s="24"/>
      <c r="ALC76" s="24"/>
      <c r="ALD76" s="24"/>
      <c r="ALE76" s="24"/>
      <c r="ALF76" s="24"/>
      <c r="ALG76" s="24"/>
      <c r="ALH76" s="24"/>
      <c r="ALI76" s="24"/>
      <c r="ALJ76" s="24"/>
      <c r="ALK76" s="24"/>
      <c r="ALL76" s="24"/>
      <c r="ALM76" s="24"/>
      <c r="ALN76" s="24"/>
      <c r="ALO76" s="24"/>
      <c r="ALP76" s="24"/>
      <c r="ALQ76" s="24"/>
      <c r="ALR76" s="24"/>
      <c r="ALS76" s="24"/>
      <c r="ALT76" s="24"/>
      <c r="ALU76" s="24"/>
      <c r="ALV76" s="24"/>
      <c r="ALW76" s="24"/>
      <c r="ALX76" s="24"/>
      <c r="ALY76" s="24"/>
      <c r="ALZ76" s="24"/>
      <c r="AMA76" s="24"/>
      <c r="AMB76" s="24"/>
      <c r="AMC76" s="24"/>
      <c r="AMD76" s="24"/>
      <c r="AME76" s="24"/>
      <c r="AMF76" s="24"/>
      <c r="AMG76" s="24"/>
      <c r="AMH76" s="24"/>
      <c r="AMI76" s="24"/>
      <c r="AMJ76" s="24"/>
      <c r="AMK76" s="24"/>
      <c r="AML76" s="24"/>
      <c r="AMM76" s="24"/>
      <c r="AMN76" s="24"/>
      <c r="AMO76" s="24"/>
      <c r="AMP76" s="24"/>
      <c r="AMQ76" s="24"/>
      <c r="AMR76" s="24"/>
      <c r="AMS76" s="24"/>
      <c r="AMT76" s="24"/>
      <c r="AMU76" s="24"/>
      <c r="AMV76" s="24"/>
      <c r="AMW76" s="24"/>
      <c r="AMX76" s="24"/>
      <c r="AMY76" s="24"/>
      <c r="AMZ76" s="24"/>
      <c r="ANA76" s="24"/>
      <c r="ANB76" s="24"/>
      <c r="ANC76" s="24"/>
      <c r="AND76" s="24"/>
      <c r="ANE76" s="24"/>
      <c r="ANF76" s="24"/>
      <c r="ANG76" s="24"/>
      <c r="ANH76" s="24"/>
      <c r="ANI76" s="24"/>
      <c r="ANJ76" s="24"/>
      <c r="ANK76" s="24"/>
      <c r="ANL76" s="24"/>
      <c r="ANM76" s="24"/>
      <c r="ANN76" s="24"/>
      <c r="ANO76" s="24"/>
      <c r="ANP76" s="24"/>
      <c r="ANQ76" s="24"/>
      <c r="ANR76" s="24"/>
      <c r="ANS76" s="24"/>
      <c r="ANT76" s="24"/>
      <c r="ANU76" s="24"/>
      <c r="ANV76" s="24"/>
      <c r="ANW76" s="24"/>
      <c r="ANX76" s="24"/>
      <c r="ANY76" s="24"/>
      <c r="ANZ76" s="24"/>
      <c r="AOA76" s="24"/>
      <c r="AOB76" s="24"/>
      <c r="AOC76" s="24"/>
      <c r="AOD76" s="24"/>
      <c r="AOE76" s="24"/>
      <c r="AOF76" s="24"/>
      <c r="AOG76" s="24"/>
      <c r="AOH76" s="24"/>
      <c r="AOI76" s="24"/>
      <c r="AOJ76" s="24"/>
      <c r="AOK76" s="24"/>
      <c r="AOL76" s="24"/>
      <c r="AOM76" s="24"/>
      <c r="AON76" s="24"/>
      <c r="AOO76" s="24"/>
      <c r="AOP76" s="24"/>
      <c r="AOQ76" s="24"/>
      <c r="AOR76" s="24"/>
      <c r="AOS76" s="24"/>
      <c r="AOT76" s="24"/>
      <c r="AOU76" s="24"/>
      <c r="AOV76" s="24"/>
      <c r="AOW76" s="24"/>
      <c r="AOX76" s="24"/>
      <c r="AOY76" s="24"/>
      <c r="AOZ76" s="24"/>
      <c r="APA76" s="24"/>
      <c r="APB76" s="24"/>
      <c r="APC76" s="24"/>
      <c r="APD76" s="24"/>
      <c r="APE76" s="24"/>
      <c r="APF76" s="24"/>
      <c r="APG76" s="24"/>
      <c r="APH76" s="24"/>
      <c r="API76" s="24"/>
      <c r="APJ76" s="24"/>
      <c r="APK76" s="24"/>
      <c r="APL76" s="24"/>
      <c r="APM76" s="24"/>
      <c r="APN76" s="24"/>
      <c r="APO76" s="24"/>
      <c r="APP76" s="24"/>
      <c r="APQ76" s="24"/>
      <c r="APR76" s="24"/>
      <c r="APS76" s="24"/>
      <c r="APT76" s="24"/>
      <c r="APU76" s="24"/>
      <c r="APV76" s="24"/>
      <c r="APW76" s="24"/>
      <c r="APX76" s="24"/>
      <c r="APY76" s="24"/>
      <c r="APZ76" s="24"/>
      <c r="AQA76" s="24"/>
      <c r="AQB76" s="24"/>
      <c r="AQC76" s="24"/>
      <c r="AQD76" s="24"/>
      <c r="AQE76" s="24"/>
      <c r="AQF76" s="24"/>
      <c r="AQG76" s="24"/>
      <c r="AQH76" s="24"/>
      <c r="AQI76" s="24"/>
      <c r="AQJ76" s="24"/>
      <c r="AQK76" s="24"/>
      <c r="AQL76" s="24"/>
      <c r="AQM76" s="24"/>
      <c r="AQN76" s="24"/>
      <c r="AQO76" s="24"/>
      <c r="AQP76" s="24"/>
      <c r="AQQ76" s="24"/>
      <c r="AQR76" s="24"/>
      <c r="AQS76" s="24"/>
      <c r="AQT76" s="24"/>
      <c r="AQU76" s="24"/>
      <c r="AQV76" s="24"/>
      <c r="AQW76" s="24"/>
      <c r="AQX76" s="24"/>
      <c r="AQY76" s="24"/>
      <c r="AQZ76" s="24"/>
      <c r="ARA76" s="24"/>
      <c r="ARB76" s="24"/>
      <c r="ARC76" s="24"/>
      <c r="ARD76" s="24"/>
      <c r="ARE76" s="24"/>
      <c r="ARF76" s="24"/>
      <c r="ARG76" s="24"/>
      <c r="ARH76" s="24"/>
      <c r="ARI76" s="24"/>
      <c r="ARJ76" s="24"/>
      <c r="ARK76" s="24"/>
      <c r="ARL76" s="24"/>
      <c r="ARM76" s="24"/>
      <c r="ARN76" s="24"/>
      <c r="ARO76" s="24"/>
      <c r="ARP76" s="24"/>
      <c r="ARQ76" s="24"/>
      <c r="ARR76" s="24"/>
      <c r="ARS76" s="24"/>
      <c r="ART76" s="24"/>
      <c r="ARU76" s="24"/>
      <c r="ARV76" s="24"/>
      <c r="ARW76" s="24"/>
      <c r="ARX76" s="24"/>
      <c r="ARY76" s="24"/>
      <c r="ARZ76" s="24"/>
      <c r="ASA76" s="24"/>
      <c r="ASB76" s="24"/>
      <c r="ASC76" s="24"/>
      <c r="ASD76" s="24"/>
      <c r="ASE76" s="24"/>
      <c r="ASF76" s="24"/>
      <c r="ASG76" s="24"/>
      <c r="ASH76" s="24"/>
      <c r="ASI76" s="24"/>
      <c r="ASJ76" s="24"/>
      <c r="ASK76" s="24"/>
      <c r="ASL76" s="24"/>
      <c r="ASM76" s="24"/>
      <c r="ASN76" s="24"/>
      <c r="ASO76" s="24"/>
      <c r="ASP76" s="24"/>
      <c r="ASQ76" s="24"/>
      <c r="ASR76" s="24"/>
      <c r="ASS76" s="24"/>
      <c r="AST76" s="24"/>
      <c r="ASU76" s="24"/>
      <c r="ASV76" s="24"/>
      <c r="ASW76" s="24"/>
      <c r="ASX76" s="24"/>
      <c r="ASY76" s="24"/>
      <c r="ASZ76" s="24"/>
      <c r="ATA76" s="24"/>
      <c r="ATB76" s="24"/>
      <c r="ATC76" s="24"/>
      <c r="ATD76" s="24"/>
      <c r="ATE76" s="24"/>
      <c r="ATF76" s="24"/>
      <c r="ATG76" s="24"/>
      <c r="ATH76" s="24"/>
      <c r="ATI76" s="24"/>
      <c r="ATJ76" s="24"/>
      <c r="ATK76" s="24"/>
      <c r="ATL76" s="24"/>
      <c r="ATM76" s="24"/>
      <c r="ATN76" s="24"/>
      <c r="ATO76" s="24"/>
      <c r="ATP76" s="24"/>
      <c r="ATQ76" s="24"/>
      <c r="ATR76" s="24"/>
      <c r="ATS76" s="24"/>
      <c r="ATT76" s="24"/>
      <c r="ATU76" s="24"/>
      <c r="ATV76" s="24"/>
      <c r="ATW76" s="24"/>
      <c r="ATX76" s="24"/>
      <c r="ATY76" s="24"/>
      <c r="ATZ76" s="24"/>
      <c r="AUA76" s="24"/>
      <c r="AUB76" s="24"/>
      <c r="AUC76" s="24"/>
      <c r="AUD76" s="24"/>
      <c r="AUE76" s="24"/>
      <c r="AUF76" s="24"/>
      <c r="AUG76" s="24"/>
      <c r="AUH76" s="24"/>
      <c r="AUI76" s="24"/>
      <c r="AUJ76" s="24"/>
      <c r="AUK76" s="24"/>
      <c r="AUL76" s="24"/>
      <c r="AUM76" s="24"/>
      <c r="AUN76" s="24"/>
      <c r="AUO76" s="24"/>
      <c r="AUP76" s="24"/>
      <c r="AUQ76" s="24"/>
      <c r="AUR76" s="24"/>
      <c r="AUS76" s="24"/>
      <c r="AUT76" s="24"/>
      <c r="AUU76" s="24"/>
      <c r="AUV76" s="24"/>
      <c r="AUW76" s="24"/>
      <c r="AUX76" s="24"/>
      <c r="AUY76" s="24"/>
      <c r="AUZ76" s="24"/>
      <c r="AVA76" s="24"/>
      <c r="AVB76" s="24"/>
      <c r="AVC76" s="24"/>
      <c r="AVD76" s="24"/>
      <c r="AVE76" s="24"/>
      <c r="AVF76" s="24"/>
      <c r="AVG76" s="24"/>
      <c r="AVH76" s="24"/>
      <c r="AVI76" s="24"/>
      <c r="AVJ76" s="24"/>
      <c r="AVK76" s="24"/>
      <c r="AVL76" s="24"/>
      <c r="AVM76" s="24"/>
      <c r="AVN76" s="24"/>
      <c r="AVO76" s="24"/>
      <c r="AVP76" s="24"/>
      <c r="AVQ76" s="24"/>
      <c r="AVR76" s="24"/>
      <c r="AVS76" s="24"/>
      <c r="AVT76" s="24"/>
      <c r="AVU76" s="24"/>
      <c r="AVV76" s="24"/>
      <c r="AVW76" s="24"/>
      <c r="AVX76" s="24"/>
      <c r="AVY76" s="24"/>
      <c r="AVZ76" s="24"/>
      <c r="AWA76" s="24"/>
      <c r="AWB76" s="24"/>
      <c r="AWC76" s="24"/>
      <c r="AWD76" s="24"/>
      <c r="AWE76" s="24"/>
      <c r="AWF76" s="24"/>
      <c r="AWG76" s="24"/>
      <c r="AWH76" s="24"/>
      <c r="AWI76" s="24"/>
      <c r="AWJ76" s="24"/>
      <c r="AWK76" s="24"/>
      <c r="AWL76" s="24"/>
      <c r="AWM76" s="24"/>
      <c r="AWN76" s="24"/>
      <c r="AWO76" s="24"/>
      <c r="AWP76" s="24"/>
      <c r="AWQ76" s="24"/>
      <c r="AWR76" s="24"/>
      <c r="AWS76" s="24"/>
      <c r="AWT76" s="24"/>
      <c r="AWU76" s="24"/>
      <c r="AWV76" s="24"/>
      <c r="AWW76" s="24"/>
      <c r="AWX76" s="24"/>
      <c r="AWY76" s="24"/>
      <c r="AWZ76" s="24"/>
      <c r="AXA76" s="24"/>
      <c r="AXB76" s="24"/>
      <c r="AXC76" s="24"/>
      <c r="AXD76" s="24"/>
      <c r="AXE76" s="24"/>
      <c r="AXF76" s="24"/>
      <c r="AXG76" s="24"/>
      <c r="AXH76" s="24"/>
      <c r="AXI76" s="24"/>
      <c r="AXJ76" s="24"/>
      <c r="AXK76" s="24"/>
      <c r="AXL76" s="24"/>
      <c r="AXM76" s="24"/>
      <c r="AXN76" s="24"/>
      <c r="AXO76" s="24"/>
      <c r="AXP76" s="24"/>
      <c r="AXQ76" s="24"/>
      <c r="AXR76" s="24"/>
      <c r="AXS76" s="24"/>
      <c r="AXT76" s="24"/>
      <c r="AXU76" s="24"/>
      <c r="AXV76" s="24"/>
      <c r="AXW76" s="24"/>
      <c r="AXX76" s="24"/>
      <c r="AXY76" s="24"/>
      <c r="AXZ76" s="24"/>
      <c r="AYA76" s="24"/>
      <c r="AYB76" s="24"/>
      <c r="AYC76" s="24"/>
      <c r="AYD76" s="24"/>
      <c r="AYE76" s="24"/>
      <c r="AYF76" s="24"/>
      <c r="AYG76" s="24"/>
      <c r="AYH76" s="24"/>
      <c r="AYI76" s="24"/>
      <c r="AYJ76" s="24"/>
      <c r="AYK76" s="24"/>
      <c r="AYL76" s="24"/>
      <c r="AYM76" s="24"/>
      <c r="AYN76" s="24"/>
      <c r="AYO76" s="24"/>
      <c r="AYP76" s="24"/>
      <c r="AYQ76" s="24"/>
      <c r="AYR76" s="24"/>
      <c r="AYS76" s="24"/>
      <c r="AYT76" s="24"/>
      <c r="AYU76" s="24"/>
      <c r="AYV76" s="24"/>
      <c r="AYW76" s="24"/>
      <c r="AYX76" s="24"/>
      <c r="AYY76" s="24"/>
      <c r="AYZ76" s="24"/>
      <c r="AZA76" s="24"/>
      <c r="AZB76" s="24"/>
      <c r="AZC76" s="24"/>
      <c r="AZD76" s="24"/>
      <c r="AZE76" s="24"/>
      <c r="AZF76" s="24"/>
      <c r="AZG76" s="24"/>
      <c r="AZH76" s="24"/>
      <c r="AZI76" s="24"/>
      <c r="AZJ76" s="24"/>
      <c r="AZK76" s="24"/>
      <c r="AZL76" s="24"/>
      <c r="AZM76" s="24"/>
      <c r="AZN76" s="24"/>
      <c r="AZO76" s="24"/>
      <c r="AZP76" s="24"/>
      <c r="AZQ76" s="24"/>
      <c r="AZR76" s="24"/>
      <c r="AZS76" s="24"/>
      <c r="AZT76" s="24"/>
      <c r="AZU76" s="24"/>
      <c r="AZV76" s="24"/>
      <c r="AZW76" s="24"/>
      <c r="AZX76" s="24"/>
      <c r="AZY76" s="24"/>
      <c r="AZZ76" s="24"/>
      <c r="BAA76" s="24"/>
      <c r="BAB76" s="24"/>
      <c r="BAC76" s="24"/>
      <c r="BAD76" s="24"/>
      <c r="BAE76" s="24"/>
      <c r="BAF76" s="24"/>
      <c r="BAG76" s="24"/>
      <c r="BAH76" s="24"/>
      <c r="BAI76" s="24"/>
      <c r="BAJ76" s="24"/>
      <c r="BAK76" s="24"/>
      <c r="BAL76" s="24"/>
      <c r="BAM76" s="24"/>
      <c r="BAN76" s="24"/>
      <c r="BAO76" s="24"/>
      <c r="BAP76" s="24"/>
      <c r="BAQ76" s="24"/>
      <c r="BAR76" s="24"/>
      <c r="BAS76" s="24"/>
      <c r="BAT76" s="24"/>
      <c r="BAU76" s="24"/>
      <c r="BAV76" s="24"/>
      <c r="BAW76" s="24"/>
      <c r="BAX76" s="24"/>
      <c r="BAY76" s="24"/>
      <c r="BAZ76" s="24"/>
      <c r="BBA76" s="24"/>
      <c r="BBB76" s="24"/>
      <c r="BBC76" s="24"/>
      <c r="BBD76" s="24"/>
      <c r="BBE76" s="24"/>
      <c r="BBF76" s="24"/>
      <c r="BBG76" s="24"/>
      <c r="BBH76" s="24"/>
      <c r="BBI76" s="24"/>
      <c r="BBJ76" s="24"/>
      <c r="BBK76" s="24"/>
      <c r="BBL76" s="24"/>
      <c r="BBM76" s="24"/>
      <c r="BBN76" s="24"/>
      <c r="BBO76" s="24"/>
      <c r="BBP76" s="24"/>
      <c r="BBQ76" s="24"/>
      <c r="BBR76" s="24"/>
      <c r="BBS76" s="24"/>
      <c r="BBT76" s="24"/>
      <c r="BBU76" s="24"/>
      <c r="BBV76" s="24"/>
      <c r="BBW76" s="24"/>
      <c r="BBX76" s="24"/>
      <c r="BBY76" s="24"/>
      <c r="BBZ76" s="24"/>
      <c r="BCA76" s="24"/>
      <c r="BCB76" s="24"/>
      <c r="BCC76" s="24"/>
      <c r="BCD76" s="24"/>
      <c r="BCE76" s="24"/>
      <c r="BCF76" s="24"/>
      <c r="BCG76" s="24"/>
      <c r="BCH76" s="24"/>
      <c r="BCI76" s="24"/>
      <c r="BCJ76" s="24"/>
      <c r="BCK76" s="24"/>
      <c r="BCL76" s="24"/>
      <c r="BCM76" s="24"/>
      <c r="BCN76" s="24"/>
      <c r="BCO76" s="24"/>
      <c r="BCP76" s="24"/>
      <c r="BCQ76" s="24"/>
      <c r="BCR76" s="24"/>
      <c r="BCS76" s="24"/>
      <c r="BCT76" s="24"/>
      <c r="BCU76" s="24"/>
      <c r="BCV76" s="24"/>
      <c r="BCW76" s="24"/>
      <c r="BCX76" s="24"/>
      <c r="BCY76" s="24"/>
      <c r="BCZ76" s="24"/>
      <c r="BDA76" s="24"/>
      <c r="BDB76" s="24"/>
      <c r="BDC76" s="24"/>
      <c r="BDD76" s="24"/>
      <c r="BDE76" s="24"/>
      <c r="BDF76" s="24"/>
      <c r="BDG76" s="24"/>
      <c r="BDH76" s="24"/>
      <c r="BDI76" s="24"/>
      <c r="BDJ76" s="24"/>
      <c r="BDK76" s="24"/>
      <c r="BDL76" s="24"/>
      <c r="BDM76" s="24"/>
      <c r="BDN76" s="24"/>
      <c r="BDO76" s="24"/>
      <c r="BDP76" s="24"/>
      <c r="BDQ76" s="24"/>
      <c r="BDR76" s="24"/>
      <c r="BDS76" s="24"/>
      <c r="BDT76" s="24"/>
      <c r="BDU76" s="24"/>
      <c r="BDV76" s="24"/>
      <c r="BDW76" s="24"/>
      <c r="BDX76" s="24"/>
      <c r="BDY76" s="24"/>
      <c r="BDZ76" s="24"/>
      <c r="BEA76" s="24"/>
      <c r="BEB76" s="24"/>
      <c r="BEC76" s="24"/>
      <c r="BED76" s="24"/>
      <c r="BEE76" s="24"/>
      <c r="BEF76" s="24"/>
      <c r="BEG76" s="24"/>
      <c r="BEH76" s="24"/>
      <c r="BEI76" s="24"/>
      <c r="BEJ76" s="24"/>
      <c r="BEK76" s="24"/>
      <c r="BEL76" s="24"/>
      <c r="BEM76" s="24"/>
      <c r="BEN76" s="24"/>
      <c r="BEO76" s="24"/>
      <c r="BEP76" s="24"/>
      <c r="BEQ76" s="24"/>
      <c r="BER76" s="24"/>
      <c r="BES76" s="24"/>
      <c r="BET76" s="24"/>
      <c r="BEU76" s="24"/>
      <c r="BEV76" s="24"/>
      <c r="BEW76" s="24"/>
      <c r="BEX76" s="24"/>
      <c r="BEY76" s="24"/>
      <c r="BEZ76" s="24"/>
      <c r="BFA76" s="24"/>
      <c r="BFB76" s="24"/>
      <c r="BFC76" s="24"/>
      <c r="BFD76" s="24"/>
      <c r="BFE76" s="24"/>
      <c r="BFF76" s="24"/>
      <c r="BFG76" s="24"/>
      <c r="BFH76" s="24"/>
      <c r="BFI76" s="24"/>
      <c r="BFJ76" s="24"/>
      <c r="BFK76" s="24"/>
      <c r="BFL76" s="24"/>
      <c r="BFM76" s="24"/>
      <c r="BFN76" s="24"/>
      <c r="BFO76" s="24"/>
      <c r="BFP76" s="24"/>
      <c r="BFQ76" s="24"/>
      <c r="BFR76" s="24"/>
      <c r="BFS76" s="24"/>
      <c r="BFT76" s="24"/>
      <c r="BFU76" s="24"/>
      <c r="BFV76" s="24"/>
      <c r="BFW76" s="24"/>
      <c r="BFX76" s="24"/>
      <c r="BFY76" s="24"/>
      <c r="BFZ76" s="24"/>
      <c r="BGA76" s="24"/>
      <c r="BGB76" s="24"/>
      <c r="BGC76" s="24"/>
      <c r="BGD76" s="24"/>
      <c r="BGE76" s="24"/>
      <c r="BGF76" s="24"/>
      <c r="BGG76" s="24"/>
      <c r="BGH76" s="24"/>
      <c r="BGI76" s="24"/>
      <c r="BGJ76" s="24"/>
      <c r="BGK76" s="24"/>
      <c r="BGL76" s="24"/>
      <c r="BGM76" s="24"/>
      <c r="BGN76" s="24"/>
      <c r="BGO76" s="24"/>
      <c r="BGP76" s="24"/>
      <c r="BGQ76" s="24"/>
      <c r="BGR76" s="24"/>
      <c r="BGS76" s="24"/>
      <c r="BGT76" s="24"/>
      <c r="BGU76" s="24"/>
      <c r="BGV76" s="24"/>
      <c r="BGW76" s="24"/>
      <c r="BGX76" s="24"/>
      <c r="BGY76" s="24"/>
      <c r="BGZ76" s="24"/>
      <c r="BHA76" s="24"/>
      <c r="BHB76" s="24"/>
      <c r="BHC76" s="24"/>
      <c r="BHD76" s="24"/>
      <c r="BHE76" s="24"/>
      <c r="BHF76" s="24"/>
      <c r="BHG76" s="24"/>
      <c r="BHH76" s="24"/>
      <c r="BHI76" s="24"/>
      <c r="BHJ76" s="24"/>
      <c r="BHK76" s="24"/>
      <c r="BHL76" s="24"/>
      <c r="BHM76" s="24"/>
      <c r="BHN76" s="24"/>
      <c r="BHO76" s="24"/>
      <c r="BHP76" s="24"/>
      <c r="BHQ76" s="24"/>
      <c r="BHR76" s="24"/>
      <c r="BHS76" s="24"/>
      <c r="BHT76" s="24"/>
      <c r="BHU76" s="24"/>
      <c r="BHV76" s="24"/>
      <c r="BHW76" s="24"/>
      <c r="BHX76" s="24"/>
      <c r="BHY76" s="24"/>
      <c r="BHZ76" s="24"/>
      <c r="BIA76" s="24"/>
      <c r="BIB76" s="24"/>
      <c r="BIC76" s="24"/>
      <c r="BID76" s="24"/>
      <c r="BIE76" s="24"/>
      <c r="BIF76" s="24"/>
      <c r="BIG76" s="24"/>
      <c r="BIH76" s="24"/>
      <c r="BII76" s="24"/>
      <c r="BIJ76" s="24"/>
      <c r="BIK76" s="24"/>
      <c r="BIL76" s="24"/>
      <c r="BIM76" s="24"/>
      <c r="BIN76" s="24"/>
      <c r="BIO76" s="24"/>
      <c r="BIP76" s="24"/>
      <c r="BIQ76" s="24"/>
      <c r="BIR76" s="24"/>
      <c r="BIS76" s="24"/>
      <c r="BIT76" s="24"/>
      <c r="BIU76" s="24"/>
      <c r="BIV76" s="24"/>
      <c r="BIW76" s="24"/>
      <c r="BIX76" s="24"/>
      <c r="BIY76" s="24"/>
      <c r="BIZ76" s="24"/>
      <c r="BJA76" s="24"/>
      <c r="BJB76" s="24"/>
      <c r="BJC76" s="24"/>
      <c r="BJD76" s="24"/>
      <c r="BJE76" s="24"/>
      <c r="BJF76" s="24"/>
      <c r="BJG76" s="24"/>
      <c r="BJH76" s="24"/>
      <c r="BJI76" s="24"/>
      <c r="BJJ76" s="24"/>
      <c r="BJK76" s="24"/>
      <c r="BJL76" s="24"/>
      <c r="BJM76" s="24"/>
      <c r="BJN76" s="24"/>
      <c r="BJO76" s="24"/>
      <c r="BJP76" s="24"/>
      <c r="BJQ76" s="24"/>
      <c r="BJR76" s="24"/>
      <c r="BJS76" s="24"/>
      <c r="BJT76" s="24"/>
      <c r="BJU76" s="24"/>
      <c r="BJV76" s="24"/>
      <c r="BJW76" s="24"/>
      <c r="BJX76" s="24"/>
      <c r="BJY76" s="24"/>
      <c r="BJZ76" s="24"/>
      <c r="BKA76" s="24"/>
      <c r="BKB76" s="24"/>
      <c r="BKC76" s="24"/>
      <c r="BKD76" s="24"/>
      <c r="BKE76" s="24"/>
      <c r="BKF76" s="24"/>
      <c r="BKG76" s="24"/>
      <c r="BKH76" s="24"/>
      <c r="BKI76" s="24"/>
      <c r="BKJ76" s="24"/>
      <c r="BKK76" s="24"/>
      <c r="BKL76" s="24"/>
      <c r="BKM76" s="24"/>
      <c r="BKN76" s="24"/>
      <c r="BKO76" s="24"/>
      <c r="BKP76" s="24"/>
      <c r="BKQ76" s="24"/>
      <c r="BKR76" s="24"/>
      <c r="BKS76" s="24"/>
      <c r="BKT76" s="24"/>
      <c r="BKU76" s="24"/>
      <c r="BKV76" s="24"/>
      <c r="BKW76" s="24"/>
      <c r="BKX76" s="24"/>
      <c r="BKY76" s="24"/>
      <c r="BKZ76" s="24"/>
      <c r="BLA76" s="24"/>
      <c r="BLB76" s="24"/>
      <c r="BLC76" s="24"/>
      <c r="BLD76" s="24"/>
      <c r="BLE76" s="24"/>
      <c r="BLF76" s="24"/>
      <c r="BLG76" s="24"/>
      <c r="BLH76" s="24"/>
      <c r="BLI76" s="24"/>
      <c r="BLJ76" s="24"/>
      <c r="BLK76" s="24"/>
      <c r="BLL76" s="24"/>
      <c r="BLM76" s="24"/>
      <c r="BLN76" s="24"/>
      <c r="BLO76" s="24"/>
      <c r="BLP76" s="24"/>
      <c r="BLQ76" s="24"/>
      <c r="BLR76" s="24"/>
      <c r="BLS76" s="24"/>
      <c r="BLT76" s="24"/>
      <c r="BLU76" s="24"/>
      <c r="BLV76" s="24"/>
      <c r="BLW76" s="24"/>
      <c r="BLX76" s="24"/>
      <c r="BLY76" s="24"/>
      <c r="BLZ76" s="24"/>
      <c r="BMA76" s="24"/>
      <c r="BMB76" s="24"/>
      <c r="BMC76" s="24"/>
      <c r="BMD76" s="24"/>
      <c r="BME76" s="24"/>
      <c r="BMF76" s="24"/>
      <c r="BMG76" s="24"/>
      <c r="BMH76" s="24"/>
      <c r="BMI76" s="24"/>
      <c r="BMJ76" s="24"/>
      <c r="BMK76" s="24"/>
      <c r="BML76" s="24"/>
      <c r="BMM76" s="24"/>
      <c r="BMN76" s="24"/>
      <c r="BMO76" s="24"/>
      <c r="BMP76" s="24"/>
      <c r="BMQ76" s="24"/>
      <c r="BMR76" s="24"/>
      <c r="BMS76" s="24"/>
      <c r="BMT76" s="24"/>
      <c r="BMU76" s="24"/>
      <c r="BMV76" s="24"/>
      <c r="BMW76" s="24"/>
      <c r="BMX76" s="24"/>
      <c r="BMY76" s="24"/>
      <c r="BMZ76" s="24"/>
      <c r="BNA76" s="24"/>
      <c r="BNB76" s="24"/>
      <c r="BNC76" s="24"/>
      <c r="BND76" s="24"/>
      <c r="BNE76" s="24"/>
      <c r="BNF76" s="24"/>
      <c r="BNG76" s="24"/>
      <c r="BNH76" s="24"/>
      <c r="BNI76" s="24"/>
      <c r="BNJ76" s="24"/>
      <c r="BNK76" s="24"/>
      <c r="BNL76" s="24"/>
      <c r="BNM76" s="24"/>
      <c r="BNN76" s="24"/>
      <c r="BNO76" s="24"/>
      <c r="BNP76" s="24"/>
      <c r="BNQ76" s="24"/>
      <c r="BNR76" s="24"/>
      <c r="BNS76" s="24"/>
      <c r="BNT76" s="24"/>
      <c r="BNU76" s="24"/>
      <c r="BNV76" s="24"/>
      <c r="BNW76" s="24"/>
      <c r="BNX76" s="24"/>
      <c r="BNY76" s="24"/>
      <c r="BNZ76" s="24"/>
      <c r="BOA76" s="24"/>
      <c r="BOB76" s="24"/>
      <c r="BOC76" s="24"/>
      <c r="BOD76" s="24"/>
      <c r="BOE76" s="24"/>
      <c r="BOF76" s="24"/>
      <c r="BOG76" s="24"/>
      <c r="BOH76" s="24"/>
      <c r="BOI76" s="24"/>
      <c r="BOJ76" s="24"/>
      <c r="BOK76" s="24"/>
      <c r="BOL76" s="24"/>
      <c r="BOM76" s="24"/>
      <c r="BON76" s="24"/>
      <c r="BOO76" s="24"/>
      <c r="BOP76" s="24"/>
      <c r="BOQ76" s="24"/>
      <c r="BOR76" s="24"/>
      <c r="BOS76" s="24"/>
      <c r="BOT76" s="24"/>
      <c r="BOU76" s="24"/>
      <c r="BOV76" s="24"/>
      <c r="BOW76" s="24"/>
      <c r="BOX76" s="24"/>
      <c r="BOY76" s="24"/>
      <c r="BOZ76" s="24"/>
      <c r="BPA76" s="24"/>
      <c r="BPB76" s="24"/>
      <c r="BPC76" s="24"/>
      <c r="BPD76" s="24"/>
      <c r="BPE76" s="24"/>
      <c r="BPF76" s="24"/>
      <c r="BPG76" s="24"/>
      <c r="BPH76" s="24"/>
      <c r="BPI76" s="24"/>
      <c r="BPJ76" s="24"/>
      <c r="BPK76" s="24"/>
      <c r="BPL76" s="24"/>
      <c r="BPM76" s="24"/>
      <c r="BPN76" s="24"/>
      <c r="BPO76" s="24"/>
      <c r="BPP76" s="24"/>
      <c r="BPQ76" s="24"/>
      <c r="BPR76" s="24"/>
      <c r="BPS76" s="24"/>
      <c r="BPT76" s="24"/>
      <c r="BPU76" s="24"/>
      <c r="BPV76" s="24"/>
      <c r="BPW76" s="24"/>
      <c r="BPX76" s="24"/>
      <c r="BPY76" s="24"/>
      <c r="BPZ76" s="24"/>
      <c r="BQA76" s="24"/>
      <c r="BQB76" s="24"/>
      <c r="BQC76" s="24"/>
      <c r="BQD76" s="24"/>
      <c r="BQE76" s="24"/>
      <c r="BQF76" s="24"/>
      <c r="BQG76" s="24"/>
      <c r="BQH76" s="24"/>
      <c r="BQI76" s="24"/>
      <c r="BQJ76" s="24"/>
      <c r="BQK76" s="24"/>
      <c r="BQL76" s="24"/>
      <c r="BQM76" s="24"/>
      <c r="BQN76" s="24"/>
      <c r="BQO76" s="24"/>
      <c r="BQP76" s="24"/>
      <c r="BQQ76" s="24"/>
      <c r="BQR76" s="24"/>
      <c r="BQS76" s="24"/>
      <c r="BQT76" s="24"/>
      <c r="BQU76" s="24"/>
      <c r="BQV76" s="24"/>
      <c r="BQW76" s="24"/>
      <c r="BQX76" s="24"/>
      <c r="BQY76" s="24"/>
      <c r="BQZ76" s="24"/>
      <c r="BRA76" s="24"/>
      <c r="BRB76" s="24"/>
      <c r="BRC76" s="24"/>
      <c r="BRD76" s="24"/>
      <c r="BRE76" s="24"/>
      <c r="BRF76" s="24"/>
      <c r="BRG76" s="24"/>
      <c r="BRH76" s="24"/>
      <c r="BRI76" s="24"/>
      <c r="BRJ76" s="24"/>
      <c r="BRK76" s="24"/>
      <c r="BRL76" s="24"/>
      <c r="BRM76" s="24"/>
      <c r="BRN76" s="24"/>
      <c r="BRO76" s="24"/>
      <c r="BRP76" s="24"/>
      <c r="BRQ76" s="24"/>
      <c r="BRR76" s="24"/>
      <c r="BRS76" s="24"/>
      <c r="BRT76" s="24"/>
      <c r="BRU76" s="24"/>
      <c r="BRV76" s="24"/>
      <c r="BRW76" s="24"/>
      <c r="BRX76" s="24"/>
      <c r="BRY76" s="24"/>
      <c r="BRZ76" s="24"/>
      <c r="BSA76" s="24"/>
      <c r="BSB76" s="24"/>
      <c r="BSC76" s="24"/>
      <c r="BSD76" s="24"/>
      <c r="BSE76" s="24"/>
      <c r="BSF76" s="24"/>
      <c r="BSG76" s="24"/>
      <c r="BSH76" s="24"/>
      <c r="BSI76" s="24"/>
      <c r="BSJ76" s="24"/>
      <c r="BSK76" s="24"/>
      <c r="BSL76" s="24"/>
      <c r="BSM76" s="24"/>
      <c r="BSN76" s="24"/>
      <c r="BSO76" s="24"/>
      <c r="BSP76" s="24"/>
      <c r="BSQ76" s="24"/>
      <c r="BSR76" s="24"/>
      <c r="BSS76" s="24"/>
      <c r="BST76" s="24"/>
      <c r="BSU76" s="24"/>
      <c r="BSV76" s="24"/>
      <c r="BSW76" s="24"/>
      <c r="BSX76" s="24"/>
      <c r="BSY76" s="24"/>
      <c r="BSZ76" s="24"/>
      <c r="BTA76" s="24"/>
      <c r="BTB76" s="24"/>
      <c r="BTC76" s="24"/>
      <c r="BTD76" s="24"/>
      <c r="BTE76" s="24"/>
      <c r="BTF76" s="24"/>
      <c r="BTG76" s="24"/>
      <c r="BTH76" s="24"/>
      <c r="BTI76" s="24"/>
      <c r="BTJ76" s="24"/>
      <c r="BTK76" s="24"/>
      <c r="BTL76" s="24"/>
      <c r="BTM76" s="24"/>
      <c r="BTN76" s="24"/>
      <c r="BTO76" s="24"/>
      <c r="BTP76" s="24"/>
      <c r="BTQ76" s="24"/>
      <c r="BTR76" s="24"/>
      <c r="BTS76" s="24"/>
      <c r="BTT76" s="24"/>
      <c r="BTU76" s="24"/>
      <c r="BTV76" s="24"/>
      <c r="BTW76" s="24"/>
      <c r="BTX76" s="24"/>
      <c r="BTY76" s="24"/>
      <c r="BTZ76" s="24"/>
      <c r="BUA76" s="24"/>
      <c r="BUB76" s="24"/>
      <c r="BUC76" s="24"/>
      <c r="BUD76" s="24"/>
      <c r="BUE76" s="24"/>
      <c r="BUF76" s="24"/>
      <c r="BUG76" s="24"/>
      <c r="BUH76" s="24"/>
      <c r="BUI76" s="24"/>
      <c r="BUJ76" s="24"/>
      <c r="BUK76" s="24"/>
      <c r="BUL76" s="24"/>
      <c r="BUM76" s="24"/>
      <c r="BUN76" s="24"/>
      <c r="BUO76" s="24"/>
      <c r="BUP76" s="24"/>
      <c r="BUQ76" s="24"/>
      <c r="BUR76" s="24"/>
      <c r="BUS76" s="24"/>
      <c r="BUT76" s="24"/>
      <c r="BUU76" s="24"/>
      <c r="BUV76" s="24"/>
      <c r="BUW76" s="24"/>
      <c r="BUX76" s="24"/>
      <c r="BUY76" s="24"/>
      <c r="BUZ76" s="24"/>
      <c r="BVA76" s="24"/>
      <c r="BVB76" s="24"/>
      <c r="BVC76" s="24"/>
      <c r="BVD76" s="24"/>
      <c r="BVE76" s="24"/>
      <c r="BVF76" s="24"/>
      <c r="BVG76" s="24"/>
      <c r="BVH76" s="24"/>
      <c r="BVI76" s="24"/>
      <c r="BVJ76" s="24"/>
      <c r="BVK76" s="24"/>
      <c r="BVL76" s="24"/>
      <c r="BVM76" s="24"/>
      <c r="BVN76" s="24"/>
      <c r="BVO76" s="24"/>
      <c r="BVP76" s="24"/>
      <c r="BVQ76" s="24"/>
      <c r="BVR76" s="24"/>
      <c r="BVS76" s="24"/>
      <c r="BVT76" s="24"/>
      <c r="BVU76" s="24"/>
      <c r="BVV76" s="24"/>
      <c r="BVW76" s="24"/>
      <c r="BVX76" s="24"/>
      <c r="BVY76" s="24"/>
      <c r="BVZ76" s="24"/>
      <c r="BWA76" s="24"/>
      <c r="BWB76" s="24"/>
      <c r="BWC76" s="24"/>
      <c r="BWD76" s="24"/>
      <c r="BWE76" s="24"/>
      <c r="BWF76" s="24"/>
      <c r="BWG76" s="24"/>
      <c r="BWH76" s="24"/>
      <c r="BWI76" s="24"/>
      <c r="BWJ76" s="24"/>
      <c r="BWK76" s="24"/>
      <c r="BWL76" s="24"/>
      <c r="BWM76" s="24"/>
      <c r="BWN76" s="24"/>
      <c r="BWO76" s="24"/>
      <c r="BWP76" s="24"/>
      <c r="BWQ76" s="24"/>
      <c r="BWR76" s="24"/>
      <c r="BWS76" s="24"/>
      <c r="BWT76" s="24"/>
      <c r="BWU76" s="24"/>
      <c r="BWV76" s="24"/>
      <c r="BWW76" s="24"/>
      <c r="BWX76" s="24"/>
      <c r="BWY76" s="24"/>
      <c r="BWZ76" s="24"/>
      <c r="BXA76" s="24"/>
      <c r="BXB76" s="24"/>
      <c r="BXC76" s="24"/>
      <c r="BXD76" s="24"/>
      <c r="BXE76" s="24"/>
      <c r="BXF76" s="24"/>
      <c r="BXG76" s="24"/>
      <c r="BXH76" s="24"/>
      <c r="BXI76" s="24"/>
      <c r="BXJ76" s="24"/>
      <c r="BXK76" s="24"/>
      <c r="BXL76" s="24"/>
      <c r="BXM76" s="24"/>
      <c r="BXN76" s="24"/>
      <c r="BXO76" s="24"/>
      <c r="BXP76" s="24"/>
      <c r="BXQ76" s="24"/>
      <c r="BXR76" s="24"/>
      <c r="BXS76" s="24"/>
      <c r="BXT76" s="24"/>
      <c r="BXU76" s="24"/>
      <c r="BXV76" s="24"/>
      <c r="BXW76" s="24"/>
      <c r="BXX76" s="24"/>
      <c r="BXY76" s="24"/>
      <c r="BXZ76" s="24"/>
      <c r="BYA76" s="24"/>
      <c r="BYB76" s="24"/>
      <c r="BYC76" s="24"/>
      <c r="BYD76" s="24"/>
      <c r="BYE76" s="24"/>
      <c r="BYF76" s="24"/>
      <c r="BYG76" s="24"/>
      <c r="BYH76" s="24"/>
      <c r="BYI76" s="24"/>
      <c r="BYJ76" s="24"/>
      <c r="BYK76" s="24"/>
      <c r="BYL76" s="24"/>
      <c r="BYM76" s="24"/>
      <c r="BYN76" s="24"/>
      <c r="BYO76" s="24"/>
      <c r="BYP76" s="24"/>
      <c r="BYQ76" s="24"/>
      <c r="BYR76" s="24"/>
      <c r="BYS76" s="24"/>
      <c r="BYT76" s="24"/>
      <c r="BYU76" s="24"/>
      <c r="BYV76" s="24"/>
      <c r="BYW76" s="24"/>
      <c r="BYX76" s="24"/>
      <c r="BYY76" s="24"/>
      <c r="BYZ76" s="24"/>
      <c r="BZA76" s="24"/>
      <c r="BZB76" s="24"/>
      <c r="BZC76" s="24"/>
      <c r="BZD76" s="24"/>
      <c r="BZE76" s="24"/>
      <c r="BZF76" s="24"/>
      <c r="BZG76" s="24"/>
      <c r="BZH76" s="24"/>
      <c r="BZI76" s="24"/>
      <c r="BZJ76" s="24"/>
      <c r="BZK76" s="24"/>
      <c r="BZL76" s="24"/>
      <c r="BZM76" s="24"/>
      <c r="BZN76" s="24"/>
      <c r="BZO76" s="24"/>
      <c r="BZP76" s="24"/>
      <c r="BZQ76" s="24"/>
      <c r="BZR76" s="24"/>
      <c r="BZS76" s="24"/>
      <c r="BZT76" s="24"/>
      <c r="BZU76" s="24"/>
      <c r="BZV76" s="24"/>
      <c r="BZW76" s="24"/>
      <c r="BZX76" s="24"/>
      <c r="BZY76" s="24"/>
      <c r="BZZ76" s="24"/>
      <c r="CAA76" s="24"/>
      <c r="CAB76" s="24"/>
      <c r="CAC76" s="24"/>
      <c r="CAD76" s="24"/>
      <c r="CAE76" s="24"/>
      <c r="CAF76" s="24"/>
      <c r="CAG76" s="24"/>
      <c r="CAH76" s="24"/>
      <c r="CAI76" s="24"/>
      <c r="CAJ76" s="24"/>
      <c r="CAK76" s="24"/>
      <c r="CAL76" s="24"/>
      <c r="CAM76" s="24"/>
      <c r="CAN76" s="24"/>
      <c r="CAO76" s="24"/>
      <c r="CAP76" s="24"/>
      <c r="CAQ76" s="24"/>
      <c r="CAR76" s="24"/>
      <c r="CAS76" s="24"/>
      <c r="CAT76" s="24"/>
      <c r="CAU76" s="24"/>
      <c r="CAV76" s="24"/>
      <c r="CAW76" s="24"/>
      <c r="CAX76" s="24"/>
      <c r="CAY76" s="24"/>
      <c r="CAZ76" s="24"/>
      <c r="CBA76" s="24"/>
      <c r="CBB76" s="24"/>
      <c r="CBC76" s="24"/>
      <c r="CBD76" s="24"/>
      <c r="CBE76" s="24"/>
      <c r="CBF76" s="24"/>
      <c r="CBG76" s="24"/>
      <c r="CBH76" s="24"/>
      <c r="CBI76" s="24"/>
      <c r="CBJ76" s="24"/>
      <c r="CBK76" s="24"/>
      <c r="CBL76" s="24"/>
      <c r="CBM76" s="24"/>
      <c r="CBN76" s="24"/>
      <c r="CBO76" s="24"/>
      <c r="CBP76" s="24"/>
      <c r="CBQ76" s="24"/>
      <c r="CBR76" s="24"/>
      <c r="CBS76" s="24"/>
      <c r="CBT76" s="24"/>
      <c r="CBU76" s="24"/>
      <c r="CBV76" s="24"/>
      <c r="CBW76" s="24"/>
      <c r="CBX76" s="24"/>
      <c r="CBY76" s="24"/>
      <c r="CBZ76" s="24"/>
      <c r="CCA76" s="24"/>
      <c r="CCB76" s="24"/>
      <c r="CCC76" s="24"/>
      <c r="CCD76" s="24"/>
      <c r="CCE76" s="24"/>
      <c r="CCF76" s="24"/>
      <c r="CCG76" s="24"/>
      <c r="CCH76" s="24"/>
      <c r="CCI76" s="24"/>
      <c r="CCJ76" s="24"/>
      <c r="CCK76" s="24"/>
      <c r="CCL76" s="24"/>
      <c r="CCM76" s="24"/>
      <c r="CCN76" s="24"/>
      <c r="CCO76" s="24"/>
      <c r="CCP76" s="24"/>
      <c r="CCQ76" s="24"/>
      <c r="CCR76" s="24"/>
      <c r="CCS76" s="24"/>
      <c r="CCT76" s="24"/>
      <c r="CCU76" s="24"/>
      <c r="CCV76" s="24"/>
      <c r="CCW76" s="24"/>
      <c r="CCX76" s="24"/>
      <c r="CCY76" s="24"/>
      <c r="CCZ76" s="24"/>
      <c r="CDA76" s="24"/>
      <c r="CDB76" s="24"/>
      <c r="CDC76" s="24"/>
      <c r="CDD76" s="24"/>
      <c r="CDE76" s="24"/>
      <c r="CDF76" s="24"/>
      <c r="CDG76" s="24"/>
      <c r="CDH76" s="24"/>
      <c r="CDI76" s="24"/>
      <c r="CDJ76" s="24"/>
      <c r="CDK76" s="24"/>
      <c r="CDL76" s="24"/>
      <c r="CDM76" s="24"/>
      <c r="CDN76" s="24"/>
      <c r="CDO76" s="24"/>
      <c r="CDP76" s="24"/>
      <c r="CDQ76" s="24"/>
      <c r="CDR76" s="24"/>
      <c r="CDS76" s="24"/>
      <c r="CDT76" s="24"/>
      <c r="CDU76" s="24"/>
      <c r="CDV76" s="24"/>
      <c r="CDW76" s="24"/>
      <c r="CDX76" s="24"/>
      <c r="CDY76" s="24"/>
      <c r="CDZ76" s="24"/>
      <c r="CEA76" s="24"/>
      <c r="CEB76" s="24"/>
      <c r="CEC76" s="24"/>
      <c r="CED76" s="24"/>
      <c r="CEE76" s="24"/>
      <c r="CEF76" s="24"/>
      <c r="CEG76" s="24"/>
      <c r="CEH76" s="24"/>
      <c r="CEI76" s="24"/>
      <c r="CEJ76" s="24"/>
      <c r="CEK76" s="24"/>
      <c r="CEL76" s="24"/>
      <c r="CEM76" s="24"/>
      <c r="CEN76" s="24"/>
      <c r="CEO76" s="24"/>
      <c r="CEP76" s="24"/>
      <c r="CEQ76" s="24"/>
      <c r="CER76" s="24"/>
      <c r="CES76" s="24"/>
      <c r="CET76" s="24"/>
      <c r="CEU76" s="24"/>
      <c r="CEV76" s="24"/>
      <c r="CEW76" s="24"/>
      <c r="CEX76" s="24"/>
      <c r="CEY76" s="24"/>
      <c r="CEZ76" s="24"/>
      <c r="CFA76" s="24"/>
      <c r="CFB76" s="24"/>
      <c r="CFC76" s="24"/>
      <c r="CFD76" s="24"/>
      <c r="CFE76" s="24"/>
      <c r="CFF76" s="24"/>
      <c r="CFG76" s="24"/>
      <c r="CFH76" s="24"/>
      <c r="CFI76" s="24"/>
      <c r="CFJ76" s="24"/>
      <c r="CFK76" s="24"/>
      <c r="CFL76" s="24"/>
      <c r="CFM76" s="24"/>
      <c r="CFN76" s="24"/>
      <c r="CFO76" s="24"/>
      <c r="CFP76" s="24"/>
      <c r="CFQ76" s="24"/>
      <c r="CFR76" s="24"/>
      <c r="CFS76" s="24"/>
      <c r="CFT76" s="24"/>
      <c r="CFU76" s="24"/>
      <c r="CFV76" s="24"/>
      <c r="CFW76" s="24"/>
      <c r="CFX76" s="24"/>
      <c r="CFY76" s="24"/>
      <c r="CFZ76" s="24"/>
      <c r="CGA76" s="24"/>
      <c r="CGB76" s="24"/>
      <c r="CGC76" s="24"/>
      <c r="CGD76" s="24"/>
      <c r="CGE76" s="24"/>
      <c r="CGF76" s="24"/>
      <c r="CGG76" s="24"/>
      <c r="CGH76" s="24"/>
      <c r="CGI76" s="24"/>
      <c r="CGJ76" s="24"/>
      <c r="CGK76" s="24"/>
      <c r="CGL76" s="24"/>
      <c r="CGM76" s="24"/>
      <c r="CGN76" s="24"/>
      <c r="CGO76" s="24"/>
      <c r="CGP76" s="24"/>
      <c r="CGQ76" s="24"/>
      <c r="CGR76" s="24"/>
      <c r="CGS76" s="24"/>
      <c r="CGT76" s="24"/>
      <c r="CGU76" s="24"/>
      <c r="CGV76" s="24"/>
      <c r="CGW76" s="24"/>
      <c r="CGX76" s="24"/>
      <c r="CGY76" s="24"/>
      <c r="CGZ76" s="24"/>
      <c r="CHA76" s="24"/>
      <c r="CHB76" s="24"/>
      <c r="CHC76" s="24"/>
      <c r="CHD76" s="24"/>
      <c r="CHE76" s="24"/>
      <c r="CHF76" s="24"/>
      <c r="CHG76" s="24"/>
      <c r="CHH76" s="24"/>
      <c r="CHI76" s="24"/>
      <c r="CHJ76" s="24"/>
      <c r="CHK76" s="24"/>
      <c r="CHL76" s="24"/>
      <c r="CHM76" s="24"/>
      <c r="CHN76" s="24"/>
      <c r="CHO76" s="24"/>
      <c r="CHP76" s="24"/>
      <c r="CHQ76" s="24"/>
      <c r="CHR76" s="24"/>
      <c r="CHS76" s="24"/>
      <c r="CHT76" s="24"/>
      <c r="CHU76" s="24"/>
      <c r="CHV76" s="24"/>
      <c r="CHW76" s="24"/>
      <c r="CHX76" s="24"/>
      <c r="CHY76" s="24"/>
      <c r="CHZ76" s="24"/>
      <c r="CIA76" s="24"/>
      <c r="CIB76" s="24"/>
      <c r="CIC76" s="24"/>
      <c r="CID76" s="24"/>
      <c r="CIE76" s="24"/>
      <c r="CIF76" s="24"/>
      <c r="CIG76" s="24"/>
      <c r="CIH76" s="24"/>
      <c r="CII76" s="24"/>
      <c r="CIJ76" s="24"/>
      <c r="CIK76" s="24"/>
      <c r="CIL76" s="24"/>
      <c r="CIM76" s="24"/>
      <c r="CIN76" s="24"/>
      <c r="CIO76" s="24"/>
      <c r="CIP76" s="24"/>
      <c r="CIQ76" s="24"/>
      <c r="CIR76" s="24"/>
      <c r="CIS76" s="24"/>
      <c r="CIT76" s="24"/>
      <c r="CIU76" s="24"/>
      <c r="CIV76" s="24"/>
      <c r="CIW76" s="24"/>
      <c r="CIX76" s="24"/>
      <c r="CIY76" s="24"/>
      <c r="CIZ76" s="24"/>
      <c r="CJA76" s="24"/>
      <c r="CJB76" s="24"/>
      <c r="CJC76" s="24"/>
      <c r="CJD76" s="24"/>
      <c r="CJE76" s="24"/>
      <c r="CJF76" s="24"/>
      <c r="CJG76" s="24"/>
      <c r="CJH76" s="24"/>
      <c r="CJI76" s="24"/>
      <c r="CJJ76" s="24"/>
      <c r="CJK76" s="24"/>
      <c r="CJL76" s="24"/>
      <c r="CJM76" s="24"/>
      <c r="CJN76" s="24"/>
      <c r="CJO76" s="24"/>
      <c r="CJP76" s="24"/>
      <c r="CJQ76" s="24"/>
      <c r="CJR76" s="24"/>
      <c r="CJS76" s="24"/>
      <c r="CJT76" s="24"/>
      <c r="CJU76" s="24"/>
      <c r="CJV76" s="24"/>
      <c r="CJW76" s="24"/>
      <c r="CJX76" s="24"/>
      <c r="CJY76" s="24"/>
      <c r="CJZ76" s="24"/>
      <c r="CKA76" s="24"/>
      <c r="CKB76" s="24"/>
      <c r="CKC76" s="24"/>
      <c r="CKD76" s="24"/>
      <c r="CKE76" s="24"/>
      <c r="CKF76" s="24"/>
      <c r="CKG76" s="24"/>
      <c r="CKH76" s="24"/>
      <c r="CKI76" s="24"/>
      <c r="CKJ76" s="24"/>
      <c r="CKK76" s="24"/>
      <c r="CKL76" s="24"/>
      <c r="CKM76" s="24"/>
      <c r="CKN76" s="24"/>
      <c r="CKO76" s="24"/>
      <c r="CKP76" s="24"/>
      <c r="CKQ76" s="24"/>
      <c r="CKR76" s="24"/>
      <c r="CKS76" s="24"/>
      <c r="CKT76" s="24"/>
      <c r="CKU76" s="24"/>
      <c r="CKV76" s="24"/>
      <c r="CKW76" s="24"/>
      <c r="CKX76" s="24"/>
      <c r="CKY76" s="24"/>
      <c r="CKZ76" s="24"/>
      <c r="CLA76" s="24"/>
      <c r="CLB76" s="24"/>
      <c r="CLC76" s="24"/>
      <c r="CLD76" s="24"/>
      <c r="CLE76" s="24"/>
      <c r="CLF76" s="24"/>
      <c r="CLG76" s="24"/>
      <c r="CLH76" s="24"/>
      <c r="CLI76" s="24"/>
      <c r="CLJ76" s="24"/>
      <c r="CLK76" s="24"/>
      <c r="CLL76" s="24"/>
      <c r="CLM76" s="24"/>
      <c r="CLN76" s="24"/>
      <c r="CLO76" s="24"/>
      <c r="CLP76" s="24"/>
      <c r="CLQ76" s="24"/>
      <c r="CLR76" s="24"/>
      <c r="CLS76" s="24"/>
      <c r="CLT76" s="24"/>
      <c r="CLU76" s="24"/>
      <c r="CLV76" s="24"/>
      <c r="CLW76" s="24"/>
      <c r="CLX76" s="24"/>
      <c r="CLY76" s="24"/>
      <c r="CLZ76" s="24"/>
      <c r="CMA76" s="24"/>
      <c r="CMB76" s="24"/>
      <c r="CMC76" s="24"/>
      <c r="CMD76" s="24"/>
      <c r="CME76" s="24"/>
      <c r="CMF76" s="24"/>
      <c r="CMG76" s="24"/>
      <c r="CMH76" s="24"/>
      <c r="CMI76" s="24"/>
      <c r="CMJ76" s="24"/>
      <c r="CMK76" s="24"/>
      <c r="CML76" s="24"/>
      <c r="CMM76" s="24"/>
      <c r="CMN76" s="24"/>
      <c r="CMO76" s="24"/>
      <c r="CMP76" s="24"/>
      <c r="CMQ76" s="24"/>
      <c r="CMR76" s="24"/>
      <c r="CMS76" s="24"/>
      <c r="CMT76" s="24"/>
      <c r="CMU76" s="24"/>
      <c r="CMV76" s="24"/>
      <c r="CMW76" s="24"/>
      <c r="CMX76" s="24"/>
      <c r="CMY76" s="24"/>
      <c r="CMZ76" s="24"/>
      <c r="CNA76" s="24"/>
      <c r="CNB76" s="24"/>
      <c r="CNC76" s="24"/>
      <c r="CND76" s="24"/>
      <c r="CNE76" s="24"/>
      <c r="CNF76" s="24"/>
      <c r="CNG76" s="24"/>
      <c r="CNH76" s="24"/>
      <c r="CNI76" s="24"/>
      <c r="CNJ76" s="24"/>
      <c r="CNK76" s="24"/>
      <c r="CNL76" s="24"/>
      <c r="CNM76" s="24"/>
      <c r="CNN76" s="24"/>
      <c r="CNO76" s="24"/>
      <c r="CNP76" s="24"/>
      <c r="CNQ76" s="24"/>
      <c r="CNR76" s="24"/>
      <c r="CNS76" s="24"/>
      <c r="CNT76" s="24"/>
      <c r="CNU76" s="24"/>
      <c r="CNV76" s="24"/>
      <c r="CNW76" s="24"/>
      <c r="CNX76" s="24"/>
      <c r="CNY76" s="24"/>
      <c r="CNZ76" s="24"/>
      <c r="COA76" s="24"/>
      <c r="COB76" s="24"/>
      <c r="COC76" s="24"/>
      <c r="COD76" s="24"/>
      <c r="COE76" s="24"/>
      <c r="COF76" s="24"/>
      <c r="COG76" s="24"/>
      <c r="COH76" s="24"/>
      <c r="COI76" s="24"/>
      <c r="COJ76" s="24"/>
      <c r="COK76" s="24"/>
      <c r="COL76" s="24"/>
      <c r="COM76" s="24"/>
      <c r="CON76" s="24"/>
      <c r="COO76" s="24"/>
      <c r="COP76" s="24"/>
      <c r="COQ76" s="24"/>
      <c r="COR76" s="24"/>
      <c r="COS76" s="24"/>
      <c r="COT76" s="24"/>
      <c r="COU76" s="24"/>
      <c r="COV76" s="24"/>
      <c r="COW76" s="24"/>
      <c r="COX76" s="24"/>
      <c r="COY76" s="24"/>
      <c r="COZ76" s="24"/>
      <c r="CPA76" s="24"/>
      <c r="CPB76" s="24"/>
      <c r="CPC76" s="24"/>
      <c r="CPD76" s="24"/>
      <c r="CPE76" s="24"/>
      <c r="CPF76" s="24"/>
      <c r="CPG76" s="24"/>
      <c r="CPH76" s="24"/>
      <c r="CPI76" s="24"/>
      <c r="CPJ76" s="24"/>
      <c r="CPK76" s="24"/>
      <c r="CPL76" s="24"/>
      <c r="CPM76" s="24"/>
      <c r="CPN76" s="24"/>
      <c r="CPO76" s="24"/>
      <c r="CPP76" s="24"/>
      <c r="CPQ76" s="24"/>
      <c r="CPR76" s="24"/>
      <c r="CPS76" s="24"/>
      <c r="CPT76" s="24"/>
      <c r="CPU76" s="24"/>
      <c r="CPV76" s="24"/>
      <c r="CPW76" s="24"/>
      <c r="CPX76" s="24"/>
      <c r="CPY76" s="24"/>
      <c r="CPZ76" s="24"/>
      <c r="CQA76" s="24"/>
      <c r="CQB76" s="24"/>
      <c r="CQC76" s="24"/>
      <c r="CQD76" s="24"/>
      <c r="CQE76" s="24"/>
      <c r="CQF76" s="24"/>
      <c r="CQG76" s="24"/>
      <c r="CQH76" s="24"/>
      <c r="CQI76" s="24"/>
      <c r="CQJ76" s="24"/>
      <c r="CQK76" s="24"/>
      <c r="CQL76" s="24"/>
      <c r="CQM76" s="24"/>
      <c r="CQN76" s="24"/>
      <c r="CQO76" s="24"/>
      <c r="CQP76" s="24"/>
      <c r="CQQ76" s="24"/>
      <c r="CQR76" s="24"/>
      <c r="CQS76" s="24"/>
      <c r="CQT76" s="24"/>
      <c r="CQU76" s="24"/>
      <c r="CQV76" s="24"/>
      <c r="CQW76" s="24"/>
      <c r="CQX76" s="24"/>
      <c r="CQY76" s="24"/>
      <c r="CQZ76" s="24"/>
      <c r="CRA76" s="24"/>
      <c r="CRB76" s="24"/>
      <c r="CRC76" s="24"/>
      <c r="CRD76" s="24"/>
      <c r="CRE76" s="24"/>
      <c r="CRF76" s="24"/>
      <c r="CRG76" s="24"/>
      <c r="CRH76" s="24"/>
      <c r="CRI76" s="24"/>
      <c r="CRJ76" s="24"/>
      <c r="CRK76" s="24"/>
      <c r="CRL76" s="24"/>
      <c r="CRM76" s="24"/>
      <c r="CRN76" s="24"/>
      <c r="CRO76" s="24"/>
      <c r="CRP76" s="24"/>
      <c r="CRQ76" s="24"/>
      <c r="CRR76" s="24"/>
      <c r="CRS76" s="24"/>
      <c r="CRT76" s="24"/>
      <c r="CRU76" s="24"/>
      <c r="CRV76" s="24"/>
      <c r="CRW76" s="24"/>
      <c r="CRX76" s="24"/>
      <c r="CRY76" s="24"/>
      <c r="CRZ76" s="24"/>
      <c r="CSA76" s="24"/>
      <c r="CSB76" s="24"/>
      <c r="CSC76" s="24"/>
      <c r="CSD76" s="24"/>
      <c r="CSE76" s="24"/>
      <c r="CSF76" s="24"/>
      <c r="CSG76" s="24"/>
      <c r="CSH76" s="24"/>
      <c r="CSI76" s="24"/>
      <c r="CSJ76" s="24"/>
      <c r="CSK76" s="24"/>
      <c r="CSL76" s="24"/>
      <c r="CSM76" s="24"/>
      <c r="CSN76" s="24"/>
      <c r="CSO76" s="24"/>
      <c r="CSP76" s="24"/>
      <c r="CSQ76" s="24"/>
      <c r="CSR76" s="24"/>
      <c r="CSS76" s="24"/>
      <c r="CST76" s="24"/>
      <c r="CSU76" s="24"/>
      <c r="CSV76" s="24"/>
      <c r="CSW76" s="24"/>
      <c r="CSX76" s="24"/>
      <c r="CSY76" s="24"/>
      <c r="CSZ76" s="24"/>
      <c r="CTA76" s="24"/>
      <c r="CTB76" s="24"/>
      <c r="CTC76" s="24"/>
      <c r="CTD76" s="24"/>
      <c r="CTE76" s="24"/>
      <c r="CTF76" s="24"/>
      <c r="CTG76" s="24"/>
      <c r="CTH76" s="24"/>
      <c r="CTI76" s="24"/>
      <c r="CTJ76" s="24"/>
      <c r="CTK76" s="24"/>
      <c r="CTL76" s="24"/>
      <c r="CTM76" s="24"/>
      <c r="CTN76" s="24"/>
      <c r="CTO76" s="24"/>
      <c r="CTP76" s="24"/>
      <c r="CTQ76" s="24"/>
      <c r="CTR76" s="24"/>
      <c r="CTS76" s="24"/>
      <c r="CTT76" s="24"/>
      <c r="CTU76" s="24"/>
      <c r="CTV76" s="24"/>
      <c r="CTW76" s="24"/>
      <c r="CTX76" s="24"/>
      <c r="CTY76" s="24"/>
      <c r="CTZ76" s="24"/>
      <c r="CUA76" s="24"/>
      <c r="CUB76" s="24"/>
      <c r="CUC76" s="24"/>
      <c r="CUD76" s="24"/>
      <c r="CUE76" s="24"/>
      <c r="CUF76" s="24"/>
      <c r="CUG76" s="24"/>
      <c r="CUH76" s="24"/>
      <c r="CUI76" s="24"/>
      <c r="CUJ76" s="24"/>
      <c r="CUK76" s="24"/>
      <c r="CUL76" s="24"/>
      <c r="CUM76" s="24"/>
      <c r="CUN76" s="24"/>
      <c r="CUO76" s="24"/>
      <c r="CUP76" s="24"/>
      <c r="CUQ76" s="24"/>
      <c r="CUR76" s="24"/>
      <c r="CUS76" s="24"/>
      <c r="CUT76" s="24"/>
      <c r="CUU76" s="24"/>
      <c r="CUV76" s="24"/>
      <c r="CUW76" s="24"/>
      <c r="CUX76" s="24"/>
      <c r="CUY76" s="24"/>
      <c r="CUZ76" s="24"/>
      <c r="CVA76" s="24"/>
      <c r="CVB76" s="24"/>
      <c r="CVC76" s="24"/>
      <c r="CVD76" s="24"/>
      <c r="CVE76" s="24"/>
      <c r="CVF76" s="24"/>
      <c r="CVG76" s="24"/>
      <c r="CVH76" s="24"/>
      <c r="CVI76" s="24"/>
      <c r="CVJ76" s="24"/>
      <c r="CVK76" s="24"/>
      <c r="CVL76" s="24"/>
      <c r="CVM76" s="24"/>
      <c r="CVN76" s="24"/>
      <c r="CVO76" s="24"/>
      <c r="CVP76" s="24"/>
      <c r="CVQ76" s="24"/>
      <c r="CVR76" s="24"/>
      <c r="CVS76" s="24"/>
      <c r="CVT76" s="24"/>
      <c r="CVU76" s="24"/>
      <c r="CVV76" s="24"/>
      <c r="CVW76" s="24"/>
      <c r="CVX76" s="24"/>
      <c r="CVY76" s="24"/>
      <c r="CVZ76" s="24"/>
      <c r="CWA76" s="24"/>
      <c r="CWB76" s="24"/>
      <c r="CWC76" s="24"/>
      <c r="CWD76" s="24"/>
      <c r="CWE76" s="24"/>
      <c r="CWF76" s="24"/>
      <c r="CWG76" s="24"/>
      <c r="CWH76" s="24"/>
      <c r="CWI76" s="24"/>
      <c r="CWJ76" s="24"/>
      <c r="CWK76" s="24"/>
      <c r="CWL76" s="24"/>
      <c r="CWM76" s="24"/>
      <c r="CWN76" s="24"/>
      <c r="CWO76" s="24"/>
      <c r="CWP76" s="24"/>
      <c r="CWQ76" s="24"/>
      <c r="CWR76" s="24"/>
      <c r="CWS76" s="24"/>
      <c r="CWT76" s="24"/>
      <c r="CWU76" s="24"/>
      <c r="CWV76" s="24"/>
      <c r="CWW76" s="24"/>
      <c r="CWX76" s="24"/>
      <c r="CWY76" s="24"/>
      <c r="CWZ76" s="24"/>
      <c r="CXA76" s="24"/>
      <c r="CXB76" s="24"/>
      <c r="CXC76" s="24"/>
      <c r="CXD76" s="24"/>
      <c r="CXE76" s="24"/>
      <c r="CXF76" s="24"/>
      <c r="CXG76" s="24"/>
      <c r="CXH76" s="24"/>
      <c r="CXI76" s="24"/>
      <c r="CXJ76" s="24"/>
      <c r="CXK76" s="24"/>
      <c r="CXL76" s="24"/>
      <c r="CXM76" s="24"/>
      <c r="CXN76" s="24"/>
      <c r="CXO76" s="24"/>
      <c r="CXP76" s="24"/>
      <c r="CXQ76" s="24"/>
      <c r="CXR76" s="24"/>
      <c r="CXS76" s="24"/>
      <c r="CXT76" s="24"/>
      <c r="CXU76" s="24"/>
      <c r="CXV76" s="24"/>
      <c r="CXW76" s="24"/>
      <c r="CXX76" s="24"/>
      <c r="CXY76" s="24"/>
      <c r="CXZ76" s="24"/>
      <c r="CYA76" s="24"/>
      <c r="CYB76" s="24"/>
      <c r="CYC76" s="24"/>
      <c r="CYD76" s="24"/>
      <c r="CYE76" s="24"/>
      <c r="CYF76" s="24"/>
      <c r="CYG76" s="24"/>
      <c r="CYH76" s="24"/>
      <c r="CYI76" s="24"/>
      <c r="CYJ76" s="24"/>
      <c r="CYK76" s="24"/>
      <c r="CYL76" s="24"/>
      <c r="CYM76" s="24"/>
      <c r="CYN76" s="24"/>
      <c r="CYO76" s="24"/>
      <c r="CYP76" s="24"/>
      <c r="CYQ76" s="24"/>
      <c r="CYR76" s="24"/>
      <c r="CYS76" s="24"/>
      <c r="CYT76" s="24"/>
      <c r="CYU76" s="24"/>
      <c r="CYV76" s="24"/>
      <c r="CYW76" s="24"/>
      <c r="CYX76" s="24"/>
      <c r="CYY76" s="24"/>
      <c r="CYZ76" s="24"/>
      <c r="CZA76" s="24"/>
      <c r="CZB76" s="24"/>
      <c r="CZC76" s="24"/>
      <c r="CZD76" s="24"/>
      <c r="CZE76" s="24"/>
      <c r="CZF76" s="24"/>
      <c r="CZG76" s="24"/>
      <c r="CZH76" s="24"/>
      <c r="CZI76" s="24"/>
      <c r="CZJ76" s="24"/>
      <c r="CZK76" s="24"/>
      <c r="CZL76" s="24"/>
      <c r="CZM76" s="24"/>
      <c r="CZN76" s="24"/>
      <c r="CZO76" s="24"/>
      <c r="CZP76" s="24"/>
      <c r="CZQ76" s="24"/>
      <c r="CZR76" s="24"/>
      <c r="CZS76" s="24"/>
      <c r="CZT76" s="24"/>
      <c r="CZU76" s="24"/>
      <c r="CZV76" s="24"/>
      <c r="CZW76" s="24"/>
      <c r="CZX76" s="24"/>
      <c r="CZY76" s="24"/>
      <c r="CZZ76" s="24"/>
      <c r="DAA76" s="24"/>
      <c r="DAB76" s="24"/>
      <c r="DAC76" s="24"/>
      <c r="DAD76" s="24"/>
      <c r="DAE76" s="24"/>
      <c r="DAF76" s="24"/>
      <c r="DAG76" s="24"/>
      <c r="DAH76" s="24"/>
      <c r="DAI76" s="24"/>
      <c r="DAJ76" s="24"/>
      <c r="DAK76" s="24"/>
      <c r="DAL76" s="24"/>
      <c r="DAM76" s="24"/>
      <c r="DAN76" s="24"/>
      <c r="DAO76" s="24"/>
      <c r="DAP76" s="24"/>
      <c r="DAQ76" s="24"/>
      <c r="DAR76" s="24"/>
      <c r="DAS76" s="24"/>
      <c r="DAT76" s="24"/>
      <c r="DAU76" s="24"/>
      <c r="DAV76" s="24"/>
      <c r="DAW76" s="24"/>
      <c r="DAX76" s="24"/>
      <c r="DAY76" s="24"/>
      <c r="DAZ76" s="24"/>
      <c r="DBA76" s="24"/>
      <c r="DBB76" s="24"/>
      <c r="DBC76" s="24"/>
      <c r="DBD76" s="24"/>
      <c r="DBE76" s="24"/>
      <c r="DBF76" s="24"/>
      <c r="DBG76" s="24"/>
      <c r="DBH76" s="24"/>
      <c r="DBI76" s="24"/>
      <c r="DBJ76" s="24"/>
      <c r="DBK76" s="24"/>
      <c r="DBL76" s="24"/>
      <c r="DBM76" s="24"/>
      <c r="DBN76" s="24"/>
      <c r="DBO76" s="24"/>
      <c r="DBP76" s="24"/>
      <c r="DBQ76" s="24"/>
      <c r="DBR76" s="24"/>
      <c r="DBS76" s="24"/>
      <c r="DBT76" s="24"/>
      <c r="DBU76" s="24"/>
      <c r="DBV76" s="24"/>
      <c r="DBW76" s="24"/>
      <c r="DBX76" s="24"/>
      <c r="DBY76" s="24"/>
      <c r="DBZ76" s="24"/>
      <c r="DCA76" s="24"/>
      <c r="DCB76" s="24"/>
      <c r="DCC76" s="24"/>
      <c r="DCD76" s="24"/>
      <c r="DCE76" s="24"/>
      <c r="DCF76" s="24"/>
      <c r="DCG76" s="24"/>
      <c r="DCH76" s="24"/>
      <c r="DCI76" s="24"/>
      <c r="DCJ76" s="24"/>
      <c r="DCK76" s="24"/>
      <c r="DCL76" s="24"/>
      <c r="DCM76" s="24"/>
      <c r="DCN76" s="24"/>
      <c r="DCO76" s="24"/>
      <c r="DCP76" s="24"/>
      <c r="DCQ76" s="24"/>
      <c r="DCR76" s="24"/>
      <c r="DCS76" s="24"/>
      <c r="DCT76" s="24"/>
      <c r="DCU76" s="24"/>
      <c r="DCV76" s="24"/>
      <c r="DCW76" s="24"/>
      <c r="DCX76" s="24"/>
      <c r="DCY76" s="24"/>
      <c r="DCZ76" s="24"/>
      <c r="DDA76" s="24"/>
      <c r="DDB76" s="24"/>
      <c r="DDC76" s="24"/>
      <c r="DDD76" s="24"/>
      <c r="DDE76" s="24"/>
      <c r="DDF76" s="24"/>
      <c r="DDG76" s="24"/>
      <c r="DDH76" s="24"/>
      <c r="DDI76" s="24"/>
      <c r="DDJ76" s="24"/>
      <c r="DDK76" s="24"/>
      <c r="DDL76" s="24"/>
      <c r="DDM76" s="24"/>
      <c r="DDN76" s="24"/>
      <c r="DDO76" s="24"/>
      <c r="DDP76" s="24"/>
      <c r="DDQ76" s="24"/>
      <c r="DDR76" s="24"/>
      <c r="DDS76" s="24"/>
      <c r="DDT76" s="24"/>
      <c r="DDU76" s="24"/>
      <c r="DDV76" s="24"/>
      <c r="DDW76" s="24"/>
      <c r="DDX76" s="24"/>
      <c r="DDY76" s="24"/>
      <c r="DDZ76" s="24"/>
      <c r="DEA76" s="24"/>
      <c r="DEB76" s="24"/>
      <c r="DEC76" s="24"/>
      <c r="DED76" s="24"/>
      <c r="DEE76" s="24"/>
      <c r="DEF76" s="24"/>
      <c r="DEG76" s="24"/>
      <c r="DEH76" s="24"/>
      <c r="DEI76" s="24"/>
      <c r="DEJ76" s="24"/>
      <c r="DEK76" s="24"/>
      <c r="DEL76" s="24"/>
      <c r="DEM76" s="24"/>
      <c r="DEN76" s="24"/>
      <c r="DEO76" s="24"/>
      <c r="DEP76" s="24"/>
      <c r="DEQ76" s="24"/>
      <c r="DER76" s="24"/>
      <c r="DES76" s="24"/>
      <c r="DET76" s="24"/>
      <c r="DEU76" s="24"/>
      <c r="DEV76" s="24"/>
      <c r="DEW76" s="24"/>
      <c r="DEX76" s="24"/>
      <c r="DEY76" s="24"/>
      <c r="DEZ76" s="24"/>
      <c r="DFA76" s="24"/>
      <c r="DFB76" s="24"/>
      <c r="DFC76" s="24"/>
      <c r="DFD76" s="24"/>
      <c r="DFE76" s="24"/>
      <c r="DFF76" s="24"/>
      <c r="DFG76" s="24"/>
      <c r="DFH76" s="24"/>
      <c r="DFI76" s="24"/>
      <c r="DFJ76" s="24"/>
      <c r="DFK76" s="24"/>
      <c r="DFL76" s="24"/>
      <c r="DFM76" s="24"/>
      <c r="DFN76" s="24"/>
      <c r="DFO76" s="24"/>
      <c r="DFP76" s="24"/>
      <c r="DFQ76" s="24"/>
      <c r="DFR76" s="24"/>
      <c r="DFS76" s="24"/>
      <c r="DFT76" s="24"/>
      <c r="DFU76" s="24"/>
      <c r="DFV76" s="24"/>
      <c r="DFW76" s="24"/>
      <c r="DFX76" s="24"/>
      <c r="DFY76" s="24"/>
      <c r="DFZ76" s="24"/>
      <c r="DGA76" s="24"/>
      <c r="DGB76" s="24"/>
      <c r="DGC76" s="24"/>
      <c r="DGD76" s="24"/>
      <c r="DGE76" s="24"/>
      <c r="DGF76" s="24"/>
      <c r="DGG76" s="24"/>
      <c r="DGH76" s="24"/>
      <c r="DGI76" s="24"/>
      <c r="DGJ76" s="24"/>
      <c r="DGK76" s="24"/>
      <c r="DGL76" s="24"/>
      <c r="DGM76" s="24"/>
      <c r="DGN76" s="24"/>
      <c r="DGO76" s="24"/>
      <c r="DGP76" s="24"/>
      <c r="DGQ76" s="24"/>
      <c r="DGR76" s="24"/>
      <c r="DGS76" s="24"/>
      <c r="DGT76" s="24"/>
      <c r="DGU76" s="24"/>
      <c r="DGV76" s="24"/>
      <c r="DGW76" s="24"/>
      <c r="DGX76" s="24"/>
      <c r="DGY76" s="24"/>
      <c r="DGZ76" s="24"/>
      <c r="DHA76" s="24"/>
      <c r="DHB76" s="24"/>
      <c r="DHC76" s="24"/>
      <c r="DHD76" s="24"/>
      <c r="DHE76" s="24"/>
      <c r="DHF76" s="24"/>
      <c r="DHG76" s="24"/>
      <c r="DHH76" s="24"/>
      <c r="DHI76" s="24"/>
      <c r="DHJ76" s="24"/>
      <c r="DHK76" s="24"/>
      <c r="DHL76" s="24"/>
      <c r="DHM76" s="24"/>
      <c r="DHN76" s="24"/>
      <c r="DHO76" s="24"/>
      <c r="DHP76" s="24"/>
      <c r="DHQ76" s="24"/>
      <c r="DHR76" s="24"/>
      <c r="DHS76" s="24"/>
      <c r="DHT76" s="24"/>
      <c r="DHU76" s="24"/>
      <c r="DHV76" s="24"/>
      <c r="DHW76" s="24"/>
      <c r="DHX76" s="24"/>
      <c r="DHY76" s="24"/>
      <c r="DHZ76" s="24"/>
      <c r="DIA76" s="24"/>
      <c r="DIB76" s="24"/>
      <c r="DIC76" s="24"/>
      <c r="DID76" s="24"/>
      <c r="DIE76" s="24"/>
      <c r="DIF76" s="24"/>
      <c r="DIG76" s="24"/>
      <c r="DIH76" s="24"/>
      <c r="DII76" s="24"/>
      <c r="DIJ76" s="24"/>
      <c r="DIK76" s="24"/>
      <c r="DIL76" s="24"/>
      <c r="DIM76" s="24"/>
      <c r="DIN76" s="24"/>
      <c r="DIO76" s="24"/>
      <c r="DIP76" s="24"/>
      <c r="DIQ76" s="24"/>
      <c r="DIR76" s="24"/>
      <c r="DIS76" s="24"/>
      <c r="DIT76" s="24"/>
      <c r="DIU76" s="24"/>
      <c r="DIV76" s="24"/>
      <c r="DIW76" s="24"/>
      <c r="DIX76" s="24"/>
      <c r="DIY76" s="24"/>
      <c r="DIZ76" s="24"/>
      <c r="DJA76" s="24"/>
      <c r="DJB76" s="24"/>
      <c r="DJC76" s="24"/>
      <c r="DJD76" s="24"/>
      <c r="DJE76" s="24"/>
      <c r="DJF76" s="24"/>
      <c r="DJG76" s="24"/>
      <c r="DJH76" s="24"/>
      <c r="DJI76" s="24"/>
      <c r="DJJ76" s="24"/>
      <c r="DJK76" s="24"/>
      <c r="DJL76" s="24"/>
      <c r="DJM76" s="24"/>
      <c r="DJN76" s="24"/>
      <c r="DJO76" s="24"/>
      <c r="DJP76" s="24"/>
      <c r="DJQ76" s="24"/>
      <c r="DJR76" s="24"/>
      <c r="DJS76" s="24"/>
      <c r="DJT76" s="24"/>
      <c r="DJU76" s="24"/>
      <c r="DJV76" s="24"/>
      <c r="DJW76" s="24"/>
      <c r="DJX76" s="24"/>
      <c r="DJY76" s="24"/>
      <c r="DJZ76" s="24"/>
      <c r="DKA76" s="24"/>
      <c r="DKB76" s="24"/>
      <c r="DKC76" s="24"/>
      <c r="DKD76" s="24"/>
      <c r="DKE76" s="24"/>
      <c r="DKF76" s="24"/>
      <c r="DKG76" s="24"/>
      <c r="DKH76" s="24"/>
      <c r="DKI76" s="24"/>
      <c r="DKJ76" s="24"/>
      <c r="DKK76" s="24"/>
      <c r="DKL76" s="24"/>
      <c r="DKM76" s="24"/>
      <c r="DKN76" s="24"/>
      <c r="DKO76" s="24"/>
      <c r="DKP76" s="24"/>
      <c r="DKQ76" s="24"/>
      <c r="DKR76" s="24"/>
      <c r="DKS76" s="24"/>
      <c r="DKT76" s="24"/>
      <c r="DKU76" s="24"/>
      <c r="DKV76" s="24"/>
      <c r="DKW76" s="24"/>
      <c r="DKX76" s="24"/>
      <c r="DKY76" s="24"/>
      <c r="DKZ76" s="24"/>
      <c r="DLA76" s="24"/>
      <c r="DLB76" s="24"/>
      <c r="DLC76" s="24"/>
      <c r="DLD76" s="24"/>
      <c r="DLE76" s="24"/>
      <c r="DLF76" s="24"/>
      <c r="DLG76" s="24"/>
      <c r="DLH76" s="24"/>
      <c r="DLI76" s="24"/>
      <c r="DLJ76" s="24"/>
      <c r="DLK76" s="24"/>
      <c r="DLL76" s="24"/>
      <c r="DLM76" s="24"/>
      <c r="DLN76" s="24"/>
      <c r="DLO76" s="24"/>
      <c r="DLP76" s="24"/>
      <c r="DLQ76" s="24"/>
      <c r="DLR76" s="24"/>
      <c r="DLS76" s="24"/>
      <c r="DLT76" s="24"/>
      <c r="DLU76" s="24"/>
      <c r="DLV76" s="24"/>
      <c r="DLW76" s="24"/>
      <c r="DLX76" s="24"/>
      <c r="DLY76" s="24"/>
      <c r="DLZ76" s="24"/>
      <c r="DMA76" s="24"/>
      <c r="DMB76" s="24"/>
      <c r="DMC76" s="24"/>
      <c r="DMD76" s="24"/>
      <c r="DME76" s="24"/>
      <c r="DMF76" s="24"/>
      <c r="DMG76" s="24"/>
      <c r="DMH76" s="24"/>
      <c r="DMI76" s="24"/>
      <c r="DMJ76" s="24"/>
      <c r="DMK76" s="24"/>
      <c r="DML76" s="24"/>
      <c r="DMM76" s="24"/>
      <c r="DMN76" s="24"/>
      <c r="DMO76" s="24"/>
      <c r="DMP76" s="24"/>
      <c r="DMQ76" s="24"/>
      <c r="DMR76" s="24"/>
      <c r="DMS76" s="24"/>
      <c r="DMT76" s="24"/>
      <c r="DMU76" s="24"/>
      <c r="DMV76" s="24"/>
      <c r="DMW76" s="24"/>
      <c r="DMX76" s="24"/>
      <c r="DMY76" s="24"/>
      <c r="DMZ76" s="24"/>
      <c r="DNA76" s="24"/>
      <c r="DNB76" s="24"/>
      <c r="DNC76" s="24"/>
      <c r="DND76" s="24"/>
      <c r="DNE76" s="24"/>
      <c r="DNF76" s="24"/>
      <c r="DNG76" s="24"/>
      <c r="DNH76" s="24"/>
      <c r="DNI76" s="24"/>
      <c r="DNJ76" s="24"/>
      <c r="DNK76" s="24"/>
      <c r="DNL76" s="24"/>
      <c r="DNM76" s="24"/>
      <c r="DNN76" s="24"/>
      <c r="DNO76" s="24"/>
      <c r="DNP76" s="24"/>
      <c r="DNQ76" s="24"/>
      <c r="DNR76" s="24"/>
      <c r="DNS76" s="24"/>
      <c r="DNT76" s="24"/>
      <c r="DNU76" s="24"/>
      <c r="DNV76" s="24"/>
      <c r="DNW76" s="24"/>
      <c r="DNX76" s="24"/>
      <c r="DNY76" s="24"/>
      <c r="DNZ76" s="24"/>
      <c r="DOA76" s="24"/>
      <c r="DOB76" s="24"/>
      <c r="DOC76" s="24"/>
      <c r="DOD76" s="24"/>
      <c r="DOE76" s="24"/>
      <c r="DOF76" s="24"/>
      <c r="DOG76" s="24"/>
      <c r="DOH76" s="24"/>
      <c r="DOI76" s="24"/>
      <c r="DOJ76" s="24"/>
      <c r="DOK76" s="24"/>
      <c r="DOL76" s="24"/>
      <c r="DOM76" s="24"/>
      <c r="DON76" s="24"/>
      <c r="DOO76" s="24"/>
      <c r="DOP76" s="24"/>
      <c r="DOQ76" s="24"/>
      <c r="DOR76" s="24"/>
      <c r="DOS76" s="24"/>
      <c r="DOT76" s="24"/>
      <c r="DOU76" s="24"/>
      <c r="DOV76" s="24"/>
      <c r="DOW76" s="24"/>
      <c r="DOX76" s="24"/>
      <c r="DOY76" s="24"/>
      <c r="DOZ76" s="24"/>
      <c r="DPA76" s="24"/>
      <c r="DPB76" s="24"/>
      <c r="DPC76" s="24"/>
      <c r="DPD76" s="24"/>
      <c r="DPE76" s="24"/>
      <c r="DPF76" s="24"/>
      <c r="DPG76" s="24"/>
      <c r="DPH76" s="24"/>
      <c r="DPI76" s="24"/>
      <c r="DPJ76" s="24"/>
      <c r="DPK76" s="24"/>
      <c r="DPL76" s="24"/>
      <c r="DPM76" s="24"/>
      <c r="DPN76" s="24"/>
      <c r="DPO76" s="24"/>
      <c r="DPP76" s="24"/>
      <c r="DPQ76" s="24"/>
      <c r="DPR76" s="24"/>
      <c r="DPS76" s="24"/>
      <c r="DPT76" s="24"/>
      <c r="DPU76" s="24"/>
      <c r="DPV76" s="24"/>
      <c r="DPW76" s="24"/>
      <c r="DPX76" s="24"/>
      <c r="DPY76" s="24"/>
      <c r="DPZ76" s="24"/>
      <c r="DQA76" s="24"/>
      <c r="DQB76" s="24"/>
      <c r="DQC76" s="24"/>
      <c r="DQD76" s="24"/>
      <c r="DQE76" s="24"/>
      <c r="DQF76" s="24"/>
      <c r="DQG76" s="24"/>
      <c r="DQH76" s="24"/>
      <c r="DQI76" s="24"/>
      <c r="DQJ76" s="24"/>
      <c r="DQK76" s="24"/>
      <c r="DQL76" s="24"/>
      <c r="DQM76" s="24"/>
      <c r="DQN76" s="24"/>
      <c r="DQO76" s="24"/>
      <c r="DQP76" s="24"/>
      <c r="DQQ76" s="24"/>
      <c r="DQR76" s="24"/>
      <c r="DQS76" s="24"/>
      <c r="DQT76" s="24"/>
      <c r="DQU76" s="24"/>
      <c r="DQV76" s="24"/>
      <c r="DQW76" s="24"/>
      <c r="DQX76" s="24"/>
      <c r="DQY76" s="24"/>
      <c r="DQZ76" s="24"/>
      <c r="DRA76" s="24"/>
      <c r="DRB76" s="24"/>
      <c r="DRC76" s="24"/>
      <c r="DRD76" s="24"/>
      <c r="DRE76" s="24"/>
      <c r="DRF76" s="24"/>
      <c r="DRG76" s="24"/>
      <c r="DRH76" s="24"/>
      <c r="DRI76" s="24"/>
      <c r="DRJ76" s="24"/>
      <c r="DRK76" s="24"/>
      <c r="DRL76" s="24"/>
      <c r="DRM76" s="24"/>
      <c r="DRN76" s="24"/>
      <c r="DRO76" s="24"/>
      <c r="DRP76" s="24"/>
      <c r="DRQ76" s="24"/>
      <c r="DRR76" s="24"/>
      <c r="DRS76" s="24"/>
      <c r="DRT76" s="24"/>
      <c r="DRU76" s="24"/>
      <c r="DRV76" s="24"/>
      <c r="DRW76" s="24"/>
      <c r="DRX76" s="24"/>
      <c r="DRY76" s="24"/>
      <c r="DRZ76" s="24"/>
      <c r="DSA76" s="24"/>
      <c r="DSB76" s="24"/>
      <c r="DSC76" s="24"/>
      <c r="DSD76" s="24"/>
      <c r="DSE76" s="24"/>
      <c r="DSF76" s="24"/>
      <c r="DSG76" s="24"/>
      <c r="DSH76" s="24"/>
      <c r="DSI76" s="24"/>
      <c r="DSJ76" s="24"/>
      <c r="DSK76" s="24"/>
      <c r="DSL76" s="24"/>
      <c r="DSM76" s="24"/>
      <c r="DSN76" s="24"/>
      <c r="DSO76" s="24"/>
      <c r="DSP76" s="24"/>
      <c r="DSQ76" s="24"/>
      <c r="DSR76" s="24"/>
      <c r="DSS76" s="24"/>
      <c r="DST76" s="24"/>
      <c r="DSU76" s="24"/>
      <c r="DSV76" s="24"/>
      <c r="DSW76" s="24"/>
      <c r="DSX76" s="24"/>
      <c r="DSY76" s="24"/>
      <c r="DSZ76" s="24"/>
      <c r="DTA76" s="24"/>
      <c r="DTB76" s="24"/>
      <c r="DTC76" s="24"/>
      <c r="DTD76" s="24"/>
      <c r="DTE76" s="24"/>
      <c r="DTF76" s="24"/>
      <c r="DTG76" s="24"/>
      <c r="DTH76" s="24"/>
      <c r="DTI76" s="24"/>
      <c r="DTJ76" s="24"/>
      <c r="DTK76" s="24"/>
      <c r="DTL76" s="24"/>
      <c r="DTM76" s="24"/>
      <c r="DTN76" s="24"/>
      <c r="DTO76" s="24"/>
      <c r="DTP76" s="24"/>
      <c r="DTQ76" s="24"/>
      <c r="DTR76" s="24"/>
      <c r="DTS76" s="24"/>
      <c r="DTT76" s="24"/>
      <c r="DTU76" s="24"/>
      <c r="DTV76" s="24"/>
      <c r="DTW76" s="24"/>
      <c r="DTX76" s="24"/>
      <c r="DTY76" s="24"/>
      <c r="DTZ76" s="24"/>
      <c r="DUA76" s="24"/>
      <c r="DUB76" s="24"/>
      <c r="DUC76" s="24"/>
      <c r="DUD76" s="24"/>
      <c r="DUE76" s="24"/>
      <c r="DUF76" s="24"/>
      <c r="DUG76" s="24"/>
      <c r="DUH76" s="24"/>
      <c r="DUI76" s="24"/>
      <c r="DUJ76" s="24"/>
      <c r="DUK76" s="24"/>
      <c r="DUL76" s="24"/>
      <c r="DUM76" s="24"/>
      <c r="DUN76" s="24"/>
      <c r="DUO76" s="24"/>
      <c r="DUP76" s="24"/>
      <c r="DUQ76" s="24"/>
      <c r="DUR76" s="24"/>
      <c r="DUS76" s="24"/>
      <c r="DUT76" s="24"/>
      <c r="DUU76" s="24"/>
      <c r="DUV76" s="24"/>
      <c r="DUW76" s="24"/>
      <c r="DUX76" s="24"/>
      <c r="DUY76" s="24"/>
      <c r="DUZ76" s="24"/>
      <c r="DVA76" s="24"/>
      <c r="DVB76" s="24"/>
      <c r="DVC76" s="24"/>
      <c r="DVD76" s="24"/>
      <c r="DVE76" s="24"/>
      <c r="DVF76" s="24"/>
      <c r="DVG76" s="24"/>
      <c r="DVH76" s="24"/>
      <c r="DVI76" s="24"/>
      <c r="DVJ76" s="24"/>
      <c r="DVK76" s="24"/>
      <c r="DVL76" s="24"/>
      <c r="DVM76" s="24"/>
      <c r="DVN76" s="24"/>
      <c r="DVO76" s="24"/>
      <c r="DVP76" s="24"/>
      <c r="DVQ76" s="24"/>
      <c r="DVR76" s="24"/>
      <c r="DVS76" s="24"/>
      <c r="DVT76" s="24"/>
      <c r="DVU76" s="24"/>
      <c r="DVV76" s="24"/>
      <c r="DVW76" s="24"/>
      <c r="DVX76" s="24"/>
      <c r="DVY76" s="24"/>
      <c r="DVZ76" s="24"/>
      <c r="DWA76" s="24"/>
      <c r="DWB76" s="24"/>
      <c r="DWC76" s="24"/>
      <c r="DWD76" s="24"/>
      <c r="DWE76" s="24"/>
      <c r="DWF76" s="24"/>
      <c r="DWG76" s="24"/>
      <c r="DWH76" s="24"/>
      <c r="DWI76" s="24"/>
      <c r="DWJ76" s="24"/>
      <c r="DWK76" s="24"/>
      <c r="DWL76" s="24"/>
      <c r="DWM76" s="24"/>
      <c r="DWN76" s="24"/>
      <c r="DWO76" s="24"/>
      <c r="DWP76" s="24"/>
      <c r="DWQ76" s="24"/>
      <c r="DWR76" s="24"/>
      <c r="DWS76" s="24"/>
      <c r="DWT76" s="24"/>
      <c r="DWU76" s="24"/>
      <c r="DWV76" s="24"/>
      <c r="DWW76" s="24"/>
      <c r="DWX76" s="24"/>
      <c r="DWY76" s="24"/>
      <c r="DWZ76" s="24"/>
      <c r="DXA76" s="24"/>
      <c r="DXB76" s="24"/>
      <c r="DXC76" s="24"/>
      <c r="DXD76" s="24"/>
      <c r="DXE76" s="24"/>
      <c r="DXF76" s="24"/>
      <c r="DXG76" s="24"/>
      <c r="DXH76" s="24"/>
      <c r="DXI76" s="24"/>
      <c r="DXJ76" s="24"/>
      <c r="DXK76" s="24"/>
      <c r="DXL76" s="24"/>
      <c r="DXM76" s="24"/>
      <c r="DXN76" s="24"/>
      <c r="DXO76" s="24"/>
      <c r="DXP76" s="24"/>
      <c r="DXQ76" s="24"/>
      <c r="DXR76" s="24"/>
      <c r="DXS76" s="24"/>
      <c r="DXT76" s="24"/>
      <c r="DXU76" s="24"/>
      <c r="DXV76" s="24"/>
      <c r="DXW76" s="24"/>
      <c r="DXX76" s="24"/>
      <c r="DXY76" s="24"/>
      <c r="DXZ76" s="24"/>
      <c r="DYA76" s="24"/>
      <c r="DYB76" s="24"/>
      <c r="DYC76" s="24"/>
      <c r="DYD76" s="24"/>
      <c r="DYE76" s="24"/>
      <c r="DYF76" s="24"/>
      <c r="DYG76" s="24"/>
      <c r="DYH76" s="24"/>
      <c r="DYI76" s="24"/>
      <c r="DYJ76" s="24"/>
      <c r="DYK76" s="24"/>
      <c r="DYL76" s="24"/>
      <c r="DYM76" s="24"/>
      <c r="DYN76" s="24"/>
      <c r="DYO76" s="24"/>
      <c r="DYP76" s="24"/>
      <c r="DYQ76" s="24"/>
      <c r="DYR76" s="24"/>
      <c r="DYS76" s="24"/>
      <c r="DYT76" s="24"/>
      <c r="DYU76" s="24"/>
      <c r="DYV76" s="24"/>
      <c r="DYW76" s="24"/>
      <c r="DYX76" s="24"/>
      <c r="DYY76" s="24"/>
      <c r="DYZ76" s="24"/>
      <c r="DZA76" s="24"/>
      <c r="DZB76" s="24"/>
      <c r="DZC76" s="24"/>
      <c r="DZD76" s="24"/>
      <c r="DZE76" s="24"/>
      <c r="DZF76" s="24"/>
      <c r="DZG76" s="24"/>
      <c r="DZH76" s="24"/>
      <c r="DZI76" s="24"/>
      <c r="DZJ76" s="24"/>
      <c r="DZK76" s="24"/>
      <c r="DZL76" s="24"/>
      <c r="DZM76" s="24"/>
      <c r="DZN76" s="24"/>
      <c r="DZO76" s="24"/>
      <c r="DZP76" s="24"/>
      <c r="DZQ76" s="24"/>
      <c r="DZR76" s="24"/>
      <c r="DZS76" s="24"/>
      <c r="DZT76" s="24"/>
      <c r="DZU76" s="24"/>
      <c r="DZV76" s="24"/>
      <c r="DZW76" s="24"/>
      <c r="DZX76" s="24"/>
      <c r="DZY76" s="24"/>
      <c r="DZZ76" s="24"/>
      <c r="EAA76" s="24"/>
      <c r="EAB76" s="24"/>
      <c r="EAC76" s="24"/>
      <c r="EAD76" s="24"/>
      <c r="EAE76" s="24"/>
      <c r="EAF76" s="24"/>
      <c r="EAG76" s="24"/>
      <c r="EAH76" s="24"/>
      <c r="EAI76" s="24"/>
      <c r="EAJ76" s="24"/>
      <c r="EAK76" s="24"/>
      <c r="EAL76" s="24"/>
      <c r="EAM76" s="24"/>
      <c r="EAN76" s="24"/>
      <c r="EAO76" s="24"/>
      <c r="EAP76" s="24"/>
      <c r="EAQ76" s="24"/>
      <c r="EAR76" s="24"/>
      <c r="EAS76" s="24"/>
      <c r="EAT76" s="24"/>
      <c r="EAU76" s="24"/>
      <c r="EAV76" s="24"/>
      <c r="EAW76" s="24"/>
      <c r="EAX76" s="24"/>
      <c r="EAY76" s="24"/>
      <c r="EAZ76" s="24"/>
      <c r="EBA76" s="24"/>
      <c r="EBB76" s="24"/>
      <c r="EBC76" s="24"/>
      <c r="EBD76" s="24"/>
      <c r="EBE76" s="24"/>
      <c r="EBF76" s="24"/>
      <c r="EBG76" s="24"/>
      <c r="EBH76" s="24"/>
      <c r="EBI76" s="24"/>
      <c r="EBJ76" s="24"/>
      <c r="EBK76" s="24"/>
      <c r="EBL76" s="24"/>
      <c r="EBM76" s="24"/>
      <c r="EBN76" s="24"/>
      <c r="EBO76" s="24"/>
      <c r="EBP76" s="24"/>
      <c r="EBQ76" s="24"/>
      <c r="EBR76" s="24"/>
      <c r="EBS76" s="24"/>
      <c r="EBT76" s="24"/>
      <c r="EBU76" s="24"/>
      <c r="EBV76" s="24"/>
      <c r="EBW76" s="24"/>
      <c r="EBX76" s="24"/>
      <c r="EBY76" s="24"/>
      <c r="EBZ76" s="24"/>
      <c r="ECA76" s="24"/>
      <c r="ECB76" s="24"/>
      <c r="ECC76" s="24"/>
      <c r="ECD76" s="24"/>
      <c r="ECE76" s="24"/>
      <c r="ECF76" s="24"/>
      <c r="ECG76" s="24"/>
      <c r="ECH76" s="24"/>
      <c r="ECI76" s="24"/>
      <c r="ECJ76" s="24"/>
      <c r="ECK76" s="24"/>
      <c r="ECL76" s="24"/>
      <c r="ECM76" s="24"/>
      <c r="ECN76" s="24"/>
      <c r="ECO76" s="24"/>
      <c r="ECP76" s="24"/>
      <c r="ECQ76" s="24"/>
      <c r="ECR76" s="24"/>
      <c r="ECS76" s="24"/>
      <c r="ECT76" s="24"/>
      <c r="ECU76" s="24"/>
      <c r="ECV76" s="24"/>
      <c r="ECW76" s="24"/>
      <c r="ECX76" s="24"/>
      <c r="ECY76" s="24"/>
      <c r="ECZ76" s="24"/>
      <c r="EDA76" s="24"/>
      <c r="EDB76" s="24"/>
      <c r="EDC76" s="24"/>
      <c r="EDD76" s="24"/>
      <c r="EDE76" s="24"/>
      <c r="EDF76" s="24"/>
      <c r="EDG76" s="24"/>
      <c r="EDH76" s="24"/>
      <c r="EDI76" s="24"/>
      <c r="EDJ76" s="24"/>
      <c r="EDK76" s="24"/>
      <c r="EDL76" s="24"/>
      <c r="EDM76" s="24"/>
      <c r="EDN76" s="24"/>
      <c r="EDO76" s="24"/>
      <c r="EDP76" s="24"/>
      <c r="EDQ76" s="24"/>
      <c r="EDR76" s="24"/>
      <c r="EDS76" s="24"/>
      <c r="EDT76" s="24"/>
      <c r="EDU76" s="24"/>
      <c r="EDV76" s="24"/>
      <c r="EDW76" s="24"/>
      <c r="EDX76" s="24"/>
      <c r="EDY76" s="24"/>
      <c r="EDZ76" s="24"/>
      <c r="EEA76" s="24"/>
      <c r="EEB76" s="24"/>
      <c r="EEC76" s="24"/>
      <c r="EED76" s="24"/>
      <c r="EEE76" s="24"/>
      <c r="EEF76" s="24"/>
      <c r="EEG76" s="24"/>
      <c r="EEH76" s="24"/>
      <c r="EEI76" s="24"/>
      <c r="EEJ76" s="24"/>
      <c r="EEK76" s="24"/>
      <c r="EEL76" s="24"/>
      <c r="EEM76" s="24"/>
      <c r="EEN76" s="24"/>
      <c r="EEO76" s="24"/>
      <c r="EEP76" s="24"/>
      <c r="EEQ76" s="24"/>
      <c r="EER76" s="24"/>
      <c r="EES76" s="24"/>
      <c r="EET76" s="24"/>
      <c r="EEU76" s="24"/>
      <c r="EEV76" s="24"/>
      <c r="EEW76" s="24"/>
      <c r="EEX76" s="24"/>
      <c r="EEY76" s="24"/>
      <c r="EEZ76" s="24"/>
      <c r="EFA76" s="24"/>
      <c r="EFB76" s="24"/>
      <c r="EFC76" s="24"/>
      <c r="EFD76" s="24"/>
      <c r="EFE76" s="24"/>
      <c r="EFF76" s="24"/>
      <c r="EFG76" s="24"/>
      <c r="EFH76" s="24"/>
      <c r="EFI76" s="24"/>
      <c r="EFJ76" s="24"/>
      <c r="EFK76" s="24"/>
      <c r="EFL76" s="24"/>
      <c r="EFM76" s="24"/>
      <c r="EFN76" s="24"/>
      <c r="EFO76" s="24"/>
      <c r="EFP76" s="24"/>
      <c r="EFQ76" s="24"/>
      <c r="EFR76" s="24"/>
      <c r="EFS76" s="24"/>
      <c r="EFT76" s="24"/>
      <c r="EFU76" s="24"/>
      <c r="EFV76" s="24"/>
      <c r="EFW76" s="24"/>
      <c r="EFX76" s="24"/>
      <c r="EFY76" s="24"/>
      <c r="EFZ76" s="24"/>
      <c r="EGA76" s="24"/>
      <c r="EGB76" s="24"/>
      <c r="EGC76" s="24"/>
      <c r="EGD76" s="24"/>
      <c r="EGE76" s="24"/>
      <c r="EGF76" s="24"/>
      <c r="EGG76" s="24"/>
      <c r="EGH76" s="24"/>
      <c r="EGI76" s="24"/>
      <c r="EGJ76" s="24"/>
      <c r="EGK76" s="24"/>
      <c r="EGL76" s="24"/>
      <c r="EGM76" s="24"/>
      <c r="EGN76" s="24"/>
      <c r="EGO76" s="24"/>
      <c r="EGP76" s="24"/>
      <c r="EGQ76" s="24"/>
      <c r="EGR76" s="24"/>
      <c r="EGS76" s="24"/>
      <c r="EGT76" s="24"/>
      <c r="EGU76" s="24"/>
      <c r="EGV76" s="24"/>
      <c r="EGW76" s="24"/>
      <c r="EGX76" s="24"/>
      <c r="EGY76" s="24"/>
      <c r="EGZ76" s="24"/>
      <c r="EHA76" s="24"/>
      <c r="EHB76" s="24"/>
      <c r="EHC76" s="24"/>
      <c r="EHD76" s="24"/>
      <c r="EHE76" s="24"/>
      <c r="EHF76" s="24"/>
      <c r="EHG76" s="24"/>
      <c r="EHH76" s="24"/>
      <c r="EHI76" s="24"/>
      <c r="EHJ76" s="24"/>
      <c r="EHK76" s="24"/>
      <c r="EHL76" s="24"/>
      <c r="EHM76" s="24"/>
      <c r="EHN76" s="24"/>
      <c r="EHO76" s="24"/>
      <c r="EHP76" s="24"/>
      <c r="EHQ76" s="24"/>
      <c r="EHR76" s="24"/>
      <c r="EHS76" s="24"/>
      <c r="EHT76" s="24"/>
      <c r="EHU76" s="24"/>
      <c r="EHV76" s="24"/>
      <c r="EHW76" s="24"/>
      <c r="EHX76" s="24"/>
      <c r="EHY76" s="24"/>
      <c r="EHZ76" s="24"/>
      <c r="EIA76" s="24"/>
      <c r="EIB76" s="24"/>
      <c r="EIC76" s="24"/>
      <c r="EID76" s="24"/>
      <c r="EIE76" s="24"/>
      <c r="EIF76" s="24"/>
      <c r="EIG76" s="24"/>
      <c r="EIH76" s="24"/>
      <c r="EII76" s="24"/>
      <c r="EIJ76" s="24"/>
      <c r="EIK76" s="24"/>
      <c r="EIL76" s="24"/>
      <c r="EIM76" s="24"/>
      <c r="EIN76" s="24"/>
      <c r="EIO76" s="24"/>
      <c r="EIP76" s="24"/>
      <c r="EIQ76" s="24"/>
      <c r="EIR76" s="24"/>
      <c r="EIS76" s="24"/>
      <c r="EIT76" s="24"/>
      <c r="EIU76" s="24"/>
      <c r="EIV76" s="24"/>
      <c r="EIW76" s="24"/>
      <c r="EIX76" s="24"/>
      <c r="EIY76" s="24"/>
      <c r="EIZ76" s="24"/>
      <c r="EJA76" s="24"/>
      <c r="EJB76" s="24"/>
      <c r="EJC76" s="24"/>
      <c r="EJD76" s="24"/>
      <c r="EJE76" s="24"/>
      <c r="EJF76" s="24"/>
      <c r="EJG76" s="24"/>
      <c r="EJH76" s="24"/>
      <c r="EJI76" s="24"/>
      <c r="EJJ76" s="24"/>
      <c r="EJK76" s="24"/>
      <c r="EJL76" s="24"/>
      <c r="EJM76" s="24"/>
      <c r="EJN76" s="24"/>
      <c r="EJO76" s="24"/>
      <c r="EJP76" s="24"/>
      <c r="EJQ76" s="24"/>
      <c r="EJR76" s="24"/>
      <c r="EJS76" s="24"/>
      <c r="EJT76" s="24"/>
      <c r="EJU76" s="24"/>
      <c r="EJV76" s="24"/>
      <c r="EJW76" s="24"/>
      <c r="EJX76" s="24"/>
      <c r="EJY76" s="24"/>
      <c r="EJZ76" s="24"/>
      <c r="EKA76" s="24"/>
      <c r="EKB76" s="24"/>
      <c r="EKC76" s="24"/>
      <c r="EKD76" s="24"/>
      <c r="EKE76" s="24"/>
      <c r="EKF76" s="24"/>
      <c r="EKG76" s="24"/>
      <c r="EKH76" s="24"/>
      <c r="EKI76" s="24"/>
      <c r="EKJ76" s="24"/>
      <c r="EKK76" s="24"/>
      <c r="EKL76" s="24"/>
      <c r="EKM76" s="24"/>
      <c r="EKN76" s="24"/>
      <c r="EKO76" s="24"/>
      <c r="EKP76" s="24"/>
      <c r="EKQ76" s="24"/>
      <c r="EKR76" s="24"/>
      <c r="EKS76" s="24"/>
      <c r="EKT76" s="24"/>
      <c r="EKU76" s="24"/>
      <c r="EKV76" s="24"/>
      <c r="EKW76" s="24"/>
      <c r="EKX76" s="24"/>
      <c r="EKY76" s="24"/>
      <c r="EKZ76" s="24"/>
      <c r="ELA76" s="24"/>
      <c r="ELB76" s="24"/>
      <c r="ELC76" s="24"/>
      <c r="ELD76" s="24"/>
      <c r="ELE76" s="24"/>
      <c r="ELF76" s="24"/>
      <c r="ELG76" s="24"/>
      <c r="ELH76" s="24"/>
      <c r="ELI76" s="24"/>
      <c r="ELJ76" s="24"/>
      <c r="ELK76" s="24"/>
      <c r="ELL76" s="24"/>
      <c r="ELM76" s="24"/>
      <c r="ELN76" s="24"/>
      <c r="ELO76" s="24"/>
      <c r="ELP76" s="24"/>
      <c r="ELQ76" s="24"/>
      <c r="ELR76" s="24"/>
      <c r="ELS76" s="24"/>
      <c r="ELT76" s="24"/>
      <c r="ELU76" s="24"/>
      <c r="ELV76" s="24"/>
      <c r="ELW76" s="24"/>
      <c r="ELX76" s="24"/>
      <c r="ELY76" s="24"/>
      <c r="ELZ76" s="24"/>
      <c r="EMA76" s="24"/>
      <c r="EMB76" s="24"/>
      <c r="EMC76" s="24"/>
      <c r="EMD76" s="24"/>
      <c r="EME76" s="24"/>
      <c r="EMF76" s="24"/>
      <c r="EMG76" s="24"/>
      <c r="EMH76" s="24"/>
      <c r="EMI76" s="24"/>
      <c r="EMJ76" s="24"/>
      <c r="EMK76" s="24"/>
      <c r="EML76" s="24"/>
      <c r="EMM76" s="24"/>
      <c r="EMN76" s="24"/>
      <c r="EMO76" s="24"/>
      <c r="EMP76" s="24"/>
      <c r="EMQ76" s="24"/>
      <c r="EMR76" s="24"/>
      <c r="EMS76" s="24"/>
      <c r="EMT76" s="24"/>
      <c r="EMU76" s="24"/>
      <c r="EMV76" s="24"/>
      <c r="EMW76" s="24"/>
      <c r="EMX76" s="24"/>
      <c r="EMY76" s="24"/>
      <c r="EMZ76" s="24"/>
      <c r="ENA76" s="24"/>
      <c r="ENB76" s="24"/>
      <c r="ENC76" s="24"/>
      <c r="END76" s="24"/>
      <c r="ENE76" s="24"/>
      <c r="ENF76" s="24"/>
      <c r="ENG76" s="24"/>
      <c r="ENH76" s="24"/>
      <c r="ENI76" s="24"/>
      <c r="ENJ76" s="24"/>
      <c r="ENK76" s="24"/>
      <c r="ENL76" s="24"/>
      <c r="ENM76" s="24"/>
      <c r="ENN76" s="24"/>
      <c r="ENO76" s="24"/>
      <c r="ENP76" s="24"/>
      <c r="ENQ76" s="24"/>
      <c r="ENR76" s="24"/>
      <c r="ENS76" s="24"/>
      <c r="ENT76" s="24"/>
      <c r="ENU76" s="24"/>
      <c r="ENV76" s="24"/>
      <c r="ENW76" s="24"/>
      <c r="ENX76" s="24"/>
      <c r="ENY76" s="24"/>
      <c r="ENZ76" s="24"/>
      <c r="EOA76" s="24"/>
      <c r="EOB76" s="24"/>
      <c r="EOC76" s="24"/>
      <c r="EOD76" s="24"/>
      <c r="EOE76" s="24"/>
      <c r="EOF76" s="24"/>
      <c r="EOG76" s="24"/>
      <c r="EOH76" s="24"/>
      <c r="EOI76" s="24"/>
      <c r="EOJ76" s="24"/>
      <c r="EOK76" s="24"/>
      <c r="EOL76" s="24"/>
      <c r="EOM76" s="24"/>
      <c r="EON76" s="24"/>
      <c r="EOO76" s="24"/>
      <c r="EOP76" s="24"/>
      <c r="EOQ76" s="24"/>
      <c r="EOR76" s="24"/>
      <c r="EOS76" s="24"/>
      <c r="EOT76" s="24"/>
      <c r="EOU76" s="24"/>
      <c r="EOV76" s="24"/>
      <c r="EOW76" s="24"/>
      <c r="EOX76" s="24"/>
      <c r="EOY76" s="24"/>
      <c r="EOZ76" s="24"/>
      <c r="EPA76" s="24"/>
      <c r="EPB76" s="24"/>
      <c r="EPC76" s="24"/>
      <c r="EPD76" s="24"/>
      <c r="EPE76" s="24"/>
      <c r="EPF76" s="24"/>
      <c r="EPG76" s="24"/>
      <c r="EPH76" s="24"/>
      <c r="EPI76" s="24"/>
      <c r="EPJ76" s="24"/>
      <c r="EPK76" s="24"/>
      <c r="EPL76" s="24"/>
      <c r="EPM76" s="24"/>
      <c r="EPN76" s="24"/>
      <c r="EPO76" s="24"/>
      <c r="EPP76" s="24"/>
      <c r="EPQ76" s="24"/>
      <c r="EPR76" s="24"/>
      <c r="EPS76" s="24"/>
      <c r="EPT76" s="24"/>
      <c r="EPU76" s="24"/>
      <c r="EPV76" s="24"/>
      <c r="EPW76" s="24"/>
      <c r="EPX76" s="24"/>
      <c r="EPY76" s="24"/>
      <c r="EPZ76" s="24"/>
      <c r="EQA76" s="24"/>
      <c r="EQB76" s="24"/>
      <c r="EQC76" s="24"/>
      <c r="EQD76" s="24"/>
      <c r="EQE76" s="24"/>
      <c r="EQF76" s="24"/>
      <c r="EQG76" s="24"/>
      <c r="EQH76" s="24"/>
      <c r="EQI76" s="24"/>
      <c r="EQJ76" s="24"/>
      <c r="EQK76" s="24"/>
      <c r="EQL76" s="24"/>
      <c r="EQM76" s="24"/>
      <c r="EQN76" s="24"/>
      <c r="EQO76" s="24"/>
      <c r="EQP76" s="24"/>
      <c r="EQQ76" s="24"/>
      <c r="EQR76" s="24"/>
      <c r="EQS76" s="24"/>
      <c r="EQT76" s="24"/>
      <c r="EQU76" s="24"/>
      <c r="EQV76" s="24"/>
      <c r="EQW76" s="24"/>
      <c r="EQX76" s="24"/>
      <c r="EQY76" s="24"/>
      <c r="EQZ76" s="24"/>
      <c r="ERA76" s="24"/>
      <c r="ERB76" s="24"/>
      <c r="ERC76" s="24"/>
      <c r="ERD76" s="24"/>
      <c r="ERE76" s="24"/>
      <c r="ERF76" s="24"/>
      <c r="ERG76" s="24"/>
      <c r="ERH76" s="24"/>
      <c r="ERI76" s="24"/>
      <c r="ERJ76" s="24"/>
      <c r="ERK76" s="24"/>
      <c r="ERL76" s="24"/>
      <c r="ERM76" s="24"/>
      <c r="ERN76" s="24"/>
      <c r="ERO76" s="24"/>
      <c r="ERP76" s="24"/>
      <c r="ERQ76" s="24"/>
      <c r="ERR76" s="24"/>
      <c r="ERS76" s="24"/>
      <c r="ERT76" s="24"/>
      <c r="ERU76" s="24"/>
      <c r="ERV76" s="24"/>
      <c r="ERW76" s="24"/>
      <c r="ERX76" s="24"/>
      <c r="ERY76" s="24"/>
      <c r="ERZ76" s="24"/>
      <c r="ESA76" s="24"/>
      <c r="ESB76" s="24"/>
      <c r="ESC76" s="24"/>
      <c r="ESD76" s="24"/>
      <c r="ESE76" s="24"/>
      <c r="ESF76" s="24"/>
      <c r="ESG76" s="24"/>
      <c r="ESH76" s="24"/>
      <c r="ESI76" s="24"/>
      <c r="ESJ76" s="24"/>
      <c r="ESK76" s="24"/>
      <c r="ESL76" s="24"/>
      <c r="ESM76" s="24"/>
      <c r="ESN76" s="24"/>
      <c r="ESO76" s="24"/>
      <c r="ESP76" s="24"/>
      <c r="ESQ76" s="24"/>
      <c r="ESR76" s="24"/>
      <c r="ESS76" s="24"/>
      <c r="EST76" s="24"/>
      <c r="ESU76" s="24"/>
      <c r="ESV76" s="24"/>
      <c r="ESW76" s="24"/>
      <c r="ESX76" s="24"/>
      <c r="ESY76" s="24"/>
      <c r="ESZ76" s="24"/>
      <c r="ETA76" s="24"/>
      <c r="ETB76" s="24"/>
      <c r="ETC76" s="24"/>
      <c r="ETD76" s="24"/>
      <c r="ETE76" s="24"/>
      <c r="ETF76" s="24"/>
      <c r="ETG76" s="24"/>
      <c r="ETH76" s="24"/>
      <c r="ETI76" s="24"/>
      <c r="ETJ76" s="24"/>
      <c r="ETK76" s="24"/>
      <c r="ETL76" s="24"/>
      <c r="ETM76" s="24"/>
      <c r="ETN76" s="24"/>
      <c r="ETO76" s="24"/>
      <c r="ETP76" s="24"/>
      <c r="ETQ76" s="24"/>
      <c r="ETR76" s="24"/>
      <c r="ETS76" s="24"/>
      <c r="ETT76" s="24"/>
      <c r="ETU76" s="24"/>
      <c r="ETV76" s="24"/>
      <c r="ETW76" s="24"/>
      <c r="ETX76" s="24"/>
      <c r="ETY76" s="24"/>
      <c r="ETZ76" s="24"/>
      <c r="EUA76" s="24"/>
      <c r="EUB76" s="24"/>
      <c r="EUC76" s="24"/>
      <c r="EUD76" s="24"/>
      <c r="EUE76" s="24"/>
      <c r="EUF76" s="24"/>
      <c r="EUG76" s="24"/>
      <c r="EUH76" s="24"/>
      <c r="EUI76" s="24"/>
      <c r="EUJ76" s="24"/>
      <c r="EUK76" s="24"/>
      <c r="EUL76" s="24"/>
      <c r="EUM76" s="24"/>
      <c r="EUN76" s="24"/>
      <c r="EUO76" s="24"/>
      <c r="EUP76" s="24"/>
      <c r="EUQ76" s="24"/>
      <c r="EUR76" s="24"/>
      <c r="EUS76" s="24"/>
      <c r="EUT76" s="24"/>
      <c r="EUU76" s="24"/>
      <c r="EUV76" s="24"/>
      <c r="EUW76" s="24"/>
      <c r="EUX76" s="24"/>
      <c r="EUY76" s="24"/>
      <c r="EUZ76" s="24"/>
      <c r="EVA76" s="24"/>
      <c r="EVB76" s="24"/>
      <c r="EVC76" s="24"/>
      <c r="EVD76" s="24"/>
      <c r="EVE76" s="24"/>
      <c r="EVF76" s="24"/>
      <c r="EVG76" s="24"/>
      <c r="EVH76" s="24"/>
      <c r="EVI76" s="24"/>
      <c r="EVJ76" s="24"/>
      <c r="EVK76" s="24"/>
      <c r="EVL76" s="24"/>
      <c r="EVM76" s="24"/>
      <c r="EVN76" s="24"/>
      <c r="EVO76" s="24"/>
      <c r="EVP76" s="24"/>
      <c r="EVQ76" s="24"/>
      <c r="EVR76" s="24"/>
      <c r="EVS76" s="24"/>
      <c r="EVT76" s="24"/>
      <c r="EVU76" s="24"/>
      <c r="EVV76" s="24"/>
      <c r="EVW76" s="24"/>
      <c r="EVX76" s="24"/>
      <c r="EVY76" s="24"/>
      <c r="EVZ76" s="24"/>
      <c r="EWA76" s="24"/>
      <c r="EWB76" s="24"/>
      <c r="EWC76" s="24"/>
      <c r="EWD76" s="24"/>
      <c r="EWE76" s="24"/>
      <c r="EWF76" s="24"/>
      <c r="EWG76" s="24"/>
      <c r="EWH76" s="24"/>
      <c r="EWI76" s="24"/>
      <c r="EWJ76" s="24"/>
      <c r="EWK76" s="24"/>
      <c r="EWL76" s="24"/>
      <c r="EWM76" s="24"/>
      <c r="EWN76" s="24"/>
      <c r="EWO76" s="24"/>
      <c r="EWP76" s="24"/>
      <c r="EWQ76" s="24"/>
      <c r="EWR76" s="24"/>
      <c r="EWS76" s="24"/>
      <c r="EWT76" s="24"/>
      <c r="EWU76" s="24"/>
      <c r="EWV76" s="24"/>
      <c r="EWW76" s="24"/>
      <c r="EWX76" s="24"/>
      <c r="EWY76" s="24"/>
      <c r="EWZ76" s="24"/>
      <c r="EXA76" s="24"/>
      <c r="EXB76" s="24"/>
      <c r="EXC76" s="24"/>
      <c r="EXD76" s="24"/>
      <c r="EXE76" s="24"/>
      <c r="EXF76" s="24"/>
      <c r="EXG76" s="24"/>
      <c r="EXH76" s="24"/>
      <c r="EXI76" s="24"/>
      <c r="EXJ76" s="24"/>
      <c r="EXK76" s="24"/>
      <c r="EXL76" s="24"/>
      <c r="EXM76" s="24"/>
      <c r="EXN76" s="24"/>
      <c r="EXO76" s="24"/>
      <c r="EXP76" s="24"/>
      <c r="EXQ76" s="24"/>
      <c r="EXR76" s="24"/>
      <c r="EXS76" s="24"/>
      <c r="EXT76" s="24"/>
      <c r="EXU76" s="24"/>
      <c r="EXV76" s="24"/>
      <c r="EXW76" s="24"/>
      <c r="EXX76" s="24"/>
      <c r="EXY76" s="24"/>
      <c r="EXZ76" s="24"/>
      <c r="EYA76" s="24"/>
      <c r="EYB76" s="24"/>
      <c r="EYC76" s="24"/>
      <c r="EYD76" s="24"/>
      <c r="EYE76" s="24"/>
      <c r="EYF76" s="24"/>
      <c r="EYG76" s="24"/>
      <c r="EYH76" s="24"/>
      <c r="EYI76" s="24"/>
      <c r="EYJ76" s="24"/>
      <c r="EYK76" s="24"/>
      <c r="EYL76" s="24"/>
      <c r="EYM76" s="24"/>
      <c r="EYN76" s="24"/>
      <c r="EYO76" s="24"/>
      <c r="EYP76" s="24"/>
      <c r="EYQ76" s="24"/>
      <c r="EYR76" s="24"/>
      <c r="EYS76" s="24"/>
      <c r="EYT76" s="24"/>
      <c r="EYU76" s="24"/>
      <c r="EYV76" s="24"/>
      <c r="EYW76" s="24"/>
      <c r="EYX76" s="24"/>
      <c r="EYY76" s="24"/>
      <c r="EYZ76" s="24"/>
      <c r="EZA76" s="24"/>
      <c r="EZB76" s="24"/>
      <c r="EZC76" s="24"/>
      <c r="EZD76" s="24"/>
      <c r="EZE76" s="24"/>
      <c r="EZF76" s="24"/>
      <c r="EZG76" s="24"/>
      <c r="EZH76" s="24"/>
      <c r="EZI76" s="24"/>
      <c r="EZJ76" s="24"/>
      <c r="EZK76" s="24"/>
      <c r="EZL76" s="24"/>
      <c r="EZM76" s="24"/>
      <c r="EZN76" s="24"/>
      <c r="EZO76" s="24"/>
      <c r="EZP76" s="24"/>
      <c r="EZQ76" s="24"/>
      <c r="EZR76" s="24"/>
      <c r="EZS76" s="24"/>
      <c r="EZT76" s="24"/>
      <c r="EZU76" s="24"/>
      <c r="EZV76" s="24"/>
      <c r="EZW76" s="24"/>
      <c r="EZX76" s="24"/>
      <c r="EZY76" s="24"/>
      <c r="EZZ76" s="24"/>
      <c r="FAA76" s="24"/>
      <c r="FAB76" s="24"/>
      <c r="FAC76" s="24"/>
      <c r="FAD76" s="24"/>
      <c r="FAE76" s="24"/>
      <c r="FAF76" s="24"/>
      <c r="FAG76" s="24"/>
      <c r="FAH76" s="24"/>
      <c r="FAI76" s="24"/>
      <c r="FAJ76" s="24"/>
      <c r="FAK76" s="24"/>
      <c r="FAL76" s="24"/>
      <c r="FAM76" s="24"/>
      <c r="FAN76" s="24"/>
      <c r="FAO76" s="24"/>
      <c r="FAP76" s="24"/>
      <c r="FAQ76" s="24"/>
      <c r="FAR76" s="24"/>
      <c r="FAS76" s="24"/>
      <c r="FAT76" s="24"/>
      <c r="FAU76" s="24"/>
      <c r="FAV76" s="24"/>
      <c r="FAW76" s="24"/>
      <c r="FAX76" s="24"/>
      <c r="FAY76" s="24"/>
      <c r="FAZ76" s="24"/>
      <c r="FBA76" s="24"/>
      <c r="FBB76" s="24"/>
      <c r="FBC76" s="24"/>
      <c r="FBD76" s="24"/>
      <c r="FBE76" s="24"/>
      <c r="FBF76" s="24"/>
      <c r="FBG76" s="24"/>
      <c r="FBH76" s="24"/>
      <c r="FBI76" s="24"/>
      <c r="FBJ76" s="24"/>
      <c r="FBK76" s="24"/>
      <c r="FBL76" s="24"/>
      <c r="FBM76" s="24"/>
      <c r="FBN76" s="24"/>
      <c r="FBO76" s="24"/>
      <c r="FBP76" s="24"/>
      <c r="FBQ76" s="24"/>
      <c r="FBR76" s="24"/>
      <c r="FBS76" s="24"/>
      <c r="FBT76" s="24"/>
      <c r="FBU76" s="24"/>
      <c r="FBV76" s="24"/>
      <c r="FBW76" s="24"/>
      <c r="FBX76" s="24"/>
      <c r="FBY76" s="24"/>
      <c r="FBZ76" s="24"/>
      <c r="FCA76" s="24"/>
      <c r="FCB76" s="24"/>
      <c r="FCC76" s="24"/>
      <c r="FCD76" s="24"/>
      <c r="FCE76" s="24"/>
      <c r="FCF76" s="24"/>
      <c r="FCG76" s="24"/>
      <c r="FCH76" s="24"/>
      <c r="FCI76" s="24"/>
      <c r="FCJ76" s="24"/>
      <c r="FCK76" s="24"/>
      <c r="FCL76" s="24"/>
      <c r="FCM76" s="24"/>
      <c r="FCN76" s="24"/>
      <c r="FCO76" s="24"/>
      <c r="FCP76" s="24"/>
      <c r="FCQ76" s="24"/>
      <c r="FCR76" s="24"/>
      <c r="FCS76" s="24"/>
      <c r="FCT76" s="24"/>
      <c r="FCU76" s="24"/>
      <c r="FCV76" s="24"/>
      <c r="FCW76" s="24"/>
      <c r="FCX76" s="24"/>
      <c r="FCY76" s="24"/>
      <c r="FCZ76" s="24"/>
      <c r="FDA76" s="24"/>
      <c r="FDB76" s="24"/>
      <c r="FDC76" s="24"/>
      <c r="FDD76" s="24"/>
      <c r="FDE76" s="24"/>
      <c r="FDF76" s="24"/>
      <c r="FDG76" s="24"/>
      <c r="FDH76" s="24"/>
      <c r="FDI76" s="24"/>
      <c r="FDJ76" s="24"/>
      <c r="FDK76" s="24"/>
      <c r="FDL76" s="24"/>
      <c r="FDM76" s="24"/>
      <c r="FDN76" s="24"/>
      <c r="FDO76" s="24"/>
      <c r="FDP76" s="24"/>
      <c r="FDQ76" s="24"/>
      <c r="FDR76" s="24"/>
      <c r="FDS76" s="24"/>
      <c r="FDT76" s="24"/>
      <c r="FDU76" s="24"/>
      <c r="FDV76" s="24"/>
      <c r="FDW76" s="24"/>
      <c r="FDX76" s="24"/>
      <c r="FDY76" s="24"/>
      <c r="FDZ76" s="24"/>
      <c r="FEA76" s="24"/>
      <c r="FEB76" s="24"/>
      <c r="FEC76" s="24"/>
      <c r="FED76" s="24"/>
      <c r="FEE76" s="24"/>
      <c r="FEF76" s="24"/>
      <c r="FEG76" s="24"/>
      <c r="FEH76" s="24"/>
      <c r="FEI76" s="24"/>
      <c r="FEJ76" s="24"/>
      <c r="FEK76" s="24"/>
      <c r="FEL76" s="24"/>
      <c r="FEM76" s="24"/>
      <c r="FEN76" s="24"/>
      <c r="FEO76" s="24"/>
      <c r="FEP76" s="24"/>
      <c r="FEQ76" s="24"/>
      <c r="FER76" s="24"/>
      <c r="FES76" s="24"/>
      <c r="FET76" s="24"/>
      <c r="FEU76" s="24"/>
      <c r="FEV76" s="24"/>
      <c r="FEW76" s="24"/>
      <c r="FEX76" s="24"/>
      <c r="FEY76" s="24"/>
      <c r="FEZ76" s="24"/>
      <c r="FFA76" s="24"/>
      <c r="FFB76" s="24"/>
      <c r="FFC76" s="24"/>
      <c r="FFD76" s="24"/>
      <c r="FFE76" s="24"/>
      <c r="FFF76" s="24"/>
      <c r="FFG76" s="24"/>
      <c r="FFH76" s="24"/>
      <c r="FFI76" s="24"/>
      <c r="FFJ76" s="24"/>
      <c r="FFK76" s="24"/>
      <c r="FFL76" s="24"/>
      <c r="FFM76" s="24"/>
      <c r="FFN76" s="24"/>
      <c r="FFO76" s="24"/>
      <c r="FFP76" s="24"/>
      <c r="FFQ76" s="24"/>
      <c r="FFR76" s="24"/>
      <c r="FFS76" s="24"/>
      <c r="FFT76" s="24"/>
      <c r="FFU76" s="24"/>
      <c r="FFV76" s="24"/>
      <c r="FFW76" s="24"/>
      <c r="FFX76" s="24"/>
      <c r="FFY76" s="24"/>
      <c r="FFZ76" s="24"/>
      <c r="FGA76" s="24"/>
      <c r="FGB76" s="24"/>
      <c r="FGC76" s="24"/>
      <c r="FGD76" s="24"/>
      <c r="FGE76" s="24"/>
      <c r="FGF76" s="24"/>
      <c r="FGG76" s="24"/>
      <c r="FGH76" s="24"/>
      <c r="FGI76" s="24"/>
      <c r="FGJ76" s="24"/>
      <c r="FGK76" s="24"/>
      <c r="FGL76" s="24"/>
      <c r="FGM76" s="24"/>
      <c r="FGN76" s="24"/>
      <c r="FGO76" s="24"/>
      <c r="FGP76" s="24"/>
      <c r="FGQ76" s="24"/>
      <c r="FGR76" s="24"/>
      <c r="FGS76" s="24"/>
      <c r="FGT76" s="24"/>
      <c r="FGU76" s="24"/>
      <c r="FGV76" s="24"/>
      <c r="FGW76" s="24"/>
      <c r="FGX76" s="24"/>
      <c r="FGY76" s="24"/>
      <c r="FGZ76" s="24"/>
      <c r="FHA76" s="24"/>
      <c r="FHB76" s="24"/>
      <c r="FHC76" s="24"/>
      <c r="FHD76" s="24"/>
      <c r="FHE76" s="24"/>
      <c r="FHF76" s="24"/>
      <c r="FHG76" s="24"/>
      <c r="FHH76" s="24"/>
      <c r="FHI76" s="24"/>
      <c r="FHJ76" s="24"/>
      <c r="FHK76" s="24"/>
      <c r="FHL76" s="24"/>
      <c r="FHM76" s="24"/>
      <c r="FHN76" s="24"/>
      <c r="FHO76" s="24"/>
      <c r="FHP76" s="24"/>
      <c r="FHQ76" s="24"/>
      <c r="FHR76" s="24"/>
      <c r="FHS76" s="24"/>
      <c r="FHT76" s="24"/>
      <c r="FHU76" s="24"/>
      <c r="FHV76" s="24"/>
      <c r="FHW76" s="24"/>
      <c r="FHX76" s="24"/>
      <c r="FHY76" s="24"/>
      <c r="FHZ76" s="24"/>
      <c r="FIA76" s="24"/>
      <c r="FIB76" s="24"/>
      <c r="FIC76" s="24"/>
      <c r="FID76" s="24"/>
      <c r="FIE76" s="24"/>
      <c r="FIF76" s="24"/>
      <c r="FIG76" s="24"/>
      <c r="FIH76" s="24"/>
      <c r="FII76" s="24"/>
      <c r="FIJ76" s="24"/>
      <c r="FIK76" s="24"/>
      <c r="FIL76" s="24"/>
      <c r="FIM76" s="24"/>
      <c r="FIN76" s="24"/>
      <c r="FIO76" s="24"/>
      <c r="FIP76" s="24"/>
      <c r="FIQ76" s="24"/>
      <c r="FIR76" s="24"/>
      <c r="FIS76" s="24"/>
      <c r="FIT76" s="24"/>
      <c r="FIU76" s="24"/>
      <c r="FIV76" s="24"/>
      <c r="FIW76" s="24"/>
      <c r="FIX76" s="24"/>
      <c r="FIY76" s="24"/>
      <c r="FIZ76" s="24"/>
      <c r="FJA76" s="24"/>
      <c r="FJB76" s="24"/>
      <c r="FJC76" s="24"/>
      <c r="FJD76" s="24"/>
      <c r="FJE76" s="24"/>
      <c r="FJF76" s="24"/>
      <c r="FJG76" s="24"/>
      <c r="FJH76" s="24"/>
      <c r="FJI76" s="24"/>
      <c r="FJJ76" s="24"/>
      <c r="FJK76" s="24"/>
      <c r="FJL76" s="24"/>
      <c r="FJM76" s="24"/>
      <c r="FJN76" s="24"/>
      <c r="FJO76" s="24"/>
      <c r="FJP76" s="24"/>
      <c r="FJQ76" s="24"/>
      <c r="FJR76" s="24"/>
      <c r="FJS76" s="24"/>
      <c r="FJT76" s="24"/>
      <c r="FJU76" s="24"/>
      <c r="FJV76" s="24"/>
      <c r="FJW76" s="24"/>
      <c r="FJX76" s="24"/>
      <c r="FJY76" s="24"/>
      <c r="FJZ76" s="24"/>
      <c r="FKA76" s="24"/>
      <c r="FKB76" s="24"/>
      <c r="FKC76" s="24"/>
      <c r="FKD76" s="24"/>
      <c r="FKE76" s="24"/>
      <c r="FKF76" s="24"/>
      <c r="FKG76" s="24"/>
      <c r="FKH76" s="24"/>
      <c r="FKI76" s="24"/>
      <c r="FKJ76" s="24"/>
      <c r="FKK76" s="24"/>
      <c r="FKL76" s="24"/>
      <c r="FKM76" s="24"/>
      <c r="FKN76" s="24"/>
      <c r="FKO76" s="24"/>
      <c r="FKP76" s="24"/>
      <c r="FKQ76" s="24"/>
      <c r="FKR76" s="24"/>
      <c r="FKS76" s="24"/>
      <c r="FKT76" s="24"/>
      <c r="FKU76" s="24"/>
      <c r="FKV76" s="24"/>
      <c r="FKW76" s="24"/>
      <c r="FKX76" s="24"/>
      <c r="FKY76" s="24"/>
      <c r="FKZ76" s="24"/>
      <c r="FLA76" s="24"/>
      <c r="FLB76" s="24"/>
      <c r="FLC76" s="24"/>
      <c r="FLD76" s="24"/>
      <c r="FLE76" s="24"/>
      <c r="FLF76" s="24"/>
      <c r="FLG76" s="24"/>
      <c r="FLH76" s="24"/>
      <c r="FLI76" s="24"/>
      <c r="FLJ76" s="24"/>
      <c r="FLK76" s="24"/>
      <c r="FLL76" s="24"/>
      <c r="FLM76" s="24"/>
      <c r="FLN76" s="24"/>
      <c r="FLO76" s="24"/>
      <c r="FLP76" s="24"/>
      <c r="FLQ76" s="24"/>
      <c r="FLR76" s="24"/>
      <c r="FLS76" s="24"/>
      <c r="FLT76" s="24"/>
      <c r="FLU76" s="24"/>
      <c r="FLV76" s="24"/>
      <c r="FLW76" s="24"/>
      <c r="FLX76" s="24"/>
      <c r="FLY76" s="24"/>
      <c r="FLZ76" s="24"/>
      <c r="FMA76" s="24"/>
      <c r="FMB76" s="24"/>
      <c r="FMC76" s="24"/>
      <c r="FMD76" s="24"/>
      <c r="FME76" s="24"/>
      <c r="FMF76" s="24"/>
      <c r="FMG76" s="24"/>
      <c r="FMH76" s="24"/>
      <c r="FMI76" s="24"/>
      <c r="FMJ76" s="24"/>
      <c r="FMK76" s="24"/>
      <c r="FML76" s="24"/>
      <c r="FMM76" s="24"/>
      <c r="FMN76" s="24"/>
      <c r="FMO76" s="24"/>
      <c r="FMP76" s="24"/>
      <c r="FMQ76" s="24"/>
      <c r="FMR76" s="24"/>
      <c r="FMS76" s="24"/>
      <c r="FMT76" s="24"/>
      <c r="FMU76" s="24"/>
      <c r="FMV76" s="24"/>
      <c r="FMW76" s="24"/>
      <c r="FMX76" s="24"/>
      <c r="FMY76" s="24"/>
      <c r="FMZ76" s="24"/>
      <c r="FNA76" s="24"/>
      <c r="FNB76" s="24"/>
      <c r="FNC76" s="24"/>
      <c r="FND76" s="24"/>
      <c r="FNE76" s="24"/>
      <c r="FNF76" s="24"/>
      <c r="FNG76" s="24"/>
      <c r="FNH76" s="24"/>
      <c r="FNI76" s="24"/>
      <c r="FNJ76" s="24"/>
      <c r="FNK76" s="24"/>
      <c r="FNL76" s="24"/>
      <c r="FNM76" s="24"/>
      <c r="FNN76" s="24"/>
      <c r="FNO76" s="24"/>
      <c r="FNP76" s="24"/>
      <c r="FNQ76" s="24"/>
      <c r="FNR76" s="24"/>
      <c r="FNS76" s="24"/>
      <c r="FNT76" s="24"/>
      <c r="FNU76" s="24"/>
      <c r="FNV76" s="24"/>
      <c r="FNW76" s="24"/>
      <c r="FNX76" s="24"/>
      <c r="FNY76" s="24"/>
      <c r="FNZ76" s="24"/>
      <c r="FOA76" s="24"/>
      <c r="FOB76" s="24"/>
      <c r="FOC76" s="24"/>
      <c r="FOD76" s="24"/>
      <c r="FOE76" s="24"/>
      <c r="FOF76" s="24"/>
      <c r="FOG76" s="24"/>
      <c r="FOH76" s="24"/>
      <c r="FOI76" s="24"/>
      <c r="FOJ76" s="24"/>
      <c r="FOK76" s="24"/>
      <c r="FOL76" s="24"/>
      <c r="FOM76" s="24"/>
      <c r="FON76" s="24"/>
      <c r="FOO76" s="24"/>
      <c r="FOP76" s="24"/>
      <c r="FOQ76" s="24"/>
      <c r="FOR76" s="24"/>
      <c r="FOS76" s="24"/>
      <c r="FOT76" s="24"/>
      <c r="FOU76" s="24"/>
      <c r="FOV76" s="24"/>
      <c r="FOW76" s="24"/>
      <c r="FOX76" s="24"/>
      <c r="FOY76" s="24"/>
      <c r="FOZ76" s="24"/>
      <c r="FPA76" s="24"/>
      <c r="FPB76" s="24"/>
      <c r="FPC76" s="24"/>
      <c r="FPD76" s="24"/>
      <c r="FPE76" s="24"/>
      <c r="FPF76" s="24"/>
      <c r="FPG76" s="24"/>
      <c r="FPH76" s="24"/>
      <c r="FPI76" s="24"/>
      <c r="FPJ76" s="24"/>
      <c r="FPK76" s="24"/>
      <c r="FPL76" s="24"/>
      <c r="FPM76" s="24"/>
      <c r="FPN76" s="24"/>
      <c r="FPO76" s="24"/>
      <c r="FPP76" s="24"/>
      <c r="FPQ76" s="24"/>
      <c r="FPR76" s="24"/>
      <c r="FPS76" s="24"/>
      <c r="FPT76" s="24"/>
      <c r="FPU76" s="24"/>
      <c r="FPV76" s="24"/>
      <c r="FPW76" s="24"/>
      <c r="FPX76" s="24"/>
      <c r="FPY76" s="24"/>
      <c r="FPZ76" s="24"/>
      <c r="FQA76" s="24"/>
      <c r="FQB76" s="24"/>
      <c r="FQC76" s="24"/>
      <c r="FQD76" s="24"/>
      <c r="FQE76" s="24"/>
      <c r="FQF76" s="24"/>
      <c r="FQG76" s="24"/>
      <c r="FQH76" s="24"/>
      <c r="FQI76" s="24"/>
      <c r="FQJ76" s="24"/>
      <c r="FQK76" s="24"/>
      <c r="FQL76" s="24"/>
      <c r="FQM76" s="24"/>
      <c r="FQN76" s="24"/>
      <c r="FQO76" s="24"/>
      <c r="FQP76" s="24"/>
      <c r="FQQ76" s="24"/>
      <c r="FQR76" s="24"/>
      <c r="FQS76" s="24"/>
      <c r="FQT76" s="24"/>
      <c r="FQU76" s="24"/>
      <c r="FQV76" s="24"/>
      <c r="FQW76" s="24"/>
      <c r="FQX76" s="24"/>
      <c r="FQY76" s="24"/>
      <c r="FQZ76" s="24"/>
      <c r="FRA76" s="24"/>
      <c r="FRB76" s="24"/>
      <c r="FRC76" s="24"/>
      <c r="FRD76" s="24"/>
      <c r="FRE76" s="24"/>
      <c r="FRF76" s="24"/>
      <c r="FRG76" s="24"/>
      <c r="FRH76" s="24"/>
      <c r="FRI76" s="24"/>
      <c r="FRJ76" s="24"/>
      <c r="FRK76" s="24"/>
      <c r="FRL76" s="24"/>
      <c r="FRM76" s="24"/>
      <c r="FRN76" s="24"/>
      <c r="FRO76" s="24"/>
      <c r="FRP76" s="24"/>
      <c r="FRQ76" s="24"/>
      <c r="FRR76" s="24"/>
      <c r="FRS76" s="24"/>
      <c r="FRT76" s="24"/>
      <c r="FRU76" s="24"/>
      <c r="FRV76" s="24"/>
      <c r="FRW76" s="24"/>
      <c r="FRX76" s="24"/>
      <c r="FRY76" s="24"/>
      <c r="FRZ76" s="24"/>
      <c r="FSA76" s="24"/>
      <c r="FSB76" s="24"/>
      <c r="FSC76" s="24"/>
      <c r="FSD76" s="24"/>
      <c r="FSE76" s="24"/>
      <c r="FSF76" s="24"/>
      <c r="FSG76" s="24"/>
      <c r="FSH76" s="24"/>
      <c r="FSI76" s="24"/>
      <c r="FSJ76" s="24"/>
      <c r="FSK76" s="24"/>
      <c r="FSL76" s="24"/>
      <c r="FSM76" s="24"/>
      <c r="FSN76" s="24"/>
      <c r="FSO76" s="24"/>
      <c r="FSP76" s="24"/>
      <c r="FSQ76" s="24"/>
      <c r="FSR76" s="24"/>
      <c r="FSS76" s="24"/>
      <c r="FST76" s="24"/>
      <c r="FSU76" s="24"/>
      <c r="FSV76" s="24"/>
      <c r="FSW76" s="24"/>
      <c r="FSX76" s="24"/>
      <c r="FSY76" s="24"/>
      <c r="FSZ76" s="24"/>
      <c r="FTA76" s="24"/>
      <c r="FTB76" s="24"/>
      <c r="FTC76" s="24"/>
      <c r="FTD76" s="24"/>
      <c r="FTE76" s="24"/>
      <c r="FTF76" s="24"/>
      <c r="FTG76" s="24"/>
      <c r="FTH76" s="24"/>
      <c r="FTI76" s="24"/>
      <c r="FTJ76" s="24"/>
      <c r="FTK76" s="24"/>
      <c r="FTL76" s="24"/>
      <c r="FTM76" s="24"/>
      <c r="FTN76" s="24"/>
      <c r="FTO76" s="24"/>
      <c r="FTP76" s="24"/>
      <c r="FTQ76" s="24"/>
      <c r="FTR76" s="24"/>
      <c r="FTS76" s="24"/>
      <c r="FTT76" s="24"/>
      <c r="FTU76" s="24"/>
      <c r="FTV76" s="24"/>
      <c r="FTW76" s="24"/>
      <c r="FTX76" s="24"/>
      <c r="FTY76" s="24"/>
      <c r="FTZ76" s="24"/>
      <c r="FUA76" s="24"/>
      <c r="FUB76" s="24"/>
      <c r="FUC76" s="24"/>
      <c r="FUD76" s="24"/>
      <c r="FUE76" s="24"/>
      <c r="FUF76" s="24"/>
      <c r="FUG76" s="24"/>
      <c r="FUH76" s="24"/>
      <c r="FUI76" s="24"/>
      <c r="FUJ76" s="24"/>
      <c r="FUK76" s="24"/>
      <c r="FUL76" s="24"/>
      <c r="FUM76" s="24"/>
      <c r="FUN76" s="24"/>
      <c r="FUO76" s="24"/>
      <c r="FUP76" s="24"/>
      <c r="FUQ76" s="24"/>
      <c r="FUR76" s="24"/>
      <c r="FUS76" s="24"/>
      <c r="FUT76" s="24"/>
      <c r="FUU76" s="24"/>
      <c r="FUV76" s="24"/>
      <c r="FUW76" s="24"/>
      <c r="FUX76" s="24"/>
      <c r="FUY76" s="24"/>
      <c r="FUZ76" s="24"/>
      <c r="FVA76" s="24"/>
      <c r="FVB76" s="24"/>
      <c r="FVC76" s="24"/>
      <c r="FVD76" s="24"/>
      <c r="FVE76" s="24"/>
      <c r="FVF76" s="24"/>
      <c r="FVG76" s="24"/>
      <c r="FVH76" s="24"/>
      <c r="FVI76" s="24"/>
      <c r="FVJ76" s="24"/>
      <c r="FVK76" s="24"/>
      <c r="FVL76" s="24"/>
      <c r="FVM76" s="24"/>
      <c r="FVN76" s="24"/>
      <c r="FVO76" s="24"/>
      <c r="FVP76" s="24"/>
      <c r="FVQ76" s="24"/>
      <c r="FVR76" s="24"/>
      <c r="FVS76" s="24"/>
      <c r="FVT76" s="24"/>
      <c r="FVU76" s="24"/>
      <c r="FVV76" s="24"/>
      <c r="FVW76" s="24"/>
      <c r="FVX76" s="24"/>
      <c r="FVY76" s="24"/>
      <c r="FVZ76" s="24"/>
      <c r="FWA76" s="24"/>
      <c r="FWB76" s="24"/>
      <c r="FWC76" s="24"/>
      <c r="FWD76" s="24"/>
      <c r="FWE76" s="24"/>
      <c r="FWF76" s="24"/>
      <c r="FWG76" s="24"/>
      <c r="FWH76" s="24"/>
      <c r="FWI76" s="24"/>
      <c r="FWJ76" s="24"/>
      <c r="FWK76" s="24"/>
      <c r="FWL76" s="24"/>
      <c r="FWM76" s="24"/>
      <c r="FWN76" s="24"/>
      <c r="FWO76" s="24"/>
      <c r="FWP76" s="24"/>
      <c r="FWQ76" s="24"/>
      <c r="FWR76" s="24"/>
      <c r="FWS76" s="24"/>
      <c r="FWT76" s="24"/>
      <c r="FWU76" s="24"/>
      <c r="FWV76" s="24"/>
      <c r="FWW76" s="24"/>
      <c r="FWX76" s="24"/>
      <c r="FWY76" s="24"/>
      <c r="FWZ76" s="24"/>
      <c r="FXA76" s="24"/>
      <c r="FXB76" s="24"/>
      <c r="FXC76" s="24"/>
      <c r="FXD76" s="24"/>
      <c r="FXE76" s="24"/>
      <c r="FXF76" s="24"/>
      <c r="FXG76" s="24"/>
      <c r="FXH76" s="24"/>
      <c r="FXI76" s="24"/>
      <c r="FXJ76" s="24"/>
      <c r="FXK76" s="24"/>
      <c r="FXL76" s="24"/>
      <c r="FXM76" s="24"/>
      <c r="FXN76" s="24"/>
      <c r="FXO76" s="24"/>
      <c r="FXP76" s="24"/>
      <c r="FXQ76" s="24"/>
      <c r="FXR76" s="24"/>
      <c r="FXS76" s="24"/>
      <c r="FXT76" s="24"/>
      <c r="FXU76" s="24"/>
      <c r="FXV76" s="24"/>
      <c r="FXW76" s="24"/>
      <c r="FXX76" s="24"/>
      <c r="FXY76" s="24"/>
      <c r="FXZ76" s="24"/>
      <c r="FYA76" s="24"/>
      <c r="FYB76" s="24"/>
      <c r="FYC76" s="24"/>
      <c r="FYD76" s="24"/>
      <c r="FYE76" s="24"/>
      <c r="FYF76" s="24"/>
      <c r="FYG76" s="24"/>
      <c r="FYH76" s="24"/>
      <c r="FYI76" s="24"/>
      <c r="FYJ76" s="24"/>
      <c r="FYK76" s="24"/>
      <c r="FYL76" s="24"/>
      <c r="FYM76" s="24"/>
      <c r="FYN76" s="24"/>
      <c r="FYO76" s="24"/>
      <c r="FYP76" s="24"/>
      <c r="FYQ76" s="24"/>
      <c r="FYR76" s="24"/>
      <c r="FYS76" s="24"/>
      <c r="FYT76" s="24"/>
      <c r="FYU76" s="24"/>
      <c r="FYV76" s="24"/>
      <c r="FYW76" s="24"/>
      <c r="FYX76" s="24"/>
      <c r="FYY76" s="24"/>
      <c r="FYZ76" s="24"/>
      <c r="FZA76" s="24"/>
      <c r="FZB76" s="24"/>
      <c r="FZC76" s="24"/>
      <c r="FZD76" s="24"/>
      <c r="FZE76" s="24"/>
      <c r="FZF76" s="24"/>
      <c r="FZG76" s="24"/>
      <c r="FZH76" s="24"/>
      <c r="FZI76" s="24"/>
      <c r="FZJ76" s="24"/>
      <c r="FZK76" s="24"/>
      <c r="FZL76" s="24"/>
      <c r="FZM76" s="24"/>
      <c r="FZN76" s="24"/>
      <c r="FZO76" s="24"/>
      <c r="FZP76" s="24"/>
      <c r="FZQ76" s="24"/>
      <c r="FZR76" s="24"/>
      <c r="FZS76" s="24"/>
      <c r="FZT76" s="24"/>
      <c r="FZU76" s="24"/>
      <c r="FZV76" s="24"/>
      <c r="FZW76" s="24"/>
      <c r="FZX76" s="24"/>
      <c r="FZY76" s="24"/>
      <c r="FZZ76" s="24"/>
      <c r="GAA76" s="24"/>
      <c r="GAB76" s="24"/>
      <c r="GAC76" s="24"/>
      <c r="GAD76" s="24"/>
      <c r="GAE76" s="24"/>
      <c r="GAF76" s="24"/>
      <c r="GAG76" s="24"/>
      <c r="GAH76" s="24"/>
      <c r="GAI76" s="24"/>
      <c r="GAJ76" s="24"/>
      <c r="GAK76" s="24"/>
      <c r="GAL76" s="24"/>
      <c r="GAM76" s="24"/>
      <c r="GAN76" s="24"/>
      <c r="GAO76" s="24"/>
      <c r="GAP76" s="24"/>
      <c r="GAQ76" s="24"/>
      <c r="GAR76" s="24"/>
      <c r="GAS76" s="24"/>
      <c r="GAT76" s="24"/>
      <c r="GAU76" s="24"/>
      <c r="GAV76" s="24"/>
      <c r="GAW76" s="24"/>
      <c r="GAX76" s="24"/>
      <c r="GAY76" s="24"/>
      <c r="GAZ76" s="24"/>
      <c r="GBA76" s="24"/>
      <c r="GBB76" s="24"/>
      <c r="GBC76" s="24"/>
      <c r="GBD76" s="24"/>
      <c r="GBE76" s="24"/>
      <c r="GBF76" s="24"/>
      <c r="GBG76" s="24"/>
      <c r="GBH76" s="24"/>
      <c r="GBI76" s="24"/>
      <c r="GBJ76" s="24"/>
      <c r="GBK76" s="24"/>
      <c r="GBL76" s="24"/>
      <c r="GBM76" s="24"/>
      <c r="GBN76" s="24"/>
      <c r="GBO76" s="24"/>
      <c r="GBP76" s="24"/>
      <c r="GBQ76" s="24"/>
      <c r="GBR76" s="24"/>
      <c r="GBS76" s="24"/>
      <c r="GBT76" s="24"/>
      <c r="GBU76" s="24"/>
      <c r="GBV76" s="24"/>
      <c r="GBW76" s="24"/>
      <c r="GBX76" s="24"/>
      <c r="GBY76" s="24"/>
      <c r="GBZ76" s="24"/>
      <c r="GCA76" s="24"/>
      <c r="GCB76" s="24"/>
      <c r="GCC76" s="24"/>
      <c r="GCD76" s="24"/>
      <c r="GCE76" s="24"/>
      <c r="GCF76" s="24"/>
      <c r="GCG76" s="24"/>
      <c r="GCH76" s="24"/>
      <c r="GCI76" s="24"/>
      <c r="GCJ76" s="24"/>
      <c r="GCK76" s="24"/>
      <c r="GCL76" s="24"/>
      <c r="GCM76" s="24"/>
      <c r="GCN76" s="24"/>
      <c r="GCO76" s="24"/>
      <c r="GCP76" s="24"/>
      <c r="GCQ76" s="24"/>
      <c r="GCR76" s="24"/>
      <c r="GCS76" s="24"/>
      <c r="GCT76" s="24"/>
      <c r="GCU76" s="24"/>
      <c r="GCV76" s="24"/>
      <c r="GCW76" s="24"/>
      <c r="GCX76" s="24"/>
      <c r="GCY76" s="24"/>
      <c r="GCZ76" s="24"/>
      <c r="GDA76" s="24"/>
      <c r="GDB76" s="24"/>
      <c r="GDC76" s="24"/>
      <c r="GDD76" s="24"/>
      <c r="GDE76" s="24"/>
      <c r="GDF76" s="24"/>
      <c r="GDG76" s="24"/>
      <c r="GDH76" s="24"/>
      <c r="GDI76" s="24"/>
      <c r="GDJ76" s="24"/>
      <c r="GDK76" s="24"/>
      <c r="GDL76" s="24"/>
      <c r="GDM76" s="24"/>
      <c r="GDN76" s="24"/>
      <c r="GDO76" s="24"/>
      <c r="GDP76" s="24"/>
      <c r="GDQ76" s="24"/>
      <c r="GDR76" s="24"/>
      <c r="GDS76" s="24"/>
      <c r="GDT76" s="24"/>
      <c r="GDU76" s="24"/>
      <c r="GDV76" s="24"/>
      <c r="GDW76" s="24"/>
      <c r="GDX76" s="24"/>
      <c r="GDY76" s="24"/>
      <c r="GDZ76" s="24"/>
      <c r="GEA76" s="24"/>
      <c r="GEB76" s="24"/>
      <c r="GEC76" s="24"/>
      <c r="GED76" s="24"/>
      <c r="GEE76" s="24"/>
      <c r="GEF76" s="24"/>
      <c r="GEG76" s="24"/>
      <c r="GEH76" s="24"/>
      <c r="GEI76" s="24"/>
      <c r="GEJ76" s="24"/>
      <c r="GEK76" s="24"/>
      <c r="GEL76" s="24"/>
      <c r="GEM76" s="24"/>
      <c r="GEN76" s="24"/>
      <c r="GEO76" s="24"/>
      <c r="GEP76" s="24"/>
      <c r="GEQ76" s="24"/>
      <c r="GER76" s="24"/>
      <c r="GES76" s="24"/>
      <c r="GET76" s="24"/>
      <c r="GEU76" s="24"/>
      <c r="GEV76" s="24"/>
      <c r="GEW76" s="24"/>
      <c r="GEX76" s="24"/>
      <c r="GEY76" s="24"/>
      <c r="GEZ76" s="24"/>
      <c r="GFA76" s="24"/>
      <c r="GFB76" s="24"/>
      <c r="GFC76" s="24"/>
      <c r="GFD76" s="24"/>
      <c r="GFE76" s="24"/>
      <c r="GFF76" s="24"/>
      <c r="GFG76" s="24"/>
      <c r="GFH76" s="24"/>
      <c r="GFI76" s="24"/>
      <c r="GFJ76" s="24"/>
      <c r="GFK76" s="24"/>
      <c r="GFL76" s="24"/>
      <c r="GFM76" s="24"/>
      <c r="GFN76" s="24"/>
      <c r="GFO76" s="24"/>
      <c r="GFP76" s="24"/>
      <c r="GFQ76" s="24"/>
      <c r="GFR76" s="24"/>
      <c r="GFS76" s="24"/>
      <c r="GFT76" s="24"/>
      <c r="GFU76" s="24"/>
      <c r="GFV76" s="24"/>
      <c r="GFW76" s="24"/>
      <c r="GFX76" s="24"/>
      <c r="GFY76" s="24"/>
      <c r="GFZ76" s="24"/>
      <c r="GGA76" s="24"/>
      <c r="GGB76" s="24"/>
      <c r="GGC76" s="24"/>
      <c r="GGD76" s="24"/>
      <c r="GGE76" s="24"/>
      <c r="GGF76" s="24"/>
      <c r="GGG76" s="24"/>
      <c r="GGH76" s="24"/>
      <c r="GGI76" s="24"/>
      <c r="GGJ76" s="24"/>
      <c r="GGK76" s="24"/>
      <c r="GGL76" s="24"/>
      <c r="GGM76" s="24"/>
      <c r="GGN76" s="24"/>
      <c r="GGO76" s="24"/>
      <c r="GGP76" s="24"/>
      <c r="GGQ76" s="24"/>
      <c r="GGR76" s="24"/>
      <c r="GGS76" s="24"/>
      <c r="GGT76" s="24"/>
      <c r="GGU76" s="24"/>
      <c r="GGV76" s="24"/>
      <c r="GGW76" s="24"/>
      <c r="GGX76" s="24"/>
      <c r="GGY76" s="24"/>
      <c r="GGZ76" s="24"/>
      <c r="GHA76" s="24"/>
      <c r="GHB76" s="24"/>
      <c r="GHC76" s="24"/>
      <c r="GHD76" s="24"/>
      <c r="GHE76" s="24"/>
      <c r="GHF76" s="24"/>
      <c r="GHG76" s="24"/>
      <c r="GHH76" s="24"/>
      <c r="GHI76" s="24"/>
      <c r="GHJ76" s="24"/>
      <c r="GHK76" s="24"/>
      <c r="GHL76" s="24"/>
      <c r="GHM76" s="24"/>
      <c r="GHN76" s="24"/>
      <c r="GHO76" s="24"/>
      <c r="GHP76" s="24"/>
      <c r="GHQ76" s="24"/>
      <c r="GHR76" s="24"/>
      <c r="GHS76" s="24"/>
      <c r="GHT76" s="24"/>
      <c r="GHU76" s="24"/>
      <c r="GHV76" s="24"/>
      <c r="GHW76" s="24"/>
      <c r="GHX76" s="24"/>
      <c r="GHY76" s="24"/>
      <c r="GHZ76" s="24"/>
      <c r="GIA76" s="24"/>
      <c r="GIB76" s="24"/>
      <c r="GIC76" s="24"/>
      <c r="GID76" s="24"/>
      <c r="GIE76" s="24"/>
      <c r="GIF76" s="24"/>
      <c r="GIG76" s="24"/>
      <c r="GIH76" s="24"/>
      <c r="GII76" s="24"/>
      <c r="GIJ76" s="24"/>
      <c r="GIK76" s="24"/>
      <c r="GIL76" s="24"/>
      <c r="GIM76" s="24"/>
      <c r="GIN76" s="24"/>
      <c r="GIO76" s="24"/>
      <c r="GIP76" s="24"/>
      <c r="GIQ76" s="24"/>
      <c r="GIR76" s="24"/>
      <c r="GIS76" s="24"/>
      <c r="GIT76" s="24"/>
      <c r="GIU76" s="24"/>
      <c r="GIV76" s="24"/>
      <c r="GIW76" s="24"/>
      <c r="GIX76" s="24"/>
      <c r="GIY76" s="24"/>
      <c r="GIZ76" s="24"/>
      <c r="GJA76" s="24"/>
      <c r="GJB76" s="24"/>
      <c r="GJC76" s="24"/>
      <c r="GJD76" s="24"/>
      <c r="GJE76" s="24"/>
      <c r="GJF76" s="24"/>
      <c r="GJG76" s="24"/>
      <c r="GJH76" s="24"/>
      <c r="GJI76" s="24"/>
      <c r="GJJ76" s="24"/>
      <c r="GJK76" s="24"/>
      <c r="GJL76" s="24"/>
      <c r="GJM76" s="24"/>
      <c r="GJN76" s="24"/>
      <c r="GJO76" s="24"/>
      <c r="GJP76" s="24"/>
      <c r="GJQ76" s="24"/>
      <c r="GJR76" s="24"/>
      <c r="GJS76" s="24"/>
      <c r="GJT76" s="24"/>
      <c r="GJU76" s="24"/>
      <c r="GJV76" s="24"/>
      <c r="GJW76" s="24"/>
      <c r="GJX76" s="24"/>
      <c r="GJY76" s="24"/>
      <c r="GJZ76" s="24"/>
      <c r="GKA76" s="24"/>
      <c r="GKB76" s="24"/>
      <c r="GKC76" s="24"/>
      <c r="GKD76" s="24"/>
      <c r="GKE76" s="24"/>
      <c r="GKF76" s="24"/>
      <c r="GKG76" s="24"/>
      <c r="GKH76" s="24"/>
      <c r="GKI76" s="24"/>
      <c r="GKJ76" s="24"/>
      <c r="GKK76" s="24"/>
      <c r="GKL76" s="24"/>
      <c r="GKM76" s="24"/>
      <c r="GKN76" s="24"/>
      <c r="GKO76" s="24"/>
      <c r="GKP76" s="24"/>
      <c r="GKQ76" s="24"/>
      <c r="GKR76" s="24"/>
      <c r="GKS76" s="24"/>
      <c r="GKT76" s="24"/>
      <c r="GKU76" s="24"/>
      <c r="GKV76" s="24"/>
      <c r="GKW76" s="24"/>
      <c r="GKX76" s="24"/>
      <c r="GKY76" s="24"/>
      <c r="GKZ76" s="24"/>
      <c r="GLA76" s="24"/>
      <c r="GLB76" s="24"/>
      <c r="GLC76" s="24"/>
      <c r="GLD76" s="24"/>
      <c r="GLE76" s="24"/>
      <c r="GLF76" s="24"/>
      <c r="GLG76" s="24"/>
      <c r="GLH76" s="24"/>
      <c r="GLI76" s="24"/>
      <c r="GLJ76" s="24"/>
      <c r="GLK76" s="24"/>
      <c r="GLL76" s="24"/>
      <c r="GLM76" s="24"/>
      <c r="GLN76" s="24"/>
      <c r="GLO76" s="24"/>
      <c r="GLP76" s="24"/>
      <c r="GLQ76" s="24"/>
      <c r="GLR76" s="24"/>
      <c r="GLS76" s="24"/>
      <c r="GLT76" s="24"/>
      <c r="GLU76" s="24"/>
      <c r="GLV76" s="24"/>
      <c r="GLW76" s="24"/>
      <c r="GLX76" s="24"/>
      <c r="GLY76" s="24"/>
      <c r="GLZ76" s="24"/>
      <c r="GMA76" s="24"/>
      <c r="GMB76" s="24"/>
      <c r="GMC76" s="24"/>
      <c r="GMD76" s="24"/>
      <c r="GME76" s="24"/>
      <c r="GMF76" s="24"/>
      <c r="GMG76" s="24"/>
      <c r="GMH76" s="24"/>
      <c r="GMI76" s="24"/>
      <c r="GMJ76" s="24"/>
      <c r="GMK76" s="24"/>
      <c r="GML76" s="24"/>
      <c r="GMM76" s="24"/>
      <c r="GMN76" s="24"/>
      <c r="GMO76" s="24"/>
      <c r="GMP76" s="24"/>
      <c r="GMQ76" s="24"/>
      <c r="GMR76" s="24"/>
      <c r="GMS76" s="24"/>
      <c r="GMT76" s="24"/>
      <c r="GMU76" s="24"/>
      <c r="GMV76" s="24"/>
      <c r="GMW76" s="24"/>
      <c r="GMX76" s="24"/>
      <c r="GMY76" s="24"/>
      <c r="GMZ76" s="24"/>
      <c r="GNA76" s="24"/>
      <c r="GNB76" s="24"/>
      <c r="GNC76" s="24"/>
      <c r="GND76" s="24"/>
      <c r="GNE76" s="24"/>
      <c r="GNF76" s="24"/>
      <c r="GNG76" s="24"/>
      <c r="GNH76" s="24"/>
      <c r="GNI76" s="24"/>
      <c r="GNJ76" s="24"/>
      <c r="GNK76" s="24"/>
      <c r="GNL76" s="24"/>
      <c r="GNM76" s="24"/>
      <c r="GNN76" s="24"/>
      <c r="GNO76" s="24"/>
      <c r="GNP76" s="24"/>
      <c r="GNQ76" s="24"/>
      <c r="GNR76" s="24"/>
      <c r="GNS76" s="24"/>
      <c r="GNT76" s="24"/>
      <c r="GNU76" s="24"/>
      <c r="GNV76" s="24"/>
      <c r="GNW76" s="24"/>
      <c r="GNX76" s="24"/>
      <c r="GNY76" s="24"/>
      <c r="GNZ76" s="24"/>
      <c r="GOA76" s="24"/>
      <c r="GOB76" s="24"/>
      <c r="GOC76" s="24"/>
      <c r="GOD76" s="24"/>
      <c r="GOE76" s="24"/>
      <c r="GOF76" s="24"/>
      <c r="GOG76" s="24"/>
      <c r="GOH76" s="24"/>
      <c r="GOI76" s="24"/>
      <c r="GOJ76" s="24"/>
      <c r="GOK76" s="24"/>
      <c r="GOL76" s="24"/>
      <c r="GOM76" s="24"/>
      <c r="GON76" s="24"/>
      <c r="GOO76" s="24"/>
      <c r="GOP76" s="24"/>
      <c r="GOQ76" s="24"/>
      <c r="GOR76" s="24"/>
      <c r="GOS76" s="24"/>
      <c r="GOT76" s="24"/>
      <c r="GOU76" s="24"/>
      <c r="GOV76" s="24"/>
      <c r="GOW76" s="24"/>
      <c r="GOX76" s="24"/>
      <c r="GOY76" s="24"/>
      <c r="GOZ76" s="24"/>
      <c r="GPA76" s="24"/>
      <c r="GPB76" s="24"/>
      <c r="GPC76" s="24"/>
      <c r="GPD76" s="24"/>
      <c r="GPE76" s="24"/>
      <c r="GPF76" s="24"/>
      <c r="GPG76" s="24"/>
      <c r="GPH76" s="24"/>
      <c r="GPI76" s="24"/>
      <c r="GPJ76" s="24"/>
      <c r="GPK76" s="24"/>
      <c r="GPL76" s="24"/>
      <c r="GPM76" s="24"/>
      <c r="GPN76" s="24"/>
      <c r="GPO76" s="24"/>
      <c r="GPP76" s="24"/>
      <c r="GPQ76" s="24"/>
      <c r="GPR76" s="24"/>
      <c r="GPS76" s="24"/>
      <c r="GPT76" s="24"/>
      <c r="GPU76" s="24"/>
      <c r="GPV76" s="24"/>
      <c r="GPW76" s="24"/>
      <c r="GPX76" s="24"/>
      <c r="GPY76" s="24"/>
      <c r="GPZ76" s="24"/>
      <c r="GQA76" s="24"/>
      <c r="GQB76" s="24"/>
      <c r="GQC76" s="24"/>
      <c r="GQD76" s="24"/>
      <c r="GQE76" s="24"/>
      <c r="GQF76" s="24"/>
      <c r="GQG76" s="24"/>
      <c r="GQH76" s="24"/>
      <c r="GQI76" s="24"/>
      <c r="GQJ76" s="24"/>
      <c r="GQK76" s="24"/>
      <c r="GQL76" s="24"/>
      <c r="GQM76" s="24"/>
      <c r="GQN76" s="24"/>
      <c r="GQO76" s="24"/>
      <c r="GQP76" s="24"/>
      <c r="GQQ76" s="24"/>
      <c r="GQR76" s="24"/>
      <c r="GQS76" s="24"/>
      <c r="GQT76" s="24"/>
      <c r="GQU76" s="24"/>
      <c r="GQV76" s="24"/>
      <c r="GQW76" s="24"/>
      <c r="GQX76" s="24"/>
      <c r="GQY76" s="24"/>
      <c r="GQZ76" s="24"/>
      <c r="GRA76" s="24"/>
      <c r="GRB76" s="24"/>
      <c r="GRC76" s="24"/>
      <c r="GRD76" s="24"/>
      <c r="GRE76" s="24"/>
      <c r="GRF76" s="24"/>
      <c r="GRG76" s="24"/>
      <c r="GRH76" s="24"/>
      <c r="GRI76" s="24"/>
      <c r="GRJ76" s="24"/>
      <c r="GRK76" s="24"/>
      <c r="GRL76" s="24"/>
      <c r="GRM76" s="24"/>
      <c r="GRN76" s="24"/>
      <c r="GRO76" s="24"/>
      <c r="GRP76" s="24"/>
      <c r="GRQ76" s="24"/>
      <c r="GRR76" s="24"/>
      <c r="GRS76" s="24"/>
      <c r="GRT76" s="24"/>
      <c r="GRU76" s="24"/>
      <c r="GRV76" s="24"/>
      <c r="GRW76" s="24"/>
      <c r="GRX76" s="24"/>
      <c r="GRY76" s="24"/>
      <c r="GRZ76" s="24"/>
      <c r="GSA76" s="24"/>
      <c r="GSB76" s="24"/>
      <c r="GSC76" s="24"/>
      <c r="GSD76" s="24"/>
      <c r="GSE76" s="24"/>
      <c r="GSF76" s="24"/>
      <c r="GSG76" s="24"/>
      <c r="GSH76" s="24"/>
      <c r="GSI76" s="24"/>
      <c r="GSJ76" s="24"/>
      <c r="GSK76" s="24"/>
      <c r="GSL76" s="24"/>
      <c r="GSM76" s="24"/>
      <c r="GSN76" s="24"/>
      <c r="GSO76" s="24"/>
      <c r="GSP76" s="24"/>
      <c r="GSQ76" s="24"/>
      <c r="GSR76" s="24"/>
      <c r="GSS76" s="24"/>
      <c r="GST76" s="24"/>
      <c r="GSU76" s="24"/>
      <c r="GSV76" s="24"/>
      <c r="GSW76" s="24"/>
      <c r="GSX76" s="24"/>
      <c r="GSY76" s="24"/>
      <c r="GSZ76" s="24"/>
      <c r="GTA76" s="24"/>
      <c r="GTB76" s="24"/>
      <c r="GTC76" s="24"/>
      <c r="GTD76" s="24"/>
      <c r="GTE76" s="24"/>
      <c r="GTF76" s="24"/>
      <c r="GTG76" s="24"/>
      <c r="GTH76" s="24"/>
      <c r="GTI76" s="24"/>
      <c r="GTJ76" s="24"/>
      <c r="GTK76" s="24"/>
      <c r="GTL76" s="24"/>
      <c r="GTM76" s="24"/>
      <c r="GTN76" s="24"/>
      <c r="GTO76" s="24"/>
      <c r="GTP76" s="24"/>
      <c r="GTQ76" s="24"/>
      <c r="GTR76" s="24"/>
      <c r="GTS76" s="24"/>
      <c r="GTT76" s="24"/>
      <c r="GTU76" s="24"/>
      <c r="GTV76" s="24"/>
      <c r="GTW76" s="24"/>
      <c r="GTX76" s="24"/>
      <c r="GTY76" s="24"/>
      <c r="GTZ76" s="24"/>
      <c r="GUA76" s="24"/>
      <c r="GUB76" s="24"/>
      <c r="GUC76" s="24"/>
      <c r="GUD76" s="24"/>
      <c r="GUE76" s="24"/>
      <c r="GUF76" s="24"/>
      <c r="GUG76" s="24"/>
      <c r="GUH76" s="24"/>
      <c r="GUI76" s="24"/>
      <c r="GUJ76" s="24"/>
      <c r="GUK76" s="24"/>
      <c r="GUL76" s="24"/>
      <c r="GUM76" s="24"/>
      <c r="GUN76" s="24"/>
      <c r="GUO76" s="24"/>
      <c r="GUP76" s="24"/>
      <c r="GUQ76" s="24"/>
      <c r="GUR76" s="24"/>
      <c r="GUS76" s="24"/>
      <c r="GUT76" s="24"/>
      <c r="GUU76" s="24"/>
      <c r="GUV76" s="24"/>
      <c r="GUW76" s="24"/>
      <c r="GUX76" s="24"/>
      <c r="GUY76" s="24"/>
      <c r="GUZ76" s="24"/>
      <c r="GVA76" s="24"/>
      <c r="GVB76" s="24"/>
      <c r="GVC76" s="24"/>
      <c r="GVD76" s="24"/>
      <c r="GVE76" s="24"/>
      <c r="GVF76" s="24"/>
      <c r="GVG76" s="24"/>
      <c r="GVH76" s="24"/>
      <c r="GVI76" s="24"/>
      <c r="GVJ76" s="24"/>
      <c r="GVK76" s="24"/>
      <c r="GVL76" s="24"/>
      <c r="GVM76" s="24"/>
      <c r="GVN76" s="24"/>
      <c r="GVO76" s="24"/>
      <c r="GVP76" s="24"/>
      <c r="GVQ76" s="24"/>
      <c r="GVR76" s="24"/>
      <c r="GVS76" s="24"/>
      <c r="GVT76" s="24"/>
      <c r="GVU76" s="24"/>
      <c r="GVV76" s="24"/>
      <c r="GVW76" s="24"/>
      <c r="GVX76" s="24"/>
      <c r="GVY76" s="24"/>
      <c r="GVZ76" s="24"/>
      <c r="GWA76" s="24"/>
      <c r="GWB76" s="24"/>
      <c r="GWC76" s="24"/>
      <c r="GWD76" s="24"/>
      <c r="GWE76" s="24"/>
      <c r="GWF76" s="24"/>
      <c r="GWG76" s="24"/>
      <c r="GWH76" s="24"/>
      <c r="GWI76" s="24"/>
      <c r="GWJ76" s="24"/>
      <c r="GWK76" s="24"/>
      <c r="GWL76" s="24"/>
      <c r="GWM76" s="24"/>
      <c r="GWN76" s="24"/>
      <c r="GWO76" s="24"/>
      <c r="GWP76" s="24"/>
      <c r="GWQ76" s="24"/>
      <c r="GWR76" s="24"/>
      <c r="GWS76" s="24"/>
      <c r="GWT76" s="24"/>
      <c r="GWU76" s="24"/>
      <c r="GWV76" s="24"/>
      <c r="GWW76" s="24"/>
      <c r="GWX76" s="24"/>
      <c r="GWY76" s="24"/>
      <c r="GWZ76" s="24"/>
      <c r="GXA76" s="24"/>
      <c r="GXB76" s="24"/>
      <c r="GXC76" s="24"/>
      <c r="GXD76" s="24"/>
      <c r="GXE76" s="24"/>
      <c r="GXF76" s="24"/>
      <c r="GXG76" s="24"/>
      <c r="GXH76" s="24"/>
      <c r="GXI76" s="24"/>
      <c r="GXJ76" s="24"/>
      <c r="GXK76" s="24"/>
      <c r="GXL76" s="24"/>
      <c r="GXM76" s="24"/>
      <c r="GXN76" s="24"/>
      <c r="GXO76" s="24"/>
      <c r="GXP76" s="24"/>
      <c r="GXQ76" s="24"/>
      <c r="GXR76" s="24"/>
      <c r="GXS76" s="24"/>
      <c r="GXT76" s="24"/>
      <c r="GXU76" s="24"/>
      <c r="GXV76" s="24"/>
      <c r="GXW76" s="24"/>
      <c r="GXX76" s="24"/>
      <c r="GXY76" s="24"/>
      <c r="GXZ76" s="24"/>
      <c r="GYA76" s="24"/>
      <c r="GYB76" s="24"/>
      <c r="GYC76" s="24"/>
      <c r="GYD76" s="24"/>
      <c r="GYE76" s="24"/>
      <c r="GYF76" s="24"/>
      <c r="GYG76" s="24"/>
      <c r="GYH76" s="24"/>
      <c r="GYI76" s="24"/>
      <c r="GYJ76" s="24"/>
      <c r="GYK76" s="24"/>
      <c r="GYL76" s="24"/>
      <c r="GYM76" s="24"/>
      <c r="GYN76" s="24"/>
      <c r="GYO76" s="24"/>
      <c r="GYP76" s="24"/>
      <c r="GYQ76" s="24"/>
      <c r="GYR76" s="24"/>
      <c r="GYS76" s="24"/>
      <c r="GYT76" s="24"/>
      <c r="GYU76" s="24"/>
      <c r="GYV76" s="24"/>
      <c r="GYW76" s="24"/>
      <c r="GYX76" s="24"/>
      <c r="GYY76" s="24"/>
      <c r="GYZ76" s="24"/>
      <c r="GZA76" s="24"/>
      <c r="GZB76" s="24"/>
      <c r="GZC76" s="24"/>
      <c r="GZD76" s="24"/>
      <c r="GZE76" s="24"/>
      <c r="GZF76" s="24"/>
      <c r="GZG76" s="24"/>
      <c r="GZH76" s="24"/>
      <c r="GZI76" s="24"/>
      <c r="GZJ76" s="24"/>
      <c r="GZK76" s="24"/>
      <c r="GZL76" s="24"/>
      <c r="GZM76" s="24"/>
      <c r="GZN76" s="24"/>
      <c r="GZO76" s="24"/>
      <c r="GZP76" s="24"/>
      <c r="GZQ76" s="24"/>
      <c r="GZR76" s="24"/>
      <c r="GZS76" s="24"/>
      <c r="GZT76" s="24"/>
      <c r="GZU76" s="24"/>
      <c r="GZV76" s="24"/>
      <c r="GZW76" s="24"/>
      <c r="GZX76" s="24"/>
      <c r="GZY76" s="24"/>
      <c r="GZZ76" s="24"/>
      <c r="HAA76" s="24"/>
      <c r="HAB76" s="24"/>
      <c r="HAC76" s="24"/>
      <c r="HAD76" s="24"/>
      <c r="HAE76" s="24"/>
      <c r="HAF76" s="24"/>
      <c r="HAG76" s="24"/>
      <c r="HAH76" s="24"/>
      <c r="HAI76" s="24"/>
      <c r="HAJ76" s="24"/>
      <c r="HAK76" s="24"/>
      <c r="HAL76" s="24"/>
      <c r="HAM76" s="24"/>
      <c r="HAN76" s="24"/>
      <c r="HAO76" s="24"/>
      <c r="HAP76" s="24"/>
      <c r="HAQ76" s="24"/>
      <c r="HAR76" s="24"/>
      <c r="HAS76" s="24"/>
      <c r="HAT76" s="24"/>
      <c r="HAU76" s="24"/>
      <c r="HAV76" s="24"/>
      <c r="HAW76" s="24"/>
      <c r="HAX76" s="24"/>
      <c r="HAY76" s="24"/>
      <c r="HAZ76" s="24"/>
      <c r="HBA76" s="24"/>
      <c r="HBB76" s="24"/>
      <c r="HBC76" s="24"/>
      <c r="HBD76" s="24"/>
      <c r="HBE76" s="24"/>
      <c r="HBF76" s="24"/>
      <c r="HBG76" s="24"/>
      <c r="HBH76" s="24"/>
      <c r="HBI76" s="24"/>
      <c r="HBJ76" s="24"/>
      <c r="HBK76" s="24"/>
      <c r="HBL76" s="24"/>
      <c r="HBM76" s="24"/>
      <c r="HBN76" s="24"/>
      <c r="HBO76" s="24"/>
      <c r="HBP76" s="24"/>
      <c r="HBQ76" s="24"/>
      <c r="HBR76" s="24"/>
      <c r="HBS76" s="24"/>
      <c r="HBT76" s="24"/>
      <c r="HBU76" s="24"/>
      <c r="HBV76" s="24"/>
      <c r="HBW76" s="24"/>
      <c r="HBX76" s="24"/>
      <c r="HBY76" s="24"/>
      <c r="HBZ76" s="24"/>
      <c r="HCA76" s="24"/>
      <c r="HCB76" s="24"/>
      <c r="HCC76" s="24"/>
      <c r="HCD76" s="24"/>
      <c r="HCE76" s="24"/>
      <c r="HCF76" s="24"/>
      <c r="HCG76" s="24"/>
      <c r="HCH76" s="24"/>
      <c r="HCI76" s="24"/>
      <c r="HCJ76" s="24"/>
      <c r="HCK76" s="24"/>
      <c r="HCL76" s="24"/>
      <c r="HCM76" s="24"/>
      <c r="HCN76" s="24"/>
      <c r="HCO76" s="24"/>
      <c r="HCP76" s="24"/>
      <c r="HCQ76" s="24"/>
      <c r="HCR76" s="24"/>
      <c r="HCS76" s="24"/>
      <c r="HCT76" s="24"/>
      <c r="HCU76" s="24"/>
      <c r="HCV76" s="24"/>
      <c r="HCW76" s="24"/>
      <c r="HCX76" s="24"/>
      <c r="HCY76" s="24"/>
      <c r="HCZ76" s="24"/>
      <c r="HDA76" s="24"/>
      <c r="HDB76" s="24"/>
      <c r="HDC76" s="24"/>
      <c r="HDD76" s="24"/>
      <c r="HDE76" s="24"/>
      <c r="HDF76" s="24"/>
      <c r="HDG76" s="24"/>
      <c r="HDH76" s="24"/>
      <c r="HDI76" s="24"/>
      <c r="HDJ76" s="24"/>
      <c r="HDK76" s="24"/>
      <c r="HDL76" s="24"/>
      <c r="HDM76" s="24"/>
      <c r="HDN76" s="24"/>
      <c r="HDO76" s="24"/>
      <c r="HDP76" s="24"/>
      <c r="HDQ76" s="24"/>
      <c r="HDR76" s="24"/>
      <c r="HDS76" s="24"/>
      <c r="HDT76" s="24"/>
      <c r="HDU76" s="24"/>
      <c r="HDV76" s="24"/>
      <c r="HDW76" s="24"/>
      <c r="HDX76" s="24"/>
      <c r="HDY76" s="24"/>
      <c r="HDZ76" s="24"/>
      <c r="HEA76" s="24"/>
      <c r="HEB76" s="24"/>
      <c r="HEC76" s="24"/>
      <c r="HED76" s="24"/>
      <c r="HEE76" s="24"/>
      <c r="HEF76" s="24"/>
      <c r="HEG76" s="24"/>
      <c r="HEH76" s="24"/>
      <c r="HEI76" s="24"/>
      <c r="HEJ76" s="24"/>
      <c r="HEK76" s="24"/>
      <c r="HEL76" s="24"/>
      <c r="HEM76" s="24"/>
      <c r="HEN76" s="24"/>
      <c r="HEO76" s="24"/>
      <c r="HEP76" s="24"/>
      <c r="HEQ76" s="24"/>
      <c r="HER76" s="24"/>
      <c r="HES76" s="24"/>
      <c r="HET76" s="24"/>
      <c r="HEU76" s="24"/>
      <c r="HEV76" s="24"/>
      <c r="HEW76" s="24"/>
      <c r="HEX76" s="24"/>
      <c r="HEY76" s="24"/>
      <c r="HEZ76" s="24"/>
      <c r="HFA76" s="24"/>
      <c r="HFB76" s="24"/>
      <c r="HFC76" s="24"/>
      <c r="HFD76" s="24"/>
      <c r="HFE76" s="24"/>
      <c r="HFF76" s="24"/>
      <c r="HFG76" s="24"/>
      <c r="HFH76" s="24"/>
      <c r="HFI76" s="24"/>
      <c r="HFJ76" s="24"/>
      <c r="HFK76" s="24"/>
      <c r="HFL76" s="24"/>
      <c r="HFM76" s="24"/>
      <c r="HFN76" s="24"/>
      <c r="HFO76" s="24"/>
      <c r="HFP76" s="24"/>
      <c r="HFQ76" s="24"/>
      <c r="HFR76" s="24"/>
      <c r="HFS76" s="24"/>
      <c r="HFT76" s="24"/>
      <c r="HFU76" s="24"/>
      <c r="HFV76" s="24"/>
      <c r="HFW76" s="24"/>
      <c r="HFX76" s="24"/>
      <c r="HFY76" s="24"/>
      <c r="HFZ76" s="24"/>
      <c r="HGA76" s="24"/>
      <c r="HGB76" s="24"/>
      <c r="HGC76" s="24"/>
      <c r="HGD76" s="24"/>
      <c r="HGE76" s="24"/>
      <c r="HGF76" s="24"/>
      <c r="HGG76" s="24"/>
      <c r="HGH76" s="24"/>
      <c r="HGI76" s="24"/>
      <c r="HGJ76" s="24"/>
      <c r="HGK76" s="24"/>
      <c r="HGL76" s="24"/>
      <c r="HGM76" s="24"/>
      <c r="HGN76" s="24"/>
      <c r="HGO76" s="24"/>
      <c r="HGP76" s="24"/>
      <c r="HGQ76" s="24"/>
      <c r="HGR76" s="24"/>
      <c r="HGS76" s="24"/>
      <c r="HGT76" s="24"/>
      <c r="HGU76" s="24"/>
      <c r="HGV76" s="24"/>
      <c r="HGW76" s="24"/>
      <c r="HGX76" s="24"/>
      <c r="HGY76" s="24"/>
      <c r="HGZ76" s="24"/>
      <c r="HHA76" s="24"/>
      <c r="HHB76" s="24"/>
      <c r="HHC76" s="24"/>
      <c r="HHD76" s="24"/>
      <c r="HHE76" s="24"/>
      <c r="HHF76" s="24"/>
      <c r="HHG76" s="24"/>
      <c r="HHH76" s="24"/>
      <c r="HHI76" s="24"/>
      <c r="HHJ76" s="24"/>
      <c r="HHK76" s="24"/>
      <c r="HHL76" s="24"/>
      <c r="HHM76" s="24"/>
      <c r="HHN76" s="24"/>
      <c r="HHO76" s="24"/>
      <c r="HHP76" s="24"/>
      <c r="HHQ76" s="24"/>
      <c r="HHR76" s="24"/>
      <c r="HHS76" s="24"/>
      <c r="HHT76" s="24"/>
      <c r="HHU76" s="24"/>
      <c r="HHV76" s="24"/>
      <c r="HHW76" s="24"/>
      <c r="HHX76" s="24"/>
      <c r="HHY76" s="24"/>
      <c r="HHZ76" s="24"/>
      <c r="HIA76" s="24"/>
      <c r="HIB76" s="24"/>
      <c r="HIC76" s="24"/>
      <c r="HID76" s="24"/>
      <c r="HIE76" s="24"/>
      <c r="HIF76" s="24"/>
      <c r="HIG76" s="24"/>
      <c r="HIH76" s="24"/>
      <c r="HII76" s="24"/>
      <c r="HIJ76" s="24"/>
      <c r="HIK76" s="24"/>
      <c r="HIL76" s="24"/>
      <c r="HIM76" s="24"/>
      <c r="HIN76" s="24"/>
      <c r="HIO76" s="24"/>
      <c r="HIP76" s="24"/>
      <c r="HIQ76" s="24"/>
      <c r="HIR76" s="24"/>
      <c r="HIS76" s="24"/>
      <c r="HIT76" s="24"/>
      <c r="HIU76" s="24"/>
      <c r="HIV76" s="24"/>
      <c r="HIW76" s="24"/>
      <c r="HIX76" s="24"/>
      <c r="HIY76" s="24"/>
      <c r="HIZ76" s="24"/>
      <c r="HJA76" s="24"/>
      <c r="HJB76" s="24"/>
      <c r="HJC76" s="24"/>
      <c r="HJD76" s="24"/>
      <c r="HJE76" s="24"/>
      <c r="HJF76" s="24"/>
      <c r="HJG76" s="24"/>
      <c r="HJH76" s="24"/>
      <c r="HJI76" s="24"/>
      <c r="HJJ76" s="24"/>
      <c r="HJK76" s="24"/>
      <c r="HJL76" s="24"/>
      <c r="HJM76" s="24"/>
      <c r="HJN76" s="24"/>
      <c r="HJO76" s="24"/>
      <c r="HJP76" s="24"/>
      <c r="HJQ76" s="24"/>
      <c r="HJR76" s="24"/>
      <c r="HJS76" s="24"/>
      <c r="HJT76" s="24"/>
      <c r="HJU76" s="24"/>
      <c r="HJV76" s="24"/>
      <c r="HJW76" s="24"/>
      <c r="HJX76" s="24"/>
      <c r="HJY76" s="24"/>
      <c r="HJZ76" s="24"/>
      <c r="HKA76" s="24"/>
      <c r="HKB76" s="24"/>
      <c r="HKC76" s="24"/>
      <c r="HKD76" s="24"/>
      <c r="HKE76" s="24"/>
      <c r="HKF76" s="24"/>
      <c r="HKG76" s="24"/>
      <c r="HKH76" s="24"/>
      <c r="HKI76" s="24"/>
      <c r="HKJ76" s="24"/>
      <c r="HKK76" s="24"/>
      <c r="HKL76" s="24"/>
      <c r="HKM76" s="24"/>
      <c r="HKN76" s="24"/>
      <c r="HKO76" s="24"/>
      <c r="HKP76" s="24"/>
      <c r="HKQ76" s="24"/>
      <c r="HKR76" s="24"/>
      <c r="HKS76" s="24"/>
      <c r="HKT76" s="24"/>
      <c r="HKU76" s="24"/>
      <c r="HKV76" s="24"/>
      <c r="HKW76" s="24"/>
      <c r="HKX76" s="24"/>
      <c r="HKY76" s="24"/>
      <c r="HKZ76" s="24"/>
      <c r="HLA76" s="24"/>
      <c r="HLB76" s="24"/>
      <c r="HLC76" s="24"/>
      <c r="HLD76" s="24"/>
      <c r="HLE76" s="24"/>
      <c r="HLF76" s="24"/>
      <c r="HLG76" s="24"/>
      <c r="HLH76" s="24"/>
      <c r="HLI76" s="24"/>
      <c r="HLJ76" s="24"/>
      <c r="HLK76" s="24"/>
      <c r="HLL76" s="24"/>
      <c r="HLM76" s="24"/>
      <c r="HLN76" s="24"/>
      <c r="HLO76" s="24"/>
      <c r="HLP76" s="24"/>
      <c r="HLQ76" s="24"/>
      <c r="HLR76" s="24"/>
      <c r="HLS76" s="24"/>
      <c r="HLT76" s="24"/>
      <c r="HLU76" s="24"/>
      <c r="HLV76" s="24"/>
      <c r="HLW76" s="24"/>
      <c r="HLX76" s="24"/>
      <c r="HLY76" s="24"/>
      <c r="HLZ76" s="24"/>
      <c r="HMA76" s="24"/>
      <c r="HMB76" s="24"/>
      <c r="HMC76" s="24"/>
      <c r="HMD76" s="24"/>
      <c r="HME76" s="24"/>
      <c r="HMF76" s="24"/>
      <c r="HMG76" s="24"/>
      <c r="HMH76" s="24"/>
      <c r="HMI76" s="24"/>
      <c r="HMJ76" s="24"/>
      <c r="HMK76" s="24"/>
      <c r="HML76" s="24"/>
      <c r="HMM76" s="24"/>
      <c r="HMN76" s="24"/>
      <c r="HMO76" s="24"/>
      <c r="HMP76" s="24"/>
      <c r="HMQ76" s="24"/>
      <c r="HMR76" s="24"/>
      <c r="HMS76" s="24"/>
      <c r="HMT76" s="24"/>
      <c r="HMU76" s="24"/>
      <c r="HMV76" s="24"/>
      <c r="HMW76" s="24"/>
      <c r="HMX76" s="24"/>
      <c r="HMY76" s="24"/>
      <c r="HMZ76" s="24"/>
      <c r="HNA76" s="24"/>
      <c r="HNB76" s="24"/>
      <c r="HNC76" s="24"/>
      <c r="HND76" s="24"/>
      <c r="HNE76" s="24"/>
      <c r="HNF76" s="24"/>
      <c r="HNG76" s="24"/>
      <c r="HNH76" s="24"/>
      <c r="HNI76" s="24"/>
      <c r="HNJ76" s="24"/>
      <c r="HNK76" s="24"/>
      <c r="HNL76" s="24"/>
      <c r="HNM76" s="24"/>
      <c r="HNN76" s="24"/>
      <c r="HNO76" s="24"/>
      <c r="HNP76" s="24"/>
      <c r="HNQ76" s="24"/>
      <c r="HNR76" s="24"/>
      <c r="HNS76" s="24"/>
      <c r="HNT76" s="24"/>
      <c r="HNU76" s="24"/>
      <c r="HNV76" s="24"/>
      <c r="HNW76" s="24"/>
      <c r="HNX76" s="24"/>
      <c r="HNY76" s="24"/>
      <c r="HNZ76" s="24"/>
      <c r="HOA76" s="24"/>
      <c r="HOB76" s="24"/>
      <c r="HOC76" s="24"/>
      <c r="HOD76" s="24"/>
      <c r="HOE76" s="24"/>
      <c r="HOF76" s="24"/>
      <c r="HOG76" s="24"/>
      <c r="HOH76" s="24"/>
      <c r="HOI76" s="24"/>
      <c r="HOJ76" s="24"/>
      <c r="HOK76" s="24"/>
      <c r="HOL76" s="24"/>
      <c r="HOM76" s="24"/>
      <c r="HON76" s="24"/>
      <c r="HOO76" s="24"/>
      <c r="HOP76" s="24"/>
      <c r="HOQ76" s="24"/>
      <c r="HOR76" s="24"/>
      <c r="HOS76" s="24"/>
      <c r="HOT76" s="24"/>
      <c r="HOU76" s="24"/>
      <c r="HOV76" s="24"/>
      <c r="HOW76" s="24"/>
      <c r="HOX76" s="24"/>
      <c r="HOY76" s="24"/>
      <c r="HOZ76" s="24"/>
      <c r="HPA76" s="24"/>
      <c r="HPB76" s="24"/>
      <c r="HPC76" s="24"/>
      <c r="HPD76" s="24"/>
      <c r="HPE76" s="24"/>
      <c r="HPF76" s="24"/>
      <c r="HPG76" s="24"/>
      <c r="HPH76" s="24"/>
      <c r="HPI76" s="24"/>
      <c r="HPJ76" s="24"/>
      <c r="HPK76" s="24"/>
      <c r="HPL76" s="24"/>
      <c r="HPM76" s="24"/>
      <c r="HPN76" s="24"/>
      <c r="HPO76" s="24"/>
      <c r="HPP76" s="24"/>
      <c r="HPQ76" s="24"/>
      <c r="HPR76" s="24"/>
      <c r="HPS76" s="24"/>
      <c r="HPT76" s="24"/>
      <c r="HPU76" s="24"/>
      <c r="HPV76" s="24"/>
      <c r="HPW76" s="24"/>
      <c r="HPX76" s="24"/>
      <c r="HPY76" s="24"/>
      <c r="HPZ76" s="24"/>
      <c r="HQA76" s="24"/>
      <c r="HQB76" s="24"/>
      <c r="HQC76" s="24"/>
      <c r="HQD76" s="24"/>
      <c r="HQE76" s="24"/>
      <c r="HQF76" s="24"/>
      <c r="HQG76" s="24"/>
      <c r="HQH76" s="24"/>
      <c r="HQI76" s="24"/>
      <c r="HQJ76" s="24"/>
      <c r="HQK76" s="24"/>
      <c r="HQL76" s="24"/>
      <c r="HQM76" s="24"/>
      <c r="HQN76" s="24"/>
      <c r="HQO76" s="24"/>
      <c r="HQP76" s="24"/>
      <c r="HQQ76" s="24"/>
      <c r="HQR76" s="24"/>
      <c r="HQS76" s="24"/>
      <c r="HQT76" s="24"/>
      <c r="HQU76" s="24"/>
      <c r="HQV76" s="24"/>
      <c r="HQW76" s="24"/>
      <c r="HQX76" s="24"/>
      <c r="HQY76" s="24"/>
      <c r="HQZ76" s="24"/>
      <c r="HRA76" s="24"/>
      <c r="HRB76" s="24"/>
      <c r="HRC76" s="24"/>
      <c r="HRD76" s="24"/>
      <c r="HRE76" s="24"/>
      <c r="HRF76" s="24"/>
      <c r="HRG76" s="24"/>
      <c r="HRH76" s="24"/>
      <c r="HRI76" s="24"/>
      <c r="HRJ76" s="24"/>
      <c r="HRK76" s="24"/>
      <c r="HRL76" s="24"/>
      <c r="HRM76" s="24"/>
      <c r="HRN76" s="24"/>
      <c r="HRO76" s="24"/>
      <c r="HRP76" s="24"/>
      <c r="HRQ76" s="24"/>
      <c r="HRR76" s="24"/>
      <c r="HRS76" s="24"/>
      <c r="HRT76" s="24"/>
      <c r="HRU76" s="24"/>
      <c r="HRV76" s="24"/>
      <c r="HRW76" s="24"/>
      <c r="HRX76" s="24"/>
      <c r="HRY76" s="24"/>
      <c r="HRZ76" s="24"/>
      <c r="HSA76" s="24"/>
      <c r="HSB76" s="24"/>
      <c r="HSC76" s="24"/>
      <c r="HSD76" s="24"/>
      <c r="HSE76" s="24"/>
      <c r="HSF76" s="24"/>
      <c r="HSG76" s="24"/>
      <c r="HSH76" s="24"/>
      <c r="HSI76" s="24"/>
      <c r="HSJ76" s="24"/>
      <c r="HSK76" s="24"/>
      <c r="HSL76" s="24"/>
      <c r="HSM76" s="24"/>
      <c r="HSN76" s="24"/>
      <c r="HSO76" s="24"/>
      <c r="HSP76" s="24"/>
      <c r="HSQ76" s="24"/>
      <c r="HSR76" s="24"/>
      <c r="HSS76" s="24"/>
      <c r="HST76" s="24"/>
      <c r="HSU76" s="24"/>
      <c r="HSV76" s="24"/>
      <c r="HSW76" s="24"/>
      <c r="HSX76" s="24"/>
      <c r="HSY76" s="24"/>
      <c r="HSZ76" s="24"/>
      <c r="HTA76" s="24"/>
      <c r="HTB76" s="24"/>
      <c r="HTC76" s="24"/>
      <c r="HTD76" s="24"/>
      <c r="HTE76" s="24"/>
      <c r="HTF76" s="24"/>
      <c r="HTG76" s="24"/>
      <c r="HTH76" s="24"/>
      <c r="HTI76" s="24"/>
      <c r="HTJ76" s="24"/>
      <c r="HTK76" s="24"/>
      <c r="HTL76" s="24"/>
      <c r="HTM76" s="24"/>
      <c r="HTN76" s="24"/>
      <c r="HTO76" s="24"/>
      <c r="HTP76" s="24"/>
      <c r="HTQ76" s="24"/>
      <c r="HTR76" s="24"/>
      <c r="HTS76" s="24"/>
      <c r="HTT76" s="24"/>
      <c r="HTU76" s="24"/>
      <c r="HTV76" s="24"/>
      <c r="HTW76" s="24"/>
      <c r="HTX76" s="24"/>
      <c r="HTY76" s="24"/>
      <c r="HTZ76" s="24"/>
      <c r="HUA76" s="24"/>
      <c r="HUB76" s="24"/>
      <c r="HUC76" s="24"/>
      <c r="HUD76" s="24"/>
      <c r="HUE76" s="24"/>
      <c r="HUF76" s="24"/>
      <c r="HUG76" s="24"/>
      <c r="HUH76" s="24"/>
      <c r="HUI76" s="24"/>
      <c r="HUJ76" s="24"/>
      <c r="HUK76" s="24"/>
      <c r="HUL76" s="24"/>
      <c r="HUM76" s="24"/>
      <c r="HUN76" s="24"/>
      <c r="HUO76" s="24"/>
      <c r="HUP76" s="24"/>
      <c r="HUQ76" s="24"/>
      <c r="HUR76" s="24"/>
      <c r="HUS76" s="24"/>
      <c r="HUT76" s="24"/>
      <c r="HUU76" s="24"/>
      <c r="HUV76" s="24"/>
      <c r="HUW76" s="24"/>
      <c r="HUX76" s="24"/>
      <c r="HUY76" s="24"/>
      <c r="HUZ76" s="24"/>
      <c r="HVA76" s="24"/>
      <c r="HVB76" s="24"/>
      <c r="HVC76" s="24"/>
      <c r="HVD76" s="24"/>
      <c r="HVE76" s="24"/>
      <c r="HVF76" s="24"/>
      <c r="HVG76" s="24"/>
      <c r="HVH76" s="24"/>
      <c r="HVI76" s="24"/>
      <c r="HVJ76" s="24"/>
      <c r="HVK76" s="24"/>
      <c r="HVL76" s="24"/>
      <c r="HVM76" s="24"/>
      <c r="HVN76" s="24"/>
      <c r="HVO76" s="24"/>
      <c r="HVP76" s="24"/>
      <c r="HVQ76" s="24"/>
      <c r="HVR76" s="24"/>
      <c r="HVS76" s="24"/>
      <c r="HVT76" s="24"/>
      <c r="HVU76" s="24"/>
      <c r="HVV76" s="24"/>
      <c r="HVW76" s="24"/>
      <c r="HVX76" s="24"/>
      <c r="HVY76" s="24"/>
      <c r="HVZ76" s="24"/>
      <c r="HWA76" s="24"/>
      <c r="HWB76" s="24"/>
      <c r="HWC76" s="24"/>
      <c r="HWD76" s="24"/>
      <c r="HWE76" s="24"/>
      <c r="HWF76" s="24"/>
      <c r="HWG76" s="24"/>
      <c r="HWH76" s="24"/>
      <c r="HWI76" s="24"/>
      <c r="HWJ76" s="24"/>
      <c r="HWK76" s="24"/>
      <c r="HWL76" s="24"/>
      <c r="HWM76" s="24"/>
      <c r="HWN76" s="24"/>
      <c r="HWO76" s="24"/>
      <c r="HWP76" s="24"/>
      <c r="HWQ76" s="24"/>
      <c r="HWR76" s="24"/>
      <c r="HWS76" s="24"/>
      <c r="HWT76" s="24"/>
      <c r="HWU76" s="24"/>
      <c r="HWV76" s="24"/>
      <c r="HWW76" s="24"/>
      <c r="HWX76" s="24"/>
      <c r="HWY76" s="24"/>
      <c r="HWZ76" s="24"/>
      <c r="HXA76" s="24"/>
      <c r="HXB76" s="24"/>
      <c r="HXC76" s="24"/>
      <c r="HXD76" s="24"/>
      <c r="HXE76" s="24"/>
      <c r="HXF76" s="24"/>
      <c r="HXG76" s="24"/>
      <c r="HXH76" s="24"/>
      <c r="HXI76" s="24"/>
      <c r="HXJ76" s="24"/>
      <c r="HXK76" s="24"/>
      <c r="HXL76" s="24"/>
      <c r="HXM76" s="24"/>
      <c r="HXN76" s="24"/>
      <c r="HXO76" s="24"/>
      <c r="HXP76" s="24"/>
      <c r="HXQ76" s="24"/>
      <c r="HXR76" s="24"/>
      <c r="HXS76" s="24"/>
      <c r="HXT76" s="24"/>
      <c r="HXU76" s="24"/>
      <c r="HXV76" s="24"/>
      <c r="HXW76" s="24"/>
      <c r="HXX76" s="24"/>
      <c r="HXY76" s="24"/>
      <c r="HXZ76" s="24"/>
      <c r="HYA76" s="24"/>
      <c r="HYB76" s="24"/>
      <c r="HYC76" s="24"/>
      <c r="HYD76" s="24"/>
      <c r="HYE76" s="24"/>
      <c r="HYF76" s="24"/>
      <c r="HYG76" s="24"/>
      <c r="HYH76" s="24"/>
      <c r="HYI76" s="24"/>
      <c r="HYJ76" s="24"/>
      <c r="HYK76" s="24"/>
      <c r="HYL76" s="24"/>
      <c r="HYM76" s="24"/>
      <c r="HYN76" s="24"/>
      <c r="HYO76" s="24"/>
      <c r="HYP76" s="24"/>
      <c r="HYQ76" s="24"/>
      <c r="HYR76" s="24"/>
      <c r="HYS76" s="24"/>
      <c r="HYT76" s="24"/>
      <c r="HYU76" s="24"/>
      <c r="HYV76" s="24"/>
      <c r="HYW76" s="24"/>
      <c r="HYX76" s="24"/>
      <c r="HYY76" s="24"/>
      <c r="HYZ76" s="24"/>
      <c r="HZA76" s="24"/>
      <c r="HZB76" s="24"/>
      <c r="HZC76" s="24"/>
      <c r="HZD76" s="24"/>
      <c r="HZE76" s="24"/>
      <c r="HZF76" s="24"/>
      <c r="HZG76" s="24"/>
      <c r="HZH76" s="24"/>
      <c r="HZI76" s="24"/>
      <c r="HZJ76" s="24"/>
      <c r="HZK76" s="24"/>
      <c r="HZL76" s="24"/>
      <c r="HZM76" s="24"/>
      <c r="HZN76" s="24"/>
      <c r="HZO76" s="24"/>
      <c r="HZP76" s="24"/>
      <c r="HZQ76" s="24"/>
      <c r="HZR76" s="24"/>
      <c r="HZS76" s="24"/>
      <c r="HZT76" s="24"/>
      <c r="HZU76" s="24"/>
      <c r="HZV76" s="24"/>
      <c r="HZW76" s="24"/>
      <c r="HZX76" s="24"/>
      <c r="HZY76" s="24"/>
      <c r="HZZ76" s="24"/>
      <c r="IAA76" s="24"/>
      <c r="IAB76" s="24"/>
      <c r="IAC76" s="24"/>
      <c r="IAD76" s="24"/>
      <c r="IAE76" s="24"/>
      <c r="IAF76" s="24"/>
      <c r="IAG76" s="24"/>
      <c r="IAH76" s="24"/>
      <c r="IAI76" s="24"/>
      <c r="IAJ76" s="24"/>
      <c r="IAK76" s="24"/>
      <c r="IAL76" s="24"/>
      <c r="IAM76" s="24"/>
      <c r="IAN76" s="24"/>
      <c r="IAO76" s="24"/>
      <c r="IAP76" s="24"/>
      <c r="IAQ76" s="24"/>
      <c r="IAR76" s="24"/>
      <c r="IAS76" s="24"/>
      <c r="IAT76" s="24"/>
      <c r="IAU76" s="24"/>
      <c r="IAV76" s="24"/>
      <c r="IAW76" s="24"/>
      <c r="IAX76" s="24"/>
      <c r="IAY76" s="24"/>
      <c r="IAZ76" s="24"/>
      <c r="IBA76" s="24"/>
      <c r="IBB76" s="24"/>
      <c r="IBC76" s="24"/>
      <c r="IBD76" s="24"/>
      <c r="IBE76" s="24"/>
      <c r="IBF76" s="24"/>
      <c r="IBG76" s="24"/>
      <c r="IBH76" s="24"/>
      <c r="IBI76" s="24"/>
      <c r="IBJ76" s="24"/>
      <c r="IBK76" s="24"/>
      <c r="IBL76" s="24"/>
      <c r="IBM76" s="24"/>
      <c r="IBN76" s="24"/>
      <c r="IBO76" s="24"/>
      <c r="IBP76" s="24"/>
      <c r="IBQ76" s="24"/>
      <c r="IBR76" s="24"/>
      <c r="IBS76" s="24"/>
      <c r="IBT76" s="24"/>
      <c r="IBU76" s="24"/>
      <c r="IBV76" s="24"/>
      <c r="IBW76" s="24"/>
      <c r="IBX76" s="24"/>
      <c r="IBY76" s="24"/>
      <c r="IBZ76" s="24"/>
      <c r="ICA76" s="24"/>
      <c r="ICB76" s="24"/>
      <c r="ICC76" s="24"/>
      <c r="ICD76" s="24"/>
      <c r="ICE76" s="24"/>
      <c r="ICF76" s="24"/>
      <c r="ICG76" s="24"/>
      <c r="ICH76" s="24"/>
      <c r="ICI76" s="24"/>
      <c r="ICJ76" s="24"/>
      <c r="ICK76" s="24"/>
      <c r="ICL76" s="24"/>
      <c r="ICM76" s="24"/>
      <c r="ICN76" s="24"/>
      <c r="ICO76" s="24"/>
      <c r="ICP76" s="24"/>
      <c r="ICQ76" s="24"/>
      <c r="ICR76" s="24"/>
      <c r="ICS76" s="24"/>
      <c r="ICT76" s="24"/>
      <c r="ICU76" s="24"/>
      <c r="ICV76" s="24"/>
      <c r="ICW76" s="24"/>
      <c r="ICX76" s="24"/>
      <c r="ICY76" s="24"/>
      <c r="ICZ76" s="24"/>
      <c r="IDA76" s="24"/>
      <c r="IDB76" s="24"/>
      <c r="IDC76" s="24"/>
      <c r="IDD76" s="24"/>
      <c r="IDE76" s="24"/>
      <c r="IDF76" s="24"/>
      <c r="IDG76" s="24"/>
      <c r="IDH76" s="24"/>
      <c r="IDI76" s="24"/>
      <c r="IDJ76" s="24"/>
      <c r="IDK76" s="24"/>
      <c r="IDL76" s="24"/>
      <c r="IDM76" s="24"/>
      <c r="IDN76" s="24"/>
      <c r="IDO76" s="24"/>
      <c r="IDP76" s="24"/>
      <c r="IDQ76" s="24"/>
      <c r="IDR76" s="24"/>
      <c r="IDS76" s="24"/>
      <c r="IDT76" s="24"/>
      <c r="IDU76" s="24"/>
      <c r="IDV76" s="24"/>
      <c r="IDW76" s="24"/>
      <c r="IDX76" s="24"/>
      <c r="IDY76" s="24"/>
      <c r="IDZ76" s="24"/>
      <c r="IEA76" s="24"/>
      <c r="IEB76" s="24"/>
      <c r="IEC76" s="24"/>
      <c r="IED76" s="24"/>
      <c r="IEE76" s="24"/>
      <c r="IEF76" s="24"/>
      <c r="IEG76" s="24"/>
      <c r="IEH76" s="24"/>
      <c r="IEI76" s="24"/>
      <c r="IEJ76" s="24"/>
      <c r="IEK76" s="24"/>
      <c r="IEL76" s="24"/>
      <c r="IEM76" s="24"/>
      <c r="IEN76" s="24"/>
      <c r="IEO76" s="24"/>
      <c r="IEP76" s="24"/>
      <c r="IEQ76" s="24"/>
      <c r="IER76" s="24"/>
      <c r="IES76" s="24"/>
      <c r="IET76" s="24"/>
      <c r="IEU76" s="24"/>
      <c r="IEV76" s="24"/>
      <c r="IEW76" s="24"/>
      <c r="IEX76" s="24"/>
      <c r="IEY76" s="24"/>
      <c r="IEZ76" s="24"/>
      <c r="IFA76" s="24"/>
      <c r="IFB76" s="24"/>
      <c r="IFC76" s="24"/>
      <c r="IFD76" s="24"/>
      <c r="IFE76" s="24"/>
      <c r="IFF76" s="24"/>
      <c r="IFG76" s="24"/>
      <c r="IFH76" s="24"/>
      <c r="IFI76" s="24"/>
      <c r="IFJ76" s="24"/>
      <c r="IFK76" s="24"/>
      <c r="IFL76" s="24"/>
      <c r="IFM76" s="24"/>
      <c r="IFN76" s="24"/>
      <c r="IFO76" s="24"/>
      <c r="IFP76" s="24"/>
      <c r="IFQ76" s="24"/>
      <c r="IFR76" s="24"/>
      <c r="IFS76" s="24"/>
      <c r="IFT76" s="24"/>
      <c r="IFU76" s="24"/>
      <c r="IFV76" s="24"/>
      <c r="IFW76" s="24"/>
      <c r="IFX76" s="24"/>
      <c r="IFY76" s="24"/>
      <c r="IFZ76" s="24"/>
      <c r="IGA76" s="24"/>
      <c r="IGB76" s="24"/>
      <c r="IGC76" s="24"/>
      <c r="IGD76" s="24"/>
      <c r="IGE76" s="24"/>
      <c r="IGF76" s="24"/>
      <c r="IGG76" s="24"/>
      <c r="IGH76" s="24"/>
      <c r="IGI76" s="24"/>
      <c r="IGJ76" s="24"/>
      <c r="IGK76" s="24"/>
      <c r="IGL76" s="24"/>
      <c r="IGM76" s="24"/>
      <c r="IGN76" s="24"/>
      <c r="IGO76" s="24"/>
      <c r="IGP76" s="24"/>
      <c r="IGQ76" s="24"/>
      <c r="IGR76" s="24"/>
      <c r="IGS76" s="24"/>
      <c r="IGT76" s="24"/>
      <c r="IGU76" s="24"/>
      <c r="IGV76" s="24"/>
      <c r="IGW76" s="24"/>
      <c r="IGX76" s="24"/>
      <c r="IGY76" s="24"/>
      <c r="IGZ76" s="24"/>
      <c r="IHA76" s="24"/>
      <c r="IHB76" s="24"/>
      <c r="IHC76" s="24"/>
      <c r="IHD76" s="24"/>
      <c r="IHE76" s="24"/>
      <c r="IHF76" s="24"/>
      <c r="IHG76" s="24"/>
      <c r="IHH76" s="24"/>
      <c r="IHI76" s="24"/>
      <c r="IHJ76" s="24"/>
      <c r="IHK76" s="24"/>
      <c r="IHL76" s="24"/>
      <c r="IHM76" s="24"/>
      <c r="IHN76" s="24"/>
      <c r="IHO76" s="24"/>
      <c r="IHP76" s="24"/>
      <c r="IHQ76" s="24"/>
      <c r="IHR76" s="24"/>
      <c r="IHS76" s="24"/>
      <c r="IHT76" s="24"/>
      <c r="IHU76" s="24"/>
      <c r="IHV76" s="24"/>
      <c r="IHW76" s="24"/>
      <c r="IHX76" s="24"/>
      <c r="IHY76" s="24"/>
      <c r="IHZ76" s="24"/>
      <c r="IIA76" s="24"/>
      <c r="IIB76" s="24"/>
      <c r="IIC76" s="24"/>
      <c r="IID76" s="24"/>
      <c r="IIE76" s="24"/>
      <c r="IIF76" s="24"/>
      <c r="IIG76" s="24"/>
      <c r="IIH76" s="24"/>
      <c r="III76" s="24"/>
      <c r="IIJ76" s="24"/>
      <c r="IIK76" s="24"/>
      <c r="IIL76" s="24"/>
      <c r="IIM76" s="24"/>
      <c r="IIN76" s="24"/>
      <c r="IIO76" s="24"/>
      <c r="IIP76" s="24"/>
      <c r="IIQ76" s="24"/>
      <c r="IIR76" s="24"/>
      <c r="IIS76" s="24"/>
      <c r="IIT76" s="24"/>
      <c r="IIU76" s="24"/>
      <c r="IIV76" s="24"/>
      <c r="IIW76" s="24"/>
      <c r="IIX76" s="24"/>
      <c r="IIY76" s="24"/>
      <c r="IIZ76" s="24"/>
      <c r="IJA76" s="24"/>
      <c r="IJB76" s="24"/>
      <c r="IJC76" s="24"/>
      <c r="IJD76" s="24"/>
      <c r="IJE76" s="24"/>
      <c r="IJF76" s="24"/>
      <c r="IJG76" s="24"/>
      <c r="IJH76" s="24"/>
      <c r="IJI76" s="24"/>
      <c r="IJJ76" s="24"/>
      <c r="IJK76" s="24"/>
      <c r="IJL76" s="24"/>
      <c r="IJM76" s="24"/>
      <c r="IJN76" s="24"/>
      <c r="IJO76" s="24"/>
      <c r="IJP76" s="24"/>
      <c r="IJQ76" s="24"/>
      <c r="IJR76" s="24"/>
      <c r="IJS76" s="24"/>
      <c r="IJT76" s="24"/>
      <c r="IJU76" s="24"/>
      <c r="IJV76" s="24"/>
      <c r="IJW76" s="24"/>
      <c r="IJX76" s="24"/>
      <c r="IJY76" s="24"/>
      <c r="IJZ76" s="24"/>
      <c r="IKA76" s="24"/>
      <c r="IKB76" s="24"/>
      <c r="IKC76" s="24"/>
      <c r="IKD76" s="24"/>
      <c r="IKE76" s="24"/>
      <c r="IKF76" s="24"/>
      <c r="IKG76" s="24"/>
      <c r="IKH76" s="24"/>
      <c r="IKI76" s="24"/>
      <c r="IKJ76" s="24"/>
      <c r="IKK76" s="24"/>
      <c r="IKL76" s="24"/>
      <c r="IKM76" s="24"/>
      <c r="IKN76" s="24"/>
      <c r="IKO76" s="24"/>
      <c r="IKP76" s="24"/>
      <c r="IKQ76" s="24"/>
      <c r="IKR76" s="24"/>
      <c r="IKS76" s="24"/>
      <c r="IKT76" s="24"/>
      <c r="IKU76" s="24"/>
      <c r="IKV76" s="24"/>
      <c r="IKW76" s="24"/>
      <c r="IKX76" s="24"/>
      <c r="IKY76" s="24"/>
      <c r="IKZ76" s="24"/>
      <c r="ILA76" s="24"/>
      <c r="ILB76" s="24"/>
      <c r="ILC76" s="24"/>
      <c r="ILD76" s="24"/>
      <c r="ILE76" s="24"/>
      <c r="ILF76" s="24"/>
      <c r="ILG76" s="24"/>
      <c r="ILH76" s="24"/>
      <c r="ILI76" s="24"/>
      <c r="ILJ76" s="24"/>
      <c r="ILK76" s="24"/>
      <c r="ILL76" s="24"/>
      <c r="ILM76" s="24"/>
      <c r="ILN76" s="24"/>
      <c r="ILO76" s="24"/>
      <c r="ILP76" s="24"/>
      <c r="ILQ76" s="24"/>
      <c r="ILR76" s="24"/>
      <c r="ILS76" s="24"/>
      <c r="ILT76" s="24"/>
      <c r="ILU76" s="24"/>
      <c r="ILV76" s="24"/>
      <c r="ILW76" s="24"/>
      <c r="ILX76" s="24"/>
      <c r="ILY76" s="24"/>
      <c r="ILZ76" s="24"/>
      <c r="IMA76" s="24"/>
      <c r="IMB76" s="24"/>
      <c r="IMC76" s="24"/>
      <c r="IMD76" s="24"/>
      <c r="IME76" s="24"/>
      <c r="IMF76" s="24"/>
      <c r="IMG76" s="24"/>
      <c r="IMH76" s="24"/>
      <c r="IMI76" s="24"/>
      <c r="IMJ76" s="24"/>
      <c r="IMK76" s="24"/>
      <c r="IML76" s="24"/>
      <c r="IMM76" s="24"/>
      <c r="IMN76" s="24"/>
      <c r="IMO76" s="24"/>
      <c r="IMP76" s="24"/>
      <c r="IMQ76" s="24"/>
      <c r="IMR76" s="24"/>
      <c r="IMS76" s="24"/>
      <c r="IMT76" s="24"/>
      <c r="IMU76" s="24"/>
      <c r="IMV76" s="24"/>
      <c r="IMW76" s="24"/>
      <c r="IMX76" s="24"/>
      <c r="IMY76" s="24"/>
      <c r="IMZ76" s="24"/>
      <c r="INA76" s="24"/>
      <c r="INB76" s="24"/>
      <c r="INC76" s="24"/>
      <c r="IND76" s="24"/>
      <c r="INE76" s="24"/>
      <c r="INF76" s="24"/>
      <c r="ING76" s="24"/>
      <c r="INH76" s="24"/>
      <c r="INI76" s="24"/>
      <c r="INJ76" s="24"/>
      <c r="INK76" s="24"/>
      <c r="INL76" s="24"/>
      <c r="INM76" s="24"/>
      <c r="INN76" s="24"/>
      <c r="INO76" s="24"/>
      <c r="INP76" s="24"/>
      <c r="INQ76" s="24"/>
      <c r="INR76" s="24"/>
      <c r="INS76" s="24"/>
      <c r="INT76" s="24"/>
      <c r="INU76" s="24"/>
      <c r="INV76" s="24"/>
      <c r="INW76" s="24"/>
      <c r="INX76" s="24"/>
      <c r="INY76" s="24"/>
      <c r="INZ76" s="24"/>
      <c r="IOA76" s="24"/>
      <c r="IOB76" s="24"/>
      <c r="IOC76" s="24"/>
      <c r="IOD76" s="24"/>
      <c r="IOE76" s="24"/>
      <c r="IOF76" s="24"/>
      <c r="IOG76" s="24"/>
      <c r="IOH76" s="24"/>
      <c r="IOI76" s="24"/>
      <c r="IOJ76" s="24"/>
      <c r="IOK76" s="24"/>
      <c r="IOL76" s="24"/>
      <c r="IOM76" s="24"/>
      <c r="ION76" s="24"/>
      <c r="IOO76" s="24"/>
      <c r="IOP76" s="24"/>
      <c r="IOQ76" s="24"/>
      <c r="IOR76" s="24"/>
      <c r="IOS76" s="24"/>
      <c r="IOT76" s="24"/>
      <c r="IOU76" s="24"/>
      <c r="IOV76" s="24"/>
      <c r="IOW76" s="24"/>
      <c r="IOX76" s="24"/>
      <c r="IOY76" s="24"/>
      <c r="IOZ76" s="24"/>
      <c r="IPA76" s="24"/>
      <c r="IPB76" s="24"/>
      <c r="IPC76" s="24"/>
      <c r="IPD76" s="24"/>
      <c r="IPE76" s="24"/>
      <c r="IPF76" s="24"/>
      <c r="IPG76" s="24"/>
      <c r="IPH76" s="24"/>
      <c r="IPI76" s="24"/>
      <c r="IPJ76" s="24"/>
      <c r="IPK76" s="24"/>
      <c r="IPL76" s="24"/>
      <c r="IPM76" s="24"/>
      <c r="IPN76" s="24"/>
      <c r="IPO76" s="24"/>
      <c r="IPP76" s="24"/>
      <c r="IPQ76" s="24"/>
      <c r="IPR76" s="24"/>
      <c r="IPS76" s="24"/>
      <c r="IPT76" s="24"/>
      <c r="IPU76" s="24"/>
      <c r="IPV76" s="24"/>
      <c r="IPW76" s="24"/>
      <c r="IPX76" s="24"/>
      <c r="IPY76" s="24"/>
      <c r="IPZ76" s="24"/>
      <c r="IQA76" s="24"/>
      <c r="IQB76" s="24"/>
      <c r="IQC76" s="24"/>
      <c r="IQD76" s="24"/>
      <c r="IQE76" s="24"/>
      <c r="IQF76" s="24"/>
      <c r="IQG76" s="24"/>
      <c r="IQH76" s="24"/>
      <c r="IQI76" s="24"/>
      <c r="IQJ76" s="24"/>
      <c r="IQK76" s="24"/>
      <c r="IQL76" s="24"/>
      <c r="IQM76" s="24"/>
      <c r="IQN76" s="24"/>
      <c r="IQO76" s="24"/>
      <c r="IQP76" s="24"/>
      <c r="IQQ76" s="24"/>
      <c r="IQR76" s="24"/>
      <c r="IQS76" s="24"/>
      <c r="IQT76" s="24"/>
      <c r="IQU76" s="24"/>
      <c r="IQV76" s="24"/>
      <c r="IQW76" s="24"/>
      <c r="IQX76" s="24"/>
      <c r="IQY76" s="24"/>
      <c r="IQZ76" s="24"/>
      <c r="IRA76" s="24"/>
      <c r="IRB76" s="24"/>
      <c r="IRC76" s="24"/>
      <c r="IRD76" s="24"/>
      <c r="IRE76" s="24"/>
      <c r="IRF76" s="24"/>
      <c r="IRG76" s="24"/>
      <c r="IRH76" s="24"/>
      <c r="IRI76" s="24"/>
      <c r="IRJ76" s="24"/>
      <c r="IRK76" s="24"/>
      <c r="IRL76" s="24"/>
      <c r="IRM76" s="24"/>
      <c r="IRN76" s="24"/>
      <c r="IRO76" s="24"/>
      <c r="IRP76" s="24"/>
      <c r="IRQ76" s="24"/>
      <c r="IRR76" s="24"/>
      <c r="IRS76" s="24"/>
      <c r="IRT76" s="24"/>
      <c r="IRU76" s="24"/>
      <c r="IRV76" s="24"/>
      <c r="IRW76" s="24"/>
      <c r="IRX76" s="24"/>
      <c r="IRY76" s="24"/>
      <c r="IRZ76" s="24"/>
      <c r="ISA76" s="24"/>
      <c r="ISB76" s="24"/>
      <c r="ISC76" s="24"/>
      <c r="ISD76" s="24"/>
      <c r="ISE76" s="24"/>
      <c r="ISF76" s="24"/>
      <c r="ISG76" s="24"/>
      <c r="ISH76" s="24"/>
      <c r="ISI76" s="24"/>
      <c r="ISJ76" s="24"/>
      <c r="ISK76" s="24"/>
      <c r="ISL76" s="24"/>
      <c r="ISM76" s="24"/>
      <c r="ISN76" s="24"/>
      <c r="ISO76" s="24"/>
      <c r="ISP76" s="24"/>
      <c r="ISQ76" s="24"/>
      <c r="ISR76" s="24"/>
      <c r="ISS76" s="24"/>
      <c r="IST76" s="24"/>
      <c r="ISU76" s="24"/>
      <c r="ISV76" s="24"/>
      <c r="ISW76" s="24"/>
      <c r="ISX76" s="24"/>
      <c r="ISY76" s="24"/>
      <c r="ISZ76" s="24"/>
      <c r="ITA76" s="24"/>
      <c r="ITB76" s="24"/>
      <c r="ITC76" s="24"/>
      <c r="ITD76" s="24"/>
      <c r="ITE76" s="24"/>
      <c r="ITF76" s="24"/>
      <c r="ITG76" s="24"/>
      <c r="ITH76" s="24"/>
      <c r="ITI76" s="24"/>
      <c r="ITJ76" s="24"/>
      <c r="ITK76" s="24"/>
      <c r="ITL76" s="24"/>
      <c r="ITM76" s="24"/>
      <c r="ITN76" s="24"/>
      <c r="ITO76" s="24"/>
      <c r="ITP76" s="24"/>
      <c r="ITQ76" s="24"/>
      <c r="ITR76" s="24"/>
      <c r="ITS76" s="24"/>
      <c r="ITT76" s="24"/>
      <c r="ITU76" s="24"/>
      <c r="ITV76" s="24"/>
      <c r="ITW76" s="24"/>
      <c r="ITX76" s="24"/>
      <c r="ITY76" s="24"/>
      <c r="ITZ76" s="24"/>
      <c r="IUA76" s="24"/>
      <c r="IUB76" s="24"/>
      <c r="IUC76" s="24"/>
      <c r="IUD76" s="24"/>
      <c r="IUE76" s="24"/>
      <c r="IUF76" s="24"/>
      <c r="IUG76" s="24"/>
      <c r="IUH76" s="24"/>
      <c r="IUI76" s="24"/>
      <c r="IUJ76" s="24"/>
      <c r="IUK76" s="24"/>
      <c r="IUL76" s="24"/>
      <c r="IUM76" s="24"/>
      <c r="IUN76" s="24"/>
      <c r="IUO76" s="24"/>
      <c r="IUP76" s="24"/>
      <c r="IUQ76" s="24"/>
      <c r="IUR76" s="24"/>
      <c r="IUS76" s="24"/>
      <c r="IUT76" s="24"/>
      <c r="IUU76" s="24"/>
      <c r="IUV76" s="24"/>
      <c r="IUW76" s="24"/>
      <c r="IUX76" s="24"/>
      <c r="IUY76" s="24"/>
      <c r="IUZ76" s="24"/>
      <c r="IVA76" s="24"/>
      <c r="IVB76" s="24"/>
      <c r="IVC76" s="24"/>
      <c r="IVD76" s="24"/>
      <c r="IVE76" s="24"/>
      <c r="IVF76" s="24"/>
      <c r="IVG76" s="24"/>
      <c r="IVH76" s="24"/>
      <c r="IVI76" s="24"/>
      <c r="IVJ76" s="24"/>
      <c r="IVK76" s="24"/>
      <c r="IVL76" s="24"/>
      <c r="IVM76" s="24"/>
      <c r="IVN76" s="24"/>
      <c r="IVO76" s="24"/>
      <c r="IVP76" s="24"/>
      <c r="IVQ76" s="24"/>
      <c r="IVR76" s="24"/>
      <c r="IVS76" s="24"/>
      <c r="IVT76" s="24"/>
      <c r="IVU76" s="24"/>
      <c r="IVV76" s="24"/>
      <c r="IVW76" s="24"/>
      <c r="IVX76" s="24"/>
      <c r="IVY76" s="24"/>
      <c r="IVZ76" s="24"/>
      <c r="IWA76" s="24"/>
      <c r="IWB76" s="24"/>
      <c r="IWC76" s="24"/>
      <c r="IWD76" s="24"/>
      <c r="IWE76" s="24"/>
      <c r="IWF76" s="24"/>
      <c r="IWG76" s="24"/>
      <c r="IWH76" s="24"/>
      <c r="IWI76" s="24"/>
      <c r="IWJ76" s="24"/>
      <c r="IWK76" s="24"/>
      <c r="IWL76" s="24"/>
      <c r="IWM76" s="24"/>
      <c r="IWN76" s="24"/>
      <c r="IWO76" s="24"/>
      <c r="IWP76" s="24"/>
      <c r="IWQ76" s="24"/>
      <c r="IWR76" s="24"/>
      <c r="IWS76" s="24"/>
      <c r="IWT76" s="24"/>
      <c r="IWU76" s="24"/>
      <c r="IWV76" s="24"/>
      <c r="IWW76" s="24"/>
      <c r="IWX76" s="24"/>
      <c r="IWY76" s="24"/>
      <c r="IWZ76" s="24"/>
      <c r="IXA76" s="24"/>
      <c r="IXB76" s="24"/>
      <c r="IXC76" s="24"/>
      <c r="IXD76" s="24"/>
      <c r="IXE76" s="24"/>
      <c r="IXF76" s="24"/>
      <c r="IXG76" s="24"/>
      <c r="IXH76" s="24"/>
      <c r="IXI76" s="24"/>
      <c r="IXJ76" s="24"/>
      <c r="IXK76" s="24"/>
      <c r="IXL76" s="24"/>
      <c r="IXM76" s="24"/>
      <c r="IXN76" s="24"/>
      <c r="IXO76" s="24"/>
      <c r="IXP76" s="24"/>
      <c r="IXQ76" s="24"/>
      <c r="IXR76" s="24"/>
      <c r="IXS76" s="24"/>
      <c r="IXT76" s="24"/>
      <c r="IXU76" s="24"/>
      <c r="IXV76" s="24"/>
      <c r="IXW76" s="24"/>
      <c r="IXX76" s="24"/>
      <c r="IXY76" s="24"/>
      <c r="IXZ76" s="24"/>
      <c r="IYA76" s="24"/>
      <c r="IYB76" s="24"/>
      <c r="IYC76" s="24"/>
      <c r="IYD76" s="24"/>
      <c r="IYE76" s="24"/>
      <c r="IYF76" s="24"/>
      <c r="IYG76" s="24"/>
      <c r="IYH76" s="24"/>
      <c r="IYI76" s="24"/>
      <c r="IYJ76" s="24"/>
      <c r="IYK76" s="24"/>
      <c r="IYL76" s="24"/>
      <c r="IYM76" s="24"/>
      <c r="IYN76" s="24"/>
      <c r="IYO76" s="24"/>
      <c r="IYP76" s="24"/>
      <c r="IYQ76" s="24"/>
      <c r="IYR76" s="24"/>
      <c r="IYS76" s="24"/>
      <c r="IYT76" s="24"/>
      <c r="IYU76" s="24"/>
      <c r="IYV76" s="24"/>
      <c r="IYW76" s="24"/>
      <c r="IYX76" s="24"/>
      <c r="IYY76" s="24"/>
      <c r="IYZ76" s="24"/>
      <c r="IZA76" s="24"/>
      <c r="IZB76" s="24"/>
      <c r="IZC76" s="24"/>
      <c r="IZD76" s="24"/>
      <c r="IZE76" s="24"/>
      <c r="IZF76" s="24"/>
      <c r="IZG76" s="24"/>
      <c r="IZH76" s="24"/>
      <c r="IZI76" s="24"/>
      <c r="IZJ76" s="24"/>
      <c r="IZK76" s="24"/>
      <c r="IZL76" s="24"/>
      <c r="IZM76" s="24"/>
      <c r="IZN76" s="24"/>
      <c r="IZO76" s="24"/>
      <c r="IZP76" s="24"/>
      <c r="IZQ76" s="24"/>
      <c r="IZR76" s="24"/>
      <c r="IZS76" s="24"/>
      <c r="IZT76" s="24"/>
      <c r="IZU76" s="24"/>
      <c r="IZV76" s="24"/>
      <c r="IZW76" s="24"/>
      <c r="IZX76" s="24"/>
      <c r="IZY76" s="24"/>
      <c r="IZZ76" s="24"/>
      <c r="JAA76" s="24"/>
      <c r="JAB76" s="24"/>
      <c r="JAC76" s="24"/>
      <c r="JAD76" s="24"/>
      <c r="JAE76" s="24"/>
      <c r="JAF76" s="24"/>
      <c r="JAG76" s="24"/>
      <c r="JAH76" s="24"/>
      <c r="JAI76" s="24"/>
      <c r="JAJ76" s="24"/>
      <c r="JAK76" s="24"/>
      <c r="JAL76" s="24"/>
      <c r="JAM76" s="24"/>
      <c r="JAN76" s="24"/>
      <c r="JAO76" s="24"/>
      <c r="JAP76" s="24"/>
      <c r="JAQ76" s="24"/>
      <c r="JAR76" s="24"/>
      <c r="JAS76" s="24"/>
      <c r="JAT76" s="24"/>
      <c r="JAU76" s="24"/>
      <c r="JAV76" s="24"/>
      <c r="JAW76" s="24"/>
      <c r="JAX76" s="24"/>
      <c r="JAY76" s="24"/>
      <c r="JAZ76" s="24"/>
      <c r="JBA76" s="24"/>
      <c r="JBB76" s="24"/>
      <c r="JBC76" s="24"/>
      <c r="JBD76" s="24"/>
      <c r="JBE76" s="24"/>
      <c r="JBF76" s="24"/>
      <c r="JBG76" s="24"/>
      <c r="JBH76" s="24"/>
      <c r="JBI76" s="24"/>
      <c r="JBJ76" s="24"/>
      <c r="JBK76" s="24"/>
      <c r="JBL76" s="24"/>
      <c r="JBM76" s="24"/>
      <c r="JBN76" s="24"/>
      <c r="JBO76" s="24"/>
      <c r="JBP76" s="24"/>
      <c r="JBQ76" s="24"/>
      <c r="JBR76" s="24"/>
      <c r="JBS76" s="24"/>
      <c r="JBT76" s="24"/>
      <c r="JBU76" s="24"/>
      <c r="JBV76" s="24"/>
      <c r="JBW76" s="24"/>
      <c r="JBX76" s="24"/>
      <c r="JBY76" s="24"/>
      <c r="JBZ76" s="24"/>
      <c r="JCA76" s="24"/>
      <c r="JCB76" s="24"/>
      <c r="JCC76" s="24"/>
      <c r="JCD76" s="24"/>
      <c r="JCE76" s="24"/>
      <c r="JCF76" s="24"/>
      <c r="JCG76" s="24"/>
      <c r="JCH76" s="24"/>
      <c r="JCI76" s="24"/>
      <c r="JCJ76" s="24"/>
      <c r="JCK76" s="24"/>
      <c r="JCL76" s="24"/>
      <c r="JCM76" s="24"/>
      <c r="JCN76" s="24"/>
      <c r="JCO76" s="24"/>
      <c r="JCP76" s="24"/>
      <c r="JCQ76" s="24"/>
      <c r="JCR76" s="24"/>
      <c r="JCS76" s="24"/>
      <c r="JCT76" s="24"/>
      <c r="JCU76" s="24"/>
      <c r="JCV76" s="24"/>
      <c r="JCW76" s="24"/>
      <c r="JCX76" s="24"/>
      <c r="JCY76" s="24"/>
      <c r="JCZ76" s="24"/>
      <c r="JDA76" s="24"/>
      <c r="JDB76" s="24"/>
      <c r="JDC76" s="24"/>
      <c r="JDD76" s="24"/>
      <c r="JDE76" s="24"/>
      <c r="JDF76" s="24"/>
      <c r="JDG76" s="24"/>
      <c r="JDH76" s="24"/>
      <c r="JDI76" s="24"/>
      <c r="JDJ76" s="24"/>
      <c r="JDK76" s="24"/>
      <c r="JDL76" s="24"/>
      <c r="JDM76" s="24"/>
      <c r="JDN76" s="24"/>
      <c r="JDO76" s="24"/>
      <c r="JDP76" s="24"/>
      <c r="JDQ76" s="24"/>
      <c r="JDR76" s="24"/>
      <c r="JDS76" s="24"/>
      <c r="JDT76" s="24"/>
      <c r="JDU76" s="24"/>
      <c r="JDV76" s="24"/>
      <c r="JDW76" s="24"/>
      <c r="JDX76" s="24"/>
      <c r="JDY76" s="24"/>
      <c r="JDZ76" s="24"/>
      <c r="JEA76" s="24"/>
      <c r="JEB76" s="24"/>
      <c r="JEC76" s="24"/>
      <c r="JED76" s="24"/>
      <c r="JEE76" s="24"/>
      <c r="JEF76" s="24"/>
      <c r="JEG76" s="24"/>
      <c r="JEH76" s="24"/>
      <c r="JEI76" s="24"/>
      <c r="JEJ76" s="24"/>
      <c r="JEK76" s="24"/>
      <c r="JEL76" s="24"/>
      <c r="JEM76" s="24"/>
      <c r="JEN76" s="24"/>
      <c r="JEO76" s="24"/>
      <c r="JEP76" s="24"/>
      <c r="JEQ76" s="24"/>
      <c r="JER76" s="24"/>
      <c r="JES76" s="24"/>
      <c r="JET76" s="24"/>
      <c r="JEU76" s="24"/>
      <c r="JEV76" s="24"/>
      <c r="JEW76" s="24"/>
      <c r="JEX76" s="24"/>
      <c r="JEY76" s="24"/>
      <c r="JEZ76" s="24"/>
      <c r="JFA76" s="24"/>
      <c r="JFB76" s="24"/>
      <c r="JFC76" s="24"/>
      <c r="JFD76" s="24"/>
      <c r="JFE76" s="24"/>
      <c r="JFF76" s="24"/>
      <c r="JFG76" s="24"/>
      <c r="JFH76" s="24"/>
      <c r="JFI76" s="24"/>
      <c r="JFJ76" s="24"/>
      <c r="JFK76" s="24"/>
      <c r="JFL76" s="24"/>
      <c r="JFM76" s="24"/>
      <c r="JFN76" s="24"/>
      <c r="JFO76" s="24"/>
      <c r="JFP76" s="24"/>
      <c r="JFQ76" s="24"/>
      <c r="JFR76" s="24"/>
      <c r="JFS76" s="24"/>
      <c r="JFT76" s="24"/>
      <c r="JFU76" s="24"/>
      <c r="JFV76" s="24"/>
      <c r="JFW76" s="24"/>
      <c r="JFX76" s="24"/>
      <c r="JFY76" s="24"/>
      <c r="JFZ76" s="24"/>
      <c r="JGA76" s="24"/>
      <c r="JGB76" s="24"/>
      <c r="JGC76" s="24"/>
      <c r="JGD76" s="24"/>
      <c r="JGE76" s="24"/>
      <c r="JGF76" s="24"/>
      <c r="JGG76" s="24"/>
      <c r="JGH76" s="24"/>
      <c r="JGI76" s="24"/>
      <c r="JGJ76" s="24"/>
      <c r="JGK76" s="24"/>
      <c r="JGL76" s="24"/>
      <c r="JGM76" s="24"/>
      <c r="JGN76" s="24"/>
      <c r="JGO76" s="24"/>
      <c r="JGP76" s="24"/>
      <c r="JGQ76" s="24"/>
      <c r="JGR76" s="24"/>
      <c r="JGS76" s="24"/>
      <c r="JGT76" s="24"/>
      <c r="JGU76" s="24"/>
      <c r="JGV76" s="24"/>
      <c r="JGW76" s="24"/>
      <c r="JGX76" s="24"/>
      <c r="JGY76" s="24"/>
      <c r="JGZ76" s="24"/>
      <c r="JHA76" s="24"/>
      <c r="JHB76" s="24"/>
      <c r="JHC76" s="24"/>
      <c r="JHD76" s="24"/>
      <c r="JHE76" s="24"/>
      <c r="JHF76" s="24"/>
      <c r="JHG76" s="24"/>
      <c r="JHH76" s="24"/>
      <c r="JHI76" s="24"/>
      <c r="JHJ76" s="24"/>
      <c r="JHK76" s="24"/>
      <c r="JHL76" s="24"/>
      <c r="JHM76" s="24"/>
      <c r="JHN76" s="24"/>
      <c r="JHO76" s="24"/>
      <c r="JHP76" s="24"/>
      <c r="JHQ76" s="24"/>
      <c r="JHR76" s="24"/>
      <c r="JHS76" s="24"/>
      <c r="JHT76" s="24"/>
      <c r="JHU76" s="24"/>
      <c r="JHV76" s="24"/>
      <c r="JHW76" s="24"/>
      <c r="JHX76" s="24"/>
      <c r="JHY76" s="24"/>
      <c r="JHZ76" s="24"/>
      <c r="JIA76" s="24"/>
      <c r="JIB76" s="24"/>
      <c r="JIC76" s="24"/>
      <c r="JID76" s="24"/>
      <c r="JIE76" s="24"/>
      <c r="JIF76" s="24"/>
      <c r="JIG76" s="24"/>
      <c r="JIH76" s="24"/>
      <c r="JII76" s="24"/>
      <c r="JIJ76" s="24"/>
      <c r="JIK76" s="24"/>
      <c r="JIL76" s="24"/>
      <c r="JIM76" s="24"/>
      <c r="JIN76" s="24"/>
      <c r="JIO76" s="24"/>
      <c r="JIP76" s="24"/>
      <c r="JIQ76" s="24"/>
      <c r="JIR76" s="24"/>
      <c r="JIS76" s="24"/>
      <c r="JIT76" s="24"/>
      <c r="JIU76" s="24"/>
      <c r="JIV76" s="24"/>
      <c r="JIW76" s="24"/>
      <c r="JIX76" s="24"/>
      <c r="JIY76" s="24"/>
      <c r="JIZ76" s="24"/>
      <c r="JJA76" s="24"/>
      <c r="JJB76" s="24"/>
      <c r="JJC76" s="24"/>
      <c r="JJD76" s="24"/>
      <c r="JJE76" s="24"/>
      <c r="JJF76" s="24"/>
      <c r="JJG76" s="24"/>
      <c r="JJH76" s="24"/>
      <c r="JJI76" s="24"/>
      <c r="JJJ76" s="24"/>
      <c r="JJK76" s="24"/>
      <c r="JJL76" s="24"/>
      <c r="JJM76" s="24"/>
      <c r="JJN76" s="24"/>
      <c r="JJO76" s="24"/>
      <c r="JJP76" s="24"/>
      <c r="JJQ76" s="24"/>
      <c r="JJR76" s="24"/>
      <c r="JJS76" s="24"/>
      <c r="JJT76" s="24"/>
      <c r="JJU76" s="24"/>
      <c r="JJV76" s="24"/>
      <c r="JJW76" s="24"/>
      <c r="JJX76" s="24"/>
      <c r="JJY76" s="24"/>
      <c r="JJZ76" s="24"/>
      <c r="JKA76" s="24"/>
      <c r="JKB76" s="24"/>
      <c r="JKC76" s="24"/>
      <c r="JKD76" s="24"/>
      <c r="JKE76" s="24"/>
      <c r="JKF76" s="24"/>
      <c r="JKG76" s="24"/>
      <c r="JKH76" s="24"/>
      <c r="JKI76" s="24"/>
      <c r="JKJ76" s="24"/>
      <c r="JKK76" s="24"/>
      <c r="JKL76" s="24"/>
      <c r="JKM76" s="24"/>
      <c r="JKN76" s="24"/>
      <c r="JKO76" s="24"/>
      <c r="JKP76" s="24"/>
      <c r="JKQ76" s="24"/>
      <c r="JKR76" s="24"/>
      <c r="JKS76" s="24"/>
      <c r="JKT76" s="24"/>
      <c r="JKU76" s="24"/>
      <c r="JKV76" s="24"/>
      <c r="JKW76" s="24"/>
      <c r="JKX76" s="24"/>
      <c r="JKY76" s="24"/>
      <c r="JKZ76" s="24"/>
      <c r="JLA76" s="24"/>
      <c r="JLB76" s="24"/>
      <c r="JLC76" s="24"/>
      <c r="JLD76" s="24"/>
      <c r="JLE76" s="24"/>
      <c r="JLF76" s="24"/>
      <c r="JLG76" s="24"/>
      <c r="JLH76" s="24"/>
      <c r="JLI76" s="24"/>
      <c r="JLJ76" s="24"/>
      <c r="JLK76" s="24"/>
      <c r="JLL76" s="24"/>
      <c r="JLM76" s="24"/>
      <c r="JLN76" s="24"/>
      <c r="JLO76" s="24"/>
      <c r="JLP76" s="24"/>
      <c r="JLQ76" s="24"/>
      <c r="JLR76" s="24"/>
      <c r="JLS76" s="24"/>
      <c r="JLT76" s="24"/>
      <c r="JLU76" s="24"/>
      <c r="JLV76" s="24"/>
      <c r="JLW76" s="24"/>
      <c r="JLX76" s="24"/>
      <c r="JLY76" s="24"/>
      <c r="JLZ76" s="24"/>
      <c r="JMA76" s="24"/>
      <c r="JMB76" s="24"/>
      <c r="JMC76" s="24"/>
      <c r="JMD76" s="24"/>
      <c r="JME76" s="24"/>
      <c r="JMF76" s="24"/>
      <c r="JMG76" s="24"/>
      <c r="JMH76" s="24"/>
      <c r="JMI76" s="24"/>
      <c r="JMJ76" s="24"/>
      <c r="JMK76" s="24"/>
      <c r="JML76" s="24"/>
      <c r="JMM76" s="24"/>
      <c r="JMN76" s="24"/>
      <c r="JMO76" s="24"/>
      <c r="JMP76" s="24"/>
      <c r="JMQ76" s="24"/>
      <c r="JMR76" s="24"/>
      <c r="JMS76" s="24"/>
      <c r="JMT76" s="24"/>
      <c r="JMU76" s="24"/>
      <c r="JMV76" s="24"/>
      <c r="JMW76" s="24"/>
      <c r="JMX76" s="24"/>
      <c r="JMY76" s="24"/>
      <c r="JMZ76" s="24"/>
      <c r="JNA76" s="24"/>
      <c r="JNB76" s="24"/>
      <c r="JNC76" s="24"/>
      <c r="JND76" s="24"/>
      <c r="JNE76" s="24"/>
      <c r="JNF76" s="24"/>
      <c r="JNG76" s="24"/>
      <c r="JNH76" s="24"/>
      <c r="JNI76" s="24"/>
      <c r="JNJ76" s="24"/>
      <c r="JNK76" s="24"/>
      <c r="JNL76" s="24"/>
      <c r="JNM76" s="24"/>
      <c r="JNN76" s="24"/>
      <c r="JNO76" s="24"/>
      <c r="JNP76" s="24"/>
      <c r="JNQ76" s="24"/>
      <c r="JNR76" s="24"/>
      <c r="JNS76" s="24"/>
      <c r="JNT76" s="24"/>
      <c r="JNU76" s="24"/>
      <c r="JNV76" s="24"/>
      <c r="JNW76" s="24"/>
      <c r="JNX76" s="24"/>
      <c r="JNY76" s="24"/>
      <c r="JNZ76" s="24"/>
      <c r="JOA76" s="24"/>
      <c r="JOB76" s="24"/>
      <c r="JOC76" s="24"/>
      <c r="JOD76" s="24"/>
      <c r="JOE76" s="24"/>
      <c r="JOF76" s="24"/>
      <c r="JOG76" s="24"/>
      <c r="JOH76" s="24"/>
      <c r="JOI76" s="24"/>
      <c r="JOJ76" s="24"/>
      <c r="JOK76" s="24"/>
      <c r="JOL76" s="24"/>
      <c r="JOM76" s="24"/>
      <c r="JON76" s="24"/>
      <c r="JOO76" s="24"/>
      <c r="JOP76" s="24"/>
      <c r="JOQ76" s="24"/>
      <c r="JOR76" s="24"/>
      <c r="JOS76" s="24"/>
      <c r="JOT76" s="24"/>
      <c r="JOU76" s="24"/>
      <c r="JOV76" s="24"/>
      <c r="JOW76" s="24"/>
      <c r="JOX76" s="24"/>
      <c r="JOY76" s="24"/>
      <c r="JOZ76" s="24"/>
      <c r="JPA76" s="24"/>
      <c r="JPB76" s="24"/>
      <c r="JPC76" s="24"/>
      <c r="JPD76" s="24"/>
      <c r="JPE76" s="24"/>
      <c r="JPF76" s="24"/>
      <c r="JPG76" s="24"/>
      <c r="JPH76" s="24"/>
      <c r="JPI76" s="24"/>
      <c r="JPJ76" s="24"/>
      <c r="JPK76" s="24"/>
      <c r="JPL76" s="24"/>
      <c r="JPM76" s="24"/>
      <c r="JPN76" s="24"/>
      <c r="JPO76" s="24"/>
      <c r="JPP76" s="24"/>
      <c r="JPQ76" s="24"/>
      <c r="JPR76" s="24"/>
      <c r="JPS76" s="24"/>
      <c r="JPT76" s="24"/>
      <c r="JPU76" s="24"/>
      <c r="JPV76" s="24"/>
      <c r="JPW76" s="24"/>
      <c r="JPX76" s="24"/>
      <c r="JPY76" s="24"/>
      <c r="JPZ76" s="24"/>
      <c r="JQA76" s="24"/>
      <c r="JQB76" s="24"/>
      <c r="JQC76" s="24"/>
      <c r="JQD76" s="24"/>
      <c r="JQE76" s="24"/>
      <c r="JQF76" s="24"/>
      <c r="JQG76" s="24"/>
      <c r="JQH76" s="24"/>
      <c r="JQI76" s="24"/>
      <c r="JQJ76" s="24"/>
      <c r="JQK76" s="24"/>
      <c r="JQL76" s="24"/>
      <c r="JQM76" s="24"/>
      <c r="JQN76" s="24"/>
      <c r="JQO76" s="24"/>
      <c r="JQP76" s="24"/>
      <c r="JQQ76" s="24"/>
      <c r="JQR76" s="24"/>
      <c r="JQS76" s="24"/>
      <c r="JQT76" s="24"/>
      <c r="JQU76" s="24"/>
      <c r="JQV76" s="24"/>
      <c r="JQW76" s="24"/>
      <c r="JQX76" s="24"/>
      <c r="JQY76" s="24"/>
      <c r="JQZ76" s="24"/>
      <c r="JRA76" s="24"/>
      <c r="JRB76" s="24"/>
      <c r="JRC76" s="24"/>
      <c r="JRD76" s="24"/>
      <c r="JRE76" s="24"/>
      <c r="JRF76" s="24"/>
      <c r="JRG76" s="24"/>
      <c r="JRH76" s="24"/>
      <c r="JRI76" s="24"/>
      <c r="JRJ76" s="24"/>
      <c r="JRK76" s="24"/>
      <c r="JRL76" s="24"/>
      <c r="JRM76" s="24"/>
      <c r="JRN76" s="24"/>
      <c r="JRO76" s="24"/>
      <c r="JRP76" s="24"/>
      <c r="JRQ76" s="24"/>
      <c r="JRR76" s="24"/>
      <c r="JRS76" s="24"/>
      <c r="JRT76" s="24"/>
      <c r="JRU76" s="24"/>
      <c r="JRV76" s="24"/>
      <c r="JRW76" s="24"/>
      <c r="JRX76" s="24"/>
      <c r="JRY76" s="24"/>
      <c r="JRZ76" s="24"/>
      <c r="JSA76" s="24"/>
      <c r="JSB76" s="24"/>
      <c r="JSC76" s="24"/>
      <c r="JSD76" s="24"/>
      <c r="JSE76" s="24"/>
      <c r="JSF76" s="24"/>
      <c r="JSG76" s="24"/>
      <c r="JSH76" s="24"/>
      <c r="JSI76" s="24"/>
      <c r="JSJ76" s="24"/>
      <c r="JSK76" s="24"/>
      <c r="JSL76" s="24"/>
      <c r="JSM76" s="24"/>
      <c r="JSN76" s="24"/>
      <c r="JSO76" s="24"/>
      <c r="JSP76" s="24"/>
      <c r="JSQ76" s="24"/>
      <c r="JSR76" s="24"/>
      <c r="JSS76" s="24"/>
      <c r="JST76" s="24"/>
      <c r="JSU76" s="24"/>
      <c r="JSV76" s="24"/>
      <c r="JSW76" s="24"/>
      <c r="JSX76" s="24"/>
      <c r="JSY76" s="24"/>
      <c r="JSZ76" s="24"/>
      <c r="JTA76" s="24"/>
      <c r="JTB76" s="24"/>
      <c r="JTC76" s="24"/>
      <c r="JTD76" s="24"/>
      <c r="JTE76" s="24"/>
      <c r="JTF76" s="24"/>
      <c r="JTG76" s="24"/>
      <c r="JTH76" s="24"/>
      <c r="JTI76" s="24"/>
      <c r="JTJ76" s="24"/>
      <c r="JTK76" s="24"/>
      <c r="JTL76" s="24"/>
      <c r="JTM76" s="24"/>
      <c r="JTN76" s="24"/>
      <c r="JTO76" s="24"/>
      <c r="JTP76" s="24"/>
      <c r="JTQ76" s="24"/>
      <c r="JTR76" s="24"/>
      <c r="JTS76" s="24"/>
      <c r="JTT76" s="24"/>
      <c r="JTU76" s="24"/>
      <c r="JTV76" s="24"/>
      <c r="JTW76" s="24"/>
      <c r="JTX76" s="24"/>
      <c r="JTY76" s="24"/>
      <c r="JTZ76" s="24"/>
      <c r="JUA76" s="24"/>
      <c r="JUB76" s="24"/>
      <c r="JUC76" s="24"/>
      <c r="JUD76" s="24"/>
      <c r="JUE76" s="24"/>
      <c r="JUF76" s="24"/>
      <c r="JUG76" s="24"/>
      <c r="JUH76" s="24"/>
      <c r="JUI76" s="24"/>
      <c r="JUJ76" s="24"/>
      <c r="JUK76" s="24"/>
      <c r="JUL76" s="24"/>
      <c r="JUM76" s="24"/>
      <c r="JUN76" s="24"/>
      <c r="JUO76" s="24"/>
      <c r="JUP76" s="24"/>
      <c r="JUQ76" s="24"/>
      <c r="JUR76" s="24"/>
      <c r="JUS76" s="24"/>
      <c r="JUT76" s="24"/>
      <c r="JUU76" s="24"/>
      <c r="JUV76" s="24"/>
      <c r="JUW76" s="24"/>
      <c r="JUX76" s="24"/>
      <c r="JUY76" s="24"/>
      <c r="JUZ76" s="24"/>
      <c r="JVA76" s="24"/>
      <c r="JVB76" s="24"/>
      <c r="JVC76" s="24"/>
      <c r="JVD76" s="24"/>
      <c r="JVE76" s="24"/>
      <c r="JVF76" s="24"/>
      <c r="JVG76" s="24"/>
      <c r="JVH76" s="24"/>
      <c r="JVI76" s="24"/>
      <c r="JVJ76" s="24"/>
      <c r="JVK76" s="24"/>
      <c r="JVL76" s="24"/>
      <c r="JVM76" s="24"/>
      <c r="JVN76" s="24"/>
      <c r="JVO76" s="24"/>
      <c r="JVP76" s="24"/>
      <c r="JVQ76" s="24"/>
      <c r="JVR76" s="24"/>
      <c r="JVS76" s="24"/>
      <c r="JVT76" s="24"/>
      <c r="JVU76" s="24"/>
      <c r="JVV76" s="24"/>
      <c r="JVW76" s="24"/>
      <c r="JVX76" s="24"/>
      <c r="JVY76" s="24"/>
      <c r="JVZ76" s="24"/>
      <c r="JWA76" s="24"/>
      <c r="JWB76" s="24"/>
      <c r="JWC76" s="24"/>
      <c r="JWD76" s="24"/>
      <c r="JWE76" s="24"/>
      <c r="JWF76" s="24"/>
      <c r="JWG76" s="24"/>
      <c r="JWH76" s="24"/>
      <c r="JWI76" s="24"/>
      <c r="JWJ76" s="24"/>
      <c r="JWK76" s="24"/>
      <c r="JWL76" s="24"/>
      <c r="JWM76" s="24"/>
      <c r="JWN76" s="24"/>
      <c r="JWO76" s="24"/>
      <c r="JWP76" s="24"/>
      <c r="JWQ76" s="24"/>
      <c r="JWR76" s="24"/>
      <c r="JWS76" s="24"/>
      <c r="JWT76" s="24"/>
      <c r="JWU76" s="24"/>
      <c r="JWV76" s="24"/>
      <c r="JWW76" s="24"/>
      <c r="JWX76" s="24"/>
      <c r="JWY76" s="24"/>
      <c r="JWZ76" s="24"/>
      <c r="JXA76" s="24"/>
      <c r="JXB76" s="24"/>
      <c r="JXC76" s="24"/>
      <c r="JXD76" s="24"/>
      <c r="JXE76" s="24"/>
      <c r="JXF76" s="24"/>
      <c r="JXG76" s="24"/>
      <c r="JXH76" s="24"/>
      <c r="JXI76" s="24"/>
      <c r="JXJ76" s="24"/>
      <c r="JXK76" s="24"/>
      <c r="JXL76" s="24"/>
      <c r="JXM76" s="24"/>
      <c r="JXN76" s="24"/>
      <c r="JXO76" s="24"/>
      <c r="JXP76" s="24"/>
      <c r="JXQ76" s="24"/>
      <c r="JXR76" s="24"/>
      <c r="JXS76" s="24"/>
      <c r="JXT76" s="24"/>
      <c r="JXU76" s="24"/>
      <c r="JXV76" s="24"/>
      <c r="JXW76" s="24"/>
      <c r="JXX76" s="24"/>
      <c r="JXY76" s="24"/>
      <c r="JXZ76" s="24"/>
      <c r="JYA76" s="24"/>
      <c r="JYB76" s="24"/>
      <c r="JYC76" s="24"/>
      <c r="JYD76" s="24"/>
      <c r="JYE76" s="24"/>
      <c r="JYF76" s="24"/>
      <c r="JYG76" s="24"/>
      <c r="JYH76" s="24"/>
      <c r="JYI76" s="24"/>
      <c r="JYJ76" s="24"/>
      <c r="JYK76" s="24"/>
      <c r="JYL76" s="24"/>
      <c r="JYM76" s="24"/>
      <c r="JYN76" s="24"/>
      <c r="JYO76" s="24"/>
      <c r="JYP76" s="24"/>
      <c r="JYQ76" s="24"/>
      <c r="JYR76" s="24"/>
      <c r="JYS76" s="24"/>
      <c r="JYT76" s="24"/>
      <c r="JYU76" s="24"/>
      <c r="JYV76" s="24"/>
      <c r="JYW76" s="24"/>
      <c r="JYX76" s="24"/>
      <c r="JYY76" s="24"/>
      <c r="JYZ76" s="24"/>
      <c r="JZA76" s="24"/>
      <c r="JZB76" s="24"/>
      <c r="JZC76" s="24"/>
      <c r="JZD76" s="24"/>
      <c r="JZE76" s="24"/>
      <c r="JZF76" s="24"/>
      <c r="JZG76" s="24"/>
      <c r="JZH76" s="24"/>
      <c r="JZI76" s="24"/>
      <c r="JZJ76" s="24"/>
      <c r="JZK76" s="24"/>
      <c r="JZL76" s="24"/>
      <c r="JZM76" s="24"/>
      <c r="JZN76" s="24"/>
      <c r="JZO76" s="24"/>
      <c r="JZP76" s="24"/>
      <c r="JZQ76" s="24"/>
      <c r="JZR76" s="24"/>
      <c r="JZS76" s="24"/>
      <c r="JZT76" s="24"/>
      <c r="JZU76" s="24"/>
      <c r="JZV76" s="24"/>
      <c r="JZW76" s="24"/>
      <c r="JZX76" s="24"/>
      <c r="JZY76" s="24"/>
      <c r="JZZ76" s="24"/>
      <c r="KAA76" s="24"/>
      <c r="KAB76" s="24"/>
      <c r="KAC76" s="24"/>
      <c r="KAD76" s="24"/>
      <c r="KAE76" s="24"/>
      <c r="KAF76" s="24"/>
      <c r="KAG76" s="24"/>
      <c r="KAH76" s="24"/>
      <c r="KAI76" s="24"/>
      <c r="KAJ76" s="24"/>
      <c r="KAK76" s="24"/>
      <c r="KAL76" s="24"/>
      <c r="KAM76" s="24"/>
      <c r="KAN76" s="24"/>
      <c r="KAO76" s="24"/>
      <c r="KAP76" s="24"/>
      <c r="KAQ76" s="24"/>
      <c r="KAR76" s="24"/>
      <c r="KAS76" s="24"/>
      <c r="KAT76" s="24"/>
      <c r="KAU76" s="24"/>
      <c r="KAV76" s="24"/>
      <c r="KAW76" s="24"/>
      <c r="KAX76" s="24"/>
      <c r="KAY76" s="24"/>
      <c r="KAZ76" s="24"/>
      <c r="KBA76" s="24"/>
      <c r="KBB76" s="24"/>
      <c r="KBC76" s="24"/>
      <c r="KBD76" s="24"/>
      <c r="KBE76" s="24"/>
      <c r="KBF76" s="24"/>
      <c r="KBG76" s="24"/>
      <c r="KBH76" s="24"/>
      <c r="KBI76" s="24"/>
      <c r="KBJ76" s="24"/>
      <c r="KBK76" s="24"/>
      <c r="KBL76" s="24"/>
      <c r="KBM76" s="24"/>
      <c r="KBN76" s="24"/>
      <c r="KBO76" s="24"/>
      <c r="KBP76" s="24"/>
      <c r="KBQ76" s="24"/>
      <c r="KBR76" s="24"/>
      <c r="KBS76" s="24"/>
      <c r="KBT76" s="24"/>
      <c r="KBU76" s="24"/>
      <c r="KBV76" s="24"/>
      <c r="KBW76" s="24"/>
      <c r="KBX76" s="24"/>
      <c r="KBY76" s="24"/>
      <c r="KBZ76" s="24"/>
      <c r="KCA76" s="24"/>
      <c r="KCB76" s="24"/>
      <c r="KCC76" s="24"/>
      <c r="KCD76" s="24"/>
      <c r="KCE76" s="24"/>
      <c r="KCF76" s="24"/>
      <c r="KCG76" s="24"/>
      <c r="KCH76" s="24"/>
      <c r="KCI76" s="24"/>
      <c r="KCJ76" s="24"/>
      <c r="KCK76" s="24"/>
      <c r="KCL76" s="24"/>
      <c r="KCM76" s="24"/>
      <c r="KCN76" s="24"/>
      <c r="KCO76" s="24"/>
      <c r="KCP76" s="24"/>
      <c r="KCQ76" s="24"/>
      <c r="KCR76" s="24"/>
      <c r="KCS76" s="24"/>
      <c r="KCT76" s="24"/>
      <c r="KCU76" s="24"/>
      <c r="KCV76" s="24"/>
      <c r="KCW76" s="24"/>
      <c r="KCX76" s="24"/>
      <c r="KCY76" s="24"/>
      <c r="KCZ76" s="24"/>
      <c r="KDA76" s="24"/>
      <c r="KDB76" s="24"/>
      <c r="KDC76" s="24"/>
      <c r="KDD76" s="24"/>
      <c r="KDE76" s="24"/>
      <c r="KDF76" s="24"/>
      <c r="KDG76" s="24"/>
      <c r="KDH76" s="24"/>
      <c r="KDI76" s="24"/>
      <c r="KDJ76" s="24"/>
      <c r="KDK76" s="24"/>
      <c r="KDL76" s="24"/>
      <c r="KDM76" s="24"/>
      <c r="KDN76" s="24"/>
      <c r="KDO76" s="24"/>
      <c r="KDP76" s="24"/>
      <c r="KDQ76" s="24"/>
      <c r="KDR76" s="24"/>
      <c r="KDS76" s="24"/>
      <c r="KDT76" s="24"/>
      <c r="KDU76" s="24"/>
      <c r="KDV76" s="24"/>
      <c r="KDW76" s="24"/>
      <c r="KDX76" s="24"/>
      <c r="KDY76" s="24"/>
      <c r="KDZ76" s="24"/>
      <c r="KEA76" s="24"/>
      <c r="KEB76" s="24"/>
      <c r="KEC76" s="24"/>
      <c r="KED76" s="24"/>
      <c r="KEE76" s="24"/>
      <c r="KEF76" s="24"/>
      <c r="KEG76" s="24"/>
      <c r="KEH76" s="24"/>
      <c r="KEI76" s="24"/>
      <c r="KEJ76" s="24"/>
      <c r="KEK76" s="24"/>
      <c r="KEL76" s="24"/>
      <c r="KEM76" s="24"/>
      <c r="KEN76" s="24"/>
      <c r="KEO76" s="24"/>
      <c r="KEP76" s="24"/>
      <c r="KEQ76" s="24"/>
      <c r="KER76" s="24"/>
      <c r="KES76" s="24"/>
      <c r="KET76" s="24"/>
      <c r="KEU76" s="24"/>
      <c r="KEV76" s="24"/>
      <c r="KEW76" s="24"/>
      <c r="KEX76" s="24"/>
      <c r="KEY76" s="24"/>
      <c r="KEZ76" s="24"/>
      <c r="KFA76" s="24"/>
      <c r="KFB76" s="24"/>
      <c r="KFC76" s="24"/>
      <c r="KFD76" s="24"/>
      <c r="KFE76" s="24"/>
      <c r="KFF76" s="24"/>
      <c r="KFG76" s="24"/>
      <c r="KFH76" s="24"/>
      <c r="KFI76" s="24"/>
      <c r="KFJ76" s="24"/>
      <c r="KFK76" s="24"/>
      <c r="KFL76" s="24"/>
      <c r="KFM76" s="24"/>
      <c r="KFN76" s="24"/>
      <c r="KFO76" s="24"/>
      <c r="KFP76" s="24"/>
      <c r="KFQ76" s="24"/>
      <c r="KFR76" s="24"/>
      <c r="KFS76" s="24"/>
      <c r="KFT76" s="24"/>
      <c r="KFU76" s="24"/>
      <c r="KFV76" s="24"/>
      <c r="KFW76" s="24"/>
      <c r="KFX76" s="24"/>
      <c r="KFY76" s="24"/>
      <c r="KFZ76" s="24"/>
      <c r="KGA76" s="24"/>
      <c r="KGB76" s="24"/>
      <c r="KGC76" s="24"/>
      <c r="KGD76" s="24"/>
      <c r="KGE76" s="24"/>
      <c r="KGF76" s="24"/>
      <c r="KGG76" s="24"/>
      <c r="KGH76" s="24"/>
      <c r="KGI76" s="24"/>
      <c r="KGJ76" s="24"/>
      <c r="KGK76" s="24"/>
      <c r="KGL76" s="24"/>
      <c r="KGM76" s="24"/>
      <c r="KGN76" s="24"/>
      <c r="KGO76" s="24"/>
      <c r="KGP76" s="24"/>
      <c r="KGQ76" s="24"/>
      <c r="KGR76" s="24"/>
      <c r="KGS76" s="24"/>
      <c r="KGT76" s="24"/>
      <c r="KGU76" s="24"/>
      <c r="KGV76" s="24"/>
      <c r="KGW76" s="24"/>
      <c r="KGX76" s="24"/>
      <c r="KGY76" s="24"/>
      <c r="KGZ76" s="24"/>
      <c r="KHA76" s="24"/>
      <c r="KHB76" s="24"/>
      <c r="KHC76" s="24"/>
      <c r="KHD76" s="24"/>
      <c r="KHE76" s="24"/>
      <c r="KHF76" s="24"/>
      <c r="KHG76" s="24"/>
      <c r="KHH76" s="24"/>
      <c r="KHI76" s="24"/>
      <c r="KHJ76" s="24"/>
      <c r="KHK76" s="24"/>
      <c r="KHL76" s="24"/>
      <c r="KHM76" s="24"/>
      <c r="KHN76" s="24"/>
      <c r="KHO76" s="24"/>
      <c r="KHP76" s="24"/>
      <c r="KHQ76" s="24"/>
      <c r="KHR76" s="24"/>
      <c r="KHS76" s="24"/>
      <c r="KHT76" s="24"/>
      <c r="KHU76" s="24"/>
      <c r="KHV76" s="24"/>
      <c r="KHW76" s="24"/>
      <c r="KHX76" s="24"/>
      <c r="KHY76" s="24"/>
      <c r="KHZ76" s="24"/>
      <c r="KIA76" s="24"/>
      <c r="KIB76" s="24"/>
      <c r="KIC76" s="24"/>
      <c r="KID76" s="24"/>
      <c r="KIE76" s="24"/>
      <c r="KIF76" s="24"/>
      <c r="KIG76" s="24"/>
      <c r="KIH76" s="24"/>
      <c r="KII76" s="24"/>
      <c r="KIJ76" s="24"/>
      <c r="KIK76" s="24"/>
      <c r="KIL76" s="24"/>
      <c r="KIM76" s="24"/>
      <c r="KIN76" s="24"/>
      <c r="KIO76" s="24"/>
      <c r="KIP76" s="24"/>
      <c r="KIQ76" s="24"/>
      <c r="KIR76" s="24"/>
      <c r="KIS76" s="24"/>
      <c r="KIT76" s="24"/>
      <c r="KIU76" s="24"/>
      <c r="KIV76" s="24"/>
      <c r="KIW76" s="24"/>
      <c r="KIX76" s="24"/>
      <c r="KIY76" s="24"/>
      <c r="KIZ76" s="24"/>
      <c r="KJA76" s="24"/>
      <c r="KJB76" s="24"/>
      <c r="KJC76" s="24"/>
      <c r="KJD76" s="24"/>
      <c r="KJE76" s="24"/>
      <c r="KJF76" s="24"/>
      <c r="KJG76" s="24"/>
      <c r="KJH76" s="24"/>
      <c r="KJI76" s="24"/>
      <c r="KJJ76" s="24"/>
      <c r="KJK76" s="24"/>
      <c r="KJL76" s="24"/>
      <c r="KJM76" s="24"/>
      <c r="KJN76" s="24"/>
      <c r="KJO76" s="24"/>
      <c r="KJP76" s="24"/>
      <c r="KJQ76" s="24"/>
      <c r="KJR76" s="24"/>
      <c r="KJS76" s="24"/>
      <c r="KJT76" s="24"/>
      <c r="KJU76" s="24"/>
      <c r="KJV76" s="24"/>
      <c r="KJW76" s="24"/>
      <c r="KJX76" s="24"/>
      <c r="KJY76" s="24"/>
      <c r="KJZ76" s="24"/>
      <c r="KKA76" s="24"/>
      <c r="KKB76" s="24"/>
      <c r="KKC76" s="24"/>
      <c r="KKD76" s="24"/>
      <c r="KKE76" s="24"/>
      <c r="KKF76" s="24"/>
      <c r="KKG76" s="24"/>
      <c r="KKH76" s="24"/>
      <c r="KKI76" s="24"/>
      <c r="KKJ76" s="24"/>
      <c r="KKK76" s="24"/>
      <c r="KKL76" s="24"/>
      <c r="KKM76" s="24"/>
      <c r="KKN76" s="24"/>
      <c r="KKO76" s="24"/>
      <c r="KKP76" s="24"/>
      <c r="KKQ76" s="24"/>
      <c r="KKR76" s="24"/>
      <c r="KKS76" s="24"/>
      <c r="KKT76" s="24"/>
      <c r="KKU76" s="24"/>
      <c r="KKV76" s="24"/>
      <c r="KKW76" s="24"/>
      <c r="KKX76" s="24"/>
      <c r="KKY76" s="24"/>
      <c r="KKZ76" s="24"/>
      <c r="KLA76" s="24"/>
      <c r="KLB76" s="24"/>
      <c r="KLC76" s="24"/>
      <c r="KLD76" s="24"/>
      <c r="KLE76" s="24"/>
      <c r="KLF76" s="24"/>
      <c r="KLG76" s="24"/>
      <c r="KLH76" s="24"/>
      <c r="KLI76" s="24"/>
      <c r="KLJ76" s="24"/>
      <c r="KLK76" s="24"/>
      <c r="KLL76" s="24"/>
      <c r="KLM76" s="24"/>
      <c r="KLN76" s="24"/>
      <c r="KLO76" s="24"/>
      <c r="KLP76" s="24"/>
      <c r="KLQ76" s="24"/>
      <c r="KLR76" s="24"/>
      <c r="KLS76" s="24"/>
      <c r="KLT76" s="24"/>
      <c r="KLU76" s="24"/>
      <c r="KLV76" s="24"/>
      <c r="KLW76" s="24"/>
      <c r="KLX76" s="24"/>
      <c r="KLY76" s="24"/>
      <c r="KLZ76" s="24"/>
      <c r="KMA76" s="24"/>
      <c r="KMB76" s="24"/>
      <c r="KMC76" s="24"/>
      <c r="KMD76" s="24"/>
      <c r="KME76" s="24"/>
      <c r="KMF76" s="24"/>
      <c r="KMG76" s="24"/>
      <c r="KMH76" s="24"/>
      <c r="KMI76" s="24"/>
      <c r="KMJ76" s="24"/>
      <c r="KMK76" s="24"/>
      <c r="KML76" s="24"/>
      <c r="KMM76" s="24"/>
      <c r="KMN76" s="24"/>
      <c r="KMO76" s="24"/>
      <c r="KMP76" s="24"/>
      <c r="KMQ76" s="24"/>
      <c r="KMR76" s="24"/>
      <c r="KMS76" s="24"/>
      <c r="KMT76" s="24"/>
      <c r="KMU76" s="24"/>
      <c r="KMV76" s="24"/>
      <c r="KMW76" s="24"/>
      <c r="KMX76" s="24"/>
      <c r="KMY76" s="24"/>
      <c r="KMZ76" s="24"/>
      <c r="KNA76" s="24"/>
      <c r="KNB76" s="24"/>
      <c r="KNC76" s="24"/>
      <c r="KND76" s="24"/>
      <c r="KNE76" s="24"/>
      <c r="KNF76" s="24"/>
      <c r="KNG76" s="24"/>
      <c r="KNH76" s="24"/>
      <c r="KNI76" s="24"/>
      <c r="KNJ76" s="24"/>
      <c r="KNK76" s="24"/>
      <c r="KNL76" s="24"/>
      <c r="KNM76" s="24"/>
      <c r="KNN76" s="24"/>
      <c r="KNO76" s="24"/>
      <c r="KNP76" s="24"/>
      <c r="KNQ76" s="24"/>
      <c r="KNR76" s="24"/>
      <c r="KNS76" s="24"/>
      <c r="KNT76" s="24"/>
      <c r="KNU76" s="24"/>
      <c r="KNV76" s="24"/>
      <c r="KNW76" s="24"/>
      <c r="KNX76" s="24"/>
      <c r="KNY76" s="24"/>
      <c r="KNZ76" s="24"/>
      <c r="KOA76" s="24"/>
      <c r="KOB76" s="24"/>
      <c r="KOC76" s="24"/>
      <c r="KOD76" s="24"/>
      <c r="KOE76" s="24"/>
      <c r="KOF76" s="24"/>
      <c r="KOG76" s="24"/>
      <c r="KOH76" s="24"/>
      <c r="KOI76" s="24"/>
      <c r="KOJ76" s="24"/>
      <c r="KOK76" s="24"/>
      <c r="KOL76" s="24"/>
      <c r="KOM76" s="24"/>
      <c r="KON76" s="24"/>
      <c r="KOO76" s="24"/>
      <c r="KOP76" s="24"/>
      <c r="KOQ76" s="24"/>
      <c r="KOR76" s="24"/>
      <c r="KOS76" s="24"/>
      <c r="KOT76" s="24"/>
      <c r="KOU76" s="24"/>
      <c r="KOV76" s="24"/>
      <c r="KOW76" s="24"/>
      <c r="KOX76" s="24"/>
      <c r="KOY76" s="24"/>
      <c r="KOZ76" s="24"/>
      <c r="KPA76" s="24"/>
      <c r="KPB76" s="24"/>
      <c r="KPC76" s="24"/>
      <c r="KPD76" s="24"/>
      <c r="KPE76" s="24"/>
      <c r="KPF76" s="24"/>
      <c r="KPG76" s="24"/>
      <c r="KPH76" s="24"/>
      <c r="KPI76" s="24"/>
      <c r="KPJ76" s="24"/>
      <c r="KPK76" s="24"/>
      <c r="KPL76" s="24"/>
      <c r="KPM76" s="24"/>
      <c r="KPN76" s="24"/>
      <c r="KPO76" s="24"/>
      <c r="KPP76" s="24"/>
      <c r="KPQ76" s="24"/>
      <c r="KPR76" s="24"/>
      <c r="KPS76" s="24"/>
      <c r="KPT76" s="24"/>
      <c r="KPU76" s="24"/>
      <c r="KPV76" s="24"/>
      <c r="KPW76" s="24"/>
      <c r="KPX76" s="24"/>
      <c r="KPY76" s="24"/>
      <c r="KPZ76" s="24"/>
      <c r="KQA76" s="24"/>
      <c r="KQB76" s="24"/>
      <c r="KQC76" s="24"/>
      <c r="KQD76" s="24"/>
      <c r="KQE76" s="24"/>
      <c r="KQF76" s="24"/>
      <c r="KQG76" s="24"/>
      <c r="KQH76" s="24"/>
      <c r="KQI76" s="24"/>
      <c r="KQJ76" s="24"/>
      <c r="KQK76" s="24"/>
      <c r="KQL76" s="24"/>
      <c r="KQM76" s="24"/>
      <c r="KQN76" s="24"/>
      <c r="KQO76" s="24"/>
      <c r="KQP76" s="24"/>
      <c r="KQQ76" s="24"/>
      <c r="KQR76" s="24"/>
      <c r="KQS76" s="24"/>
      <c r="KQT76" s="24"/>
      <c r="KQU76" s="24"/>
      <c r="KQV76" s="24"/>
      <c r="KQW76" s="24"/>
      <c r="KQX76" s="24"/>
      <c r="KQY76" s="24"/>
      <c r="KQZ76" s="24"/>
      <c r="KRA76" s="24"/>
      <c r="KRB76" s="24"/>
      <c r="KRC76" s="24"/>
      <c r="KRD76" s="24"/>
      <c r="KRE76" s="24"/>
      <c r="KRF76" s="24"/>
      <c r="KRG76" s="24"/>
      <c r="KRH76" s="24"/>
      <c r="KRI76" s="24"/>
      <c r="KRJ76" s="24"/>
      <c r="KRK76" s="24"/>
      <c r="KRL76" s="24"/>
      <c r="KRM76" s="24"/>
      <c r="KRN76" s="24"/>
      <c r="KRO76" s="24"/>
      <c r="KRP76" s="24"/>
      <c r="KRQ76" s="24"/>
      <c r="KRR76" s="24"/>
      <c r="KRS76" s="24"/>
      <c r="KRT76" s="24"/>
      <c r="KRU76" s="24"/>
      <c r="KRV76" s="24"/>
      <c r="KRW76" s="24"/>
      <c r="KRX76" s="24"/>
      <c r="KRY76" s="24"/>
      <c r="KRZ76" s="24"/>
      <c r="KSA76" s="24"/>
      <c r="KSB76" s="24"/>
      <c r="KSC76" s="24"/>
      <c r="KSD76" s="24"/>
      <c r="KSE76" s="24"/>
      <c r="KSF76" s="24"/>
      <c r="KSG76" s="24"/>
      <c r="KSH76" s="24"/>
      <c r="KSI76" s="24"/>
      <c r="KSJ76" s="24"/>
      <c r="KSK76" s="24"/>
      <c r="KSL76" s="24"/>
      <c r="KSM76" s="24"/>
      <c r="KSN76" s="24"/>
      <c r="KSO76" s="24"/>
      <c r="KSP76" s="24"/>
      <c r="KSQ76" s="24"/>
      <c r="KSR76" s="24"/>
      <c r="KSS76" s="24"/>
      <c r="KST76" s="24"/>
      <c r="KSU76" s="24"/>
      <c r="KSV76" s="24"/>
      <c r="KSW76" s="24"/>
      <c r="KSX76" s="24"/>
      <c r="KSY76" s="24"/>
      <c r="KSZ76" s="24"/>
      <c r="KTA76" s="24"/>
      <c r="KTB76" s="24"/>
      <c r="KTC76" s="24"/>
      <c r="KTD76" s="24"/>
      <c r="KTE76" s="24"/>
      <c r="KTF76" s="24"/>
      <c r="KTG76" s="24"/>
      <c r="KTH76" s="24"/>
      <c r="KTI76" s="24"/>
      <c r="KTJ76" s="24"/>
      <c r="KTK76" s="24"/>
      <c r="KTL76" s="24"/>
      <c r="KTM76" s="24"/>
      <c r="KTN76" s="24"/>
      <c r="KTO76" s="24"/>
      <c r="KTP76" s="24"/>
      <c r="KTQ76" s="24"/>
      <c r="KTR76" s="24"/>
      <c r="KTS76" s="24"/>
      <c r="KTT76" s="24"/>
      <c r="KTU76" s="24"/>
      <c r="KTV76" s="24"/>
      <c r="KTW76" s="24"/>
      <c r="KTX76" s="24"/>
      <c r="KTY76" s="24"/>
      <c r="KTZ76" s="24"/>
      <c r="KUA76" s="24"/>
      <c r="KUB76" s="24"/>
      <c r="KUC76" s="24"/>
      <c r="KUD76" s="24"/>
      <c r="KUE76" s="24"/>
      <c r="KUF76" s="24"/>
      <c r="KUG76" s="24"/>
      <c r="KUH76" s="24"/>
      <c r="KUI76" s="24"/>
      <c r="KUJ76" s="24"/>
      <c r="KUK76" s="24"/>
      <c r="KUL76" s="24"/>
      <c r="KUM76" s="24"/>
      <c r="KUN76" s="24"/>
      <c r="KUO76" s="24"/>
      <c r="KUP76" s="24"/>
      <c r="KUQ76" s="24"/>
      <c r="KUR76" s="24"/>
      <c r="KUS76" s="24"/>
      <c r="KUT76" s="24"/>
      <c r="KUU76" s="24"/>
      <c r="KUV76" s="24"/>
      <c r="KUW76" s="24"/>
      <c r="KUX76" s="24"/>
      <c r="KUY76" s="24"/>
      <c r="KUZ76" s="24"/>
      <c r="KVA76" s="24"/>
      <c r="KVB76" s="24"/>
      <c r="KVC76" s="24"/>
      <c r="KVD76" s="24"/>
      <c r="KVE76" s="24"/>
      <c r="KVF76" s="24"/>
      <c r="KVG76" s="24"/>
      <c r="KVH76" s="24"/>
      <c r="KVI76" s="24"/>
      <c r="KVJ76" s="24"/>
      <c r="KVK76" s="24"/>
      <c r="KVL76" s="24"/>
      <c r="KVM76" s="24"/>
      <c r="KVN76" s="24"/>
      <c r="KVO76" s="24"/>
      <c r="KVP76" s="24"/>
      <c r="KVQ76" s="24"/>
      <c r="KVR76" s="24"/>
      <c r="KVS76" s="24"/>
      <c r="KVT76" s="24"/>
      <c r="KVU76" s="24"/>
      <c r="KVV76" s="24"/>
      <c r="KVW76" s="24"/>
      <c r="KVX76" s="24"/>
      <c r="KVY76" s="24"/>
      <c r="KVZ76" s="24"/>
      <c r="KWA76" s="24"/>
      <c r="KWB76" s="24"/>
      <c r="KWC76" s="24"/>
      <c r="KWD76" s="24"/>
      <c r="KWE76" s="24"/>
      <c r="KWF76" s="24"/>
      <c r="KWG76" s="24"/>
      <c r="KWH76" s="24"/>
      <c r="KWI76" s="24"/>
      <c r="KWJ76" s="24"/>
      <c r="KWK76" s="24"/>
      <c r="KWL76" s="24"/>
      <c r="KWM76" s="24"/>
      <c r="KWN76" s="24"/>
      <c r="KWO76" s="24"/>
      <c r="KWP76" s="24"/>
      <c r="KWQ76" s="24"/>
      <c r="KWR76" s="24"/>
      <c r="KWS76" s="24"/>
      <c r="KWT76" s="24"/>
      <c r="KWU76" s="24"/>
      <c r="KWV76" s="24"/>
      <c r="KWW76" s="24"/>
      <c r="KWX76" s="24"/>
      <c r="KWY76" s="24"/>
      <c r="KWZ76" s="24"/>
      <c r="KXA76" s="24"/>
      <c r="KXB76" s="24"/>
      <c r="KXC76" s="24"/>
      <c r="KXD76" s="24"/>
      <c r="KXE76" s="24"/>
      <c r="KXF76" s="24"/>
      <c r="KXG76" s="24"/>
      <c r="KXH76" s="24"/>
      <c r="KXI76" s="24"/>
      <c r="KXJ76" s="24"/>
      <c r="KXK76" s="24"/>
      <c r="KXL76" s="24"/>
      <c r="KXM76" s="24"/>
      <c r="KXN76" s="24"/>
      <c r="KXO76" s="24"/>
      <c r="KXP76" s="24"/>
      <c r="KXQ76" s="24"/>
      <c r="KXR76" s="24"/>
      <c r="KXS76" s="24"/>
      <c r="KXT76" s="24"/>
      <c r="KXU76" s="24"/>
      <c r="KXV76" s="24"/>
      <c r="KXW76" s="24"/>
      <c r="KXX76" s="24"/>
      <c r="KXY76" s="24"/>
      <c r="KXZ76" s="24"/>
      <c r="KYA76" s="24"/>
      <c r="KYB76" s="24"/>
      <c r="KYC76" s="24"/>
      <c r="KYD76" s="24"/>
      <c r="KYE76" s="24"/>
      <c r="KYF76" s="24"/>
      <c r="KYG76" s="24"/>
      <c r="KYH76" s="24"/>
      <c r="KYI76" s="24"/>
      <c r="KYJ76" s="24"/>
      <c r="KYK76" s="24"/>
      <c r="KYL76" s="24"/>
      <c r="KYM76" s="24"/>
      <c r="KYN76" s="24"/>
      <c r="KYO76" s="24"/>
      <c r="KYP76" s="24"/>
      <c r="KYQ76" s="24"/>
      <c r="KYR76" s="24"/>
      <c r="KYS76" s="24"/>
      <c r="KYT76" s="24"/>
      <c r="KYU76" s="24"/>
      <c r="KYV76" s="24"/>
      <c r="KYW76" s="24"/>
      <c r="KYX76" s="24"/>
      <c r="KYY76" s="24"/>
      <c r="KYZ76" s="24"/>
      <c r="KZA76" s="24"/>
      <c r="KZB76" s="24"/>
      <c r="KZC76" s="24"/>
      <c r="KZD76" s="24"/>
      <c r="KZE76" s="24"/>
      <c r="KZF76" s="24"/>
      <c r="KZG76" s="24"/>
      <c r="KZH76" s="24"/>
      <c r="KZI76" s="24"/>
      <c r="KZJ76" s="24"/>
      <c r="KZK76" s="24"/>
      <c r="KZL76" s="24"/>
      <c r="KZM76" s="24"/>
      <c r="KZN76" s="24"/>
      <c r="KZO76" s="24"/>
      <c r="KZP76" s="24"/>
      <c r="KZQ76" s="24"/>
      <c r="KZR76" s="24"/>
      <c r="KZS76" s="24"/>
      <c r="KZT76" s="24"/>
      <c r="KZU76" s="24"/>
      <c r="KZV76" s="24"/>
      <c r="KZW76" s="24"/>
      <c r="KZX76" s="24"/>
      <c r="KZY76" s="24"/>
      <c r="KZZ76" s="24"/>
      <c r="LAA76" s="24"/>
      <c r="LAB76" s="24"/>
      <c r="LAC76" s="24"/>
      <c r="LAD76" s="24"/>
      <c r="LAE76" s="24"/>
      <c r="LAF76" s="24"/>
      <c r="LAG76" s="24"/>
      <c r="LAH76" s="24"/>
      <c r="LAI76" s="24"/>
      <c r="LAJ76" s="24"/>
      <c r="LAK76" s="24"/>
      <c r="LAL76" s="24"/>
      <c r="LAM76" s="24"/>
      <c r="LAN76" s="24"/>
      <c r="LAO76" s="24"/>
      <c r="LAP76" s="24"/>
      <c r="LAQ76" s="24"/>
      <c r="LAR76" s="24"/>
      <c r="LAS76" s="24"/>
      <c r="LAT76" s="24"/>
      <c r="LAU76" s="24"/>
      <c r="LAV76" s="24"/>
      <c r="LAW76" s="24"/>
      <c r="LAX76" s="24"/>
      <c r="LAY76" s="24"/>
      <c r="LAZ76" s="24"/>
      <c r="LBA76" s="24"/>
      <c r="LBB76" s="24"/>
      <c r="LBC76" s="24"/>
      <c r="LBD76" s="24"/>
      <c r="LBE76" s="24"/>
      <c r="LBF76" s="24"/>
      <c r="LBG76" s="24"/>
      <c r="LBH76" s="24"/>
      <c r="LBI76" s="24"/>
      <c r="LBJ76" s="24"/>
      <c r="LBK76" s="24"/>
      <c r="LBL76" s="24"/>
      <c r="LBM76" s="24"/>
      <c r="LBN76" s="24"/>
      <c r="LBO76" s="24"/>
      <c r="LBP76" s="24"/>
      <c r="LBQ76" s="24"/>
      <c r="LBR76" s="24"/>
      <c r="LBS76" s="24"/>
      <c r="LBT76" s="24"/>
      <c r="LBU76" s="24"/>
      <c r="LBV76" s="24"/>
      <c r="LBW76" s="24"/>
      <c r="LBX76" s="24"/>
      <c r="LBY76" s="24"/>
      <c r="LBZ76" s="24"/>
      <c r="LCA76" s="24"/>
      <c r="LCB76" s="24"/>
      <c r="LCC76" s="24"/>
      <c r="LCD76" s="24"/>
      <c r="LCE76" s="24"/>
      <c r="LCF76" s="24"/>
      <c r="LCG76" s="24"/>
      <c r="LCH76" s="24"/>
      <c r="LCI76" s="24"/>
      <c r="LCJ76" s="24"/>
      <c r="LCK76" s="24"/>
      <c r="LCL76" s="24"/>
      <c r="LCM76" s="24"/>
      <c r="LCN76" s="24"/>
      <c r="LCO76" s="24"/>
      <c r="LCP76" s="24"/>
      <c r="LCQ76" s="24"/>
      <c r="LCR76" s="24"/>
      <c r="LCS76" s="24"/>
      <c r="LCT76" s="24"/>
      <c r="LCU76" s="24"/>
      <c r="LCV76" s="24"/>
      <c r="LCW76" s="24"/>
      <c r="LCX76" s="24"/>
      <c r="LCY76" s="24"/>
      <c r="LCZ76" s="24"/>
      <c r="LDA76" s="24"/>
      <c r="LDB76" s="24"/>
      <c r="LDC76" s="24"/>
      <c r="LDD76" s="24"/>
      <c r="LDE76" s="24"/>
      <c r="LDF76" s="24"/>
      <c r="LDG76" s="24"/>
      <c r="LDH76" s="24"/>
      <c r="LDI76" s="24"/>
      <c r="LDJ76" s="24"/>
      <c r="LDK76" s="24"/>
      <c r="LDL76" s="24"/>
      <c r="LDM76" s="24"/>
      <c r="LDN76" s="24"/>
      <c r="LDO76" s="24"/>
      <c r="LDP76" s="24"/>
      <c r="LDQ76" s="24"/>
      <c r="LDR76" s="24"/>
      <c r="LDS76" s="24"/>
      <c r="LDT76" s="24"/>
      <c r="LDU76" s="24"/>
      <c r="LDV76" s="24"/>
      <c r="LDW76" s="24"/>
      <c r="LDX76" s="24"/>
      <c r="LDY76" s="24"/>
      <c r="LDZ76" s="24"/>
      <c r="LEA76" s="24"/>
      <c r="LEB76" s="24"/>
      <c r="LEC76" s="24"/>
      <c r="LED76" s="24"/>
      <c r="LEE76" s="24"/>
      <c r="LEF76" s="24"/>
      <c r="LEG76" s="24"/>
      <c r="LEH76" s="24"/>
      <c r="LEI76" s="24"/>
      <c r="LEJ76" s="24"/>
      <c r="LEK76" s="24"/>
      <c r="LEL76" s="24"/>
      <c r="LEM76" s="24"/>
      <c r="LEN76" s="24"/>
      <c r="LEO76" s="24"/>
      <c r="LEP76" s="24"/>
      <c r="LEQ76" s="24"/>
      <c r="LER76" s="24"/>
      <c r="LES76" s="24"/>
      <c r="LET76" s="24"/>
      <c r="LEU76" s="24"/>
      <c r="LEV76" s="24"/>
      <c r="LEW76" s="24"/>
      <c r="LEX76" s="24"/>
      <c r="LEY76" s="24"/>
      <c r="LEZ76" s="24"/>
      <c r="LFA76" s="24"/>
      <c r="LFB76" s="24"/>
      <c r="LFC76" s="24"/>
      <c r="LFD76" s="24"/>
      <c r="LFE76" s="24"/>
      <c r="LFF76" s="24"/>
      <c r="LFG76" s="24"/>
      <c r="LFH76" s="24"/>
      <c r="LFI76" s="24"/>
      <c r="LFJ76" s="24"/>
      <c r="LFK76" s="24"/>
      <c r="LFL76" s="24"/>
      <c r="LFM76" s="24"/>
      <c r="LFN76" s="24"/>
      <c r="LFO76" s="24"/>
      <c r="LFP76" s="24"/>
      <c r="LFQ76" s="24"/>
      <c r="LFR76" s="24"/>
      <c r="LFS76" s="24"/>
      <c r="LFT76" s="24"/>
      <c r="LFU76" s="24"/>
      <c r="LFV76" s="24"/>
      <c r="LFW76" s="24"/>
      <c r="LFX76" s="24"/>
      <c r="LFY76" s="24"/>
      <c r="LFZ76" s="24"/>
      <c r="LGA76" s="24"/>
      <c r="LGB76" s="24"/>
      <c r="LGC76" s="24"/>
      <c r="LGD76" s="24"/>
      <c r="LGE76" s="24"/>
      <c r="LGF76" s="24"/>
      <c r="LGG76" s="24"/>
      <c r="LGH76" s="24"/>
      <c r="LGI76" s="24"/>
      <c r="LGJ76" s="24"/>
      <c r="LGK76" s="24"/>
      <c r="LGL76" s="24"/>
      <c r="LGM76" s="24"/>
      <c r="LGN76" s="24"/>
      <c r="LGO76" s="24"/>
      <c r="LGP76" s="24"/>
      <c r="LGQ76" s="24"/>
      <c r="LGR76" s="24"/>
      <c r="LGS76" s="24"/>
      <c r="LGT76" s="24"/>
      <c r="LGU76" s="24"/>
      <c r="LGV76" s="24"/>
      <c r="LGW76" s="24"/>
      <c r="LGX76" s="24"/>
      <c r="LGY76" s="24"/>
      <c r="LGZ76" s="24"/>
      <c r="LHA76" s="24"/>
      <c r="LHB76" s="24"/>
      <c r="LHC76" s="24"/>
      <c r="LHD76" s="24"/>
      <c r="LHE76" s="24"/>
      <c r="LHF76" s="24"/>
      <c r="LHG76" s="24"/>
      <c r="LHH76" s="24"/>
      <c r="LHI76" s="24"/>
      <c r="LHJ76" s="24"/>
      <c r="LHK76" s="24"/>
      <c r="LHL76" s="24"/>
      <c r="LHM76" s="24"/>
      <c r="LHN76" s="24"/>
      <c r="LHO76" s="24"/>
      <c r="LHP76" s="24"/>
      <c r="LHQ76" s="24"/>
      <c r="LHR76" s="24"/>
      <c r="LHS76" s="24"/>
      <c r="LHT76" s="24"/>
      <c r="LHU76" s="24"/>
      <c r="LHV76" s="24"/>
      <c r="LHW76" s="24"/>
      <c r="LHX76" s="24"/>
      <c r="LHY76" s="24"/>
      <c r="LHZ76" s="24"/>
      <c r="LIA76" s="24"/>
      <c r="LIB76" s="24"/>
      <c r="LIC76" s="24"/>
      <c r="LID76" s="24"/>
      <c r="LIE76" s="24"/>
      <c r="LIF76" s="24"/>
      <c r="LIG76" s="24"/>
      <c r="LIH76" s="24"/>
      <c r="LII76" s="24"/>
      <c r="LIJ76" s="24"/>
      <c r="LIK76" s="24"/>
      <c r="LIL76" s="24"/>
      <c r="LIM76" s="24"/>
      <c r="LIN76" s="24"/>
      <c r="LIO76" s="24"/>
      <c r="LIP76" s="24"/>
      <c r="LIQ76" s="24"/>
      <c r="LIR76" s="24"/>
      <c r="LIS76" s="24"/>
      <c r="LIT76" s="24"/>
      <c r="LIU76" s="24"/>
      <c r="LIV76" s="24"/>
      <c r="LIW76" s="24"/>
      <c r="LIX76" s="24"/>
      <c r="LIY76" s="24"/>
      <c r="LIZ76" s="24"/>
      <c r="LJA76" s="24"/>
      <c r="LJB76" s="24"/>
      <c r="LJC76" s="24"/>
      <c r="LJD76" s="24"/>
      <c r="LJE76" s="24"/>
      <c r="LJF76" s="24"/>
      <c r="LJG76" s="24"/>
      <c r="LJH76" s="24"/>
      <c r="LJI76" s="24"/>
      <c r="LJJ76" s="24"/>
      <c r="LJK76" s="24"/>
      <c r="LJL76" s="24"/>
      <c r="LJM76" s="24"/>
      <c r="LJN76" s="24"/>
      <c r="LJO76" s="24"/>
      <c r="LJP76" s="24"/>
      <c r="LJQ76" s="24"/>
      <c r="LJR76" s="24"/>
      <c r="LJS76" s="24"/>
      <c r="LJT76" s="24"/>
      <c r="LJU76" s="24"/>
      <c r="LJV76" s="24"/>
      <c r="LJW76" s="24"/>
      <c r="LJX76" s="24"/>
      <c r="LJY76" s="24"/>
      <c r="LJZ76" s="24"/>
      <c r="LKA76" s="24"/>
      <c r="LKB76" s="24"/>
      <c r="LKC76" s="24"/>
      <c r="LKD76" s="24"/>
      <c r="LKE76" s="24"/>
      <c r="LKF76" s="24"/>
      <c r="LKG76" s="24"/>
      <c r="LKH76" s="24"/>
      <c r="LKI76" s="24"/>
      <c r="LKJ76" s="24"/>
      <c r="LKK76" s="24"/>
      <c r="LKL76" s="24"/>
      <c r="LKM76" s="24"/>
      <c r="LKN76" s="24"/>
      <c r="LKO76" s="24"/>
      <c r="LKP76" s="24"/>
      <c r="LKQ76" s="24"/>
      <c r="LKR76" s="24"/>
      <c r="LKS76" s="24"/>
      <c r="LKT76" s="24"/>
      <c r="LKU76" s="24"/>
      <c r="LKV76" s="24"/>
      <c r="LKW76" s="24"/>
      <c r="LKX76" s="24"/>
      <c r="LKY76" s="24"/>
      <c r="LKZ76" s="24"/>
      <c r="LLA76" s="24"/>
      <c r="LLB76" s="24"/>
      <c r="LLC76" s="24"/>
      <c r="LLD76" s="24"/>
      <c r="LLE76" s="24"/>
      <c r="LLF76" s="24"/>
      <c r="LLG76" s="24"/>
      <c r="LLH76" s="24"/>
      <c r="LLI76" s="24"/>
      <c r="LLJ76" s="24"/>
      <c r="LLK76" s="24"/>
      <c r="LLL76" s="24"/>
      <c r="LLM76" s="24"/>
      <c r="LLN76" s="24"/>
      <c r="LLO76" s="24"/>
      <c r="LLP76" s="24"/>
      <c r="LLQ76" s="24"/>
      <c r="LLR76" s="24"/>
      <c r="LLS76" s="24"/>
      <c r="LLT76" s="24"/>
      <c r="LLU76" s="24"/>
      <c r="LLV76" s="24"/>
      <c r="LLW76" s="24"/>
      <c r="LLX76" s="24"/>
      <c r="LLY76" s="24"/>
      <c r="LLZ76" s="24"/>
      <c r="LMA76" s="24"/>
      <c r="LMB76" s="24"/>
      <c r="LMC76" s="24"/>
      <c r="LMD76" s="24"/>
      <c r="LME76" s="24"/>
      <c r="LMF76" s="24"/>
      <c r="LMG76" s="24"/>
      <c r="LMH76" s="24"/>
      <c r="LMI76" s="24"/>
      <c r="LMJ76" s="24"/>
      <c r="LMK76" s="24"/>
      <c r="LML76" s="24"/>
      <c r="LMM76" s="24"/>
      <c r="LMN76" s="24"/>
      <c r="LMO76" s="24"/>
      <c r="LMP76" s="24"/>
      <c r="LMQ76" s="24"/>
      <c r="LMR76" s="24"/>
      <c r="LMS76" s="24"/>
      <c r="LMT76" s="24"/>
      <c r="LMU76" s="24"/>
      <c r="LMV76" s="24"/>
      <c r="LMW76" s="24"/>
      <c r="LMX76" s="24"/>
      <c r="LMY76" s="24"/>
      <c r="LMZ76" s="24"/>
      <c r="LNA76" s="24"/>
      <c r="LNB76" s="24"/>
      <c r="LNC76" s="24"/>
      <c r="LND76" s="24"/>
      <c r="LNE76" s="24"/>
      <c r="LNF76" s="24"/>
      <c r="LNG76" s="24"/>
      <c r="LNH76" s="24"/>
      <c r="LNI76" s="24"/>
      <c r="LNJ76" s="24"/>
      <c r="LNK76" s="24"/>
      <c r="LNL76" s="24"/>
      <c r="LNM76" s="24"/>
      <c r="LNN76" s="24"/>
      <c r="LNO76" s="24"/>
      <c r="LNP76" s="24"/>
      <c r="LNQ76" s="24"/>
      <c r="LNR76" s="24"/>
      <c r="LNS76" s="24"/>
      <c r="LNT76" s="24"/>
      <c r="LNU76" s="24"/>
      <c r="LNV76" s="24"/>
      <c r="LNW76" s="24"/>
      <c r="LNX76" s="24"/>
      <c r="LNY76" s="24"/>
      <c r="LNZ76" s="24"/>
      <c r="LOA76" s="24"/>
      <c r="LOB76" s="24"/>
      <c r="LOC76" s="24"/>
      <c r="LOD76" s="24"/>
      <c r="LOE76" s="24"/>
      <c r="LOF76" s="24"/>
      <c r="LOG76" s="24"/>
      <c r="LOH76" s="24"/>
      <c r="LOI76" s="24"/>
      <c r="LOJ76" s="24"/>
      <c r="LOK76" s="24"/>
      <c r="LOL76" s="24"/>
      <c r="LOM76" s="24"/>
      <c r="LON76" s="24"/>
      <c r="LOO76" s="24"/>
      <c r="LOP76" s="24"/>
      <c r="LOQ76" s="24"/>
      <c r="LOR76" s="24"/>
      <c r="LOS76" s="24"/>
      <c r="LOT76" s="24"/>
      <c r="LOU76" s="24"/>
      <c r="LOV76" s="24"/>
      <c r="LOW76" s="24"/>
      <c r="LOX76" s="24"/>
      <c r="LOY76" s="24"/>
      <c r="LOZ76" s="24"/>
      <c r="LPA76" s="24"/>
      <c r="LPB76" s="24"/>
      <c r="LPC76" s="24"/>
      <c r="LPD76" s="24"/>
      <c r="LPE76" s="24"/>
      <c r="LPF76" s="24"/>
      <c r="LPG76" s="24"/>
      <c r="LPH76" s="24"/>
      <c r="LPI76" s="24"/>
      <c r="LPJ76" s="24"/>
      <c r="LPK76" s="24"/>
      <c r="LPL76" s="24"/>
      <c r="LPM76" s="24"/>
      <c r="LPN76" s="24"/>
      <c r="LPO76" s="24"/>
      <c r="LPP76" s="24"/>
      <c r="LPQ76" s="24"/>
      <c r="LPR76" s="24"/>
      <c r="LPS76" s="24"/>
      <c r="LPT76" s="24"/>
      <c r="LPU76" s="24"/>
      <c r="LPV76" s="24"/>
      <c r="LPW76" s="24"/>
      <c r="LPX76" s="24"/>
      <c r="LPY76" s="24"/>
      <c r="LPZ76" s="24"/>
      <c r="LQA76" s="24"/>
      <c r="LQB76" s="24"/>
      <c r="LQC76" s="24"/>
      <c r="LQD76" s="24"/>
      <c r="LQE76" s="24"/>
      <c r="LQF76" s="24"/>
      <c r="LQG76" s="24"/>
      <c r="LQH76" s="24"/>
      <c r="LQI76" s="24"/>
      <c r="LQJ76" s="24"/>
      <c r="LQK76" s="24"/>
      <c r="LQL76" s="24"/>
      <c r="LQM76" s="24"/>
      <c r="LQN76" s="24"/>
      <c r="LQO76" s="24"/>
      <c r="LQP76" s="24"/>
      <c r="LQQ76" s="24"/>
      <c r="LQR76" s="24"/>
      <c r="LQS76" s="24"/>
      <c r="LQT76" s="24"/>
      <c r="LQU76" s="24"/>
      <c r="LQV76" s="24"/>
      <c r="LQW76" s="24"/>
      <c r="LQX76" s="24"/>
      <c r="LQY76" s="24"/>
      <c r="LQZ76" s="24"/>
      <c r="LRA76" s="24"/>
      <c r="LRB76" s="24"/>
      <c r="LRC76" s="24"/>
      <c r="LRD76" s="24"/>
      <c r="LRE76" s="24"/>
      <c r="LRF76" s="24"/>
      <c r="LRG76" s="24"/>
      <c r="LRH76" s="24"/>
      <c r="LRI76" s="24"/>
      <c r="LRJ76" s="24"/>
      <c r="LRK76" s="24"/>
      <c r="LRL76" s="24"/>
      <c r="LRM76" s="24"/>
      <c r="LRN76" s="24"/>
      <c r="LRO76" s="24"/>
      <c r="LRP76" s="24"/>
      <c r="LRQ76" s="24"/>
      <c r="LRR76" s="24"/>
      <c r="LRS76" s="24"/>
      <c r="LRT76" s="24"/>
      <c r="LRU76" s="24"/>
      <c r="LRV76" s="24"/>
      <c r="LRW76" s="24"/>
      <c r="LRX76" s="24"/>
      <c r="LRY76" s="24"/>
      <c r="LRZ76" s="24"/>
      <c r="LSA76" s="24"/>
      <c r="LSB76" s="24"/>
      <c r="LSC76" s="24"/>
      <c r="LSD76" s="24"/>
      <c r="LSE76" s="24"/>
      <c r="LSF76" s="24"/>
      <c r="LSG76" s="24"/>
      <c r="LSH76" s="24"/>
      <c r="LSI76" s="24"/>
      <c r="LSJ76" s="24"/>
      <c r="LSK76" s="24"/>
      <c r="LSL76" s="24"/>
      <c r="LSM76" s="24"/>
      <c r="LSN76" s="24"/>
      <c r="LSO76" s="24"/>
      <c r="LSP76" s="24"/>
      <c r="LSQ76" s="24"/>
      <c r="LSR76" s="24"/>
      <c r="LSS76" s="24"/>
      <c r="LST76" s="24"/>
      <c r="LSU76" s="24"/>
      <c r="LSV76" s="24"/>
      <c r="LSW76" s="24"/>
      <c r="LSX76" s="24"/>
      <c r="LSY76" s="24"/>
      <c r="LSZ76" s="24"/>
      <c r="LTA76" s="24"/>
      <c r="LTB76" s="24"/>
      <c r="LTC76" s="24"/>
      <c r="LTD76" s="24"/>
      <c r="LTE76" s="24"/>
      <c r="LTF76" s="24"/>
      <c r="LTG76" s="24"/>
      <c r="LTH76" s="24"/>
      <c r="LTI76" s="24"/>
      <c r="LTJ76" s="24"/>
      <c r="LTK76" s="24"/>
      <c r="LTL76" s="24"/>
      <c r="LTM76" s="24"/>
      <c r="LTN76" s="24"/>
      <c r="LTO76" s="24"/>
      <c r="LTP76" s="24"/>
      <c r="LTQ76" s="24"/>
      <c r="LTR76" s="24"/>
      <c r="LTS76" s="24"/>
      <c r="LTT76" s="24"/>
      <c r="LTU76" s="24"/>
      <c r="LTV76" s="24"/>
      <c r="LTW76" s="24"/>
      <c r="LTX76" s="24"/>
      <c r="LTY76" s="24"/>
      <c r="LTZ76" s="24"/>
      <c r="LUA76" s="24"/>
      <c r="LUB76" s="24"/>
      <c r="LUC76" s="24"/>
      <c r="LUD76" s="24"/>
      <c r="LUE76" s="24"/>
      <c r="LUF76" s="24"/>
      <c r="LUG76" s="24"/>
      <c r="LUH76" s="24"/>
      <c r="LUI76" s="24"/>
      <c r="LUJ76" s="24"/>
      <c r="LUK76" s="24"/>
      <c r="LUL76" s="24"/>
      <c r="LUM76" s="24"/>
      <c r="LUN76" s="24"/>
      <c r="LUO76" s="24"/>
      <c r="LUP76" s="24"/>
      <c r="LUQ76" s="24"/>
      <c r="LUR76" s="24"/>
      <c r="LUS76" s="24"/>
      <c r="LUT76" s="24"/>
      <c r="LUU76" s="24"/>
      <c r="LUV76" s="24"/>
      <c r="LUW76" s="24"/>
      <c r="LUX76" s="24"/>
      <c r="LUY76" s="24"/>
      <c r="LUZ76" s="24"/>
      <c r="LVA76" s="24"/>
      <c r="LVB76" s="24"/>
      <c r="LVC76" s="24"/>
      <c r="LVD76" s="24"/>
      <c r="LVE76" s="24"/>
      <c r="LVF76" s="24"/>
      <c r="LVG76" s="24"/>
      <c r="LVH76" s="24"/>
      <c r="LVI76" s="24"/>
      <c r="LVJ76" s="24"/>
      <c r="LVK76" s="24"/>
      <c r="LVL76" s="24"/>
      <c r="LVM76" s="24"/>
      <c r="LVN76" s="24"/>
      <c r="LVO76" s="24"/>
      <c r="LVP76" s="24"/>
      <c r="LVQ76" s="24"/>
      <c r="LVR76" s="24"/>
      <c r="LVS76" s="24"/>
      <c r="LVT76" s="24"/>
      <c r="LVU76" s="24"/>
      <c r="LVV76" s="24"/>
      <c r="LVW76" s="24"/>
      <c r="LVX76" s="24"/>
      <c r="LVY76" s="24"/>
      <c r="LVZ76" s="24"/>
      <c r="LWA76" s="24"/>
      <c r="LWB76" s="24"/>
      <c r="LWC76" s="24"/>
      <c r="LWD76" s="24"/>
      <c r="LWE76" s="24"/>
      <c r="LWF76" s="24"/>
      <c r="LWG76" s="24"/>
      <c r="LWH76" s="24"/>
      <c r="LWI76" s="24"/>
      <c r="LWJ76" s="24"/>
      <c r="LWK76" s="24"/>
      <c r="LWL76" s="24"/>
      <c r="LWM76" s="24"/>
      <c r="LWN76" s="24"/>
      <c r="LWO76" s="24"/>
      <c r="LWP76" s="24"/>
      <c r="LWQ76" s="24"/>
      <c r="LWR76" s="24"/>
      <c r="LWS76" s="24"/>
      <c r="LWT76" s="24"/>
      <c r="LWU76" s="24"/>
      <c r="LWV76" s="24"/>
      <c r="LWW76" s="24"/>
      <c r="LWX76" s="24"/>
      <c r="LWY76" s="24"/>
      <c r="LWZ76" s="24"/>
      <c r="LXA76" s="24"/>
      <c r="LXB76" s="24"/>
      <c r="LXC76" s="24"/>
      <c r="LXD76" s="24"/>
      <c r="LXE76" s="24"/>
      <c r="LXF76" s="24"/>
      <c r="LXG76" s="24"/>
      <c r="LXH76" s="24"/>
      <c r="LXI76" s="24"/>
      <c r="LXJ76" s="24"/>
      <c r="LXK76" s="24"/>
      <c r="LXL76" s="24"/>
      <c r="LXM76" s="24"/>
      <c r="LXN76" s="24"/>
      <c r="LXO76" s="24"/>
      <c r="LXP76" s="24"/>
      <c r="LXQ76" s="24"/>
      <c r="LXR76" s="24"/>
      <c r="LXS76" s="24"/>
      <c r="LXT76" s="24"/>
      <c r="LXU76" s="24"/>
      <c r="LXV76" s="24"/>
      <c r="LXW76" s="24"/>
      <c r="LXX76" s="24"/>
      <c r="LXY76" s="24"/>
      <c r="LXZ76" s="24"/>
      <c r="LYA76" s="24"/>
      <c r="LYB76" s="24"/>
      <c r="LYC76" s="24"/>
      <c r="LYD76" s="24"/>
      <c r="LYE76" s="24"/>
      <c r="LYF76" s="24"/>
      <c r="LYG76" s="24"/>
      <c r="LYH76" s="24"/>
      <c r="LYI76" s="24"/>
      <c r="LYJ76" s="24"/>
      <c r="LYK76" s="24"/>
      <c r="LYL76" s="24"/>
      <c r="LYM76" s="24"/>
      <c r="LYN76" s="24"/>
      <c r="LYO76" s="24"/>
      <c r="LYP76" s="24"/>
      <c r="LYQ76" s="24"/>
      <c r="LYR76" s="24"/>
      <c r="LYS76" s="24"/>
      <c r="LYT76" s="24"/>
      <c r="LYU76" s="24"/>
      <c r="LYV76" s="24"/>
      <c r="LYW76" s="24"/>
      <c r="LYX76" s="24"/>
      <c r="LYY76" s="24"/>
      <c r="LYZ76" s="24"/>
      <c r="LZA76" s="24"/>
      <c r="LZB76" s="24"/>
      <c r="LZC76" s="24"/>
      <c r="LZD76" s="24"/>
      <c r="LZE76" s="24"/>
      <c r="LZF76" s="24"/>
      <c r="LZG76" s="24"/>
      <c r="LZH76" s="24"/>
      <c r="LZI76" s="24"/>
      <c r="LZJ76" s="24"/>
      <c r="LZK76" s="24"/>
      <c r="LZL76" s="24"/>
      <c r="LZM76" s="24"/>
      <c r="LZN76" s="24"/>
      <c r="LZO76" s="24"/>
      <c r="LZP76" s="24"/>
      <c r="LZQ76" s="24"/>
      <c r="LZR76" s="24"/>
      <c r="LZS76" s="24"/>
      <c r="LZT76" s="24"/>
      <c r="LZU76" s="24"/>
      <c r="LZV76" s="24"/>
      <c r="LZW76" s="24"/>
      <c r="LZX76" s="24"/>
      <c r="LZY76" s="24"/>
      <c r="LZZ76" s="24"/>
      <c r="MAA76" s="24"/>
      <c r="MAB76" s="24"/>
      <c r="MAC76" s="24"/>
      <c r="MAD76" s="24"/>
      <c r="MAE76" s="24"/>
      <c r="MAF76" s="24"/>
      <c r="MAG76" s="24"/>
      <c r="MAH76" s="24"/>
      <c r="MAI76" s="24"/>
      <c r="MAJ76" s="24"/>
      <c r="MAK76" s="24"/>
      <c r="MAL76" s="24"/>
      <c r="MAM76" s="24"/>
      <c r="MAN76" s="24"/>
      <c r="MAO76" s="24"/>
      <c r="MAP76" s="24"/>
      <c r="MAQ76" s="24"/>
      <c r="MAR76" s="24"/>
      <c r="MAS76" s="24"/>
      <c r="MAT76" s="24"/>
      <c r="MAU76" s="24"/>
      <c r="MAV76" s="24"/>
      <c r="MAW76" s="24"/>
      <c r="MAX76" s="24"/>
      <c r="MAY76" s="24"/>
      <c r="MAZ76" s="24"/>
      <c r="MBA76" s="24"/>
      <c r="MBB76" s="24"/>
      <c r="MBC76" s="24"/>
      <c r="MBD76" s="24"/>
      <c r="MBE76" s="24"/>
      <c r="MBF76" s="24"/>
      <c r="MBG76" s="24"/>
      <c r="MBH76" s="24"/>
      <c r="MBI76" s="24"/>
      <c r="MBJ76" s="24"/>
      <c r="MBK76" s="24"/>
      <c r="MBL76" s="24"/>
      <c r="MBM76" s="24"/>
      <c r="MBN76" s="24"/>
      <c r="MBO76" s="24"/>
      <c r="MBP76" s="24"/>
      <c r="MBQ76" s="24"/>
      <c r="MBR76" s="24"/>
      <c r="MBS76" s="24"/>
      <c r="MBT76" s="24"/>
      <c r="MBU76" s="24"/>
      <c r="MBV76" s="24"/>
      <c r="MBW76" s="24"/>
      <c r="MBX76" s="24"/>
      <c r="MBY76" s="24"/>
      <c r="MBZ76" s="24"/>
      <c r="MCA76" s="24"/>
      <c r="MCB76" s="24"/>
      <c r="MCC76" s="24"/>
      <c r="MCD76" s="24"/>
      <c r="MCE76" s="24"/>
      <c r="MCF76" s="24"/>
      <c r="MCG76" s="24"/>
      <c r="MCH76" s="24"/>
      <c r="MCI76" s="24"/>
      <c r="MCJ76" s="24"/>
      <c r="MCK76" s="24"/>
      <c r="MCL76" s="24"/>
      <c r="MCM76" s="24"/>
      <c r="MCN76" s="24"/>
      <c r="MCO76" s="24"/>
      <c r="MCP76" s="24"/>
      <c r="MCQ76" s="24"/>
      <c r="MCR76" s="24"/>
      <c r="MCS76" s="24"/>
      <c r="MCT76" s="24"/>
      <c r="MCU76" s="24"/>
      <c r="MCV76" s="24"/>
      <c r="MCW76" s="24"/>
      <c r="MCX76" s="24"/>
      <c r="MCY76" s="24"/>
      <c r="MCZ76" s="24"/>
      <c r="MDA76" s="24"/>
      <c r="MDB76" s="24"/>
      <c r="MDC76" s="24"/>
      <c r="MDD76" s="24"/>
      <c r="MDE76" s="24"/>
      <c r="MDF76" s="24"/>
      <c r="MDG76" s="24"/>
      <c r="MDH76" s="24"/>
      <c r="MDI76" s="24"/>
      <c r="MDJ76" s="24"/>
      <c r="MDK76" s="24"/>
      <c r="MDL76" s="24"/>
      <c r="MDM76" s="24"/>
      <c r="MDN76" s="24"/>
      <c r="MDO76" s="24"/>
      <c r="MDP76" s="24"/>
      <c r="MDQ76" s="24"/>
      <c r="MDR76" s="24"/>
      <c r="MDS76" s="24"/>
      <c r="MDT76" s="24"/>
      <c r="MDU76" s="24"/>
      <c r="MDV76" s="24"/>
      <c r="MDW76" s="24"/>
      <c r="MDX76" s="24"/>
      <c r="MDY76" s="24"/>
      <c r="MDZ76" s="24"/>
      <c r="MEA76" s="24"/>
      <c r="MEB76" s="24"/>
      <c r="MEC76" s="24"/>
      <c r="MED76" s="24"/>
      <c r="MEE76" s="24"/>
      <c r="MEF76" s="24"/>
      <c r="MEG76" s="24"/>
      <c r="MEH76" s="24"/>
      <c r="MEI76" s="24"/>
      <c r="MEJ76" s="24"/>
      <c r="MEK76" s="24"/>
      <c r="MEL76" s="24"/>
      <c r="MEM76" s="24"/>
      <c r="MEN76" s="24"/>
      <c r="MEO76" s="24"/>
      <c r="MEP76" s="24"/>
      <c r="MEQ76" s="24"/>
      <c r="MER76" s="24"/>
      <c r="MES76" s="24"/>
      <c r="MET76" s="24"/>
      <c r="MEU76" s="24"/>
      <c r="MEV76" s="24"/>
      <c r="MEW76" s="24"/>
      <c r="MEX76" s="24"/>
      <c r="MEY76" s="24"/>
      <c r="MEZ76" s="24"/>
      <c r="MFA76" s="24"/>
      <c r="MFB76" s="24"/>
      <c r="MFC76" s="24"/>
      <c r="MFD76" s="24"/>
      <c r="MFE76" s="24"/>
      <c r="MFF76" s="24"/>
      <c r="MFG76" s="24"/>
      <c r="MFH76" s="24"/>
      <c r="MFI76" s="24"/>
      <c r="MFJ76" s="24"/>
      <c r="MFK76" s="24"/>
      <c r="MFL76" s="24"/>
      <c r="MFM76" s="24"/>
      <c r="MFN76" s="24"/>
      <c r="MFO76" s="24"/>
      <c r="MFP76" s="24"/>
      <c r="MFQ76" s="24"/>
      <c r="MFR76" s="24"/>
      <c r="MFS76" s="24"/>
      <c r="MFT76" s="24"/>
      <c r="MFU76" s="24"/>
      <c r="MFV76" s="24"/>
      <c r="MFW76" s="24"/>
      <c r="MFX76" s="24"/>
      <c r="MFY76" s="24"/>
      <c r="MFZ76" s="24"/>
      <c r="MGA76" s="24"/>
      <c r="MGB76" s="24"/>
      <c r="MGC76" s="24"/>
      <c r="MGD76" s="24"/>
      <c r="MGE76" s="24"/>
      <c r="MGF76" s="24"/>
      <c r="MGG76" s="24"/>
      <c r="MGH76" s="24"/>
      <c r="MGI76" s="24"/>
      <c r="MGJ76" s="24"/>
      <c r="MGK76" s="24"/>
      <c r="MGL76" s="24"/>
      <c r="MGM76" s="24"/>
      <c r="MGN76" s="24"/>
      <c r="MGO76" s="24"/>
      <c r="MGP76" s="24"/>
      <c r="MGQ76" s="24"/>
      <c r="MGR76" s="24"/>
      <c r="MGS76" s="24"/>
      <c r="MGT76" s="24"/>
      <c r="MGU76" s="24"/>
      <c r="MGV76" s="24"/>
      <c r="MGW76" s="24"/>
      <c r="MGX76" s="24"/>
      <c r="MGY76" s="24"/>
      <c r="MGZ76" s="24"/>
      <c r="MHA76" s="24"/>
      <c r="MHB76" s="24"/>
      <c r="MHC76" s="24"/>
      <c r="MHD76" s="24"/>
      <c r="MHE76" s="24"/>
      <c r="MHF76" s="24"/>
      <c r="MHG76" s="24"/>
      <c r="MHH76" s="24"/>
      <c r="MHI76" s="24"/>
      <c r="MHJ76" s="24"/>
      <c r="MHK76" s="24"/>
      <c r="MHL76" s="24"/>
      <c r="MHM76" s="24"/>
      <c r="MHN76" s="24"/>
      <c r="MHO76" s="24"/>
      <c r="MHP76" s="24"/>
      <c r="MHQ76" s="24"/>
      <c r="MHR76" s="24"/>
      <c r="MHS76" s="24"/>
      <c r="MHT76" s="24"/>
      <c r="MHU76" s="24"/>
      <c r="MHV76" s="24"/>
      <c r="MHW76" s="24"/>
      <c r="MHX76" s="24"/>
      <c r="MHY76" s="24"/>
      <c r="MHZ76" s="24"/>
      <c r="MIA76" s="24"/>
      <c r="MIB76" s="24"/>
      <c r="MIC76" s="24"/>
      <c r="MID76" s="24"/>
      <c r="MIE76" s="24"/>
      <c r="MIF76" s="24"/>
      <c r="MIG76" s="24"/>
      <c r="MIH76" s="24"/>
      <c r="MII76" s="24"/>
      <c r="MIJ76" s="24"/>
      <c r="MIK76" s="24"/>
      <c r="MIL76" s="24"/>
      <c r="MIM76" s="24"/>
      <c r="MIN76" s="24"/>
      <c r="MIO76" s="24"/>
      <c r="MIP76" s="24"/>
      <c r="MIQ76" s="24"/>
      <c r="MIR76" s="24"/>
      <c r="MIS76" s="24"/>
      <c r="MIT76" s="24"/>
      <c r="MIU76" s="24"/>
      <c r="MIV76" s="24"/>
      <c r="MIW76" s="24"/>
      <c r="MIX76" s="24"/>
      <c r="MIY76" s="24"/>
      <c r="MIZ76" s="24"/>
      <c r="MJA76" s="24"/>
      <c r="MJB76" s="24"/>
      <c r="MJC76" s="24"/>
      <c r="MJD76" s="24"/>
      <c r="MJE76" s="24"/>
      <c r="MJF76" s="24"/>
      <c r="MJG76" s="24"/>
      <c r="MJH76" s="24"/>
      <c r="MJI76" s="24"/>
      <c r="MJJ76" s="24"/>
      <c r="MJK76" s="24"/>
      <c r="MJL76" s="24"/>
      <c r="MJM76" s="24"/>
      <c r="MJN76" s="24"/>
      <c r="MJO76" s="24"/>
      <c r="MJP76" s="24"/>
      <c r="MJQ76" s="24"/>
      <c r="MJR76" s="24"/>
      <c r="MJS76" s="24"/>
      <c r="MJT76" s="24"/>
      <c r="MJU76" s="24"/>
      <c r="MJV76" s="24"/>
      <c r="MJW76" s="24"/>
      <c r="MJX76" s="24"/>
      <c r="MJY76" s="24"/>
      <c r="MJZ76" s="24"/>
      <c r="MKA76" s="24"/>
      <c r="MKB76" s="24"/>
      <c r="MKC76" s="24"/>
      <c r="MKD76" s="24"/>
      <c r="MKE76" s="24"/>
      <c r="MKF76" s="24"/>
      <c r="MKG76" s="24"/>
      <c r="MKH76" s="24"/>
      <c r="MKI76" s="24"/>
      <c r="MKJ76" s="24"/>
      <c r="MKK76" s="24"/>
      <c r="MKL76" s="24"/>
      <c r="MKM76" s="24"/>
      <c r="MKN76" s="24"/>
      <c r="MKO76" s="24"/>
      <c r="MKP76" s="24"/>
      <c r="MKQ76" s="24"/>
      <c r="MKR76" s="24"/>
      <c r="MKS76" s="24"/>
      <c r="MKT76" s="24"/>
      <c r="MKU76" s="24"/>
      <c r="MKV76" s="24"/>
      <c r="MKW76" s="24"/>
      <c r="MKX76" s="24"/>
      <c r="MKY76" s="24"/>
      <c r="MKZ76" s="24"/>
      <c r="MLA76" s="24"/>
      <c r="MLB76" s="24"/>
      <c r="MLC76" s="24"/>
      <c r="MLD76" s="24"/>
      <c r="MLE76" s="24"/>
      <c r="MLF76" s="24"/>
      <c r="MLG76" s="24"/>
      <c r="MLH76" s="24"/>
      <c r="MLI76" s="24"/>
      <c r="MLJ76" s="24"/>
      <c r="MLK76" s="24"/>
      <c r="MLL76" s="24"/>
      <c r="MLM76" s="24"/>
      <c r="MLN76" s="24"/>
      <c r="MLO76" s="24"/>
      <c r="MLP76" s="24"/>
      <c r="MLQ76" s="24"/>
      <c r="MLR76" s="24"/>
      <c r="MLS76" s="24"/>
      <c r="MLT76" s="24"/>
      <c r="MLU76" s="24"/>
      <c r="MLV76" s="24"/>
      <c r="MLW76" s="24"/>
      <c r="MLX76" s="24"/>
      <c r="MLY76" s="24"/>
      <c r="MLZ76" s="24"/>
      <c r="MMA76" s="24"/>
      <c r="MMB76" s="24"/>
      <c r="MMC76" s="24"/>
      <c r="MMD76" s="24"/>
      <c r="MME76" s="24"/>
      <c r="MMF76" s="24"/>
      <c r="MMG76" s="24"/>
      <c r="MMH76" s="24"/>
      <c r="MMI76" s="24"/>
      <c r="MMJ76" s="24"/>
      <c r="MMK76" s="24"/>
      <c r="MML76" s="24"/>
      <c r="MMM76" s="24"/>
      <c r="MMN76" s="24"/>
      <c r="MMO76" s="24"/>
      <c r="MMP76" s="24"/>
      <c r="MMQ76" s="24"/>
      <c r="MMR76" s="24"/>
      <c r="MMS76" s="24"/>
      <c r="MMT76" s="24"/>
      <c r="MMU76" s="24"/>
      <c r="MMV76" s="24"/>
      <c r="MMW76" s="24"/>
      <c r="MMX76" s="24"/>
      <c r="MMY76" s="24"/>
      <c r="MMZ76" s="24"/>
      <c r="MNA76" s="24"/>
      <c r="MNB76" s="24"/>
      <c r="MNC76" s="24"/>
      <c r="MND76" s="24"/>
      <c r="MNE76" s="24"/>
      <c r="MNF76" s="24"/>
      <c r="MNG76" s="24"/>
      <c r="MNH76" s="24"/>
      <c r="MNI76" s="24"/>
      <c r="MNJ76" s="24"/>
      <c r="MNK76" s="24"/>
      <c r="MNL76" s="24"/>
      <c r="MNM76" s="24"/>
      <c r="MNN76" s="24"/>
      <c r="MNO76" s="24"/>
      <c r="MNP76" s="24"/>
      <c r="MNQ76" s="24"/>
      <c r="MNR76" s="24"/>
      <c r="MNS76" s="24"/>
      <c r="MNT76" s="24"/>
      <c r="MNU76" s="24"/>
      <c r="MNV76" s="24"/>
      <c r="MNW76" s="24"/>
      <c r="MNX76" s="24"/>
      <c r="MNY76" s="24"/>
      <c r="MNZ76" s="24"/>
      <c r="MOA76" s="24"/>
      <c r="MOB76" s="24"/>
      <c r="MOC76" s="24"/>
      <c r="MOD76" s="24"/>
      <c r="MOE76" s="24"/>
      <c r="MOF76" s="24"/>
      <c r="MOG76" s="24"/>
      <c r="MOH76" s="24"/>
      <c r="MOI76" s="24"/>
      <c r="MOJ76" s="24"/>
      <c r="MOK76" s="24"/>
      <c r="MOL76" s="24"/>
      <c r="MOM76" s="24"/>
      <c r="MON76" s="24"/>
      <c r="MOO76" s="24"/>
      <c r="MOP76" s="24"/>
      <c r="MOQ76" s="24"/>
      <c r="MOR76" s="24"/>
      <c r="MOS76" s="24"/>
      <c r="MOT76" s="24"/>
      <c r="MOU76" s="24"/>
      <c r="MOV76" s="24"/>
      <c r="MOW76" s="24"/>
      <c r="MOX76" s="24"/>
      <c r="MOY76" s="24"/>
      <c r="MOZ76" s="24"/>
      <c r="MPA76" s="24"/>
      <c r="MPB76" s="24"/>
      <c r="MPC76" s="24"/>
      <c r="MPD76" s="24"/>
      <c r="MPE76" s="24"/>
      <c r="MPF76" s="24"/>
      <c r="MPG76" s="24"/>
      <c r="MPH76" s="24"/>
      <c r="MPI76" s="24"/>
      <c r="MPJ76" s="24"/>
      <c r="MPK76" s="24"/>
      <c r="MPL76" s="24"/>
      <c r="MPM76" s="24"/>
      <c r="MPN76" s="24"/>
      <c r="MPO76" s="24"/>
      <c r="MPP76" s="24"/>
      <c r="MPQ76" s="24"/>
      <c r="MPR76" s="24"/>
      <c r="MPS76" s="24"/>
      <c r="MPT76" s="24"/>
      <c r="MPU76" s="24"/>
      <c r="MPV76" s="24"/>
      <c r="MPW76" s="24"/>
      <c r="MPX76" s="24"/>
      <c r="MPY76" s="24"/>
      <c r="MPZ76" s="24"/>
      <c r="MQA76" s="24"/>
      <c r="MQB76" s="24"/>
      <c r="MQC76" s="24"/>
      <c r="MQD76" s="24"/>
      <c r="MQE76" s="24"/>
      <c r="MQF76" s="24"/>
      <c r="MQG76" s="24"/>
      <c r="MQH76" s="24"/>
      <c r="MQI76" s="24"/>
      <c r="MQJ76" s="24"/>
      <c r="MQK76" s="24"/>
      <c r="MQL76" s="24"/>
      <c r="MQM76" s="24"/>
      <c r="MQN76" s="24"/>
      <c r="MQO76" s="24"/>
      <c r="MQP76" s="24"/>
      <c r="MQQ76" s="24"/>
      <c r="MQR76" s="24"/>
      <c r="MQS76" s="24"/>
      <c r="MQT76" s="24"/>
      <c r="MQU76" s="24"/>
      <c r="MQV76" s="24"/>
      <c r="MQW76" s="24"/>
      <c r="MQX76" s="24"/>
      <c r="MQY76" s="24"/>
      <c r="MQZ76" s="24"/>
      <c r="MRA76" s="24"/>
      <c r="MRB76" s="24"/>
      <c r="MRC76" s="24"/>
      <c r="MRD76" s="24"/>
      <c r="MRE76" s="24"/>
      <c r="MRF76" s="24"/>
      <c r="MRG76" s="24"/>
      <c r="MRH76" s="24"/>
      <c r="MRI76" s="24"/>
      <c r="MRJ76" s="24"/>
      <c r="MRK76" s="24"/>
      <c r="MRL76" s="24"/>
      <c r="MRM76" s="24"/>
      <c r="MRN76" s="24"/>
      <c r="MRO76" s="24"/>
      <c r="MRP76" s="24"/>
      <c r="MRQ76" s="24"/>
      <c r="MRR76" s="24"/>
      <c r="MRS76" s="24"/>
      <c r="MRT76" s="24"/>
      <c r="MRU76" s="24"/>
      <c r="MRV76" s="24"/>
      <c r="MRW76" s="24"/>
      <c r="MRX76" s="24"/>
      <c r="MRY76" s="24"/>
      <c r="MRZ76" s="24"/>
      <c r="MSA76" s="24"/>
      <c r="MSB76" s="24"/>
      <c r="MSC76" s="24"/>
      <c r="MSD76" s="24"/>
      <c r="MSE76" s="24"/>
      <c r="MSF76" s="24"/>
      <c r="MSG76" s="24"/>
      <c r="MSH76" s="24"/>
      <c r="MSI76" s="24"/>
      <c r="MSJ76" s="24"/>
      <c r="MSK76" s="24"/>
      <c r="MSL76" s="24"/>
      <c r="MSM76" s="24"/>
      <c r="MSN76" s="24"/>
      <c r="MSO76" s="24"/>
      <c r="MSP76" s="24"/>
      <c r="MSQ76" s="24"/>
      <c r="MSR76" s="24"/>
      <c r="MSS76" s="24"/>
      <c r="MST76" s="24"/>
      <c r="MSU76" s="24"/>
      <c r="MSV76" s="24"/>
      <c r="MSW76" s="24"/>
      <c r="MSX76" s="24"/>
      <c r="MSY76" s="24"/>
      <c r="MSZ76" s="24"/>
      <c r="MTA76" s="24"/>
      <c r="MTB76" s="24"/>
      <c r="MTC76" s="24"/>
      <c r="MTD76" s="24"/>
      <c r="MTE76" s="24"/>
      <c r="MTF76" s="24"/>
      <c r="MTG76" s="24"/>
      <c r="MTH76" s="24"/>
      <c r="MTI76" s="24"/>
      <c r="MTJ76" s="24"/>
      <c r="MTK76" s="24"/>
      <c r="MTL76" s="24"/>
      <c r="MTM76" s="24"/>
      <c r="MTN76" s="24"/>
      <c r="MTO76" s="24"/>
      <c r="MTP76" s="24"/>
      <c r="MTQ76" s="24"/>
      <c r="MTR76" s="24"/>
      <c r="MTS76" s="24"/>
      <c r="MTT76" s="24"/>
      <c r="MTU76" s="24"/>
      <c r="MTV76" s="24"/>
      <c r="MTW76" s="24"/>
      <c r="MTX76" s="24"/>
      <c r="MTY76" s="24"/>
      <c r="MTZ76" s="24"/>
      <c r="MUA76" s="24"/>
      <c r="MUB76" s="24"/>
      <c r="MUC76" s="24"/>
      <c r="MUD76" s="24"/>
      <c r="MUE76" s="24"/>
      <c r="MUF76" s="24"/>
      <c r="MUG76" s="24"/>
      <c r="MUH76" s="24"/>
      <c r="MUI76" s="24"/>
      <c r="MUJ76" s="24"/>
      <c r="MUK76" s="24"/>
      <c r="MUL76" s="24"/>
      <c r="MUM76" s="24"/>
      <c r="MUN76" s="24"/>
      <c r="MUO76" s="24"/>
      <c r="MUP76" s="24"/>
      <c r="MUQ76" s="24"/>
      <c r="MUR76" s="24"/>
      <c r="MUS76" s="24"/>
      <c r="MUT76" s="24"/>
      <c r="MUU76" s="24"/>
      <c r="MUV76" s="24"/>
      <c r="MUW76" s="24"/>
      <c r="MUX76" s="24"/>
      <c r="MUY76" s="24"/>
      <c r="MUZ76" s="24"/>
      <c r="MVA76" s="24"/>
      <c r="MVB76" s="24"/>
      <c r="MVC76" s="24"/>
      <c r="MVD76" s="24"/>
      <c r="MVE76" s="24"/>
      <c r="MVF76" s="24"/>
      <c r="MVG76" s="24"/>
      <c r="MVH76" s="24"/>
      <c r="MVI76" s="24"/>
      <c r="MVJ76" s="24"/>
      <c r="MVK76" s="24"/>
      <c r="MVL76" s="24"/>
      <c r="MVM76" s="24"/>
      <c r="MVN76" s="24"/>
      <c r="MVO76" s="24"/>
      <c r="MVP76" s="24"/>
      <c r="MVQ76" s="24"/>
      <c r="MVR76" s="24"/>
      <c r="MVS76" s="24"/>
      <c r="MVT76" s="24"/>
      <c r="MVU76" s="24"/>
      <c r="MVV76" s="24"/>
      <c r="MVW76" s="24"/>
      <c r="MVX76" s="24"/>
      <c r="MVY76" s="24"/>
      <c r="MVZ76" s="24"/>
      <c r="MWA76" s="24"/>
      <c r="MWB76" s="24"/>
      <c r="MWC76" s="24"/>
      <c r="MWD76" s="24"/>
      <c r="MWE76" s="24"/>
      <c r="MWF76" s="24"/>
      <c r="MWG76" s="24"/>
      <c r="MWH76" s="24"/>
      <c r="MWI76" s="24"/>
      <c r="MWJ76" s="24"/>
      <c r="MWK76" s="24"/>
      <c r="MWL76" s="24"/>
      <c r="MWM76" s="24"/>
      <c r="MWN76" s="24"/>
      <c r="MWO76" s="24"/>
      <c r="MWP76" s="24"/>
      <c r="MWQ76" s="24"/>
      <c r="MWR76" s="24"/>
      <c r="MWS76" s="24"/>
      <c r="MWT76" s="24"/>
      <c r="MWU76" s="24"/>
      <c r="MWV76" s="24"/>
      <c r="MWW76" s="24"/>
      <c r="MWX76" s="24"/>
      <c r="MWY76" s="24"/>
      <c r="MWZ76" s="24"/>
      <c r="MXA76" s="24"/>
      <c r="MXB76" s="24"/>
      <c r="MXC76" s="24"/>
      <c r="MXD76" s="24"/>
      <c r="MXE76" s="24"/>
      <c r="MXF76" s="24"/>
      <c r="MXG76" s="24"/>
      <c r="MXH76" s="24"/>
      <c r="MXI76" s="24"/>
      <c r="MXJ76" s="24"/>
      <c r="MXK76" s="24"/>
      <c r="MXL76" s="24"/>
      <c r="MXM76" s="24"/>
      <c r="MXN76" s="24"/>
      <c r="MXO76" s="24"/>
      <c r="MXP76" s="24"/>
      <c r="MXQ76" s="24"/>
      <c r="MXR76" s="24"/>
      <c r="MXS76" s="24"/>
      <c r="MXT76" s="24"/>
      <c r="MXU76" s="24"/>
      <c r="MXV76" s="24"/>
      <c r="MXW76" s="24"/>
      <c r="MXX76" s="24"/>
      <c r="MXY76" s="24"/>
      <c r="MXZ76" s="24"/>
      <c r="MYA76" s="24"/>
      <c r="MYB76" s="24"/>
      <c r="MYC76" s="24"/>
      <c r="MYD76" s="24"/>
      <c r="MYE76" s="24"/>
      <c r="MYF76" s="24"/>
      <c r="MYG76" s="24"/>
      <c r="MYH76" s="24"/>
      <c r="MYI76" s="24"/>
      <c r="MYJ76" s="24"/>
      <c r="MYK76" s="24"/>
      <c r="MYL76" s="24"/>
      <c r="MYM76" s="24"/>
      <c r="MYN76" s="24"/>
      <c r="MYO76" s="24"/>
      <c r="MYP76" s="24"/>
      <c r="MYQ76" s="24"/>
      <c r="MYR76" s="24"/>
      <c r="MYS76" s="24"/>
      <c r="MYT76" s="24"/>
      <c r="MYU76" s="24"/>
      <c r="MYV76" s="24"/>
      <c r="MYW76" s="24"/>
      <c r="MYX76" s="24"/>
      <c r="MYY76" s="24"/>
      <c r="MYZ76" s="24"/>
      <c r="MZA76" s="24"/>
      <c r="MZB76" s="24"/>
      <c r="MZC76" s="24"/>
      <c r="MZD76" s="24"/>
      <c r="MZE76" s="24"/>
      <c r="MZF76" s="24"/>
      <c r="MZG76" s="24"/>
      <c r="MZH76" s="24"/>
      <c r="MZI76" s="24"/>
      <c r="MZJ76" s="24"/>
      <c r="MZK76" s="24"/>
      <c r="MZL76" s="24"/>
      <c r="MZM76" s="24"/>
      <c r="MZN76" s="24"/>
      <c r="MZO76" s="24"/>
      <c r="MZP76" s="24"/>
      <c r="MZQ76" s="24"/>
      <c r="MZR76" s="24"/>
      <c r="MZS76" s="24"/>
      <c r="MZT76" s="24"/>
      <c r="MZU76" s="24"/>
      <c r="MZV76" s="24"/>
      <c r="MZW76" s="24"/>
      <c r="MZX76" s="24"/>
      <c r="MZY76" s="24"/>
      <c r="MZZ76" s="24"/>
      <c r="NAA76" s="24"/>
      <c r="NAB76" s="24"/>
      <c r="NAC76" s="24"/>
      <c r="NAD76" s="24"/>
      <c r="NAE76" s="24"/>
      <c r="NAF76" s="24"/>
      <c r="NAG76" s="24"/>
      <c r="NAH76" s="24"/>
      <c r="NAI76" s="24"/>
      <c r="NAJ76" s="24"/>
      <c r="NAK76" s="24"/>
      <c r="NAL76" s="24"/>
      <c r="NAM76" s="24"/>
      <c r="NAN76" s="24"/>
      <c r="NAO76" s="24"/>
      <c r="NAP76" s="24"/>
      <c r="NAQ76" s="24"/>
      <c r="NAR76" s="24"/>
      <c r="NAS76" s="24"/>
      <c r="NAT76" s="24"/>
      <c r="NAU76" s="24"/>
      <c r="NAV76" s="24"/>
      <c r="NAW76" s="24"/>
      <c r="NAX76" s="24"/>
      <c r="NAY76" s="24"/>
      <c r="NAZ76" s="24"/>
      <c r="NBA76" s="24"/>
      <c r="NBB76" s="24"/>
      <c r="NBC76" s="24"/>
      <c r="NBD76" s="24"/>
      <c r="NBE76" s="24"/>
      <c r="NBF76" s="24"/>
      <c r="NBG76" s="24"/>
      <c r="NBH76" s="24"/>
      <c r="NBI76" s="24"/>
      <c r="NBJ76" s="24"/>
      <c r="NBK76" s="24"/>
      <c r="NBL76" s="24"/>
      <c r="NBM76" s="24"/>
      <c r="NBN76" s="24"/>
      <c r="NBO76" s="24"/>
      <c r="NBP76" s="24"/>
      <c r="NBQ76" s="24"/>
      <c r="NBR76" s="24"/>
      <c r="NBS76" s="24"/>
      <c r="NBT76" s="24"/>
      <c r="NBU76" s="24"/>
      <c r="NBV76" s="24"/>
      <c r="NBW76" s="24"/>
      <c r="NBX76" s="24"/>
      <c r="NBY76" s="24"/>
      <c r="NBZ76" s="24"/>
      <c r="NCA76" s="24"/>
      <c r="NCB76" s="24"/>
      <c r="NCC76" s="24"/>
      <c r="NCD76" s="24"/>
      <c r="NCE76" s="24"/>
      <c r="NCF76" s="24"/>
      <c r="NCG76" s="24"/>
      <c r="NCH76" s="24"/>
      <c r="NCI76" s="24"/>
      <c r="NCJ76" s="24"/>
      <c r="NCK76" s="24"/>
      <c r="NCL76" s="24"/>
      <c r="NCM76" s="24"/>
      <c r="NCN76" s="24"/>
      <c r="NCO76" s="24"/>
      <c r="NCP76" s="24"/>
      <c r="NCQ76" s="24"/>
      <c r="NCR76" s="24"/>
      <c r="NCS76" s="24"/>
      <c r="NCT76" s="24"/>
      <c r="NCU76" s="24"/>
      <c r="NCV76" s="24"/>
      <c r="NCW76" s="24"/>
      <c r="NCX76" s="24"/>
      <c r="NCY76" s="24"/>
      <c r="NCZ76" s="24"/>
      <c r="NDA76" s="24"/>
      <c r="NDB76" s="24"/>
      <c r="NDC76" s="24"/>
      <c r="NDD76" s="24"/>
      <c r="NDE76" s="24"/>
      <c r="NDF76" s="24"/>
      <c r="NDG76" s="24"/>
      <c r="NDH76" s="24"/>
      <c r="NDI76" s="24"/>
      <c r="NDJ76" s="24"/>
      <c r="NDK76" s="24"/>
      <c r="NDL76" s="24"/>
      <c r="NDM76" s="24"/>
      <c r="NDN76" s="24"/>
      <c r="NDO76" s="24"/>
      <c r="NDP76" s="24"/>
      <c r="NDQ76" s="24"/>
      <c r="NDR76" s="24"/>
      <c r="NDS76" s="24"/>
      <c r="NDT76" s="24"/>
      <c r="NDU76" s="24"/>
      <c r="NDV76" s="24"/>
      <c r="NDW76" s="24"/>
      <c r="NDX76" s="24"/>
      <c r="NDY76" s="24"/>
      <c r="NDZ76" s="24"/>
      <c r="NEA76" s="24"/>
      <c r="NEB76" s="24"/>
      <c r="NEC76" s="24"/>
      <c r="NED76" s="24"/>
      <c r="NEE76" s="24"/>
      <c r="NEF76" s="24"/>
      <c r="NEG76" s="24"/>
      <c r="NEH76" s="24"/>
      <c r="NEI76" s="24"/>
      <c r="NEJ76" s="24"/>
      <c r="NEK76" s="24"/>
      <c r="NEL76" s="24"/>
      <c r="NEM76" s="24"/>
      <c r="NEN76" s="24"/>
      <c r="NEO76" s="24"/>
      <c r="NEP76" s="24"/>
      <c r="NEQ76" s="24"/>
      <c r="NER76" s="24"/>
      <c r="NES76" s="24"/>
      <c r="NET76" s="24"/>
      <c r="NEU76" s="24"/>
      <c r="NEV76" s="24"/>
      <c r="NEW76" s="24"/>
      <c r="NEX76" s="24"/>
      <c r="NEY76" s="24"/>
      <c r="NEZ76" s="24"/>
      <c r="NFA76" s="24"/>
      <c r="NFB76" s="24"/>
      <c r="NFC76" s="24"/>
      <c r="NFD76" s="24"/>
      <c r="NFE76" s="24"/>
      <c r="NFF76" s="24"/>
      <c r="NFG76" s="24"/>
      <c r="NFH76" s="24"/>
      <c r="NFI76" s="24"/>
      <c r="NFJ76" s="24"/>
      <c r="NFK76" s="24"/>
      <c r="NFL76" s="24"/>
      <c r="NFM76" s="24"/>
      <c r="NFN76" s="24"/>
      <c r="NFO76" s="24"/>
      <c r="NFP76" s="24"/>
      <c r="NFQ76" s="24"/>
      <c r="NFR76" s="24"/>
      <c r="NFS76" s="24"/>
      <c r="NFT76" s="24"/>
      <c r="NFU76" s="24"/>
      <c r="NFV76" s="24"/>
      <c r="NFW76" s="24"/>
      <c r="NFX76" s="24"/>
      <c r="NFY76" s="24"/>
      <c r="NFZ76" s="24"/>
      <c r="NGA76" s="24"/>
      <c r="NGB76" s="24"/>
      <c r="NGC76" s="24"/>
      <c r="NGD76" s="24"/>
      <c r="NGE76" s="24"/>
      <c r="NGF76" s="24"/>
      <c r="NGG76" s="24"/>
      <c r="NGH76" s="24"/>
      <c r="NGI76" s="24"/>
      <c r="NGJ76" s="24"/>
      <c r="NGK76" s="24"/>
      <c r="NGL76" s="24"/>
      <c r="NGM76" s="24"/>
      <c r="NGN76" s="24"/>
      <c r="NGO76" s="24"/>
      <c r="NGP76" s="24"/>
      <c r="NGQ76" s="24"/>
      <c r="NGR76" s="24"/>
      <c r="NGS76" s="24"/>
      <c r="NGT76" s="24"/>
      <c r="NGU76" s="24"/>
      <c r="NGV76" s="24"/>
      <c r="NGW76" s="24"/>
      <c r="NGX76" s="24"/>
      <c r="NGY76" s="24"/>
      <c r="NGZ76" s="24"/>
      <c r="NHA76" s="24"/>
      <c r="NHB76" s="24"/>
      <c r="NHC76" s="24"/>
      <c r="NHD76" s="24"/>
      <c r="NHE76" s="24"/>
      <c r="NHF76" s="24"/>
      <c r="NHG76" s="24"/>
      <c r="NHH76" s="24"/>
      <c r="NHI76" s="24"/>
      <c r="NHJ76" s="24"/>
      <c r="NHK76" s="24"/>
      <c r="NHL76" s="24"/>
      <c r="NHM76" s="24"/>
      <c r="NHN76" s="24"/>
      <c r="NHO76" s="24"/>
      <c r="NHP76" s="24"/>
      <c r="NHQ76" s="24"/>
      <c r="NHR76" s="24"/>
      <c r="NHS76" s="24"/>
      <c r="NHT76" s="24"/>
      <c r="NHU76" s="24"/>
      <c r="NHV76" s="24"/>
      <c r="NHW76" s="24"/>
      <c r="NHX76" s="24"/>
      <c r="NHY76" s="24"/>
      <c r="NHZ76" s="24"/>
      <c r="NIA76" s="24"/>
      <c r="NIB76" s="24"/>
      <c r="NIC76" s="24"/>
      <c r="NID76" s="24"/>
      <c r="NIE76" s="24"/>
      <c r="NIF76" s="24"/>
      <c r="NIG76" s="24"/>
      <c r="NIH76" s="24"/>
      <c r="NII76" s="24"/>
      <c r="NIJ76" s="24"/>
      <c r="NIK76" s="24"/>
      <c r="NIL76" s="24"/>
      <c r="NIM76" s="24"/>
      <c r="NIN76" s="24"/>
      <c r="NIO76" s="24"/>
      <c r="NIP76" s="24"/>
      <c r="NIQ76" s="24"/>
      <c r="NIR76" s="24"/>
      <c r="NIS76" s="24"/>
      <c r="NIT76" s="24"/>
      <c r="NIU76" s="24"/>
      <c r="NIV76" s="24"/>
      <c r="NIW76" s="24"/>
      <c r="NIX76" s="24"/>
      <c r="NIY76" s="24"/>
      <c r="NIZ76" s="24"/>
      <c r="NJA76" s="24"/>
      <c r="NJB76" s="24"/>
      <c r="NJC76" s="24"/>
      <c r="NJD76" s="24"/>
      <c r="NJE76" s="24"/>
      <c r="NJF76" s="24"/>
      <c r="NJG76" s="24"/>
      <c r="NJH76" s="24"/>
      <c r="NJI76" s="24"/>
      <c r="NJJ76" s="24"/>
      <c r="NJK76" s="24"/>
      <c r="NJL76" s="24"/>
      <c r="NJM76" s="24"/>
      <c r="NJN76" s="24"/>
      <c r="NJO76" s="24"/>
      <c r="NJP76" s="24"/>
      <c r="NJQ76" s="24"/>
      <c r="NJR76" s="24"/>
      <c r="NJS76" s="24"/>
      <c r="NJT76" s="24"/>
      <c r="NJU76" s="24"/>
      <c r="NJV76" s="24"/>
      <c r="NJW76" s="24"/>
      <c r="NJX76" s="24"/>
      <c r="NJY76" s="24"/>
      <c r="NJZ76" s="24"/>
      <c r="NKA76" s="24"/>
      <c r="NKB76" s="24"/>
      <c r="NKC76" s="24"/>
      <c r="NKD76" s="24"/>
      <c r="NKE76" s="24"/>
      <c r="NKF76" s="24"/>
      <c r="NKG76" s="24"/>
      <c r="NKH76" s="24"/>
      <c r="NKI76" s="24"/>
      <c r="NKJ76" s="24"/>
      <c r="NKK76" s="24"/>
      <c r="NKL76" s="24"/>
      <c r="NKM76" s="24"/>
      <c r="NKN76" s="24"/>
      <c r="NKO76" s="24"/>
      <c r="NKP76" s="24"/>
      <c r="NKQ76" s="24"/>
      <c r="NKR76" s="24"/>
      <c r="NKS76" s="24"/>
      <c r="NKT76" s="24"/>
      <c r="NKU76" s="24"/>
      <c r="NKV76" s="24"/>
      <c r="NKW76" s="24"/>
      <c r="NKX76" s="24"/>
      <c r="NKY76" s="24"/>
      <c r="NKZ76" s="24"/>
      <c r="NLA76" s="24"/>
      <c r="NLB76" s="24"/>
      <c r="NLC76" s="24"/>
      <c r="NLD76" s="24"/>
      <c r="NLE76" s="24"/>
      <c r="NLF76" s="24"/>
      <c r="NLG76" s="24"/>
      <c r="NLH76" s="24"/>
      <c r="NLI76" s="24"/>
      <c r="NLJ76" s="24"/>
      <c r="NLK76" s="24"/>
      <c r="NLL76" s="24"/>
      <c r="NLM76" s="24"/>
      <c r="NLN76" s="24"/>
      <c r="NLO76" s="24"/>
      <c r="NLP76" s="24"/>
      <c r="NLQ76" s="24"/>
      <c r="NLR76" s="24"/>
      <c r="NLS76" s="24"/>
      <c r="NLT76" s="24"/>
      <c r="NLU76" s="24"/>
      <c r="NLV76" s="24"/>
      <c r="NLW76" s="24"/>
      <c r="NLX76" s="24"/>
      <c r="NLY76" s="24"/>
      <c r="NLZ76" s="24"/>
      <c r="NMA76" s="24"/>
      <c r="NMB76" s="24"/>
      <c r="NMC76" s="24"/>
      <c r="NMD76" s="24"/>
      <c r="NME76" s="24"/>
      <c r="NMF76" s="24"/>
      <c r="NMG76" s="24"/>
      <c r="NMH76" s="24"/>
      <c r="NMI76" s="24"/>
      <c r="NMJ76" s="24"/>
      <c r="NMK76" s="24"/>
      <c r="NML76" s="24"/>
      <c r="NMM76" s="24"/>
      <c r="NMN76" s="24"/>
      <c r="NMO76" s="24"/>
      <c r="NMP76" s="24"/>
      <c r="NMQ76" s="24"/>
      <c r="NMR76" s="24"/>
      <c r="NMS76" s="24"/>
      <c r="NMT76" s="24"/>
      <c r="NMU76" s="24"/>
      <c r="NMV76" s="24"/>
      <c r="NMW76" s="24"/>
      <c r="NMX76" s="24"/>
      <c r="NMY76" s="24"/>
      <c r="NMZ76" s="24"/>
      <c r="NNA76" s="24"/>
      <c r="NNB76" s="24"/>
      <c r="NNC76" s="24"/>
      <c r="NND76" s="24"/>
      <c r="NNE76" s="24"/>
      <c r="NNF76" s="24"/>
      <c r="NNG76" s="24"/>
      <c r="NNH76" s="24"/>
      <c r="NNI76" s="24"/>
      <c r="NNJ76" s="24"/>
      <c r="NNK76" s="24"/>
      <c r="NNL76" s="24"/>
      <c r="NNM76" s="24"/>
      <c r="NNN76" s="24"/>
      <c r="NNO76" s="24"/>
      <c r="NNP76" s="24"/>
      <c r="NNQ76" s="24"/>
      <c r="NNR76" s="24"/>
      <c r="NNS76" s="24"/>
      <c r="NNT76" s="24"/>
      <c r="NNU76" s="24"/>
      <c r="NNV76" s="24"/>
      <c r="NNW76" s="24"/>
      <c r="NNX76" s="24"/>
      <c r="NNY76" s="24"/>
      <c r="NNZ76" s="24"/>
      <c r="NOA76" s="24"/>
      <c r="NOB76" s="24"/>
      <c r="NOC76" s="24"/>
      <c r="NOD76" s="24"/>
      <c r="NOE76" s="24"/>
      <c r="NOF76" s="24"/>
      <c r="NOG76" s="24"/>
      <c r="NOH76" s="24"/>
      <c r="NOI76" s="24"/>
      <c r="NOJ76" s="24"/>
      <c r="NOK76" s="24"/>
      <c r="NOL76" s="24"/>
      <c r="NOM76" s="24"/>
      <c r="NON76" s="24"/>
      <c r="NOO76" s="24"/>
      <c r="NOP76" s="24"/>
      <c r="NOQ76" s="24"/>
      <c r="NOR76" s="24"/>
      <c r="NOS76" s="24"/>
      <c r="NOT76" s="24"/>
      <c r="NOU76" s="24"/>
      <c r="NOV76" s="24"/>
      <c r="NOW76" s="24"/>
      <c r="NOX76" s="24"/>
      <c r="NOY76" s="24"/>
      <c r="NOZ76" s="24"/>
      <c r="NPA76" s="24"/>
      <c r="NPB76" s="24"/>
      <c r="NPC76" s="24"/>
      <c r="NPD76" s="24"/>
      <c r="NPE76" s="24"/>
      <c r="NPF76" s="24"/>
      <c r="NPG76" s="24"/>
      <c r="NPH76" s="24"/>
      <c r="NPI76" s="24"/>
      <c r="NPJ76" s="24"/>
      <c r="NPK76" s="24"/>
      <c r="NPL76" s="24"/>
      <c r="NPM76" s="24"/>
      <c r="NPN76" s="24"/>
      <c r="NPO76" s="24"/>
      <c r="NPP76" s="24"/>
      <c r="NPQ76" s="24"/>
      <c r="NPR76" s="24"/>
      <c r="NPS76" s="24"/>
      <c r="NPT76" s="24"/>
      <c r="NPU76" s="24"/>
      <c r="NPV76" s="24"/>
      <c r="NPW76" s="24"/>
      <c r="NPX76" s="24"/>
      <c r="NPY76" s="24"/>
      <c r="NPZ76" s="24"/>
      <c r="NQA76" s="24"/>
      <c r="NQB76" s="24"/>
      <c r="NQC76" s="24"/>
      <c r="NQD76" s="24"/>
      <c r="NQE76" s="24"/>
      <c r="NQF76" s="24"/>
      <c r="NQG76" s="24"/>
      <c r="NQH76" s="24"/>
      <c r="NQI76" s="24"/>
      <c r="NQJ76" s="24"/>
      <c r="NQK76" s="24"/>
      <c r="NQL76" s="24"/>
      <c r="NQM76" s="24"/>
      <c r="NQN76" s="24"/>
      <c r="NQO76" s="24"/>
      <c r="NQP76" s="24"/>
      <c r="NQQ76" s="24"/>
      <c r="NQR76" s="24"/>
      <c r="NQS76" s="24"/>
      <c r="NQT76" s="24"/>
      <c r="NQU76" s="24"/>
      <c r="NQV76" s="24"/>
      <c r="NQW76" s="24"/>
      <c r="NQX76" s="24"/>
      <c r="NQY76" s="24"/>
      <c r="NQZ76" s="24"/>
      <c r="NRA76" s="24"/>
      <c r="NRB76" s="24"/>
      <c r="NRC76" s="24"/>
      <c r="NRD76" s="24"/>
      <c r="NRE76" s="24"/>
      <c r="NRF76" s="24"/>
      <c r="NRG76" s="24"/>
      <c r="NRH76" s="24"/>
      <c r="NRI76" s="24"/>
      <c r="NRJ76" s="24"/>
      <c r="NRK76" s="24"/>
      <c r="NRL76" s="24"/>
      <c r="NRM76" s="24"/>
      <c r="NRN76" s="24"/>
      <c r="NRO76" s="24"/>
      <c r="NRP76" s="24"/>
      <c r="NRQ76" s="24"/>
      <c r="NRR76" s="24"/>
      <c r="NRS76" s="24"/>
      <c r="NRT76" s="24"/>
      <c r="NRU76" s="24"/>
      <c r="NRV76" s="24"/>
      <c r="NRW76" s="24"/>
      <c r="NRX76" s="24"/>
      <c r="NRY76" s="24"/>
      <c r="NRZ76" s="24"/>
      <c r="NSA76" s="24"/>
      <c r="NSB76" s="24"/>
      <c r="NSC76" s="24"/>
      <c r="NSD76" s="24"/>
      <c r="NSE76" s="24"/>
      <c r="NSF76" s="24"/>
      <c r="NSG76" s="24"/>
      <c r="NSH76" s="24"/>
      <c r="NSI76" s="24"/>
      <c r="NSJ76" s="24"/>
      <c r="NSK76" s="24"/>
      <c r="NSL76" s="24"/>
      <c r="NSM76" s="24"/>
      <c r="NSN76" s="24"/>
      <c r="NSO76" s="24"/>
      <c r="NSP76" s="24"/>
      <c r="NSQ76" s="24"/>
      <c r="NSR76" s="24"/>
      <c r="NSS76" s="24"/>
      <c r="NST76" s="24"/>
      <c r="NSU76" s="24"/>
      <c r="NSV76" s="24"/>
      <c r="NSW76" s="24"/>
      <c r="NSX76" s="24"/>
      <c r="NSY76" s="24"/>
      <c r="NSZ76" s="24"/>
      <c r="NTA76" s="24"/>
      <c r="NTB76" s="24"/>
      <c r="NTC76" s="24"/>
      <c r="NTD76" s="24"/>
      <c r="NTE76" s="24"/>
      <c r="NTF76" s="24"/>
      <c r="NTG76" s="24"/>
      <c r="NTH76" s="24"/>
      <c r="NTI76" s="24"/>
      <c r="NTJ76" s="24"/>
      <c r="NTK76" s="24"/>
      <c r="NTL76" s="24"/>
      <c r="NTM76" s="24"/>
      <c r="NTN76" s="24"/>
      <c r="NTO76" s="24"/>
      <c r="NTP76" s="24"/>
      <c r="NTQ76" s="24"/>
      <c r="NTR76" s="24"/>
      <c r="NTS76" s="24"/>
      <c r="NTT76" s="24"/>
      <c r="NTU76" s="24"/>
      <c r="NTV76" s="24"/>
      <c r="NTW76" s="24"/>
      <c r="NTX76" s="24"/>
      <c r="NTY76" s="24"/>
      <c r="NTZ76" s="24"/>
      <c r="NUA76" s="24"/>
      <c r="NUB76" s="24"/>
      <c r="NUC76" s="24"/>
      <c r="NUD76" s="24"/>
      <c r="NUE76" s="24"/>
      <c r="NUF76" s="24"/>
      <c r="NUG76" s="24"/>
      <c r="NUH76" s="24"/>
      <c r="NUI76" s="24"/>
      <c r="NUJ76" s="24"/>
      <c r="NUK76" s="24"/>
      <c r="NUL76" s="24"/>
      <c r="NUM76" s="24"/>
      <c r="NUN76" s="24"/>
      <c r="NUO76" s="24"/>
      <c r="NUP76" s="24"/>
      <c r="NUQ76" s="24"/>
      <c r="NUR76" s="24"/>
      <c r="NUS76" s="24"/>
      <c r="NUT76" s="24"/>
      <c r="NUU76" s="24"/>
      <c r="NUV76" s="24"/>
      <c r="NUW76" s="24"/>
      <c r="NUX76" s="24"/>
      <c r="NUY76" s="24"/>
      <c r="NUZ76" s="24"/>
      <c r="NVA76" s="24"/>
      <c r="NVB76" s="24"/>
      <c r="NVC76" s="24"/>
      <c r="NVD76" s="24"/>
      <c r="NVE76" s="24"/>
      <c r="NVF76" s="24"/>
      <c r="NVG76" s="24"/>
      <c r="NVH76" s="24"/>
      <c r="NVI76" s="24"/>
      <c r="NVJ76" s="24"/>
      <c r="NVK76" s="24"/>
      <c r="NVL76" s="24"/>
      <c r="NVM76" s="24"/>
      <c r="NVN76" s="24"/>
      <c r="NVO76" s="24"/>
      <c r="NVP76" s="24"/>
      <c r="NVQ76" s="24"/>
      <c r="NVR76" s="24"/>
      <c r="NVS76" s="24"/>
      <c r="NVT76" s="24"/>
      <c r="NVU76" s="24"/>
      <c r="NVV76" s="24"/>
      <c r="NVW76" s="24"/>
      <c r="NVX76" s="24"/>
      <c r="NVY76" s="24"/>
      <c r="NVZ76" s="24"/>
      <c r="NWA76" s="24"/>
      <c r="NWB76" s="24"/>
      <c r="NWC76" s="24"/>
      <c r="NWD76" s="24"/>
      <c r="NWE76" s="24"/>
      <c r="NWF76" s="24"/>
      <c r="NWG76" s="24"/>
      <c r="NWH76" s="24"/>
      <c r="NWI76" s="24"/>
      <c r="NWJ76" s="24"/>
      <c r="NWK76" s="24"/>
      <c r="NWL76" s="24"/>
      <c r="NWM76" s="24"/>
      <c r="NWN76" s="24"/>
      <c r="NWO76" s="24"/>
      <c r="NWP76" s="24"/>
      <c r="NWQ76" s="24"/>
      <c r="NWR76" s="24"/>
      <c r="NWS76" s="24"/>
      <c r="NWT76" s="24"/>
      <c r="NWU76" s="24"/>
      <c r="NWV76" s="24"/>
      <c r="NWW76" s="24"/>
      <c r="NWX76" s="24"/>
      <c r="NWY76" s="24"/>
      <c r="NWZ76" s="24"/>
      <c r="NXA76" s="24"/>
      <c r="NXB76" s="24"/>
      <c r="NXC76" s="24"/>
      <c r="NXD76" s="24"/>
      <c r="NXE76" s="24"/>
      <c r="NXF76" s="24"/>
      <c r="NXG76" s="24"/>
      <c r="NXH76" s="24"/>
      <c r="NXI76" s="24"/>
      <c r="NXJ76" s="24"/>
      <c r="NXK76" s="24"/>
      <c r="NXL76" s="24"/>
      <c r="NXM76" s="24"/>
      <c r="NXN76" s="24"/>
      <c r="NXO76" s="24"/>
      <c r="NXP76" s="24"/>
      <c r="NXQ76" s="24"/>
      <c r="NXR76" s="24"/>
      <c r="NXS76" s="24"/>
      <c r="NXT76" s="24"/>
      <c r="NXU76" s="24"/>
      <c r="NXV76" s="24"/>
      <c r="NXW76" s="24"/>
      <c r="NXX76" s="24"/>
      <c r="NXY76" s="24"/>
      <c r="NXZ76" s="24"/>
      <c r="NYA76" s="24"/>
      <c r="NYB76" s="24"/>
      <c r="NYC76" s="24"/>
      <c r="NYD76" s="24"/>
      <c r="NYE76" s="24"/>
      <c r="NYF76" s="24"/>
      <c r="NYG76" s="24"/>
      <c r="NYH76" s="24"/>
      <c r="NYI76" s="24"/>
      <c r="NYJ76" s="24"/>
      <c r="NYK76" s="24"/>
      <c r="NYL76" s="24"/>
      <c r="NYM76" s="24"/>
      <c r="NYN76" s="24"/>
      <c r="NYO76" s="24"/>
      <c r="NYP76" s="24"/>
      <c r="NYQ76" s="24"/>
      <c r="NYR76" s="24"/>
      <c r="NYS76" s="24"/>
      <c r="NYT76" s="24"/>
      <c r="NYU76" s="24"/>
      <c r="NYV76" s="24"/>
      <c r="NYW76" s="24"/>
      <c r="NYX76" s="24"/>
      <c r="NYY76" s="24"/>
      <c r="NYZ76" s="24"/>
      <c r="NZA76" s="24"/>
      <c r="NZB76" s="24"/>
      <c r="NZC76" s="24"/>
      <c r="NZD76" s="24"/>
      <c r="NZE76" s="24"/>
      <c r="NZF76" s="24"/>
      <c r="NZG76" s="24"/>
      <c r="NZH76" s="24"/>
      <c r="NZI76" s="24"/>
      <c r="NZJ76" s="24"/>
      <c r="NZK76" s="24"/>
      <c r="NZL76" s="24"/>
      <c r="NZM76" s="24"/>
      <c r="NZN76" s="24"/>
      <c r="NZO76" s="24"/>
      <c r="NZP76" s="24"/>
      <c r="NZQ76" s="24"/>
      <c r="NZR76" s="24"/>
      <c r="NZS76" s="24"/>
      <c r="NZT76" s="24"/>
      <c r="NZU76" s="24"/>
      <c r="NZV76" s="24"/>
      <c r="NZW76" s="24"/>
      <c r="NZX76" s="24"/>
      <c r="NZY76" s="24"/>
      <c r="NZZ76" s="24"/>
      <c r="OAA76" s="24"/>
      <c r="OAB76" s="24"/>
      <c r="OAC76" s="24"/>
      <c r="OAD76" s="24"/>
      <c r="OAE76" s="24"/>
      <c r="OAF76" s="24"/>
      <c r="OAG76" s="24"/>
      <c r="OAH76" s="24"/>
      <c r="OAI76" s="24"/>
      <c r="OAJ76" s="24"/>
      <c r="OAK76" s="24"/>
      <c r="OAL76" s="24"/>
      <c r="OAM76" s="24"/>
      <c r="OAN76" s="24"/>
      <c r="OAO76" s="24"/>
      <c r="OAP76" s="24"/>
      <c r="OAQ76" s="24"/>
      <c r="OAR76" s="24"/>
      <c r="OAS76" s="24"/>
      <c r="OAT76" s="24"/>
      <c r="OAU76" s="24"/>
      <c r="OAV76" s="24"/>
      <c r="OAW76" s="24"/>
      <c r="OAX76" s="24"/>
      <c r="OAY76" s="24"/>
      <c r="OAZ76" s="24"/>
      <c r="OBA76" s="24"/>
      <c r="OBB76" s="24"/>
      <c r="OBC76" s="24"/>
      <c r="OBD76" s="24"/>
      <c r="OBE76" s="24"/>
      <c r="OBF76" s="24"/>
      <c r="OBG76" s="24"/>
      <c r="OBH76" s="24"/>
      <c r="OBI76" s="24"/>
      <c r="OBJ76" s="24"/>
      <c r="OBK76" s="24"/>
      <c r="OBL76" s="24"/>
      <c r="OBM76" s="24"/>
      <c r="OBN76" s="24"/>
      <c r="OBO76" s="24"/>
      <c r="OBP76" s="24"/>
      <c r="OBQ76" s="24"/>
      <c r="OBR76" s="24"/>
      <c r="OBS76" s="24"/>
      <c r="OBT76" s="24"/>
      <c r="OBU76" s="24"/>
      <c r="OBV76" s="24"/>
      <c r="OBW76" s="24"/>
      <c r="OBX76" s="24"/>
      <c r="OBY76" s="24"/>
      <c r="OBZ76" s="24"/>
      <c r="OCA76" s="24"/>
      <c r="OCB76" s="24"/>
      <c r="OCC76" s="24"/>
      <c r="OCD76" s="24"/>
      <c r="OCE76" s="24"/>
      <c r="OCF76" s="24"/>
      <c r="OCG76" s="24"/>
      <c r="OCH76" s="24"/>
      <c r="OCI76" s="24"/>
      <c r="OCJ76" s="24"/>
      <c r="OCK76" s="24"/>
      <c r="OCL76" s="24"/>
      <c r="OCM76" s="24"/>
      <c r="OCN76" s="24"/>
      <c r="OCO76" s="24"/>
      <c r="OCP76" s="24"/>
      <c r="OCQ76" s="24"/>
      <c r="OCR76" s="24"/>
      <c r="OCS76" s="24"/>
      <c r="OCT76" s="24"/>
      <c r="OCU76" s="24"/>
      <c r="OCV76" s="24"/>
      <c r="OCW76" s="24"/>
      <c r="OCX76" s="24"/>
      <c r="OCY76" s="24"/>
      <c r="OCZ76" s="24"/>
      <c r="ODA76" s="24"/>
      <c r="ODB76" s="24"/>
      <c r="ODC76" s="24"/>
      <c r="ODD76" s="24"/>
      <c r="ODE76" s="24"/>
      <c r="ODF76" s="24"/>
      <c r="ODG76" s="24"/>
      <c r="ODH76" s="24"/>
      <c r="ODI76" s="24"/>
      <c r="ODJ76" s="24"/>
      <c r="ODK76" s="24"/>
      <c r="ODL76" s="24"/>
      <c r="ODM76" s="24"/>
      <c r="ODN76" s="24"/>
      <c r="ODO76" s="24"/>
      <c r="ODP76" s="24"/>
      <c r="ODQ76" s="24"/>
      <c r="ODR76" s="24"/>
      <c r="ODS76" s="24"/>
      <c r="ODT76" s="24"/>
      <c r="ODU76" s="24"/>
      <c r="ODV76" s="24"/>
      <c r="ODW76" s="24"/>
      <c r="ODX76" s="24"/>
      <c r="ODY76" s="24"/>
      <c r="ODZ76" s="24"/>
      <c r="OEA76" s="24"/>
      <c r="OEB76" s="24"/>
      <c r="OEC76" s="24"/>
      <c r="OED76" s="24"/>
      <c r="OEE76" s="24"/>
      <c r="OEF76" s="24"/>
      <c r="OEG76" s="24"/>
      <c r="OEH76" s="24"/>
      <c r="OEI76" s="24"/>
      <c r="OEJ76" s="24"/>
      <c r="OEK76" s="24"/>
      <c r="OEL76" s="24"/>
      <c r="OEM76" s="24"/>
      <c r="OEN76" s="24"/>
      <c r="OEO76" s="24"/>
      <c r="OEP76" s="24"/>
      <c r="OEQ76" s="24"/>
      <c r="OER76" s="24"/>
      <c r="OES76" s="24"/>
      <c r="OET76" s="24"/>
      <c r="OEU76" s="24"/>
      <c r="OEV76" s="24"/>
      <c r="OEW76" s="24"/>
      <c r="OEX76" s="24"/>
      <c r="OEY76" s="24"/>
      <c r="OEZ76" s="24"/>
      <c r="OFA76" s="24"/>
      <c r="OFB76" s="24"/>
      <c r="OFC76" s="24"/>
      <c r="OFD76" s="24"/>
      <c r="OFE76" s="24"/>
      <c r="OFF76" s="24"/>
      <c r="OFG76" s="24"/>
      <c r="OFH76" s="24"/>
      <c r="OFI76" s="24"/>
      <c r="OFJ76" s="24"/>
      <c r="OFK76" s="24"/>
      <c r="OFL76" s="24"/>
      <c r="OFM76" s="24"/>
      <c r="OFN76" s="24"/>
      <c r="OFO76" s="24"/>
      <c r="OFP76" s="24"/>
      <c r="OFQ76" s="24"/>
      <c r="OFR76" s="24"/>
      <c r="OFS76" s="24"/>
      <c r="OFT76" s="24"/>
      <c r="OFU76" s="24"/>
      <c r="OFV76" s="24"/>
      <c r="OFW76" s="24"/>
      <c r="OFX76" s="24"/>
      <c r="OFY76" s="24"/>
      <c r="OFZ76" s="24"/>
      <c r="OGA76" s="24"/>
      <c r="OGB76" s="24"/>
      <c r="OGC76" s="24"/>
      <c r="OGD76" s="24"/>
      <c r="OGE76" s="24"/>
      <c r="OGF76" s="24"/>
      <c r="OGG76" s="24"/>
      <c r="OGH76" s="24"/>
      <c r="OGI76" s="24"/>
      <c r="OGJ76" s="24"/>
      <c r="OGK76" s="24"/>
      <c r="OGL76" s="24"/>
      <c r="OGM76" s="24"/>
      <c r="OGN76" s="24"/>
      <c r="OGO76" s="24"/>
      <c r="OGP76" s="24"/>
      <c r="OGQ76" s="24"/>
      <c r="OGR76" s="24"/>
      <c r="OGS76" s="24"/>
      <c r="OGT76" s="24"/>
      <c r="OGU76" s="24"/>
      <c r="OGV76" s="24"/>
      <c r="OGW76" s="24"/>
      <c r="OGX76" s="24"/>
      <c r="OGY76" s="24"/>
      <c r="OGZ76" s="24"/>
      <c r="OHA76" s="24"/>
      <c r="OHB76" s="24"/>
      <c r="OHC76" s="24"/>
      <c r="OHD76" s="24"/>
      <c r="OHE76" s="24"/>
      <c r="OHF76" s="24"/>
      <c r="OHG76" s="24"/>
      <c r="OHH76" s="24"/>
      <c r="OHI76" s="24"/>
      <c r="OHJ76" s="24"/>
      <c r="OHK76" s="24"/>
      <c r="OHL76" s="24"/>
      <c r="OHM76" s="24"/>
      <c r="OHN76" s="24"/>
      <c r="OHO76" s="24"/>
      <c r="OHP76" s="24"/>
      <c r="OHQ76" s="24"/>
      <c r="OHR76" s="24"/>
      <c r="OHS76" s="24"/>
      <c r="OHT76" s="24"/>
      <c r="OHU76" s="24"/>
      <c r="OHV76" s="24"/>
      <c r="OHW76" s="24"/>
      <c r="OHX76" s="24"/>
      <c r="OHY76" s="24"/>
      <c r="OHZ76" s="24"/>
      <c r="OIA76" s="24"/>
      <c r="OIB76" s="24"/>
      <c r="OIC76" s="24"/>
      <c r="OID76" s="24"/>
      <c r="OIE76" s="24"/>
      <c r="OIF76" s="24"/>
      <c r="OIG76" s="24"/>
      <c r="OIH76" s="24"/>
      <c r="OII76" s="24"/>
      <c r="OIJ76" s="24"/>
      <c r="OIK76" s="24"/>
      <c r="OIL76" s="24"/>
      <c r="OIM76" s="24"/>
      <c r="OIN76" s="24"/>
      <c r="OIO76" s="24"/>
      <c r="OIP76" s="24"/>
      <c r="OIQ76" s="24"/>
      <c r="OIR76" s="24"/>
      <c r="OIS76" s="24"/>
      <c r="OIT76" s="24"/>
      <c r="OIU76" s="24"/>
      <c r="OIV76" s="24"/>
      <c r="OIW76" s="24"/>
      <c r="OIX76" s="24"/>
      <c r="OIY76" s="24"/>
      <c r="OIZ76" s="24"/>
      <c r="OJA76" s="24"/>
      <c r="OJB76" s="24"/>
      <c r="OJC76" s="24"/>
      <c r="OJD76" s="24"/>
      <c r="OJE76" s="24"/>
      <c r="OJF76" s="24"/>
      <c r="OJG76" s="24"/>
      <c r="OJH76" s="24"/>
      <c r="OJI76" s="24"/>
      <c r="OJJ76" s="24"/>
      <c r="OJK76" s="24"/>
      <c r="OJL76" s="24"/>
      <c r="OJM76" s="24"/>
      <c r="OJN76" s="24"/>
      <c r="OJO76" s="24"/>
      <c r="OJP76" s="24"/>
      <c r="OJQ76" s="24"/>
      <c r="OJR76" s="24"/>
      <c r="OJS76" s="24"/>
      <c r="OJT76" s="24"/>
      <c r="OJU76" s="24"/>
      <c r="OJV76" s="24"/>
      <c r="OJW76" s="24"/>
      <c r="OJX76" s="24"/>
      <c r="OJY76" s="24"/>
      <c r="OJZ76" s="24"/>
      <c r="OKA76" s="24"/>
      <c r="OKB76" s="24"/>
      <c r="OKC76" s="24"/>
      <c r="OKD76" s="24"/>
      <c r="OKE76" s="24"/>
      <c r="OKF76" s="24"/>
      <c r="OKG76" s="24"/>
      <c r="OKH76" s="24"/>
      <c r="OKI76" s="24"/>
      <c r="OKJ76" s="24"/>
      <c r="OKK76" s="24"/>
      <c r="OKL76" s="24"/>
      <c r="OKM76" s="24"/>
      <c r="OKN76" s="24"/>
      <c r="OKO76" s="24"/>
      <c r="OKP76" s="24"/>
      <c r="OKQ76" s="24"/>
      <c r="OKR76" s="24"/>
      <c r="OKS76" s="24"/>
      <c r="OKT76" s="24"/>
      <c r="OKU76" s="24"/>
      <c r="OKV76" s="24"/>
      <c r="OKW76" s="24"/>
      <c r="OKX76" s="24"/>
      <c r="OKY76" s="24"/>
      <c r="OKZ76" s="24"/>
      <c r="OLA76" s="24"/>
      <c r="OLB76" s="24"/>
      <c r="OLC76" s="24"/>
      <c r="OLD76" s="24"/>
      <c r="OLE76" s="24"/>
      <c r="OLF76" s="24"/>
      <c r="OLG76" s="24"/>
      <c r="OLH76" s="24"/>
      <c r="OLI76" s="24"/>
      <c r="OLJ76" s="24"/>
      <c r="OLK76" s="24"/>
      <c r="OLL76" s="24"/>
      <c r="OLM76" s="24"/>
      <c r="OLN76" s="24"/>
      <c r="OLO76" s="24"/>
      <c r="OLP76" s="24"/>
      <c r="OLQ76" s="24"/>
      <c r="OLR76" s="24"/>
      <c r="OLS76" s="24"/>
      <c r="OLT76" s="24"/>
      <c r="OLU76" s="24"/>
      <c r="OLV76" s="24"/>
      <c r="OLW76" s="24"/>
      <c r="OLX76" s="24"/>
      <c r="OLY76" s="24"/>
      <c r="OLZ76" s="24"/>
      <c r="OMA76" s="24"/>
      <c r="OMB76" s="24"/>
      <c r="OMC76" s="24"/>
      <c r="OMD76" s="24"/>
      <c r="OME76" s="24"/>
      <c r="OMF76" s="24"/>
      <c r="OMG76" s="24"/>
      <c r="OMH76" s="24"/>
      <c r="OMI76" s="24"/>
      <c r="OMJ76" s="24"/>
      <c r="OMK76" s="24"/>
      <c r="OML76" s="24"/>
      <c r="OMM76" s="24"/>
      <c r="OMN76" s="24"/>
      <c r="OMO76" s="24"/>
      <c r="OMP76" s="24"/>
      <c r="OMQ76" s="24"/>
      <c r="OMR76" s="24"/>
      <c r="OMS76" s="24"/>
      <c r="OMT76" s="24"/>
      <c r="OMU76" s="24"/>
      <c r="OMV76" s="24"/>
      <c r="OMW76" s="24"/>
      <c r="OMX76" s="24"/>
      <c r="OMY76" s="24"/>
      <c r="OMZ76" s="24"/>
      <c r="ONA76" s="24"/>
      <c r="ONB76" s="24"/>
      <c r="ONC76" s="24"/>
      <c r="OND76" s="24"/>
      <c r="ONE76" s="24"/>
      <c r="ONF76" s="24"/>
      <c r="ONG76" s="24"/>
      <c r="ONH76" s="24"/>
      <c r="ONI76" s="24"/>
      <c r="ONJ76" s="24"/>
      <c r="ONK76" s="24"/>
      <c r="ONL76" s="24"/>
      <c r="ONM76" s="24"/>
      <c r="ONN76" s="24"/>
      <c r="ONO76" s="24"/>
      <c r="ONP76" s="24"/>
      <c r="ONQ76" s="24"/>
      <c r="ONR76" s="24"/>
      <c r="ONS76" s="24"/>
      <c r="ONT76" s="24"/>
      <c r="ONU76" s="24"/>
      <c r="ONV76" s="24"/>
      <c r="ONW76" s="24"/>
      <c r="ONX76" s="24"/>
      <c r="ONY76" s="24"/>
      <c r="ONZ76" s="24"/>
      <c r="OOA76" s="24"/>
      <c r="OOB76" s="24"/>
      <c r="OOC76" s="24"/>
      <c r="OOD76" s="24"/>
      <c r="OOE76" s="24"/>
      <c r="OOF76" s="24"/>
      <c r="OOG76" s="24"/>
      <c r="OOH76" s="24"/>
      <c r="OOI76" s="24"/>
      <c r="OOJ76" s="24"/>
      <c r="OOK76" s="24"/>
      <c r="OOL76" s="24"/>
      <c r="OOM76" s="24"/>
      <c r="OON76" s="24"/>
      <c r="OOO76" s="24"/>
      <c r="OOP76" s="24"/>
      <c r="OOQ76" s="24"/>
      <c r="OOR76" s="24"/>
      <c r="OOS76" s="24"/>
      <c r="OOT76" s="24"/>
      <c r="OOU76" s="24"/>
      <c r="OOV76" s="24"/>
      <c r="OOW76" s="24"/>
      <c r="OOX76" s="24"/>
      <c r="OOY76" s="24"/>
      <c r="OOZ76" s="24"/>
      <c r="OPA76" s="24"/>
      <c r="OPB76" s="24"/>
      <c r="OPC76" s="24"/>
      <c r="OPD76" s="24"/>
      <c r="OPE76" s="24"/>
      <c r="OPF76" s="24"/>
      <c r="OPG76" s="24"/>
      <c r="OPH76" s="24"/>
      <c r="OPI76" s="24"/>
      <c r="OPJ76" s="24"/>
      <c r="OPK76" s="24"/>
      <c r="OPL76" s="24"/>
      <c r="OPM76" s="24"/>
      <c r="OPN76" s="24"/>
      <c r="OPO76" s="24"/>
      <c r="OPP76" s="24"/>
      <c r="OPQ76" s="24"/>
      <c r="OPR76" s="24"/>
      <c r="OPS76" s="24"/>
      <c r="OPT76" s="24"/>
      <c r="OPU76" s="24"/>
      <c r="OPV76" s="24"/>
      <c r="OPW76" s="24"/>
      <c r="OPX76" s="24"/>
      <c r="OPY76" s="24"/>
      <c r="OPZ76" s="24"/>
      <c r="OQA76" s="24"/>
      <c r="OQB76" s="24"/>
      <c r="OQC76" s="24"/>
      <c r="OQD76" s="24"/>
      <c r="OQE76" s="24"/>
      <c r="OQF76" s="24"/>
      <c r="OQG76" s="24"/>
      <c r="OQH76" s="24"/>
      <c r="OQI76" s="24"/>
      <c r="OQJ76" s="24"/>
      <c r="OQK76" s="24"/>
      <c r="OQL76" s="24"/>
      <c r="OQM76" s="24"/>
      <c r="OQN76" s="24"/>
      <c r="OQO76" s="24"/>
      <c r="OQP76" s="24"/>
      <c r="OQQ76" s="24"/>
      <c r="OQR76" s="24"/>
      <c r="OQS76" s="24"/>
      <c r="OQT76" s="24"/>
      <c r="OQU76" s="24"/>
      <c r="OQV76" s="24"/>
      <c r="OQW76" s="24"/>
      <c r="OQX76" s="24"/>
      <c r="OQY76" s="24"/>
      <c r="OQZ76" s="24"/>
      <c r="ORA76" s="24"/>
      <c r="ORB76" s="24"/>
      <c r="ORC76" s="24"/>
      <c r="ORD76" s="24"/>
      <c r="ORE76" s="24"/>
      <c r="ORF76" s="24"/>
      <c r="ORG76" s="24"/>
      <c r="ORH76" s="24"/>
      <c r="ORI76" s="24"/>
      <c r="ORJ76" s="24"/>
      <c r="ORK76" s="24"/>
      <c r="ORL76" s="24"/>
      <c r="ORM76" s="24"/>
      <c r="ORN76" s="24"/>
      <c r="ORO76" s="24"/>
      <c r="ORP76" s="24"/>
      <c r="ORQ76" s="24"/>
      <c r="ORR76" s="24"/>
      <c r="ORS76" s="24"/>
      <c r="ORT76" s="24"/>
      <c r="ORU76" s="24"/>
      <c r="ORV76" s="24"/>
      <c r="ORW76" s="24"/>
      <c r="ORX76" s="24"/>
      <c r="ORY76" s="24"/>
      <c r="ORZ76" s="24"/>
      <c r="OSA76" s="24"/>
      <c r="OSB76" s="24"/>
      <c r="OSC76" s="24"/>
      <c r="OSD76" s="24"/>
      <c r="OSE76" s="24"/>
      <c r="OSF76" s="24"/>
      <c r="OSG76" s="24"/>
      <c r="OSH76" s="24"/>
      <c r="OSI76" s="24"/>
      <c r="OSJ76" s="24"/>
      <c r="OSK76" s="24"/>
      <c r="OSL76" s="24"/>
      <c r="OSM76" s="24"/>
      <c r="OSN76" s="24"/>
      <c r="OSO76" s="24"/>
      <c r="OSP76" s="24"/>
      <c r="OSQ76" s="24"/>
      <c r="OSR76" s="24"/>
      <c r="OSS76" s="24"/>
      <c r="OST76" s="24"/>
      <c r="OSU76" s="24"/>
      <c r="OSV76" s="24"/>
      <c r="OSW76" s="24"/>
      <c r="OSX76" s="24"/>
      <c r="OSY76" s="24"/>
      <c r="OSZ76" s="24"/>
      <c r="OTA76" s="24"/>
      <c r="OTB76" s="24"/>
      <c r="OTC76" s="24"/>
      <c r="OTD76" s="24"/>
      <c r="OTE76" s="24"/>
      <c r="OTF76" s="24"/>
      <c r="OTG76" s="24"/>
      <c r="OTH76" s="24"/>
      <c r="OTI76" s="24"/>
      <c r="OTJ76" s="24"/>
      <c r="OTK76" s="24"/>
      <c r="OTL76" s="24"/>
      <c r="OTM76" s="24"/>
      <c r="OTN76" s="24"/>
      <c r="OTO76" s="24"/>
      <c r="OTP76" s="24"/>
      <c r="OTQ76" s="24"/>
      <c r="OTR76" s="24"/>
      <c r="OTS76" s="24"/>
      <c r="OTT76" s="24"/>
      <c r="OTU76" s="24"/>
      <c r="OTV76" s="24"/>
      <c r="OTW76" s="24"/>
      <c r="OTX76" s="24"/>
      <c r="OTY76" s="24"/>
      <c r="OTZ76" s="24"/>
      <c r="OUA76" s="24"/>
      <c r="OUB76" s="24"/>
      <c r="OUC76" s="24"/>
      <c r="OUD76" s="24"/>
      <c r="OUE76" s="24"/>
      <c r="OUF76" s="24"/>
      <c r="OUG76" s="24"/>
      <c r="OUH76" s="24"/>
      <c r="OUI76" s="24"/>
      <c r="OUJ76" s="24"/>
      <c r="OUK76" s="24"/>
      <c r="OUL76" s="24"/>
      <c r="OUM76" s="24"/>
      <c r="OUN76" s="24"/>
      <c r="OUO76" s="24"/>
      <c r="OUP76" s="24"/>
      <c r="OUQ76" s="24"/>
      <c r="OUR76" s="24"/>
      <c r="OUS76" s="24"/>
      <c r="OUT76" s="24"/>
      <c r="OUU76" s="24"/>
      <c r="OUV76" s="24"/>
      <c r="OUW76" s="24"/>
      <c r="OUX76" s="24"/>
      <c r="OUY76" s="24"/>
      <c r="OUZ76" s="24"/>
      <c r="OVA76" s="24"/>
      <c r="OVB76" s="24"/>
      <c r="OVC76" s="24"/>
      <c r="OVD76" s="24"/>
      <c r="OVE76" s="24"/>
      <c r="OVF76" s="24"/>
      <c r="OVG76" s="24"/>
      <c r="OVH76" s="24"/>
      <c r="OVI76" s="24"/>
      <c r="OVJ76" s="24"/>
      <c r="OVK76" s="24"/>
      <c r="OVL76" s="24"/>
      <c r="OVM76" s="24"/>
      <c r="OVN76" s="24"/>
      <c r="OVO76" s="24"/>
      <c r="OVP76" s="24"/>
      <c r="OVQ76" s="24"/>
      <c r="OVR76" s="24"/>
      <c r="OVS76" s="24"/>
      <c r="OVT76" s="24"/>
      <c r="OVU76" s="24"/>
      <c r="OVV76" s="24"/>
      <c r="OVW76" s="24"/>
      <c r="OVX76" s="24"/>
      <c r="OVY76" s="24"/>
      <c r="OVZ76" s="24"/>
      <c r="OWA76" s="24"/>
      <c r="OWB76" s="24"/>
      <c r="OWC76" s="24"/>
      <c r="OWD76" s="24"/>
      <c r="OWE76" s="24"/>
      <c r="OWF76" s="24"/>
      <c r="OWG76" s="24"/>
      <c r="OWH76" s="24"/>
      <c r="OWI76" s="24"/>
      <c r="OWJ76" s="24"/>
      <c r="OWK76" s="24"/>
      <c r="OWL76" s="24"/>
      <c r="OWM76" s="24"/>
      <c r="OWN76" s="24"/>
      <c r="OWO76" s="24"/>
      <c r="OWP76" s="24"/>
      <c r="OWQ76" s="24"/>
      <c r="OWR76" s="24"/>
      <c r="OWS76" s="24"/>
      <c r="OWT76" s="24"/>
      <c r="OWU76" s="24"/>
      <c r="OWV76" s="24"/>
      <c r="OWW76" s="24"/>
      <c r="OWX76" s="24"/>
      <c r="OWY76" s="24"/>
      <c r="OWZ76" s="24"/>
      <c r="OXA76" s="24"/>
      <c r="OXB76" s="24"/>
      <c r="OXC76" s="24"/>
      <c r="OXD76" s="24"/>
      <c r="OXE76" s="24"/>
      <c r="OXF76" s="24"/>
      <c r="OXG76" s="24"/>
      <c r="OXH76" s="24"/>
      <c r="OXI76" s="24"/>
      <c r="OXJ76" s="24"/>
      <c r="OXK76" s="24"/>
      <c r="OXL76" s="24"/>
      <c r="OXM76" s="24"/>
      <c r="OXN76" s="24"/>
      <c r="OXO76" s="24"/>
      <c r="OXP76" s="24"/>
      <c r="OXQ76" s="24"/>
      <c r="OXR76" s="24"/>
      <c r="OXS76" s="24"/>
      <c r="OXT76" s="24"/>
      <c r="OXU76" s="24"/>
      <c r="OXV76" s="24"/>
      <c r="OXW76" s="24"/>
      <c r="OXX76" s="24"/>
      <c r="OXY76" s="24"/>
      <c r="OXZ76" s="24"/>
      <c r="OYA76" s="24"/>
      <c r="OYB76" s="24"/>
      <c r="OYC76" s="24"/>
      <c r="OYD76" s="24"/>
      <c r="OYE76" s="24"/>
      <c r="OYF76" s="24"/>
      <c r="OYG76" s="24"/>
      <c r="OYH76" s="24"/>
      <c r="OYI76" s="24"/>
      <c r="OYJ76" s="24"/>
      <c r="OYK76" s="24"/>
      <c r="OYL76" s="24"/>
      <c r="OYM76" s="24"/>
      <c r="OYN76" s="24"/>
      <c r="OYO76" s="24"/>
      <c r="OYP76" s="24"/>
      <c r="OYQ76" s="24"/>
      <c r="OYR76" s="24"/>
      <c r="OYS76" s="24"/>
      <c r="OYT76" s="24"/>
      <c r="OYU76" s="24"/>
      <c r="OYV76" s="24"/>
      <c r="OYW76" s="24"/>
      <c r="OYX76" s="24"/>
      <c r="OYY76" s="24"/>
      <c r="OYZ76" s="24"/>
      <c r="OZA76" s="24"/>
      <c r="OZB76" s="24"/>
      <c r="OZC76" s="24"/>
      <c r="OZD76" s="24"/>
      <c r="OZE76" s="24"/>
      <c r="OZF76" s="24"/>
      <c r="OZG76" s="24"/>
      <c r="OZH76" s="24"/>
      <c r="OZI76" s="24"/>
      <c r="OZJ76" s="24"/>
      <c r="OZK76" s="24"/>
      <c r="OZL76" s="24"/>
      <c r="OZM76" s="24"/>
      <c r="OZN76" s="24"/>
      <c r="OZO76" s="24"/>
      <c r="OZP76" s="24"/>
      <c r="OZQ76" s="24"/>
      <c r="OZR76" s="24"/>
      <c r="OZS76" s="24"/>
      <c r="OZT76" s="24"/>
      <c r="OZU76" s="24"/>
      <c r="OZV76" s="24"/>
      <c r="OZW76" s="24"/>
      <c r="OZX76" s="24"/>
      <c r="OZY76" s="24"/>
      <c r="OZZ76" s="24"/>
      <c r="PAA76" s="24"/>
      <c r="PAB76" s="24"/>
      <c r="PAC76" s="24"/>
      <c r="PAD76" s="24"/>
      <c r="PAE76" s="24"/>
      <c r="PAF76" s="24"/>
      <c r="PAG76" s="24"/>
      <c r="PAH76" s="24"/>
      <c r="PAI76" s="24"/>
      <c r="PAJ76" s="24"/>
      <c r="PAK76" s="24"/>
      <c r="PAL76" s="24"/>
      <c r="PAM76" s="24"/>
      <c r="PAN76" s="24"/>
      <c r="PAO76" s="24"/>
      <c r="PAP76" s="24"/>
      <c r="PAQ76" s="24"/>
      <c r="PAR76" s="24"/>
      <c r="PAS76" s="24"/>
      <c r="PAT76" s="24"/>
      <c r="PAU76" s="24"/>
      <c r="PAV76" s="24"/>
      <c r="PAW76" s="24"/>
      <c r="PAX76" s="24"/>
      <c r="PAY76" s="24"/>
      <c r="PAZ76" s="24"/>
      <c r="PBA76" s="24"/>
      <c r="PBB76" s="24"/>
      <c r="PBC76" s="24"/>
      <c r="PBD76" s="24"/>
      <c r="PBE76" s="24"/>
      <c r="PBF76" s="24"/>
      <c r="PBG76" s="24"/>
      <c r="PBH76" s="24"/>
      <c r="PBI76" s="24"/>
      <c r="PBJ76" s="24"/>
      <c r="PBK76" s="24"/>
      <c r="PBL76" s="24"/>
      <c r="PBM76" s="24"/>
      <c r="PBN76" s="24"/>
      <c r="PBO76" s="24"/>
      <c r="PBP76" s="24"/>
      <c r="PBQ76" s="24"/>
      <c r="PBR76" s="24"/>
      <c r="PBS76" s="24"/>
      <c r="PBT76" s="24"/>
      <c r="PBU76" s="24"/>
      <c r="PBV76" s="24"/>
      <c r="PBW76" s="24"/>
      <c r="PBX76" s="24"/>
      <c r="PBY76" s="24"/>
      <c r="PBZ76" s="24"/>
      <c r="PCA76" s="24"/>
      <c r="PCB76" s="24"/>
      <c r="PCC76" s="24"/>
      <c r="PCD76" s="24"/>
      <c r="PCE76" s="24"/>
      <c r="PCF76" s="24"/>
      <c r="PCG76" s="24"/>
      <c r="PCH76" s="24"/>
      <c r="PCI76" s="24"/>
      <c r="PCJ76" s="24"/>
      <c r="PCK76" s="24"/>
      <c r="PCL76" s="24"/>
      <c r="PCM76" s="24"/>
      <c r="PCN76" s="24"/>
      <c r="PCO76" s="24"/>
      <c r="PCP76" s="24"/>
      <c r="PCQ76" s="24"/>
      <c r="PCR76" s="24"/>
      <c r="PCS76" s="24"/>
      <c r="PCT76" s="24"/>
      <c r="PCU76" s="24"/>
      <c r="PCV76" s="24"/>
      <c r="PCW76" s="24"/>
      <c r="PCX76" s="24"/>
      <c r="PCY76" s="24"/>
      <c r="PCZ76" s="24"/>
      <c r="PDA76" s="24"/>
      <c r="PDB76" s="24"/>
      <c r="PDC76" s="24"/>
      <c r="PDD76" s="24"/>
      <c r="PDE76" s="24"/>
      <c r="PDF76" s="24"/>
      <c r="PDG76" s="24"/>
      <c r="PDH76" s="24"/>
      <c r="PDI76" s="24"/>
      <c r="PDJ76" s="24"/>
      <c r="PDK76" s="24"/>
      <c r="PDL76" s="24"/>
      <c r="PDM76" s="24"/>
      <c r="PDN76" s="24"/>
      <c r="PDO76" s="24"/>
      <c r="PDP76" s="24"/>
      <c r="PDQ76" s="24"/>
      <c r="PDR76" s="24"/>
      <c r="PDS76" s="24"/>
      <c r="PDT76" s="24"/>
      <c r="PDU76" s="24"/>
      <c r="PDV76" s="24"/>
      <c r="PDW76" s="24"/>
      <c r="PDX76" s="24"/>
      <c r="PDY76" s="24"/>
      <c r="PDZ76" s="24"/>
      <c r="PEA76" s="24"/>
      <c r="PEB76" s="24"/>
      <c r="PEC76" s="24"/>
      <c r="PED76" s="24"/>
      <c r="PEE76" s="24"/>
      <c r="PEF76" s="24"/>
      <c r="PEG76" s="24"/>
      <c r="PEH76" s="24"/>
      <c r="PEI76" s="24"/>
      <c r="PEJ76" s="24"/>
      <c r="PEK76" s="24"/>
      <c r="PEL76" s="24"/>
      <c r="PEM76" s="24"/>
      <c r="PEN76" s="24"/>
      <c r="PEO76" s="24"/>
      <c r="PEP76" s="24"/>
      <c r="PEQ76" s="24"/>
      <c r="PER76" s="24"/>
      <c r="PES76" s="24"/>
      <c r="PET76" s="24"/>
      <c r="PEU76" s="24"/>
      <c r="PEV76" s="24"/>
      <c r="PEW76" s="24"/>
      <c r="PEX76" s="24"/>
      <c r="PEY76" s="24"/>
      <c r="PEZ76" s="24"/>
      <c r="PFA76" s="24"/>
      <c r="PFB76" s="24"/>
      <c r="PFC76" s="24"/>
      <c r="PFD76" s="24"/>
      <c r="PFE76" s="24"/>
      <c r="PFF76" s="24"/>
      <c r="PFG76" s="24"/>
      <c r="PFH76" s="24"/>
      <c r="PFI76" s="24"/>
      <c r="PFJ76" s="24"/>
      <c r="PFK76" s="24"/>
      <c r="PFL76" s="24"/>
      <c r="PFM76" s="24"/>
      <c r="PFN76" s="24"/>
      <c r="PFO76" s="24"/>
      <c r="PFP76" s="24"/>
      <c r="PFQ76" s="24"/>
      <c r="PFR76" s="24"/>
      <c r="PFS76" s="24"/>
      <c r="PFT76" s="24"/>
      <c r="PFU76" s="24"/>
      <c r="PFV76" s="24"/>
      <c r="PFW76" s="24"/>
      <c r="PFX76" s="24"/>
      <c r="PFY76" s="24"/>
      <c r="PFZ76" s="24"/>
      <c r="PGA76" s="24"/>
      <c r="PGB76" s="24"/>
      <c r="PGC76" s="24"/>
      <c r="PGD76" s="24"/>
      <c r="PGE76" s="24"/>
      <c r="PGF76" s="24"/>
      <c r="PGG76" s="24"/>
      <c r="PGH76" s="24"/>
      <c r="PGI76" s="24"/>
      <c r="PGJ76" s="24"/>
      <c r="PGK76" s="24"/>
      <c r="PGL76" s="24"/>
      <c r="PGM76" s="24"/>
      <c r="PGN76" s="24"/>
      <c r="PGO76" s="24"/>
      <c r="PGP76" s="24"/>
      <c r="PGQ76" s="24"/>
      <c r="PGR76" s="24"/>
      <c r="PGS76" s="24"/>
      <c r="PGT76" s="24"/>
      <c r="PGU76" s="24"/>
      <c r="PGV76" s="24"/>
      <c r="PGW76" s="24"/>
      <c r="PGX76" s="24"/>
      <c r="PGY76" s="24"/>
      <c r="PGZ76" s="24"/>
      <c r="PHA76" s="24"/>
      <c r="PHB76" s="24"/>
      <c r="PHC76" s="24"/>
      <c r="PHD76" s="24"/>
      <c r="PHE76" s="24"/>
      <c r="PHF76" s="24"/>
      <c r="PHG76" s="24"/>
      <c r="PHH76" s="24"/>
      <c r="PHI76" s="24"/>
      <c r="PHJ76" s="24"/>
      <c r="PHK76" s="24"/>
      <c r="PHL76" s="24"/>
      <c r="PHM76" s="24"/>
      <c r="PHN76" s="24"/>
      <c r="PHO76" s="24"/>
      <c r="PHP76" s="24"/>
      <c r="PHQ76" s="24"/>
      <c r="PHR76" s="24"/>
      <c r="PHS76" s="24"/>
      <c r="PHT76" s="24"/>
      <c r="PHU76" s="24"/>
      <c r="PHV76" s="24"/>
      <c r="PHW76" s="24"/>
      <c r="PHX76" s="24"/>
      <c r="PHY76" s="24"/>
      <c r="PHZ76" s="24"/>
      <c r="PIA76" s="24"/>
      <c r="PIB76" s="24"/>
      <c r="PIC76" s="24"/>
      <c r="PID76" s="24"/>
      <c r="PIE76" s="24"/>
      <c r="PIF76" s="24"/>
      <c r="PIG76" s="24"/>
      <c r="PIH76" s="24"/>
      <c r="PII76" s="24"/>
      <c r="PIJ76" s="24"/>
      <c r="PIK76" s="24"/>
      <c r="PIL76" s="24"/>
      <c r="PIM76" s="24"/>
      <c r="PIN76" s="24"/>
      <c r="PIO76" s="24"/>
      <c r="PIP76" s="24"/>
      <c r="PIQ76" s="24"/>
      <c r="PIR76" s="24"/>
      <c r="PIS76" s="24"/>
      <c r="PIT76" s="24"/>
      <c r="PIU76" s="24"/>
      <c r="PIV76" s="24"/>
      <c r="PIW76" s="24"/>
      <c r="PIX76" s="24"/>
      <c r="PIY76" s="24"/>
      <c r="PIZ76" s="24"/>
      <c r="PJA76" s="24"/>
      <c r="PJB76" s="24"/>
      <c r="PJC76" s="24"/>
      <c r="PJD76" s="24"/>
      <c r="PJE76" s="24"/>
      <c r="PJF76" s="24"/>
      <c r="PJG76" s="24"/>
      <c r="PJH76" s="24"/>
      <c r="PJI76" s="24"/>
      <c r="PJJ76" s="24"/>
      <c r="PJK76" s="24"/>
      <c r="PJL76" s="24"/>
      <c r="PJM76" s="24"/>
      <c r="PJN76" s="24"/>
      <c r="PJO76" s="24"/>
      <c r="PJP76" s="24"/>
      <c r="PJQ76" s="24"/>
      <c r="PJR76" s="24"/>
      <c r="PJS76" s="24"/>
      <c r="PJT76" s="24"/>
      <c r="PJU76" s="24"/>
      <c r="PJV76" s="24"/>
      <c r="PJW76" s="24"/>
      <c r="PJX76" s="24"/>
      <c r="PJY76" s="24"/>
      <c r="PJZ76" s="24"/>
      <c r="PKA76" s="24"/>
      <c r="PKB76" s="24"/>
      <c r="PKC76" s="24"/>
      <c r="PKD76" s="24"/>
      <c r="PKE76" s="24"/>
      <c r="PKF76" s="24"/>
      <c r="PKG76" s="24"/>
      <c r="PKH76" s="24"/>
      <c r="PKI76" s="24"/>
      <c r="PKJ76" s="24"/>
      <c r="PKK76" s="24"/>
      <c r="PKL76" s="24"/>
      <c r="PKM76" s="24"/>
      <c r="PKN76" s="24"/>
      <c r="PKO76" s="24"/>
      <c r="PKP76" s="24"/>
      <c r="PKQ76" s="24"/>
      <c r="PKR76" s="24"/>
      <c r="PKS76" s="24"/>
      <c r="PKT76" s="24"/>
      <c r="PKU76" s="24"/>
      <c r="PKV76" s="24"/>
      <c r="PKW76" s="24"/>
      <c r="PKX76" s="24"/>
      <c r="PKY76" s="24"/>
      <c r="PKZ76" s="24"/>
      <c r="PLA76" s="24"/>
      <c r="PLB76" s="24"/>
      <c r="PLC76" s="24"/>
      <c r="PLD76" s="24"/>
      <c r="PLE76" s="24"/>
      <c r="PLF76" s="24"/>
      <c r="PLG76" s="24"/>
      <c r="PLH76" s="24"/>
      <c r="PLI76" s="24"/>
      <c r="PLJ76" s="24"/>
      <c r="PLK76" s="24"/>
      <c r="PLL76" s="24"/>
      <c r="PLM76" s="24"/>
      <c r="PLN76" s="24"/>
      <c r="PLO76" s="24"/>
      <c r="PLP76" s="24"/>
      <c r="PLQ76" s="24"/>
      <c r="PLR76" s="24"/>
      <c r="PLS76" s="24"/>
      <c r="PLT76" s="24"/>
      <c r="PLU76" s="24"/>
      <c r="PLV76" s="24"/>
      <c r="PLW76" s="24"/>
      <c r="PLX76" s="24"/>
      <c r="PLY76" s="24"/>
      <c r="PLZ76" s="24"/>
      <c r="PMA76" s="24"/>
      <c r="PMB76" s="24"/>
      <c r="PMC76" s="24"/>
      <c r="PMD76" s="24"/>
      <c r="PME76" s="24"/>
      <c r="PMF76" s="24"/>
      <c r="PMG76" s="24"/>
      <c r="PMH76" s="24"/>
      <c r="PMI76" s="24"/>
      <c r="PMJ76" s="24"/>
      <c r="PMK76" s="24"/>
      <c r="PML76" s="24"/>
      <c r="PMM76" s="24"/>
      <c r="PMN76" s="24"/>
      <c r="PMO76" s="24"/>
      <c r="PMP76" s="24"/>
      <c r="PMQ76" s="24"/>
      <c r="PMR76" s="24"/>
      <c r="PMS76" s="24"/>
      <c r="PMT76" s="24"/>
      <c r="PMU76" s="24"/>
      <c r="PMV76" s="24"/>
      <c r="PMW76" s="24"/>
      <c r="PMX76" s="24"/>
      <c r="PMY76" s="24"/>
      <c r="PMZ76" s="24"/>
      <c r="PNA76" s="24"/>
      <c r="PNB76" s="24"/>
      <c r="PNC76" s="24"/>
      <c r="PND76" s="24"/>
      <c r="PNE76" s="24"/>
      <c r="PNF76" s="24"/>
      <c r="PNG76" s="24"/>
      <c r="PNH76" s="24"/>
      <c r="PNI76" s="24"/>
      <c r="PNJ76" s="24"/>
      <c r="PNK76" s="24"/>
      <c r="PNL76" s="24"/>
      <c r="PNM76" s="24"/>
      <c r="PNN76" s="24"/>
      <c r="PNO76" s="24"/>
      <c r="PNP76" s="24"/>
      <c r="PNQ76" s="24"/>
      <c r="PNR76" s="24"/>
      <c r="PNS76" s="24"/>
      <c r="PNT76" s="24"/>
      <c r="PNU76" s="24"/>
      <c r="PNV76" s="24"/>
      <c r="PNW76" s="24"/>
      <c r="PNX76" s="24"/>
      <c r="PNY76" s="24"/>
      <c r="PNZ76" s="24"/>
      <c r="POA76" s="24"/>
      <c r="POB76" s="24"/>
      <c r="POC76" s="24"/>
      <c r="POD76" s="24"/>
      <c r="POE76" s="24"/>
      <c r="POF76" s="24"/>
      <c r="POG76" s="24"/>
      <c r="POH76" s="24"/>
      <c r="POI76" s="24"/>
      <c r="POJ76" s="24"/>
      <c r="POK76" s="24"/>
      <c r="POL76" s="24"/>
      <c r="POM76" s="24"/>
      <c r="PON76" s="24"/>
      <c r="POO76" s="24"/>
      <c r="POP76" s="24"/>
      <c r="POQ76" s="24"/>
      <c r="POR76" s="24"/>
      <c r="POS76" s="24"/>
      <c r="POT76" s="24"/>
      <c r="POU76" s="24"/>
      <c r="POV76" s="24"/>
      <c r="POW76" s="24"/>
      <c r="POX76" s="24"/>
      <c r="POY76" s="24"/>
      <c r="POZ76" s="24"/>
      <c r="PPA76" s="24"/>
      <c r="PPB76" s="24"/>
      <c r="PPC76" s="24"/>
      <c r="PPD76" s="24"/>
      <c r="PPE76" s="24"/>
      <c r="PPF76" s="24"/>
      <c r="PPG76" s="24"/>
      <c r="PPH76" s="24"/>
      <c r="PPI76" s="24"/>
      <c r="PPJ76" s="24"/>
      <c r="PPK76" s="24"/>
      <c r="PPL76" s="24"/>
      <c r="PPM76" s="24"/>
      <c r="PPN76" s="24"/>
      <c r="PPO76" s="24"/>
      <c r="PPP76" s="24"/>
      <c r="PPQ76" s="24"/>
      <c r="PPR76" s="24"/>
      <c r="PPS76" s="24"/>
      <c r="PPT76" s="24"/>
      <c r="PPU76" s="24"/>
      <c r="PPV76" s="24"/>
      <c r="PPW76" s="24"/>
      <c r="PPX76" s="24"/>
      <c r="PPY76" s="24"/>
      <c r="PPZ76" s="24"/>
      <c r="PQA76" s="24"/>
      <c r="PQB76" s="24"/>
      <c r="PQC76" s="24"/>
      <c r="PQD76" s="24"/>
      <c r="PQE76" s="24"/>
      <c r="PQF76" s="24"/>
      <c r="PQG76" s="24"/>
      <c r="PQH76" s="24"/>
      <c r="PQI76" s="24"/>
      <c r="PQJ76" s="24"/>
      <c r="PQK76" s="24"/>
      <c r="PQL76" s="24"/>
      <c r="PQM76" s="24"/>
      <c r="PQN76" s="24"/>
      <c r="PQO76" s="24"/>
      <c r="PQP76" s="24"/>
      <c r="PQQ76" s="24"/>
      <c r="PQR76" s="24"/>
      <c r="PQS76" s="24"/>
      <c r="PQT76" s="24"/>
      <c r="PQU76" s="24"/>
      <c r="PQV76" s="24"/>
      <c r="PQW76" s="24"/>
      <c r="PQX76" s="24"/>
      <c r="PQY76" s="24"/>
      <c r="PQZ76" s="24"/>
      <c r="PRA76" s="24"/>
      <c r="PRB76" s="24"/>
      <c r="PRC76" s="24"/>
      <c r="PRD76" s="24"/>
      <c r="PRE76" s="24"/>
      <c r="PRF76" s="24"/>
      <c r="PRG76" s="24"/>
      <c r="PRH76" s="24"/>
      <c r="PRI76" s="24"/>
      <c r="PRJ76" s="24"/>
      <c r="PRK76" s="24"/>
      <c r="PRL76" s="24"/>
      <c r="PRM76" s="24"/>
      <c r="PRN76" s="24"/>
      <c r="PRO76" s="24"/>
      <c r="PRP76" s="24"/>
      <c r="PRQ76" s="24"/>
      <c r="PRR76" s="24"/>
      <c r="PRS76" s="24"/>
      <c r="PRT76" s="24"/>
      <c r="PRU76" s="24"/>
      <c r="PRV76" s="24"/>
      <c r="PRW76" s="24"/>
      <c r="PRX76" s="24"/>
      <c r="PRY76" s="24"/>
      <c r="PRZ76" s="24"/>
      <c r="PSA76" s="24"/>
      <c r="PSB76" s="24"/>
      <c r="PSC76" s="24"/>
      <c r="PSD76" s="24"/>
      <c r="PSE76" s="24"/>
      <c r="PSF76" s="24"/>
      <c r="PSG76" s="24"/>
      <c r="PSH76" s="24"/>
      <c r="PSI76" s="24"/>
      <c r="PSJ76" s="24"/>
      <c r="PSK76" s="24"/>
      <c r="PSL76" s="24"/>
      <c r="PSM76" s="24"/>
      <c r="PSN76" s="24"/>
      <c r="PSO76" s="24"/>
      <c r="PSP76" s="24"/>
      <c r="PSQ76" s="24"/>
      <c r="PSR76" s="24"/>
      <c r="PSS76" s="24"/>
      <c r="PST76" s="24"/>
      <c r="PSU76" s="24"/>
      <c r="PSV76" s="24"/>
      <c r="PSW76" s="24"/>
      <c r="PSX76" s="24"/>
      <c r="PSY76" s="24"/>
      <c r="PSZ76" s="24"/>
      <c r="PTA76" s="24"/>
      <c r="PTB76" s="24"/>
      <c r="PTC76" s="24"/>
      <c r="PTD76" s="24"/>
      <c r="PTE76" s="24"/>
      <c r="PTF76" s="24"/>
      <c r="PTG76" s="24"/>
      <c r="PTH76" s="24"/>
      <c r="PTI76" s="24"/>
      <c r="PTJ76" s="24"/>
      <c r="PTK76" s="24"/>
      <c r="PTL76" s="24"/>
      <c r="PTM76" s="24"/>
      <c r="PTN76" s="24"/>
      <c r="PTO76" s="24"/>
      <c r="PTP76" s="24"/>
      <c r="PTQ76" s="24"/>
      <c r="PTR76" s="24"/>
      <c r="PTS76" s="24"/>
      <c r="PTT76" s="24"/>
      <c r="PTU76" s="24"/>
      <c r="PTV76" s="24"/>
      <c r="PTW76" s="24"/>
      <c r="PTX76" s="24"/>
      <c r="PTY76" s="24"/>
      <c r="PTZ76" s="24"/>
      <c r="PUA76" s="24"/>
      <c r="PUB76" s="24"/>
      <c r="PUC76" s="24"/>
      <c r="PUD76" s="24"/>
      <c r="PUE76" s="24"/>
      <c r="PUF76" s="24"/>
      <c r="PUG76" s="24"/>
      <c r="PUH76" s="24"/>
      <c r="PUI76" s="24"/>
      <c r="PUJ76" s="24"/>
      <c r="PUK76" s="24"/>
      <c r="PUL76" s="24"/>
      <c r="PUM76" s="24"/>
      <c r="PUN76" s="24"/>
      <c r="PUO76" s="24"/>
      <c r="PUP76" s="24"/>
      <c r="PUQ76" s="24"/>
      <c r="PUR76" s="24"/>
      <c r="PUS76" s="24"/>
      <c r="PUT76" s="24"/>
      <c r="PUU76" s="24"/>
      <c r="PUV76" s="24"/>
      <c r="PUW76" s="24"/>
      <c r="PUX76" s="24"/>
      <c r="PUY76" s="24"/>
      <c r="PUZ76" s="24"/>
      <c r="PVA76" s="24"/>
      <c r="PVB76" s="24"/>
      <c r="PVC76" s="24"/>
      <c r="PVD76" s="24"/>
      <c r="PVE76" s="24"/>
      <c r="PVF76" s="24"/>
      <c r="PVG76" s="24"/>
      <c r="PVH76" s="24"/>
      <c r="PVI76" s="24"/>
      <c r="PVJ76" s="24"/>
      <c r="PVK76" s="24"/>
      <c r="PVL76" s="24"/>
      <c r="PVM76" s="24"/>
      <c r="PVN76" s="24"/>
      <c r="PVO76" s="24"/>
      <c r="PVP76" s="24"/>
      <c r="PVQ76" s="24"/>
      <c r="PVR76" s="24"/>
      <c r="PVS76" s="24"/>
      <c r="PVT76" s="24"/>
      <c r="PVU76" s="24"/>
      <c r="PVV76" s="24"/>
      <c r="PVW76" s="24"/>
      <c r="PVX76" s="24"/>
      <c r="PVY76" s="24"/>
      <c r="PVZ76" s="24"/>
      <c r="PWA76" s="24"/>
      <c r="PWB76" s="24"/>
      <c r="PWC76" s="24"/>
      <c r="PWD76" s="24"/>
      <c r="PWE76" s="24"/>
      <c r="PWF76" s="24"/>
      <c r="PWG76" s="24"/>
      <c r="PWH76" s="24"/>
      <c r="PWI76" s="24"/>
      <c r="PWJ76" s="24"/>
      <c r="PWK76" s="24"/>
      <c r="PWL76" s="24"/>
      <c r="PWM76" s="24"/>
      <c r="PWN76" s="24"/>
      <c r="PWO76" s="24"/>
      <c r="PWP76" s="24"/>
      <c r="PWQ76" s="24"/>
      <c r="PWR76" s="24"/>
      <c r="PWS76" s="24"/>
      <c r="PWT76" s="24"/>
      <c r="PWU76" s="24"/>
      <c r="PWV76" s="24"/>
      <c r="PWW76" s="24"/>
      <c r="PWX76" s="24"/>
      <c r="PWY76" s="24"/>
      <c r="PWZ76" s="24"/>
      <c r="PXA76" s="24"/>
      <c r="PXB76" s="24"/>
      <c r="PXC76" s="24"/>
      <c r="PXD76" s="24"/>
      <c r="PXE76" s="24"/>
      <c r="PXF76" s="24"/>
      <c r="PXG76" s="24"/>
      <c r="PXH76" s="24"/>
      <c r="PXI76" s="24"/>
      <c r="PXJ76" s="24"/>
      <c r="PXK76" s="24"/>
      <c r="PXL76" s="24"/>
      <c r="PXM76" s="24"/>
      <c r="PXN76" s="24"/>
      <c r="PXO76" s="24"/>
      <c r="PXP76" s="24"/>
      <c r="PXQ76" s="24"/>
      <c r="PXR76" s="24"/>
      <c r="PXS76" s="24"/>
      <c r="PXT76" s="24"/>
      <c r="PXU76" s="24"/>
      <c r="PXV76" s="24"/>
      <c r="PXW76" s="24"/>
      <c r="PXX76" s="24"/>
      <c r="PXY76" s="24"/>
      <c r="PXZ76" s="24"/>
      <c r="PYA76" s="24"/>
      <c r="PYB76" s="24"/>
      <c r="PYC76" s="24"/>
      <c r="PYD76" s="24"/>
      <c r="PYE76" s="24"/>
      <c r="PYF76" s="24"/>
      <c r="PYG76" s="24"/>
      <c r="PYH76" s="24"/>
      <c r="PYI76" s="24"/>
      <c r="PYJ76" s="24"/>
      <c r="PYK76" s="24"/>
      <c r="PYL76" s="24"/>
      <c r="PYM76" s="24"/>
      <c r="PYN76" s="24"/>
      <c r="PYO76" s="24"/>
      <c r="PYP76" s="24"/>
      <c r="PYQ76" s="24"/>
      <c r="PYR76" s="24"/>
      <c r="PYS76" s="24"/>
      <c r="PYT76" s="24"/>
      <c r="PYU76" s="24"/>
      <c r="PYV76" s="24"/>
      <c r="PYW76" s="24"/>
      <c r="PYX76" s="24"/>
      <c r="PYY76" s="24"/>
      <c r="PYZ76" s="24"/>
      <c r="PZA76" s="24"/>
      <c r="PZB76" s="24"/>
      <c r="PZC76" s="24"/>
      <c r="PZD76" s="24"/>
      <c r="PZE76" s="24"/>
      <c r="PZF76" s="24"/>
      <c r="PZG76" s="24"/>
      <c r="PZH76" s="24"/>
      <c r="PZI76" s="24"/>
      <c r="PZJ76" s="24"/>
      <c r="PZK76" s="24"/>
      <c r="PZL76" s="24"/>
      <c r="PZM76" s="24"/>
      <c r="PZN76" s="24"/>
      <c r="PZO76" s="24"/>
      <c r="PZP76" s="24"/>
      <c r="PZQ76" s="24"/>
      <c r="PZR76" s="24"/>
      <c r="PZS76" s="24"/>
      <c r="PZT76" s="24"/>
      <c r="PZU76" s="24"/>
      <c r="PZV76" s="24"/>
      <c r="PZW76" s="24"/>
      <c r="PZX76" s="24"/>
      <c r="PZY76" s="24"/>
      <c r="PZZ76" s="24"/>
      <c r="QAA76" s="24"/>
      <c r="QAB76" s="24"/>
      <c r="QAC76" s="24"/>
      <c r="QAD76" s="24"/>
      <c r="QAE76" s="24"/>
      <c r="QAF76" s="24"/>
      <c r="QAG76" s="24"/>
      <c r="QAH76" s="24"/>
      <c r="QAI76" s="24"/>
      <c r="QAJ76" s="24"/>
      <c r="QAK76" s="24"/>
      <c r="QAL76" s="24"/>
      <c r="QAM76" s="24"/>
      <c r="QAN76" s="24"/>
      <c r="QAO76" s="24"/>
      <c r="QAP76" s="24"/>
      <c r="QAQ76" s="24"/>
      <c r="QAR76" s="24"/>
      <c r="QAS76" s="24"/>
      <c r="QAT76" s="24"/>
      <c r="QAU76" s="24"/>
      <c r="QAV76" s="24"/>
      <c r="QAW76" s="24"/>
      <c r="QAX76" s="24"/>
      <c r="QAY76" s="24"/>
      <c r="QAZ76" s="24"/>
      <c r="QBA76" s="24"/>
      <c r="QBB76" s="24"/>
      <c r="QBC76" s="24"/>
      <c r="QBD76" s="24"/>
      <c r="QBE76" s="24"/>
      <c r="QBF76" s="24"/>
      <c r="QBG76" s="24"/>
      <c r="QBH76" s="24"/>
      <c r="QBI76" s="24"/>
      <c r="QBJ76" s="24"/>
      <c r="QBK76" s="24"/>
      <c r="QBL76" s="24"/>
      <c r="QBM76" s="24"/>
      <c r="QBN76" s="24"/>
      <c r="QBO76" s="24"/>
      <c r="QBP76" s="24"/>
      <c r="QBQ76" s="24"/>
      <c r="QBR76" s="24"/>
      <c r="QBS76" s="24"/>
      <c r="QBT76" s="24"/>
      <c r="QBU76" s="24"/>
      <c r="QBV76" s="24"/>
      <c r="QBW76" s="24"/>
      <c r="QBX76" s="24"/>
      <c r="QBY76" s="24"/>
      <c r="QBZ76" s="24"/>
      <c r="QCA76" s="24"/>
      <c r="QCB76" s="24"/>
      <c r="QCC76" s="24"/>
      <c r="QCD76" s="24"/>
      <c r="QCE76" s="24"/>
      <c r="QCF76" s="24"/>
      <c r="QCG76" s="24"/>
      <c r="QCH76" s="24"/>
      <c r="QCI76" s="24"/>
      <c r="QCJ76" s="24"/>
      <c r="QCK76" s="24"/>
      <c r="QCL76" s="24"/>
      <c r="QCM76" s="24"/>
      <c r="QCN76" s="24"/>
      <c r="QCO76" s="24"/>
      <c r="QCP76" s="24"/>
      <c r="QCQ76" s="24"/>
      <c r="QCR76" s="24"/>
      <c r="QCS76" s="24"/>
      <c r="QCT76" s="24"/>
      <c r="QCU76" s="24"/>
      <c r="QCV76" s="24"/>
      <c r="QCW76" s="24"/>
      <c r="QCX76" s="24"/>
      <c r="QCY76" s="24"/>
      <c r="QCZ76" s="24"/>
      <c r="QDA76" s="24"/>
      <c r="QDB76" s="24"/>
      <c r="QDC76" s="24"/>
      <c r="QDD76" s="24"/>
      <c r="QDE76" s="24"/>
      <c r="QDF76" s="24"/>
      <c r="QDG76" s="24"/>
      <c r="QDH76" s="24"/>
      <c r="QDI76" s="24"/>
      <c r="QDJ76" s="24"/>
      <c r="QDK76" s="24"/>
      <c r="QDL76" s="24"/>
      <c r="QDM76" s="24"/>
      <c r="QDN76" s="24"/>
      <c r="QDO76" s="24"/>
      <c r="QDP76" s="24"/>
      <c r="QDQ76" s="24"/>
      <c r="QDR76" s="24"/>
      <c r="QDS76" s="24"/>
      <c r="QDT76" s="24"/>
      <c r="QDU76" s="24"/>
      <c r="QDV76" s="24"/>
      <c r="QDW76" s="24"/>
      <c r="QDX76" s="24"/>
      <c r="QDY76" s="24"/>
      <c r="QDZ76" s="24"/>
      <c r="QEA76" s="24"/>
      <c r="QEB76" s="24"/>
      <c r="QEC76" s="24"/>
      <c r="QED76" s="24"/>
      <c r="QEE76" s="24"/>
      <c r="QEF76" s="24"/>
      <c r="QEG76" s="24"/>
      <c r="QEH76" s="24"/>
      <c r="QEI76" s="24"/>
      <c r="QEJ76" s="24"/>
      <c r="QEK76" s="24"/>
      <c r="QEL76" s="24"/>
      <c r="QEM76" s="24"/>
      <c r="QEN76" s="24"/>
      <c r="QEO76" s="24"/>
      <c r="QEP76" s="24"/>
      <c r="QEQ76" s="24"/>
      <c r="QER76" s="24"/>
      <c r="QES76" s="24"/>
      <c r="QET76" s="24"/>
      <c r="QEU76" s="24"/>
      <c r="QEV76" s="24"/>
      <c r="QEW76" s="24"/>
      <c r="QEX76" s="24"/>
      <c r="QEY76" s="24"/>
      <c r="QEZ76" s="24"/>
      <c r="QFA76" s="24"/>
      <c r="QFB76" s="24"/>
      <c r="QFC76" s="24"/>
      <c r="QFD76" s="24"/>
      <c r="QFE76" s="24"/>
      <c r="QFF76" s="24"/>
      <c r="QFG76" s="24"/>
      <c r="QFH76" s="24"/>
      <c r="QFI76" s="24"/>
      <c r="QFJ76" s="24"/>
      <c r="QFK76" s="24"/>
      <c r="QFL76" s="24"/>
      <c r="QFM76" s="24"/>
      <c r="QFN76" s="24"/>
      <c r="QFO76" s="24"/>
      <c r="QFP76" s="24"/>
      <c r="QFQ76" s="24"/>
      <c r="QFR76" s="24"/>
      <c r="QFS76" s="24"/>
      <c r="QFT76" s="24"/>
      <c r="QFU76" s="24"/>
      <c r="QFV76" s="24"/>
      <c r="QFW76" s="24"/>
      <c r="QFX76" s="24"/>
      <c r="QFY76" s="24"/>
      <c r="QFZ76" s="24"/>
      <c r="QGA76" s="24"/>
      <c r="QGB76" s="24"/>
      <c r="QGC76" s="24"/>
      <c r="QGD76" s="24"/>
      <c r="QGE76" s="24"/>
      <c r="QGF76" s="24"/>
      <c r="QGG76" s="24"/>
      <c r="QGH76" s="24"/>
      <c r="QGI76" s="24"/>
      <c r="QGJ76" s="24"/>
      <c r="QGK76" s="24"/>
      <c r="QGL76" s="24"/>
      <c r="QGM76" s="24"/>
      <c r="QGN76" s="24"/>
      <c r="QGO76" s="24"/>
      <c r="QGP76" s="24"/>
      <c r="QGQ76" s="24"/>
      <c r="QGR76" s="24"/>
      <c r="QGS76" s="24"/>
      <c r="QGT76" s="24"/>
      <c r="QGU76" s="24"/>
      <c r="QGV76" s="24"/>
      <c r="QGW76" s="24"/>
      <c r="QGX76" s="24"/>
      <c r="QGY76" s="24"/>
      <c r="QGZ76" s="24"/>
      <c r="QHA76" s="24"/>
      <c r="QHB76" s="24"/>
      <c r="QHC76" s="24"/>
      <c r="QHD76" s="24"/>
      <c r="QHE76" s="24"/>
      <c r="QHF76" s="24"/>
      <c r="QHG76" s="24"/>
      <c r="QHH76" s="24"/>
      <c r="QHI76" s="24"/>
      <c r="QHJ76" s="24"/>
      <c r="QHK76" s="24"/>
      <c r="QHL76" s="24"/>
      <c r="QHM76" s="24"/>
      <c r="QHN76" s="24"/>
      <c r="QHO76" s="24"/>
      <c r="QHP76" s="24"/>
      <c r="QHQ76" s="24"/>
      <c r="QHR76" s="24"/>
      <c r="QHS76" s="24"/>
      <c r="QHT76" s="24"/>
      <c r="QHU76" s="24"/>
      <c r="QHV76" s="24"/>
      <c r="QHW76" s="24"/>
      <c r="QHX76" s="24"/>
      <c r="QHY76" s="24"/>
      <c r="QHZ76" s="24"/>
      <c r="QIA76" s="24"/>
      <c r="QIB76" s="24"/>
      <c r="QIC76" s="24"/>
      <c r="QID76" s="24"/>
      <c r="QIE76" s="24"/>
      <c r="QIF76" s="24"/>
      <c r="QIG76" s="24"/>
      <c r="QIH76" s="24"/>
      <c r="QII76" s="24"/>
      <c r="QIJ76" s="24"/>
      <c r="QIK76" s="24"/>
      <c r="QIL76" s="24"/>
      <c r="QIM76" s="24"/>
      <c r="QIN76" s="24"/>
      <c r="QIO76" s="24"/>
      <c r="QIP76" s="24"/>
      <c r="QIQ76" s="24"/>
      <c r="QIR76" s="24"/>
      <c r="QIS76" s="24"/>
      <c r="QIT76" s="24"/>
      <c r="QIU76" s="24"/>
      <c r="QIV76" s="24"/>
      <c r="QIW76" s="24"/>
      <c r="QIX76" s="24"/>
      <c r="QIY76" s="24"/>
      <c r="QIZ76" s="24"/>
      <c r="QJA76" s="24"/>
      <c r="QJB76" s="24"/>
      <c r="QJC76" s="24"/>
      <c r="QJD76" s="24"/>
      <c r="QJE76" s="24"/>
      <c r="QJF76" s="24"/>
      <c r="QJG76" s="24"/>
      <c r="QJH76" s="24"/>
      <c r="QJI76" s="24"/>
      <c r="QJJ76" s="24"/>
      <c r="QJK76" s="24"/>
      <c r="QJL76" s="24"/>
      <c r="QJM76" s="24"/>
      <c r="QJN76" s="24"/>
      <c r="QJO76" s="24"/>
      <c r="QJP76" s="24"/>
      <c r="QJQ76" s="24"/>
      <c r="QJR76" s="24"/>
      <c r="QJS76" s="24"/>
      <c r="QJT76" s="24"/>
      <c r="QJU76" s="24"/>
      <c r="QJV76" s="24"/>
      <c r="QJW76" s="24"/>
      <c r="QJX76" s="24"/>
      <c r="QJY76" s="24"/>
      <c r="QJZ76" s="24"/>
      <c r="QKA76" s="24"/>
      <c r="QKB76" s="24"/>
      <c r="QKC76" s="24"/>
      <c r="QKD76" s="24"/>
      <c r="QKE76" s="24"/>
      <c r="QKF76" s="24"/>
      <c r="QKG76" s="24"/>
      <c r="QKH76" s="24"/>
      <c r="QKI76" s="24"/>
      <c r="QKJ76" s="24"/>
      <c r="QKK76" s="24"/>
      <c r="QKL76" s="24"/>
      <c r="QKM76" s="24"/>
      <c r="QKN76" s="24"/>
      <c r="QKO76" s="24"/>
      <c r="QKP76" s="24"/>
      <c r="QKQ76" s="24"/>
      <c r="QKR76" s="24"/>
      <c r="QKS76" s="24"/>
      <c r="QKT76" s="24"/>
      <c r="QKU76" s="24"/>
      <c r="QKV76" s="24"/>
      <c r="QKW76" s="24"/>
      <c r="QKX76" s="24"/>
      <c r="QKY76" s="24"/>
      <c r="QKZ76" s="24"/>
      <c r="QLA76" s="24"/>
      <c r="QLB76" s="24"/>
      <c r="QLC76" s="24"/>
      <c r="QLD76" s="24"/>
      <c r="QLE76" s="24"/>
      <c r="QLF76" s="24"/>
      <c r="QLG76" s="24"/>
      <c r="QLH76" s="24"/>
      <c r="QLI76" s="24"/>
      <c r="QLJ76" s="24"/>
      <c r="QLK76" s="24"/>
      <c r="QLL76" s="24"/>
      <c r="QLM76" s="24"/>
      <c r="QLN76" s="24"/>
      <c r="QLO76" s="24"/>
      <c r="QLP76" s="24"/>
      <c r="QLQ76" s="24"/>
      <c r="QLR76" s="24"/>
      <c r="QLS76" s="24"/>
      <c r="QLT76" s="24"/>
      <c r="QLU76" s="24"/>
      <c r="QLV76" s="24"/>
      <c r="QLW76" s="24"/>
      <c r="QLX76" s="24"/>
      <c r="QLY76" s="24"/>
      <c r="QLZ76" s="24"/>
      <c r="QMA76" s="24"/>
      <c r="QMB76" s="24"/>
      <c r="QMC76" s="24"/>
      <c r="QMD76" s="24"/>
      <c r="QME76" s="24"/>
      <c r="QMF76" s="24"/>
      <c r="QMG76" s="24"/>
      <c r="QMH76" s="24"/>
      <c r="QMI76" s="24"/>
      <c r="QMJ76" s="24"/>
      <c r="QMK76" s="24"/>
      <c r="QML76" s="24"/>
      <c r="QMM76" s="24"/>
      <c r="QMN76" s="24"/>
      <c r="QMO76" s="24"/>
      <c r="QMP76" s="24"/>
      <c r="QMQ76" s="24"/>
      <c r="QMR76" s="24"/>
      <c r="QMS76" s="24"/>
      <c r="QMT76" s="24"/>
      <c r="QMU76" s="24"/>
      <c r="QMV76" s="24"/>
      <c r="QMW76" s="24"/>
      <c r="QMX76" s="24"/>
      <c r="QMY76" s="24"/>
      <c r="QMZ76" s="24"/>
      <c r="QNA76" s="24"/>
      <c r="QNB76" s="24"/>
      <c r="QNC76" s="24"/>
      <c r="QND76" s="24"/>
      <c r="QNE76" s="24"/>
      <c r="QNF76" s="24"/>
      <c r="QNG76" s="24"/>
      <c r="QNH76" s="24"/>
      <c r="QNI76" s="24"/>
      <c r="QNJ76" s="24"/>
      <c r="QNK76" s="24"/>
      <c r="QNL76" s="24"/>
      <c r="QNM76" s="24"/>
      <c r="QNN76" s="24"/>
      <c r="QNO76" s="24"/>
      <c r="QNP76" s="24"/>
      <c r="QNQ76" s="24"/>
      <c r="QNR76" s="24"/>
      <c r="QNS76" s="24"/>
      <c r="QNT76" s="24"/>
      <c r="QNU76" s="24"/>
      <c r="QNV76" s="24"/>
      <c r="QNW76" s="24"/>
      <c r="QNX76" s="24"/>
      <c r="QNY76" s="24"/>
      <c r="QNZ76" s="24"/>
      <c r="QOA76" s="24"/>
      <c r="QOB76" s="24"/>
      <c r="QOC76" s="24"/>
      <c r="QOD76" s="24"/>
      <c r="QOE76" s="24"/>
      <c r="QOF76" s="24"/>
      <c r="QOG76" s="24"/>
      <c r="QOH76" s="24"/>
      <c r="QOI76" s="24"/>
      <c r="QOJ76" s="24"/>
      <c r="QOK76" s="24"/>
      <c r="QOL76" s="24"/>
      <c r="QOM76" s="24"/>
      <c r="QON76" s="24"/>
      <c r="QOO76" s="24"/>
      <c r="QOP76" s="24"/>
      <c r="QOQ76" s="24"/>
      <c r="QOR76" s="24"/>
      <c r="QOS76" s="24"/>
      <c r="QOT76" s="24"/>
      <c r="QOU76" s="24"/>
      <c r="QOV76" s="24"/>
      <c r="QOW76" s="24"/>
      <c r="QOX76" s="24"/>
      <c r="QOY76" s="24"/>
      <c r="QOZ76" s="24"/>
      <c r="QPA76" s="24"/>
      <c r="QPB76" s="24"/>
      <c r="QPC76" s="24"/>
      <c r="QPD76" s="24"/>
      <c r="QPE76" s="24"/>
      <c r="QPF76" s="24"/>
      <c r="QPG76" s="24"/>
      <c r="QPH76" s="24"/>
      <c r="QPI76" s="24"/>
      <c r="QPJ76" s="24"/>
      <c r="QPK76" s="24"/>
      <c r="QPL76" s="24"/>
      <c r="QPM76" s="24"/>
      <c r="QPN76" s="24"/>
      <c r="QPO76" s="24"/>
      <c r="QPP76" s="24"/>
      <c r="QPQ76" s="24"/>
      <c r="QPR76" s="24"/>
      <c r="QPS76" s="24"/>
      <c r="QPT76" s="24"/>
      <c r="QPU76" s="24"/>
      <c r="QPV76" s="24"/>
      <c r="QPW76" s="24"/>
      <c r="QPX76" s="24"/>
      <c r="QPY76" s="24"/>
      <c r="QPZ76" s="24"/>
      <c r="QQA76" s="24"/>
      <c r="QQB76" s="24"/>
      <c r="QQC76" s="24"/>
      <c r="QQD76" s="24"/>
      <c r="QQE76" s="24"/>
      <c r="QQF76" s="24"/>
      <c r="QQG76" s="24"/>
      <c r="QQH76" s="24"/>
      <c r="QQI76" s="24"/>
      <c r="QQJ76" s="24"/>
      <c r="QQK76" s="24"/>
      <c r="QQL76" s="24"/>
      <c r="QQM76" s="24"/>
      <c r="QQN76" s="24"/>
      <c r="QQO76" s="24"/>
      <c r="QQP76" s="24"/>
      <c r="QQQ76" s="24"/>
      <c r="QQR76" s="24"/>
      <c r="QQS76" s="24"/>
      <c r="QQT76" s="24"/>
      <c r="QQU76" s="24"/>
      <c r="QQV76" s="24"/>
      <c r="QQW76" s="24"/>
      <c r="QQX76" s="24"/>
      <c r="QQY76" s="24"/>
      <c r="QQZ76" s="24"/>
      <c r="QRA76" s="24"/>
      <c r="QRB76" s="24"/>
      <c r="QRC76" s="24"/>
      <c r="QRD76" s="24"/>
      <c r="QRE76" s="24"/>
      <c r="QRF76" s="24"/>
      <c r="QRG76" s="24"/>
      <c r="QRH76" s="24"/>
      <c r="QRI76" s="24"/>
      <c r="QRJ76" s="24"/>
      <c r="QRK76" s="24"/>
      <c r="QRL76" s="24"/>
      <c r="QRM76" s="24"/>
      <c r="QRN76" s="24"/>
      <c r="QRO76" s="24"/>
      <c r="QRP76" s="24"/>
      <c r="QRQ76" s="24"/>
      <c r="QRR76" s="24"/>
      <c r="QRS76" s="24"/>
      <c r="QRT76" s="24"/>
      <c r="QRU76" s="24"/>
      <c r="QRV76" s="24"/>
      <c r="QRW76" s="24"/>
      <c r="QRX76" s="24"/>
      <c r="QRY76" s="24"/>
      <c r="QRZ76" s="24"/>
      <c r="QSA76" s="24"/>
      <c r="QSB76" s="24"/>
      <c r="QSC76" s="24"/>
      <c r="QSD76" s="24"/>
      <c r="QSE76" s="24"/>
      <c r="QSF76" s="24"/>
      <c r="QSG76" s="24"/>
      <c r="QSH76" s="24"/>
      <c r="QSI76" s="24"/>
      <c r="QSJ76" s="24"/>
      <c r="QSK76" s="24"/>
      <c r="QSL76" s="24"/>
      <c r="QSM76" s="24"/>
      <c r="QSN76" s="24"/>
      <c r="QSO76" s="24"/>
      <c r="QSP76" s="24"/>
      <c r="QSQ76" s="24"/>
      <c r="QSR76" s="24"/>
      <c r="QSS76" s="24"/>
      <c r="QST76" s="24"/>
      <c r="QSU76" s="24"/>
      <c r="QSV76" s="24"/>
      <c r="QSW76" s="24"/>
      <c r="QSX76" s="24"/>
      <c r="QSY76" s="24"/>
      <c r="QSZ76" s="24"/>
      <c r="QTA76" s="24"/>
      <c r="QTB76" s="24"/>
      <c r="QTC76" s="24"/>
      <c r="QTD76" s="24"/>
      <c r="QTE76" s="24"/>
      <c r="QTF76" s="24"/>
      <c r="QTG76" s="24"/>
      <c r="QTH76" s="24"/>
      <c r="QTI76" s="24"/>
      <c r="QTJ76" s="24"/>
      <c r="QTK76" s="24"/>
      <c r="QTL76" s="24"/>
      <c r="QTM76" s="24"/>
      <c r="QTN76" s="24"/>
      <c r="QTO76" s="24"/>
      <c r="QTP76" s="24"/>
      <c r="QTQ76" s="24"/>
      <c r="QTR76" s="24"/>
      <c r="QTS76" s="24"/>
      <c r="QTT76" s="24"/>
      <c r="QTU76" s="24"/>
      <c r="QTV76" s="24"/>
      <c r="QTW76" s="24"/>
      <c r="QTX76" s="24"/>
      <c r="QTY76" s="24"/>
      <c r="QTZ76" s="24"/>
      <c r="QUA76" s="24"/>
      <c r="QUB76" s="24"/>
      <c r="QUC76" s="24"/>
      <c r="QUD76" s="24"/>
      <c r="QUE76" s="24"/>
      <c r="QUF76" s="24"/>
      <c r="QUG76" s="24"/>
      <c r="QUH76" s="24"/>
      <c r="QUI76" s="24"/>
      <c r="QUJ76" s="24"/>
      <c r="QUK76" s="24"/>
      <c r="QUL76" s="24"/>
      <c r="QUM76" s="24"/>
      <c r="QUN76" s="24"/>
      <c r="QUO76" s="24"/>
      <c r="QUP76" s="24"/>
      <c r="QUQ76" s="24"/>
      <c r="QUR76" s="24"/>
      <c r="QUS76" s="24"/>
      <c r="QUT76" s="24"/>
      <c r="QUU76" s="24"/>
      <c r="QUV76" s="24"/>
      <c r="QUW76" s="24"/>
      <c r="QUX76" s="24"/>
      <c r="QUY76" s="24"/>
      <c r="QUZ76" s="24"/>
      <c r="QVA76" s="24"/>
      <c r="QVB76" s="24"/>
      <c r="QVC76" s="24"/>
      <c r="QVD76" s="24"/>
      <c r="QVE76" s="24"/>
      <c r="QVF76" s="24"/>
      <c r="QVG76" s="24"/>
      <c r="QVH76" s="24"/>
      <c r="QVI76" s="24"/>
      <c r="QVJ76" s="24"/>
      <c r="QVK76" s="24"/>
      <c r="QVL76" s="24"/>
      <c r="QVM76" s="24"/>
      <c r="QVN76" s="24"/>
      <c r="QVO76" s="24"/>
      <c r="QVP76" s="24"/>
      <c r="QVQ76" s="24"/>
      <c r="QVR76" s="24"/>
      <c r="QVS76" s="24"/>
      <c r="QVT76" s="24"/>
      <c r="QVU76" s="24"/>
      <c r="QVV76" s="24"/>
      <c r="QVW76" s="24"/>
      <c r="QVX76" s="24"/>
      <c r="QVY76" s="24"/>
      <c r="QVZ76" s="24"/>
      <c r="QWA76" s="24"/>
      <c r="QWB76" s="24"/>
      <c r="QWC76" s="24"/>
      <c r="QWD76" s="24"/>
      <c r="QWE76" s="24"/>
      <c r="QWF76" s="24"/>
      <c r="QWG76" s="24"/>
      <c r="QWH76" s="24"/>
      <c r="QWI76" s="24"/>
      <c r="QWJ76" s="24"/>
      <c r="QWK76" s="24"/>
      <c r="QWL76" s="24"/>
      <c r="QWM76" s="24"/>
      <c r="QWN76" s="24"/>
      <c r="QWO76" s="24"/>
      <c r="QWP76" s="24"/>
      <c r="QWQ76" s="24"/>
      <c r="QWR76" s="24"/>
      <c r="QWS76" s="24"/>
      <c r="QWT76" s="24"/>
      <c r="QWU76" s="24"/>
      <c r="QWV76" s="24"/>
      <c r="QWW76" s="24"/>
      <c r="QWX76" s="24"/>
      <c r="QWY76" s="24"/>
      <c r="QWZ76" s="24"/>
      <c r="QXA76" s="24"/>
      <c r="QXB76" s="24"/>
      <c r="QXC76" s="24"/>
      <c r="QXD76" s="24"/>
      <c r="QXE76" s="24"/>
      <c r="QXF76" s="24"/>
      <c r="QXG76" s="24"/>
      <c r="QXH76" s="24"/>
      <c r="QXI76" s="24"/>
      <c r="QXJ76" s="24"/>
      <c r="QXK76" s="24"/>
      <c r="QXL76" s="24"/>
      <c r="QXM76" s="24"/>
      <c r="QXN76" s="24"/>
      <c r="QXO76" s="24"/>
      <c r="QXP76" s="24"/>
      <c r="QXQ76" s="24"/>
      <c r="QXR76" s="24"/>
      <c r="QXS76" s="24"/>
      <c r="QXT76" s="24"/>
      <c r="QXU76" s="24"/>
      <c r="QXV76" s="24"/>
      <c r="QXW76" s="24"/>
      <c r="QXX76" s="24"/>
      <c r="QXY76" s="24"/>
      <c r="QXZ76" s="24"/>
      <c r="QYA76" s="24"/>
      <c r="QYB76" s="24"/>
      <c r="QYC76" s="24"/>
      <c r="QYD76" s="24"/>
      <c r="QYE76" s="24"/>
      <c r="QYF76" s="24"/>
      <c r="QYG76" s="24"/>
      <c r="QYH76" s="24"/>
      <c r="QYI76" s="24"/>
      <c r="QYJ76" s="24"/>
      <c r="QYK76" s="24"/>
      <c r="QYL76" s="24"/>
      <c r="QYM76" s="24"/>
      <c r="QYN76" s="24"/>
      <c r="QYO76" s="24"/>
      <c r="QYP76" s="24"/>
      <c r="QYQ76" s="24"/>
      <c r="QYR76" s="24"/>
      <c r="QYS76" s="24"/>
      <c r="QYT76" s="24"/>
      <c r="QYU76" s="24"/>
      <c r="QYV76" s="24"/>
      <c r="QYW76" s="24"/>
      <c r="QYX76" s="24"/>
      <c r="QYY76" s="24"/>
      <c r="QYZ76" s="24"/>
      <c r="QZA76" s="24"/>
      <c r="QZB76" s="24"/>
      <c r="QZC76" s="24"/>
      <c r="QZD76" s="24"/>
      <c r="QZE76" s="24"/>
      <c r="QZF76" s="24"/>
      <c r="QZG76" s="24"/>
      <c r="QZH76" s="24"/>
      <c r="QZI76" s="24"/>
      <c r="QZJ76" s="24"/>
      <c r="QZK76" s="24"/>
      <c r="QZL76" s="24"/>
      <c r="QZM76" s="24"/>
      <c r="QZN76" s="24"/>
      <c r="QZO76" s="24"/>
      <c r="QZP76" s="24"/>
      <c r="QZQ76" s="24"/>
      <c r="QZR76" s="24"/>
      <c r="QZS76" s="24"/>
      <c r="QZT76" s="24"/>
      <c r="QZU76" s="24"/>
      <c r="QZV76" s="24"/>
      <c r="QZW76" s="24"/>
      <c r="QZX76" s="24"/>
      <c r="QZY76" s="24"/>
      <c r="QZZ76" s="24"/>
      <c r="RAA76" s="24"/>
      <c r="RAB76" s="24"/>
      <c r="RAC76" s="24"/>
      <c r="RAD76" s="24"/>
      <c r="RAE76" s="24"/>
      <c r="RAF76" s="24"/>
      <c r="RAG76" s="24"/>
      <c r="RAH76" s="24"/>
      <c r="RAI76" s="24"/>
      <c r="RAJ76" s="24"/>
      <c r="RAK76" s="24"/>
      <c r="RAL76" s="24"/>
      <c r="RAM76" s="24"/>
      <c r="RAN76" s="24"/>
      <c r="RAO76" s="24"/>
      <c r="RAP76" s="24"/>
      <c r="RAQ76" s="24"/>
      <c r="RAR76" s="24"/>
      <c r="RAS76" s="24"/>
      <c r="RAT76" s="24"/>
      <c r="RAU76" s="24"/>
      <c r="RAV76" s="24"/>
      <c r="RAW76" s="24"/>
      <c r="RAX76" s="24"/>
      <c r="RAY76" s="24"/>
      <c r="RAZ76" s="24"/>
      <c r="RBA76" s="24"/>
      <c r="RBB76" s="24"/>
      <c r="RBC76" s="24"/>
      <c r="RBD76" s="24"/>
      <c r="RBE76" s="24"/>
      <c r="RBF76" s="24"/>
      <c r="RBG76" s="24"/>
      <c r="RBH76" s="24"/>
      <c r="RBI76" s="24"/>
      <c r="RBJ76" s="24"/>
      <c r="RBK76" s="24"/>
      <c r="RBL76" s="24"/>
      <c r="RBM76" s="24"/>
      <c r="RBN76" s="24"/>
      <c r="RBO76" s="24"/>
      <c r="RBP76" s="24"/>
      <c r="RBQ76" s="24"/>
      <c r="RBR76" s="24"/>
      <c r="RBS76" s="24"/>
      <c r="RBT76" s="24"/>
      <c r="RBU76" s="24"/>
      <c r="RBV76" s="24"/>
      <c r="RBW76" s="24"/>
      <c r="RBX76" s="24"/>
      <c r="RBY76" s="24"/>
      <c r="RBZ76" s="24"/>
      <c r="RCA76" s="24"/>
      <c r="RCB76" s="24"/>
      <c r="RCC76" s="24"/>
      <c r="RCD76" s="24"/>
      <c r="RCE76" s="24"/>
      <c r="RCF76" s="24"/>
      <c r="RCG76" s="24"/>
      <c r="RCH76" s="24"/>
      <c r="RCI76" s="24"/>
      <c r="RCJ76" s="24"/>
      <c r="RCK76" s="24"/>
      <c r="RCL76" s="24"/>
      <c r="RCM76" s="24"/>
      <c r="RCN76" s="24"/>
      <c r="RCO76" s="24"/>
      <c r="RCP76" s="24"/>
      <c r="RCQ76" s="24"/>
      <c r="RCR76" s="24"/>
      <c r="RCS76" s="24"/>
      <c r="RCT76" s="24"/>
      <c r="RCU76" s="24"/>
      <c r="RCV76" s="24"/>
      <c r="RCW76" s="24"/>
      <c r="RCX76" s="24"/>
      <c r="RCY76" s="24"/>
      <c r="RCZ76" s="24"/>
      <c r="RDA76" s="24"/>
      <c r="RDB76" s="24"/>
      <c r="RDC76" s="24"/>
      <c r="RDD76" s="24"/>
      <c r="RDE76" s="24"/>
      <c r="RDF76" s="24"/>
      <c r="RDG76" s="24"/>
      <c r="RDH76" s="24"/>
      <c r="RDI76" s="24"/>
      <c r="RDJ76" s="24"/>
      <c r="RDK76" s="24"/>
      <c r="RDL76" s="24"/>
      <c r="RDM76" s="24"/>
      <c r="RDN76" s="24"/>
      <c r="RDO76" s="24"/>
      <c r="RDP76" s="24"/>
      <c r="RDQ76" s="24"/>
      <c r="RDR76" s="24"/>
      <c r="RDS76" s="24"/>
      <c r="RDT76" s="24"/>
      <c r="RDU76" s="24"/>
      <c r="RDV76" s="24"/>
      <c r="RDW76" s="24"/>
      <c r="RDX76" s="24"/>
      <c r="RDY76" s="24"/>
      <c r="RDZ76" s="24"/>
      <c r="REA76" s="24"/>
      <c r="REB76" s="24"/>
      <c r="REC76" s="24"/>
      <c r="RED76" s="24"/>
      <c r="REE76" s="24"/>
      <c r="REF76" s="24"/>
      <c r="REG76" s="24"/>
      <c r="REH76" s="24"/>
      <c r="REI76" s="24"/>
      <c r="REJ76" s="24"/>
      <c r="REK76" s="24"/>
      <c r="REL76" s="24"/>
      <c r="REM76" s="24"/>
      <c r="REN76" s="24"/>
      <c r="REO76" s="24"/>
      <c r="REP76" s="24"/>
      <c r="REQ76" s="24"/>
      <c r="RER76" s="24"/>
      <c r="RES76" s="24"/>
      <c r="RET76" s="24"/>
      <c r="REU76" s="24"/>
      <c r="REV76" s="24"/>
      <c r="REW76" s="24"/>
      <c r="REX76" s="24"/>
      <c r="REY76" s="24"/>
      <c r="REZ76" s="24"/>
      <c r="RFA76" s="24"/>
      <c r="RFB76" s="24"/>
      <c r="RFC76" s="24"/>
      <c r="RFD76" s="24"/>
      <c r="RFE76" s="24"/>
      <c r="RFF76" s="24"/>
      <c r="RFG76" s="24"/>
      <c r="RFH76" s="24"/>
      <c r="RFI76" s="24"/>
      <c r="RFJ76" s="24"/>
      <c r="RFK76" s="24"/>
      <c r="RFL76" s="24"/>
      <c r="RFM76" s="24"/>
      <c r="RFN76" s="24"/>
      <c r="RFO76" s="24"/>
      <c r="RFP76" s="24"/>
      <c r="RFQ76" s="24"/>
      <c r="RFR76" s="24"/>
      <c r="RFS76" s="24"/>
      <c r="RFT76" s="24"/>
      <c r="RFU76" s="24"/>
      <c r="RFV76" s="24"/>
      <c r="RFW76" s="24"/>
      <c r="RFX76" s="24"/>
      <c r="RFY76" s="24"/>
      <c r="RFZ76" s="24"/>
      <c r="RGA76" s="24"/>
      <c r="RGB76" s="24"/>
      <c r="RGC76" s="24"/>
      <c r="RGD76" s="24"/>
      <c r="RGE76" s="24"/>
      <c r="RGF76" s="24"/>
      <c r="RGG76" s="24"/>
      <c r="RGH76" s="24"/>
      <c r="RGI76" s="24"/>
      <c r="RGJ76" s="24"/>
      <c r="RGK76" s="24"/>
      <c r="RGL76" s="24"/>
      <c r="RGM76" s="24"/>
      <c r="RGN76" s="24"/>
      <c r="RGO76" s="24"/>
      <c r="RGP76" s="24"/>
      <c r="RGQ76" s="24"/>
      <c r="RGR76" s="24"/>
      <c r="RGS76" s="24"/>
      <c r="RGT76" s="24"/>
      <c r="RGU76" s="24"/>
      <c r="RGV76" s="24"/>
      <c r="RGW76" s="24"/>
      <c r="RGX76" s="24"/>
      <c r="RGY76" s="24"/>
      <c r="RGZ76" s="24"/>
      <c r="RHA76" s="24"/>
      <c r="RHB76" s="24"/>
      <c r="RHC76" s="24"/>
      <c r="RHD76" s="24"/>
      <c r="RHE76" s="24"/>
      <c r="RHF76" s="24"/>
      <c r="RHG76" s="24"/>
      <c r="RHH76" s="24"/>
      <c r="RHI76" s="24"/>
      <c r="RHJ76" s="24"/>
      <c r="RHK76" s="24"/>
      <c r="RHL76" s="24"/>
      <c r="RHM76" s="24"/>
      <c r="RHN76" s="24"/>
      <c r="RHO76" s="24"/>
      <c r="RHP76" s="24"/>
      <c r="RHQ76" s="24"/>
      <c r="RHR76" s="24"/>
      <c r="RHS76" s="24"/>
      <c r="RHT76" s="24"/>
      <c r="RHU76" s="24"/>
      <c r="RHV76" s="24"/>
      <c r="RHW76" s="24"/>
      <c r="RHX76" s="24"/>
      <c r="RHY76" s="24"/>
      <c r="RHZ76" s="24"/>
      <c r="RIA76" s="24"/>
      <c r="RIB76" s="24"/>
      <c r="RIC76" s="24"/>
      <c r="RID76" s="24"/>
      <c r="RIE76" s="24"/>
      <c r="RIF76" s="24"/>
      <c r="RIG76" s="24"/>
      <c r="RIH76" s="24"/>
      <c r="RII76" s="24"/>
      <c r="RIJ76" s="24"/>
      <c r="RIK76" s="24"/>
      <c r="RIL76" s="24"/>
      <c r="RIM76" s="24"/>
      <c r="RIN76" s="24"/>
      <c r="RIO76" s="24"/>
      <c r="RIP76" s="24"/>
      <c r="RIQ76" s="24"/>
      <c r="RIR76" s="24"/>
      <c r="RIS76" s="24"/>
      <c r="RIT76" s="24"/>
      <c r="RIU76" s="24"/>
      <c r="RIV76" s="24"/>
      <c r="RIW76" s="24"/>
      <c r="RIX76" s="24"/>
      <c r="RIY76" s="24"/>
      <c r="RIZ76" s="24"/>
      <c r="RJA76" s="24"/>
      <c r="RJB76" s="24"/>
      <c r="RJC76" s="24"/>
      <c r="RJD76" s="24"/>
      <c r="RJE76" s="24"/>
      <c r="RJF76" s="24"/>
      <c r="RJG76" s="24"/>
      <c r="RJH76" s="24"/>
      <c r="RJI76" s="24"/>
      <c r="RJJ76" s="24"/>
      <c r="RJK76" s="24"/>
      <c r="RJL76" s="24"/>
      <c r="RJM76" s="24"/>
      <c r="RJN76" s="24"/>
      <c r="RJO76" s="24"/>
      <c r="RJP76" s="24"/>
      <c r="RJQ76" s="24"/>
      <c r="RJR76" s="24"/>
      <c r="RJS76" s="24"/>
      <c r="RJT76" s="24"/>
      <c r="RJU76" s="24"/>
      <c r="RJV76" s="24"/>
      <c r="RJW76" s="24"/>
      <c r="RJX76" s="24"/>
      <c r="RJY76" s="24"/>
      <c r="RJZ76" s="24"/>
      <c r="RKA76" s="24"/>
      <c r="RKB76" s="24"/>
      <c r="RKC76" s="24"/>
      <c r="RKD76" s="24"/>
      <c r="RKE76" s="24"/>
      <c r="RKF76" s="24"/>
      <c r="RKG76" s="24"/>
      <c r="RKH76" s="24"/>
      <c r="RKI76" s="24"/>
      <c r="RKJ76" s="24"/>
      <c r="RKK76" s="24"/>
      <c r="RKL76" s="24"/>
      <c r="RKM76" s="24"/>
      <c r="RKN76" s="24"/>
      <c r="RKO76" s="24"/>
      <c r="RKP76" s="24"/>
      <c r="RKQ76" s="24"/>
      <c r="RKR76" s="24"/>
      <c r="RKS76" s="24"/>
      <c r="RKT76" s="24"/>
      <c r="RKU76" s="24"/>
      <c r="RKV76" s="24"/>
      <c r="RKW76" s="24"/>
      <c r="RKX76" s="24"/>
      <c r="RKY76" s="24"/>
      <c r="RKZ76" s="24"/>
      <c r="RLA76" s="24"/>
      <c r="RLB76" s="24"/>
      <c r="RLC76" s="24"/>
      <c r="RLD76" s="24"/>
      <c r="RLE76" s="24"/>
      <c r="RLF76" s="24"/>
      <c r="RLG76" s="24"/>
      <c r="RLH76" s="24"/>
      <c r="RLI76" s="24"/>
      <c r="RLJ76" s="24"/>
      <c r="RLK76" s="24"/>
      <c r="RLL76" s="24"/>
      <c r="RLM76" s="24"/>
      <c r="RLN76" s="24"/>
      <c r="RLO76" s="24"/>
      <c r="RLP76" s="24"/>
      <c r="RLQ76" s="24"/>
      <c r="RLR76" s="24"/>
      <c r="RLS76" s="24"/>
      <c r="RLT76" s="24"/>
      <c r="RLU76" s="24"/>
      <c r="RLV76" s="24"/>
      <c r="RLW76" s="24"/>
      <c r="RLX76" s="24"/>
      <c r="RLY76" s="24"/>
      <c r="RLZ76" s="24"/>
      <c r="RMA76" s="24"/>
      <c r="RMB76" s="24"/>
      <c r="RMC76" s="24"/>
      <c r="RMD76" s="24"/>
      <c r="RME76" s="24"/>
      <c r="RMF76" s="24"/>
      <c r="RMG76" s="24"/>
      <c r="RMH76" s="24"/>
      <c r="RMI76" s="24"/>
      <c r="RMJ76" s="24"/>
      <c r="RMK76" s="24"/>
      <c r="RML76" s="24"/>
      <c r="RMM76" s="24"/>
      <c r="RMN76" s="24"/>
      <c r="RMO76" s="24"/>
      <c r="RMP76" s="24"/>
      <c r="RMQ76" s="24"/>
      <c r="RMR76" s="24"/>
      <c r="RMS76" s="24"/>
      <c r="RMT76" s="24"/>
      <c r="RMU76" s="24"/>
      <c r="RMV76" s="24"/>
      <c r="RMW76" s="24"/>
      <c r="RMX76" s="24"/>
      <c r="RMY76" s="24"/>
      <c r="RMZ76" s="24"/>
      <c r="RNA76" s="24"/>
      <c r="RNB76" s="24"/>
      <c r="RNC76" s="24"/>
      <c r="RND76" s="24"/>
      <c r="RNE76" s="24"/>
      <c r="RNF76" s="24"/>
      <c r="RNG76" s="24"/>
      <c r="RNH76" s="24"/>
      <c r="RNI76" s="24"/>
      <c r="RNJ76" s="24"/>
      <c r="RNK76" s="24"/>
      <c r="RNL76" s="24"/>
      <c r="RNM76" s="24"/>
      <c r="RNN76" s="24"/>
      <c r="RNO76" s="24"/>
      <c r="RNP76" s="24"/>
      <c r="RNQ76" s="24"/>
      <c r="RNR76" s="24"/>
      <c r="RNS76" s="24"/>
      <c r="RNT76" s="24"/>
      <c r="RNU76" s="24"/>
      <c r="RNV76" s="24"/>
      <c r="RNW76" s="24"/>
      <c r="RNX76" s="24"/>
      <c r="RNY76" s="24"/>
      <c r="RNZ76" s="24"/>
      <c r="ROA76" s="24"/>
      <c r="ROB76" s="24"/>
      <c r="ROC76" s="24"/>
      <c r="ROD76" s="24"/>
      <c r="ROE76" s="24"/>
      <c r="ROF76" s="24"/>
      <c r="ROG76" s="24"/>
      <c r="ROH76" s="24"/>
      <c r="ROI76" s="24"/>
      <c r="ROJ76" s="24"/>
      <c r="ROK76" s="24"/>
      <c r="ROL76" s="24"/>
      <c r="ROM76" s="24"/>
      <c r="RON76" s="24"/>
      <c r="ROO76" s="24"/>
      <c r="ROP76" s="24"/>
      <c r="ROQ76" s="24"/>
      <c r="ROR76" s="24"/>
      <c r="ROS76" s="24"/>
      <c r="ROT76" s="24"/>
      <c r="ROU76" s="24"/>
      <c r="ROV76" s="24"/>
      <c r="ROW76" s="24"/>
      <c r="ROX76" s="24"/>
      <c r="ROY76" s="24"/>
      <c r="ROZ76" s="24"/>
      <c r="RPA76" s="24"/>
      <c r="RPB76" s="24"/>
      <c r="RPC76" s="24"/>
      <c r="RPD76" s="24"/>
      <c r="RPE76" s="24"/>
      <c r="RPF76" s="24"/>
      <c r="RPG76" s="24"/>
      <c r="RPH76" s="24"/>
      <c r="RPI76" s="24"/>
      <c r="RPJ76" s="24"/>
      <c r="RPK76" s="24"/>
      <c r="RPL76" s="24"/>
      <c r="RPM76" s="24"/>
      <c r="RPN76" s="24"/>
      <c r="RPO76" s="24"/>
      <c r="RPP76" s="24"/>
      <c r="RPQ76" s="24"/>
      <c r="RPR76" s="24"/>
      <c r="RPS76" s="24"/>
      <c r="RPT76" s="24"/>
      <c r="RPU76" s="24"/>
      <c r="RPV76" s="24"/>
      <c r="RPW76" s="24"/>
      <c r="RPX76" s="24"/>
      <c r="RPY76" s="24"/>
      <c r="RPZ76" s="24"/>
      <c r="RQA76" s="24"/>
      <c r="RQB76" s="24"/>
      <c r="RQC76" s="24"/>
      <c r="RQD76" s="24"/>
      <c r="RQE76" s="24"/>
      <c r="RQF76" s="24"/>
      <c r="RQG76" s="24"/>
      <c r="RQH76" s="24"/>
      <c r="RQI76" s="24"/>
      <c r="RQJ76" s="24"/>
      <c r="RQK76" s="24"/>
      <c r="RQL76" s="24"/>
      <c r="RQM76" s="24"/>
      <c r="RQN76" s="24"/>
      <c r="RQO76" s="24"/>
      <c r="RQP76" s="24"/>
      <c r="RQQ76" s="24"/>
      <c r="RQR76" s="24"/>
      <c r="RQS76" s="24"/>
      <c r="RQT76" s="24"/>
      <c r="RQU76" s="24"/>
      <c r="RQV76" s="24"/>
      <c r="RQW76" s="24"/>
      <c r="RQX76" s="24"/>
      <c r="RQY76" s="24"/>
      <c r="RQZ76" s="24"/>
      <c r="RRA76" s="24"/>
      <c r="RRB76" s="24"/>
      <c r="RRC76" s="24"/>
      <c r="RRD76" s="24"/>
      <c r="RRE76" s="24"/>
      <c r="RRF76" s="24"/>
      <c r="RRG76" s="24"/>
      <c r="RRH76" s="24"/>
      <c r="RRI76" s="24"/>
      <c r="RRJ76" s="24"/>
      <c r="RRK76" s="24"/>
      <c r="RRL76" s="24"/>
      <c r="RRM76" s="24"/>
      <c r="RRN76" s="24"/>
      <c r="RRO76" s="24"/>
      <c r="RRP76" s="24"/>
      <c r="RRQ76" s="24"/>
      <c r="RRR76" s="24"/>
      <c r="RRS76" s="24"/>
      <c r="RRT76" s="24"/>
      <c r="RRU76" s="24"/>
      <c r="RRV76" s="24"/>
      <c r="RRW76" s="24"/>
      <c r="RRX76" s="24"/>
      <c r="RRY76" s="24"/>
      <c r="RRZ76" s="24"/>
      <c r="RSA76" s="24"/>
      <c r="RSB76" s="24"/>
      <c r="RSC76" s="24"/>
      <c r="RSD76" s="24"/>
      <c r="RSE76" s="24"/>
      <c r="RSF76" s="24"/>
      <c r="RSG76" s="24"/>
      <c r="RSH76" s="24"/>
      <c r="RSI76" s="24"/>
      <c r="RSJ76" s="24"/>
      <c r="RSK76" s="24"/>
      <c r="RSL76" s="24"/>
      <c r="RSM76" s="24"/>
      <c r="RSN76" s="24"/>
      <c r="RSO76" s="24"/>
      <c r="RSP76" s="24"/>
      <c r="RSQ76" s="24"/>
      <c r="RSR76" s="24"/>
      <c r="RSS76" s="24"/>
      <c r="RST76" s="24"/>
      <c r="RSU76" s="24"/>
      <c r="RSV76" s="24"/>
      <c r="RSW76" s="24"/>
      <c r="RSX76" s="24"/>
      <c r="RSY76" s="24"/>
      <c r="RSZ76" s="24"/>
      <c r="RTA76" s="24"/>
      <c r="RTB76" s="24"/>
      <c r="RTC76" s="24"/>
      <c r="RTD76" s="24"/>
      <c r="RTE76" s="24"/>
      <c r="RTF76" s="24"/>
      <c r="RTG76" s="24"/>
      <c r="RTH76" s="24"/>
      <c r="RTI76" s="24"/>
      <c r="RTJ76" s="24"/>
      <c r="RTK76" s="24"/>
      <c r="RTL76" s="24"/>
      <c r="RTM76" s="24"/>
      <c r="RTN76" s="24"/>
      <c r="RTO76" s="24"/>
      <c r="RTP76" s="24"/>
      <c r="RTQ76" s="24"/>
      <c r="RTR76" s="24"/>
      <c r="RTS76" s="24"/>
      <c r="RTT76" s="24"/>
      <c r="RTU76" s="24"/>
      <c r="RTV76" s="24"/>
      <c r="RTW76" s="24"/>
      <c r="RTX76" s="24"/>
      <c r="RTY76" s="24"/>
      <c r="RTZ76" s="24"/>
      <c r="RUA76" s="24"/>
      <c r="RUB76" s="24"/>
      <c r="RUC76" s="24"/>
      <c r="RUD76" s="24"/>
      <c r="RUE76" s="24"/>
      <c r="RUF76" s="24"/>
      <c r="RUG76" s="24"/>
      <c r="RUH76" s="24"/>
      <c r="RUI76" s="24"/>
      <c r="RUJ76" s="24"/>
      <c r="RUK76" s="24"/>
      <c r="RUL76" s="24"/>
      <c r="RUM76" s="24"/>
      <c r="RUN76" s="24"/>
      <c r="RUO76" s="24"/>
      <c r="RUP76" s="24"/>
      <c r="RUQ76" s="24"/>
      <c r="RUR76" s="24"/>
      <c r="RUS76" s="24"/>
      <c r="RUT76" s="24"/>
      <c r="RUU76" s="24"/>
      <c r="RUV76" s="24"/>
      <c r="RUW76" s="24"/>
      <c r="RUX76" s="24"/>
      <c r="RUY76" s="24"/>
      <c r="RUZ76" s="24"/>
      <c r="RVA76" s="24"/>
      <c r="RVB76" s="24"/>
      <c r="RVC76" s="24"/>
      <c r="RVD76" s="24"/>
      <c r="RVE76" s="24"/>
      <c r="RVF76" s="24"/>
      <c r="RVG76" s="24"/>
      <c r="RVH76" s="24"/>
      <c r="RVI76" s="24"/>
      <c r="RVJ76" s="24"/>
      <c r="RVK76" s="24"/>
      <c r="RVL76" s="24"/>
      <c r="RVM76" s="24"/>
      <c r="RVN76" s="24"/>
      <c r="RVO76" s="24"/>
      <c r="RVP76" s="24"/>
      <c r="RVQ76" s="24"/>
      <c r="RVR76" s="24"/>
      <c r="RVS76" s="24"/>
      <c r="RVT76" s="24"/>
      <c r="RVU76" s="24"/>
      <c r="RVV76" s="24"/>
      <c r="RVW76" s="24"/>
      <c r="RVX76" s="24"/>
      <c r="RVY76" s="24"/>
      <c r="RVZ76" s="24"/>
      <c r="RWA76" s="24"/>
      <c r="RWB76" s="24"/>
      <c r="RWC76" s="24"/>
      <c r="RWD76" s="24"/>
      <c r="RWE76" s="24"/>
      <c r="RWF76" s="24"/>
      <c r="RWG76" s="24"/>
      <c r="RWH76" s="24"/>
      <c r="RWI76" s="24"/>
      <c r="RWJ76" s="24"/>
      <c r="RWK76" s="24"/>
      <c r="RWL76" s="24"/>
      <c r="RWM76" s="24"/>
      <c r="RWN76" s="24"/>
      <c r="RWO76" s="24"/>
      <c r="RWP76" s="24"/>
      <c r="RWQ76" s="24"/>
      <c r="RWR76" s="24"/>
      <c r="RWS76" s="24"/>
      <c r="RWT76" s="24"/>
      <c r="RWU76" s="24"/>
      <c r="RWV76" s="24"/>
      <c r="RWW76" s="24"/>
      <c r="RWX76" s="24"/>
      <c r="RWY76" s="24"/>
      <c r="RWZ76" s="24"/>
      <c r="RXA76" s="24"/>
      <c r="RXB76" s="24"/>
      <c r="RXC76" s="24"/>
      <c r="RXD76" s="24"/>
      <c r="RXE76" s="24"/>
      <c r="RXF76" s="24"/>
      <c r="RXG76" s="24"/>
      <c r="RXH76" s="24"/>
      <c r="RXI76" s="24"/>
      <c r="RXJ76" s="24"/>
      <c r="RXK76" s="24"/>
      <c r="RXL76" s="24"/>
      <c r="RXM76" s="24"/>
      <c r="RXN76" s="24"/>
      <c r="RXO76" s="24"/>
      <c r="RXP76" s="24"/>
      <c r="RXQ76" s="24"/>
      <c r="RXR76" s="24"/>
      <c r="RXS76" s="24"/>
      <c r="RXT76" s="24"/>
      <c r="RXU76" s="24"/>
      <c r="RXV76" s="24"/>
      <c r="RXW76" s="24"/>
      <c r="RXX76" s="24"/>
      <c r="RXY76" s="24"/>
      <c r="RXZ76" s="24"/>
      <c r="RYA76" s="24"/>
      <c r="RYB76" s="24"/>
      <c r="RYC76" s="24"/>
      <c r="RYD76" s="24"/>
      <c r="RYE76" s="24"/>
      <c r="RYF76" s="24"/>
      <c r="RYG76" s="24"/>
      <c r="RYH76" s="24"/>
      <c r="RYI76" s="24"/>
      <c r="RYJ76" s="24"/>
      <c r="RYK76" s="24"/>
      <c r="RYL76" s="24"/>
      <c r="RYM76" s="24"/>
      <c r="RYN76" s="24"/>
      <c r="RYO76" s="24"/>
      <c r="RYP76" s="24"/>
      <c r="RYQ76" s="24"/>
      <c r="RYR76" s="24"/>
      <c r="RYS76" s="24"/>
      <c r="RYT76" s="24"/>
      <c r="RYU76" s="24"/>
      <c r="RYV76" s="24"/>
      <c r="RYW76" s="24"/>
      <c r="RYX76" s="24"/>
      <c r="RYY76" s="24"/>
      <c r="RYZ76" s="24"/>
      <c r="RZA76" s="24"/>
      <c r="RZB76" s="24"/>
      <c r="RZC76" s="24"/>
      <c r="RZD76" s="24"/>
      <c r="RZE76" s="24"/>
      <c r="RZF76" s="24"/>
      <c r="RZG76" s="24"/>
      <c r="RZH76" s="24"/>
      <c r="RZI76" s="24"/>
      <c r="RZJ76" s="24"/>
      <c r="RZK76" s="24"/>
      <c r="RZL76" s="24"/>
      <c r="RZM76" s="24"/>
      <c r="RZN76" s="24"/>
      <c r="RZO76" s="24"/>
      <c r="RZP76" s="24"/>
      <c r="RZQ76" s="24"/>
      <c r="RZR76" s="24"/>
      <c r="RZS76" s="24"/>
      <c r="RZT76" s="24"/>
      <c r="RZU76" s="24"/>
      <c r="RZV76" s="24"/>
      <c r="RZW76" s="24"/>
      <c r="RZX76" s="24"/>
      <c r="RZY76" s="24"/>
      <c r="RZZ76" s="24"/>
      <c r="SAA76" s="24"/>
      <c r="SAB76" s="24"/>
      <c r="SAC76" s="24"/>
      <c r="SAD76" s="24"/>
      <c r="SAE76" s="24"/>
      <c r="SAF76" s="24"/>
      <c r="SAG76" s="24"/>
      <c r="SAH76" s="24"/>
      <c r="SAI76" s="24"/>
      <c r="SAJ76" s="24"/>
      <c r="SAK76" s="24"/>
      <c r="SAL76" s="24"/>
      <c r="SAM76" s="24"/>
      <c r="SAN76" s="24"/>
      <c r="SAO76" s="24"/>
      <c r="SAP76" s="24"/>
      <c r="SAQ76" s="24"/>
      <c r="SAR76" s="24"/>
      <c r="SAS76" s="24"/>
      <c r="SAT76" s="24"/>
      <c r="SAU76" s="24"/>
      <c r="SAV76" s="24"/>
      <c r="SAW76" s="24"/>
      <c r="SAX76" s="24"/>
      <c r="SAY76" s="24"/>
      <c r="SAZ76" s="24"/>
      <c r="SBA76" s="24"/>
      <c r="SBB76" s="24"/>
      <c r="SBC76" s="24"/>
      <c r="SBD76" s="24"/>
      <c r="SBE76" s="24"/>
      <c r="SBF76" s="24"/>
      <c r="SBG76" s="24"/>
      <c r="SBH76" s="24"/>
      <c r="SBI76" s="24"/>
      <c r="SBJ76" s="24"/>
      <c r="SBK76" s="24"/>
      <c r="SBL76" s="24"/>
      <c r="SBM76" s="24"/>
      <c r="SBN76" s="24"/>
      <c r="SBO76" s="24"/>
      <c r="SBP76" s="24"/>
      <c r="SBQ76" s="24"/>
      <c r="SBR76" s="24"/>
      <c r="SBS76" s="24"/>
      <c r="SBT76" s="24"/>
      <c r="SBU76" s="24"/>
      <c r="SBV76" s="24"/>
      <c r="SBW76" s="24"/>
      <c r="SBX76" s="24"/>
      <c r="SBY76" s="24"/>
      <c r="SBZ76" s="24"/>
      <c r="SCA76" s="24"/>
      <c r="SCB76" s="24"/>
      <c r="SCC76" s="24"/>
      <c r="SCD76" s="24"/>
      <c r="SCE76" s="24"/>
      <c r="SCF76" s="24"/>
      <c r="SCG76" s="24"/>
      <c r="SCH76" s="24"/>
      <c r="SCI76" s="24"/>
      <c r="SCJ76" s="24"/>
      <c r="SCK76" s="24"/>
      <c r="SCL76" s="24"/>
      <c r="SCM76" s="24"/>
      <c r="SCN76" s="24"/>
      <c r="SCO76" s="24"/>
      <c r="SCP76" s="24"/>
      <c r="SCQ76" s="24"/>
      <c r="SCR76" s="24"/>
      <c r="SCS76" s="24"/>
      <c r="SCT76" s="24"/>
      <c r="SCU76" s="24"/>
      <c r="SCV76" s="24"/>
      <c r="SCW76" s="24"/>
      <c r="SCX76" s="24"/>
      <c r="SCY76" s="24"/>
      <c r="SCZ76" s="24"/>
      <c r="SDA76" s="24"/>
      <c r="SDB76" s="24"/>
      <c r="SDC76" s="24"/>
      <c r="SDD76" s="24"/>
      <c r="SDE76" s="24"/>
      <c r="SDF76" s="24"/>
      <c r="SDG76" s="24"/>
      <c r="SDH76" s="24"/>
      <c r="SDI76" s="24"/>
      <c r="SDJ76" s="24"/>
      <c r="SDK76" s="24"/>
      <c r="SDL76" s="24"/>
      <c r="SDM76" s="24"/>
      <c r="SDN76" s="24"/>
      <c r="SDO76" s="24"/>
      <c r="SDP76" s="24"/>
      <c r="SDQ76" s="24"/>
      <c r="SDR76" s="24"/>
      <c r="SDS76" s="24"/>
      <c r="SDT76" s="24"/>
      <c r="SDU76" s="24"/>
      <c r="SDV76" s="24"/>
      <c r="SDW76" s="24"/>
      <c r="SDX76" s="24"/>
      <c r="SDY76" s="24"/>
      <c r="SDZ76" s="24"/>
      <c r="SEA76" s="24"/>
      <c r="SEB76" s="24"/>
      <c r="SEC76" s="24"/>
      <c r="SED76" s="24"/>
      <c r="SEE76" s="24"/>
      <c r="SEF76" s="24"/>
      <c r="SEG76" s="24"/>
      <c r="SEH76" s="24"/>
      <c r="SEI76" s="24"/>
      <c r="SEJ76" s="24"/>
      <c r="SEK76" s="24"/>
      <c r="SEL76" s="24"/>
      <c r="SEM76" s="24"/>
      <c r="SEN76" s="24"/>
      <c r="SEO76" s="24"/>
      <c r="SEP76" s="24"/>
      <c r="SEQ76" s="24"/>
      <c r="SER76" s="24"/>
      <c r="SES76" s="24"/>
      <c r="SET76" s="24"/>
      <c r="SEU76" s="24"/>
      <c r="SEV76" s="24"/>
      <c r="SEW76" s="24"/>
      <c r="SEX76" s="24"/>
      <c r="SEY76" s="24"/>
      <c r="SEZ76" s="24"/>
      <c r="SFA76" s="24"/>
      <c r="SFB76" s="24"/>
      <c r="SFC76" s="24"/>
      <c r="SFD76" s="24"/>
      <c r="SFE76" s="24"/>
      <c r="SFF76" s="24"/>
      <c r="SFG76" s="24"/>
      <c r="SFH76" s="24"/>
      <c r="SFI76" s="24"/>
      <c r="SFJ76" s="24"/>
      <c r="SFK76" s="24"/>
      <c r="SFL76" s="24"/>
      <c r="SFM76" s="24"/>
      <c r="SFN76" s="24"/>
      <c r="SFO76" s="24"/>
      <c r="SFP76" s="24"/>
      <c r="SFQ76" s="24"/>
      <c r="SFR76" s="24"/>
      <c r="SFS76" s="24"/>
      <c r="SFT76" s="24"/>
      <c r="SFU76" s="24"/>
      <c r="SFV76" s="24"/>
      <c r="SFW76" s="24"/>
      <c r="SFX76" s="24"/>
      <c r="SFY76" s="24"/>
      <c r="SFZ76" s="24"/>
      <c r="SGA76" s="24"/>
      <c r="SGB76" s="24"/>
      <c r="SGC76" s="24"/>
      <c r="SGD76" s="24"/>
      <c r="SGE76" s="24"/>
      <c r="SGF76" s="24"/>
      <c r="SGG76" s="24"/>
      <c r="SGH76" s="24"/>
      <c r="SGI76" s="24"/>
      <c r="SGJ76" s="24"/>
      <c r="SGK76" s="24"/>
      <c r="SGL76" s="24"/>
      <c r="SGM76" s="24"/>
      <c r="SGN76" s="24"/>
      <c r="SGO76" s="24"/>
      <c r="SGP76" s="24"/>
      <c r="SGQ76" s="24"/>
      <c r="SGR76" s="24"/>
      <c r="SGS76" s="24"/>
      <c r="SGT76" s="24"/>
      <c r="SGU76" s="24"/>
      <c r="SGV76" s="24"/>
      <c r="SGW76" s="24"/>
      <c r="SGX76" s="24"/>
      <c r="SGY76" s="24"/>
      <c r="SGZ76" s="24"/>
      <c r="SHA76" s="24"/>
      <c r="SHB76" s="24"/>
      <c r="SHC76" s="24"/>
      <c r="SHD76" s="24"/>
      <c r="SHE76" s="24"/>
      <c r="SHF76" s="24"/>
      <c r="SHG76" s="24"/>
      <c r="SHH76" s="24"/>
      <c r="SHI76" s="24"/>
      <c r="SHJ76" s="24"/>
      <c r="SHK76" s="24"/>
      <c r="SHL76" s="24"/>
      <c r="SHM76" s="24"/>
      <c r="SHN76" s="24"/>
      <c r="SHO76" s="24"/>
      <c r="SHP76" s="24"/>
      <c r="SHQ76" s="24"/>
      <c r="SHR76" s="24"/>
      <c r="SHS76" s="24"/>
      <c r="SHT76" s="24"/>
      <c r="SHU76" s="24"/>
      <c r="SHV76" s="24"/>
      <c r="SHW76" s="24"/>
      <c r="SHX76" s="24"/>
      <c r="SHY76" s="24"/>
      <c r="SHZ76" s="24"/>
      <c r="SIA76" s="24"/>
      <c r="SIB76" s="24"/>
      <c r="SIC76" s="24"/>
      <c r="SID76" s="24"/>
      <c r="SIE76" s="24"/>
      <c r="SIF76" s="24"/>
      <c r="SIG76" s="24"/>
      <c r="SIH76" s="24"/>
      <c r="SII76" s="24"/>
      <c r="SIJ76" s="24"/>
      <c r="SIK76" s="24"/>
      <c r="SIL76" s="24"/>
      <c r="SIM76" s="24"/>
      <c r="SIN76" s="24"/>
      <c r="SIO76" s="24"/>
      <c r="SIP76" s="24"/>
      <c r="SIQ76" s="24"/>
      <c r="SIR76" s="24"/>
      <c r="SIS76" s="24"/>
      <c r="SIT76" s="24"/>
      <c r="SIU76" s="24"/>
      <c r="SIV76" s="24"/>
      <c r="SIW76" s="24"/>
      <c r="SIX76" s="24"/>
      <c r="SIY76" s="24"/>
      <c r="SIZ76" s="24"/>
      <c r="SJA76" s="24"/>
      <c r="SJB76" s="24"/>
      <c r="SJC76" s="24"/>
      <c r="SJD76" s="24"/>
      <c r="SJE76" s="24"/>
      <c r="SJF76" s="24"/>
      <c r="SJG76" s="24"/>
      <c r="SJH76" s="24"/>
      <c r="SJI76" s="24"/>
      <c r="SJJ76" s="24"/>
      <c r="SJK76" s="24"/>
      <c r="SJL76" s="24"/>
      <c r="SJM76" s="24"/>
      <c r="SJN76" s="24"/>
      <c r="SJO76" s="24"/>
      <c r="SJP76" s="24"/>
      <c r="SJQ76" s="24"/>
      <c r="SJR76" s="24"/>
      <c r="SJS76" s="24"/>
      <c r="SJT76" s="24"/>
      <c r="SJU76" s="24"/>
      <c r="SJV76" s="24"/>
      <c r="SJW76" s="24"/>
      <c r="SJX76" s="24"/>
      <c r="SJY76" s="24"/>
      <c r="SJZ76" s="24"/>
      <c r="SKA76" s="24"/>
      <c r="SKB76" s="24"/>
      <c r="SKC76" s="24"/>
      <c r="SKD76" s="24"/>
      <c r="SKE76" s="24"/>
      <c r="SKF76" s="24"/>
      <c r="SKG76" s="24"/>
      <c r="SKH76" s="24"/>
      <c r="SKI76" s="24"/>
      <c r="SKJ76" s="24"/>
      <c r="SKK76" s="24"/>
      <c r="SKL76" s="24"/>
      <c r="SKM76" s="24"/>
      <c r="SKN76" s="24"/>
      <c r="SKO76" s="24"/>
      <c r="SKP76" s="24"/>
      <c r="SKQ76" s="24"/>
      <c r="SKR76" s="24"/>
      <c r="SKS76" s="24"/>
      <c r="SKT76" s="24"/>
      <c r="SKU76" s="24"/>
      <c r="SKV76" s="24"/>
      <c r="SKW76" s="24"/>
      <c r="SKX76" s="24"/>
      <c r="SKY76" s="24"/>
      <c r="SKZ76" s="24"/>
      <c r="SLA76" s="24"/>
      <c r="SLB76" s="24"/>
      <c r="SLC76" s="24"/>
      <c r="SLD76" s="24"/>
      <c r="SLE76" s="24"/>
      <c r="SLF76" s="24"/>
      <c r="SLG76" s="24"/>
      <c r="SLH76" s="24"/>
      <c r="SLI76" s="24"/>
      <c r="SLJ76" s="24"/>
      <c r="SLK76" s="24"/>
      <c r="SLL76" s="24"/>
      <c r="SLM76" s="24"/>
      <c r="SLN76" s="24"/>
      <c r="SLO76" s="24"/>
      <c r="SLP76" s="24"/>
      <c r="SLQ76" s="24"/>
      <c r="SLR76" s="24"/>
      <c r="SLS76" s="24"/>
      <c r="SLT76" s="24"/>
      <c r="SLU76" s="24"/>
      <c r="SLV76" s="24"/>
      <c r="SLW76" s="24"/>
      <c r="SLX76" s="24"/>
      <c r="SLY76" s="24"/>
      <c r="SLZ76" s="24"/>
      <c r="SMA76" s="24"/>
      <c r="SMB76" s="24"/>
      <c r="SMC76" s="24"/>
      <c r="SMD76" s="24"/>
      <c r="SME76" s="24"/>
      <c r="SMF76" s="24"/>
      <c r="SMG76" s="24"/>
      <c r="SMH76" s="24"/>
      <c r="SMI76" s="24"/>
      <c r="SMJ76" s="24"/>
      <c r="SMK76" s="24"/>
      <c r="SML76" s="24"/>
      <c r="SMM76" s="24"/>
      <c r="SMN76" s="24"/>
      <c r="SMO76" s="24"/>
      <c r="SMP76" s="24"/>
      <c r="SMQ76" s="24"/>
      <c r="SMR76" s="24"/>
      <c r="SMS76" s="24"/>
      <c r="SMT76" s="24"/>
      <c r="SMU76" s="24"/>
      <c r="SMV76" s="24"/>
      <c r="SMW76" s="24"/>
      <c r="SMX76" s="24"/>
      <c r="SMY76" s="24"/>
      <c r="SMZ76" s="24"/>
      <c r="SNA76" s="24"/>
      <c r="SNB76" s="24"/>
      <c r="SNC76" s="24"/>
      <c r="SND76" s="24"/>
      <c r="SNE76" s="24"/>
      <c r="SNF76" s="24"/>
      <c r="SNG76" s="24"/>
      <c r="SNH76" s="24"/>
      <c r="SNI76" s="24"/>
      <c r="SNJ76" s="24"/>
      <c r="SNK76" s="24"/>
      <c r="SNL76" s="24"/>
      <c r="SNM76" s="24"/>
      <c r="SNN76" s="24"/>
      <c r="SNO76" s="24"/>
      <c r="SNP76" s="24"/>
      <c r="SNQ76" s="24"/>
      <c r="SNR76" s="24"/>
      <c r="SNS76" s="24"/>
      <c r="SNT76" s="24"/>
      <c r="SNU76" s="24"/>
      <c r="SNV76" s="24"/>
      <c r="SNW76" s="24"/>
      <c r="SNX76" s="24"/>
      <c r="SNY76" s="24"/>
      <c r="SNZ76" s="24"/>
      <c r="SOA76" s="24"/>
      <c r="SOB76" s="24"/>
      <c r="SOC76" s="24"/>
      <c r="SOD76" s="24"/>
      <c r="SOE76" s="24"/>
      <c r="SOF76" s="24"/>
      <c r="SOG76" s="24"/>
      <c r="SOH76" s="24"/>
      <c r="SOI76" s="24"/>
      <c r="SOJ76" s="24"/>
      <c r="SOK76" s="24"/>
      <c r="SOL76" s="24"/>
      <c r="SOM76" s="24"/>
      <c r="SON76" s="24"/>
      <c r="SOO76" s="24"/>
      <c r="SOP76" s="24"/>
      <c r="SOQ76" s="24"/>
      <c r="SOR76" s="24"/>
      <c r="SOS76" s="24"/>
      <c r="SOT76" s="24"/>
      <c r="SOU76" s="24"/>
      <c r="SOV76" s="24"/>
      <c r="SOW76" s="24"/>
      <c r="SOX76" s="24"/>
      <c r="SOY76" s="24"/>
      <c r="SOZ76" s="24"/>
      <c r="SPA76" s="24"/>
      <c r="SPB76" s="24"/>
      <c r="SPC76" s="24"/>
      <c r="SPD76" s="24"/>
      <c r="SPE76" s="24"/>
      <c r="SPF76" s="24"/>
      <c r="SPG76" s="24"/>
      <c r="SPH76" s="24"/>
      <c r="SPI76" s="24"/>
      <c r="SPJ76" s="24"/>
      <c r="SPK76" s="24"/>
      <c r="SPL76" s="24"/>
      <c r="SPM76" s="24"/>
      <c r="SPN76" s="24"/>
      <c r="SPO76" s="24"/>
      <c r="SPP76" s="24"/>
      <c r="SPQ76" s="24"/>
      <c r="SPR76" s="24"/>
      <c r="SPS76" s="24"/>
      <c r="SPT76" s="24"/>
      <c r="SPU76" s="24"/>
      <c r="SPV76" s="24"/>
      <c r="SPW76" s="24"/>
      <c r="SPX76" s="24"/>
      <c r="SPY76" s="24"/>
      <c r="SPZ76" s="24"/>
      <c r="SQA76" s="24"/>
      <c r="SQB76" s="24"/>
      <c r="SQC76" s="24"/>
      <c r="SQD76" s="24"/>
      <c r="SQE76" s="24"/>
      <c r="SQF76" s="24"/>
      <c r="SQG76" s="24"/>
      <c r="SQH76" s="24"/>
      <c r="SQI76" s="24"/>
      <c r="SQJ76" s="24"/>
      <c r="SQK76" s="24"/>
      <c r="SQL76" s="24"/>
      <c r="SQM76" s="24"/>
      <c r="SQN76" s="24"/>
      <c r="SQO76" s="24"/>
      <c r="SQP76" s="24"/>
      <c r="SQQ76" s="24"/>
      <c r="SQR76" s="24"/>
      <c r="SQS76" s="24"/>
      <c r="SQT76" s="24"/>
      <c r="SQU76" s="24"/>
      <c r="SQV76" s="24"/>
      <c r="SQW76" s="24"/>
      <c r="SQX76" s="24"/>
      <c r="SQY76" s="24"/>
      <c r="SQZ76" s="24"/>
      <c r="SRA76" s="24"/>
      <c r="SRB76" s="24"/>
      <c r="SRC76" s="24"/>
      <c r="SRD76" s="24"/>
      <c r="SRE76" s="24"/>
      <c r="SRF76" s="24"/>
      <c r="SRG76" s="24"/>
      <c r="SRH76" s="24"/>
      <c r="SRI76" s="24"/>
      <c r="SRJ76" s="24"/>
      <c r="SRK76" s="24"/>
      <c r="SRL76" s="24"/>
      <c r="SRM76" s="24"/>
      <c r="SRN76" s="24"/>
      <c r="SRO76" s="24"/>
      <c r="SRP76" s="24"/>
      <c r="SRQ76" s="24"/>
      <c r="SRR76" s="24"/>
      <c r="SRS76" s="24"/>
      <c r="SRT76" s="24"/>
      <c r="SRU76" s="24"/>
      <c r="SRV76" s="24"/>
      <c r="SRW76" s="24"/>
      <c r="SRX76" s="24"/>
      <c r="SRY76" s="24"/>
      <c r="SRZ76" s="24"/>
      <c r="SSA76" s="24"/>
      <c r="SSB76" s="24"/>
      <c r="SSC76" s="24"/>
      <c r="SSD76" s="24"/>
      <c r="SSE76" s="24"/>
      <c r="SSF76" s="24"/>
      <c r="SSG76" s="24"/>
      <c r="SSH76" s="24"/>
      <c r="SSI76" s="24"/>
      <c r="SSJ76" s="24"/>
      <c r="SSK76" s="24"/>
      <c r="SSL76" s="24"/>
      <c r="SSM76" s="24"/>
      <c r="SSN76" s="24"/>
      <c r="SSO76" s="24"/>
      <c r="SSP76" s="24"/>
      <c r="SSQ76" s="24"/>
      <c r="SSR76" s="24"/>
      <c r="SSS76" s="24"/>
      <c r="SST76" s="24"/>
      <c r="SSU76" s="24"/>
      <c r="SSV76" s="24"/>
      <c r="SSW76" s="24"/>
      <c r="SSX76" s="24"/>
      <c r="SSY76" s="24"/>
      <c r="SSZ76" s="24"/>
      <c r="STA76" s="24"/>
      <c r="STB76" s="24"/>
      <c r="STC76" s="24"/>
      <c r="STD76" s="24"/>
      <c r="STE76" s="24"/>
      <c r="STF76" s="24"/>
      <c r="STG76" s="24"/>
      <c r="STH76" s="24"/>
      <c r="STI76" s="24"/>
      <c r="STJ76" s="24"/>
      <c r="STK76" s="24"/>
      <c r="STL76" s="24"/>
      <c r="STM76" s="24"/>
      <c r="STN76" s="24"/>
      <c r="STO76" s="24"/>
      <c r="STP76" s="24"/>
      <c r="STQ76" s="24"/>
      <c r="STR76" s="24"/>
      <c r="STS76" s="24"/>
      <c r="STT76" s="24"/>
      <c r="STU76" s="24"/>
      <c r="STV76" s="24"/>
      <c r="STW76" s="24"/>
      <c r="STX76" s="24"/>
      <c r="STY76" s="24"/>
      <c r="STZ76" s="24"/>
      <c r="SUA76" s="24"/>
      <c r="SUB76" s="24"/>
      <c r="SUC76" s="24"/>
      <c r="SUD76" s="24"/>
      <c r="SUE76" s="24"/>
      <c r="SUF76" s="24"/>
      <c r="SUG76" s="24"/>
      <c r="SUH76" s="24"/>
      <c r="SUI76" s="24"/>
      <c r="SUJ76" s="24"/>
      <c r="SUK76" s="24"/>
      <c r="SUL76" s="24"/>
      <c r="SUM76" s="24"/>
      <c r="SUN76" s="24"/>
      <c r="SUO76" s="24"/>
      <c r="SUP76" s="24"/>
      <c r="SUQ76" s="24"/>
      <c r="SUR76" s="24"/>
      <c r="SUS76" s="24"/>
      <c r="SUT76" s="24"/>
      <c r="SUU76" s="24"/>
      <c r="SUV76" s="24"/>
      <c r="SUW76" s="24"/>
      <c r="SUX76" s="24"/>
      <c r="SUY76" s="24"/>
      <c r="SUZ76" s="24"/>
      <c r="SVA76" s="24"/>
      <c r="SVB76" s="24"/>
      <c r="SVC76" s="24"/>
      <c r="SVD76" s="24"/>
      <c r="SVE76" s="24"/>
      <c r="SVF76" s="24"/>
      <c r="SVG76" s="24"/>
      <c r="SVH76" s="24"/>
      <c r="SVI76" s="24"/>
      <c r="SVJ76" s="24"/>
      <c r="SVK76" s="24"/>
      <c r="SVL76" s="24"/>
      <c r="SVM76" s="24"/>
      <c r="SVN76" s="24"/>
      <c r="SVO76" s="24"/>
      <c r="SVP76" s="24"/>
      <c r="SVQ76" s="24"/>
      <c r="SVR76" s="24"/>
      <c r="SVS76" s="24"/>
      <c r="SVT76" s="24"/>
      <c r="SVU76" s="24"/>
      <c r="SVV76" s="24"/>
      <c r="SVW76" s="24"/>
      <c r="SVX76" s="24"/>
      <c r="SVY76" s="24"/>
      <c r="SVZ76" s="24"/>
      <c r="SWA76" s="24"/>
      <c r="SWB76" s="24"/>
      <c r="SWC76" s="24"/>
      <c r="SWD76" s="24"/>
      <c r="SWE76" s="24"/>
      <c r="SWF76" s="24"/>
      <c r="SWG76" s="24"/>
      <c r="SWH76" s="24"/>
      <c r="SWI76" s="24"/>
      <c r="SWJ76" s="24"/>
      <c r="SWK76" s="24"/>
      <c r="SWL76" s="24"/>
      <c r="SWM76" s="24"/>
      <c r="SWN76" s="24"/>
      <c r="SWO76" s="24"/>
      <c r="SWP76" s="24"/>
      <c r="SWQ76" s="24"/>
      <c r="SWR76" s="24"/>
      <c r="SWS76" s="24"/>
      <c r="SWT76" s="24"/>
      <c r="SWU76" s="24"/>
      <c r="SWV76" s="24"/>
      <c r="SWW76" s="24"/>
      <c r="SWX76" s="24"/>
      <c r="SWY76" s="24"/>
      <c r="SWZ76" s="24"/>
      <c r="SXA76" s="24"/>
      <c r="SXB76" s="24"/>
      <c r="SXC76" s="24"/>
      <c r="SXD76" s="24"/>
      <c r="SXE76" s="24"/>
      <c r="SXF76" s="24"/>
      <c r="SXG76" s="24"/>
      <c r="SXH76" s="24"/>
      <c r="SXI76" s="24"/>
      <c r="SXJ76" s="24"/>
      <c r="SXK76" s="24"/>
      <c r="SXL76" s="24"/>
      <c r="SXM76" s="24"/>
      <c r="SXN76" s="24"/>
      <c r="SXO76" s="24"/>
      <c r="SXP76" s="24"/>
      <c r="SXQ76" s="24"/>
      <c r="SXR76" s="24"/>
      <c r="SXS76" s="24"/>
      <c r="SXT76" s="24"/>
      <c r="SXU76" s="24"/>
      <c r="SXV76" s="24"/>
      <c r="SXW76" s="24"/>
      <c r="SXX76" s="24"/>
      <c r="SXY76" s="24"/>
      <c r="SXZ76" s="24"/>
      <c r="SYA76" s="24"/>
      <c r="SYB76" s="24"/>
      <c r="SYC76" s="24"/>
      <c r="SYD76" s="24"/>
      <c r="SYE76" s="24"/>
      <c r="SYF76" s="24"/>
      <c r="SYG76" s="24"/>
      <c r="SYH76" s="24"/>
      <c r="SYI76" s="24"/>
      <c r="SYJ76" s="24"/>
      <c r="SYK76" s="24"/>
      <c r="SYL76" s="24"/>
      <c r="SYM76" s="24"/>
      <c r="SYN76" s="24"/>
      <c r="SYO76" s="24"/>
      <c r="SYP76" s="24"/>
      <c r="SYQ76" s="24"/>
      <c r="SYR76" s="24"/>
      <c r="SYS76" s="24"/>
      <c r="SYT76" s="24"/>
      <c r="SYU76" s="24"/>
      <c r="SYV76" s="24"/>
      <c r="SYW76" s="24"/>
      <c r="SYX76" s="24"/>
      <c r="SYY76" s="24"/>
      <c r="SYZ76" s="24"/>
      <c r="SZA76" s="24"/>
      <c r="SZB76" s="24"/>
      <c r="SZC76" s="24"/>
      <c r="SZD76" s="24"/>
      <c r="SZE76" s="24"/>
      <c r="SZF76" s="24"/>
      <c r="SZG76" s="24"/>
      <c r="SZH76" s="24"/>
      <c r="SZI76" s="24"/>
      <c r="SZJ76" s="24"/>
      <c r="SZK76" s="24"/>
      <c r="SZL76" s="24"/>
      <c r="SZM76" s="24"/>
      <c r="SZN76" s="24"/>
      <c r="SZO76" s="24"/>
      <c r="SZP76" s="24"/>
      <c r="SZQ76" s="24"/>
      <c r="SZR76" s="24"/>
      <c r="SZS76" s="24"/>
      <c r="SZT76" s="24"/>
      <c r="SZU76" s="24"/>
      <c r="SZV76" s="24"/>
      <c r="SZW76" s="24"/>
      <c r="SZX76" s="24"/>
      <c r="SZY76" s="24"/>
      <c r="SZZ76" s="24"/>
      <c r="TAA76" s="24"/>
      <c r="TAB76" s="24"/>
      <c r="TAC76" s="24"/>
      <c r="TAD76" s="24"/>
      <c r="TAE76" s="24"/>
      <c r="TAF76" s="24"/>
      <c r="TAG76" s="24"/>
      <c r="TAH76" s="24"/>
      <c r="TAI76" s="24"/>
      <c r="TAJ76" s="24"/>
      <c r="TAK76" s="24"/>
      <c r="TAL76" s="24"/>
      <c r="TAM76" s="24"/>
      <c r="TAN76" s="24"/>
      <c r="TAO76" s="24"/>
      <c r="TAP76" s="24"/>
      <c r="TAQ76" s="24"/>
      <c r="TAR76" s="24"/>
      <c r="TAS76" s="24"/>
      <c r="TAT76" s="24"/>
      <c r="TAU76" s="24"/>
      <c r="TAV76" s="24"/>
      <c r="TAW76" s="24"/>
      <c r="TAX76" s="24"/>
      <c r="TAY76" s="24"/>
      <c r="TAZ76" s="24"/>
      <c r="TBA76" s="24"/>
      <c r="TBB76" s="24"/>
      <c r="TBC76" s="24"/>
      <c r="TBD76" s="24"/>
      <c r="TBE76" s="24"/>
      <c r="TBF76" s="24"/>
      <c r="TBG76" s="24"/>
      <c r="TBH76" s="24"/>
      <c r="TBI76" s="24"/>
      <c r="TBJ76" s="24"/>
      <c r="TBK76" s="24"/>
      <c r="TBL76" s="24"/>
      <c r="TBM76" s="24"/>
      <c r="TBN76" s="24"/>
      <c r="TBO76" s="24"/>
      <c r="TBP76" s="24"/>
      <c r="TBQ76" s="24"/>
      <c r="TBR76" s="24"/>
      <c r="TBS76" s="24"/>
      <c r="TBT76" s="24"/>
      <c r="TBU76" s="24"/>
      <c r="TBV76" s="24"/>
      <c r="TBW76" s="24"/>
      <c r="TBX76" s="24"/>
      <c r="TBY76" s="24"/>
      <c r="TBZ76" s="24"/>
      <c r="TCA76" s="24"/>
      <c r="TCB76" s="24"/>
      <c r="TCC76" s="24"/>
      <c r="TCD76" s="24"/>
      <c r="TCE76" s="24"/>
      <c r="TCF76" s="24"/>
      <c r="TCG76" s="24"/>
      <c r="TCH76" s="24"/>
      <c r="TCI76" s="24"/>
      <c r="TCJ76" s="24"/>
      <c r="TCK76" s="24"/>
      <c r="TCL76" s="24"/>
      <c r="TCM76" s="24"/>
      <c r="TCN76" s="24"/>
      <c r="TCO76" s="24"/>
      <c r="TCP76" s="24"/>
      <c r="TCQ76" s="24"/>
      <c r="TCR76" s="24"/>
      <c r="TCS76" s="24"/>
      <c r="TCT76" s="24"/>
      <c r="TCU76" s="24"/>
      <c r="TCV76" s="24"/>
      <c r="TCW76" s="24"/>
      <c r="TCX76" s="24"/>
      <c r="TCY76" s="24"/>
      <c r="TCZ76" s="24"/>
      <c r="TDA76" s="24"/>
      <c r="TDB76" s="24"/>
      <c r="TDC76" s="24"/>
      <c r="TDD76" s="24"/>
      <c r="TDE76" s="24"/>
      <c r="TDF76" s="24"/>
      <c r="TDG76" s="24"/>
      <c r="TDH76" s="24"/>
      <c r="TDI76" s="24"/>
      <c r="TDJ76" s="24"/>
      <c r="TDK76" s="24"/>
      <c r="TDL76" s="24"/>
      <c r="TDM76" s="24"/>
      <c r="TDN76" s="24"/>
      <c r="TDO76" s="24"/>
      <c r="TDP76" s="24"/>
      <c r="TDQ76" s="24"/>
      <c r="TDR76" s="24"/>
      <c r="TDS76" s="24"/>
      <c r="TDT76" s="24"/>
      <c r="TDU76" s="24"/>
      <c r="TDV76" s="24"/>
      <c r="TDW76" s="24"/>
      <c r="TDX76" s="24"/>
      <c r="TDY76" s="24"/>
      <c r="TDZ76" s="24"/>
      <c r="TEA76" s="24"/>
      <c r="TEB76" s="24"/>
      <c r="TEC76" s="24"/>
      <c r="TED76" s="24"/>
      <c r="TEE76" s="24"/>
      <c r="TEF76" s="24"/>
      <c r="TEG76" s="24"/>
      <c r="TEH76" s="24"/>
      <c r="TEI76" s="24"/>
      <c r="TEJ76" s="24"/>
      <c r="TEK76" s="24"/>
      <c r="TEL76" s="24"/>
      <c r="TEM76" s="24"/>
      <c r="TEN76" s="24"/>
      <c r="TEO76" s="24"/>
      <c r="TEP76" s="24"/>
      <c r="TEQ76" s="24"/>
      <c r="TER76" s="24"/>
      <c r="TES76" s="24"/>
      <c r="TET76" s="24"/>
      <c r="TEU76" s="24"/>
      <c r="TEV76" s="24"/>
      <c r="TEW76" s="24"/>
      <c r="TEX76" s="24"/>
      <c r="TEY76" s="24"/>
      <c r="TEZ76" s="24"/>
      <c r="TFA76" s="24"/>
      <c r="TFB76" s="24"/>
      <c r="TFC76" s="24"/>
      <c r="TFD76" s="24"/>
      <c r="TFE76" s="24"/>
      <c r="TFF76" s="24"/>
      <c r="TFG76" s="24"/>
      <c r="TFH76" s="24"/>
      <c r="TFI76" s="24"/>
      <c r="TFJ76" s="24"/>
      <c r="TFK76" s="24"/>
      <c r="TFL76" s="24"/>
      <c r="TFM76" s="24"/>
      <c r="TFN76" s="24"/>
      <c r="TFO76" s="24"/>
      <c r="TFP76" s="24"/>
      <c r="TFQ76" s="24"/>
      <c r="TFR76" s="24"/>
      <c r="TFS76" s="24"/>
      <c r="TFT76" s="24"/>
      <c r="TFU76" s="24"/>
      <c r="TFV76" s="24"/>
      <c r="TFW76" s="24"/>
      <c r="TFX76" s="24"/>
      <c r="TFY76" s="24"/>
      <c r="TFZ76" s="24"/>
      <c r="TGA76" s="24"/>
      <c r="TGB76" s="24"/>
      <c r="TGC76" s="24"/>
      <c r="TGD76" s="24"/>
      <c r="TGE76" s="24"/>
      <c r="TGF76" s="24"/>
      <c r="TGG76" s="24"/>
      <c r="TGH76" s="24"/>
      <c r="TGI76" s="24"/>
      <c r="TGJ76" s="24"/>
      <c r="TGK76" s="24"/>
      <c r="TGL76" s="24"/>
      <c r="TGM76" s="24"/>
      <c r="TGN76" s="24"/>
      <c r="TGO76" s="24"/>
      <c r="TGP76" s="24"/>
      <c r="TGQ76" s="24"/>
      <c r="TGR76" s="24"/>
      <c r="TGS76" s="24"/>
      <c r="TGT76" s="24"/>
      <c r="TGU76" s="24"/>
      <c r="TGV76" s="24"/>
      <c r="TGW76" s="24"/>
      <c r="TGX76" s="24"/>
      <c r="TGY76" s="24"/>
      <c r="TGZ76" s="24"/>
      <c r="THA76" s="24"/>
      <c r="THB76" s="24"/>
      <c r="THC76" s="24"/>
      <c r="THD76" s="24"/>
      <c r="THE76" s="24"/>
      <c r="THF76" s="24"/>
      <c r="THG76" s="24"/>
      <c r="THH76" s="24"/>
      <c r="THI76" s="24"/>
      <c r="THJ76" s="24"/>
      <c r="THK76" s="24"/>
      <c r="THL76" s="24"/>
      <c r="THM76" s="24"/>
      <c r="THN76" s="24"/>
      <c r="THO76" s="24"/>
      <c r="THP76" s="24"/>
      <c r="THQ76" s="24"/>
      <c r="THR76" s="24"/>
      <c r="THS76" s="24"/>
      <c r="THT76" s="24"/>
      <c r="THU76" s="24"/>
      <c r="THV76" s="24"/>
      <c r="THW76" s="24"/>
      <c r="THX76" s="24"/>
      <c r="THY76" s="24"/>
      <c r="THZ76" s="24"/>
      <c r="TIA76" s="24"/>
      <c r="TIB76" s="24"/>
      <c r="TIC76" s="24"/>
      <c r="TID76" s="24"/>
      <c r="TIE76" s="24"/>
      <c r="TIF76" s="24"/>
      <c r="TIG76" s="24"/>
      <c r="TIH76" s="24"/>
      <c r="TII76" s="24"/>
      <c r="TIJ76" s="24"/>
      <c r="TIK76" s="24"/>
      <c r="TIL76" s="24"/>
      <c r="TIM76" s="24"/>
      <c r="TIN76" s="24"/>
      <c r="TIO76" s="24"/>
      <c r="TIP76" s="24"/>
      <c r="TIQ76" s="24"/>
      <c r="TIR76" s="24"/>
      <c r="TIS76" s="24"/>
      <c r="TIT76" s="24"/>
      <c r="TIU76" s="24"/>
      <c r="TIV76" s="24"/>
      <c r="TIW76" s="24"/>
      <c r="TIX76" s="24"/>
      <c r="TIY76" s="24"/>
      <c r="TIZ76" s="24"/>
      <c r="TJA76" s="24"/>
      <c r="TJB76" s="24"/>
      <c r="TJC76" s="24"/>
      <c r="TJD76" s="24"/>
      <c r="TJE76" s="24"/>
      <c r="TJF76" s="24"/>
      <c r="TJG76" s="24"/>
      <c r="TJH76" s="24"/>
      <c r="TJI76" s="24"/>
      <c r="TJJ76" s="24"/>
      <c r="TJK76" s="24"/>
      <c r="TJL76" s="24"/>
      <c r="TJM76" s="24"/>
      <c r="TJN76" s="24"/>
      <c r="TJO76" s="24"/>
      <c r="TJP76" s="24"/>
      <c r="TJQ76" s="24"/>
      <c r="TJR76" s="24"/>
      <c r="TJS76" s="24"/>
      <c r="TJT76" s="24"/>
      <c r="TJU76" s="24"/>
      <c r="TJV76" s="24"/>
      <c r="TJW76" s="24"/>
      <c r="TJX76" s="24"/>
      <c r="TJY76" s="24"/>
      <c r="TJZ76" s="24"/>
      <c r="TKA76" s="24"/>
      <c r="TKB76" s="24"/>
      <c r="TKC76" s="24"/>
      <c r="TKD76" s="24"/>
      <c r="TKE76" s="24"/>
      <c r="TKF76" s="24"/>
      <c r="TKG76" s="24"/>
      <c r="TKH76" s="24"/>
      <c r="TKI76" s="24"/>
      <c r="TKJ76" s="24"/>
      <c r="TKK76" s="24"/>
      <c r="TKL76" s="24"/>
      <c r="TKM76" s="24"/>
      <c r="TKN76" s="24"/>
      <c r="TKO76" s="24"/>
      <c r="TKP76" s="24"/>
      <c r="TKQ76" s="24"/>
      <c r="TKR76" s="24"/>
      <c r="TKS76" s="24"/>
      <c r="TKT76" s="24"/>
      <c r="TKU76" s="24"/>
      <c r="TKV76" s="24"/>
      <c r="TKW76" s="24"/>
      <c r="TKX76" s="24"/>
      <c r="TKY76" s="24"/>
      <c r="TKZ76" s="24"/>
      <c r="TLA76" s="24"/>
      <c r="TLB76" s="24"/>
      <c r="TLC76" s="24"/>
      <c r="TLD76" s="24"/>
      <c r="TLE76" s="24"/>
      <c r="TLF76" s="24"/>
      <c r="TLG76" s="24"/>
      <c r="TLH76" s="24"/>
      <c r="TLI76" s="24"/>
      <c r="TLJ76" s="24"/>
      <c r="TLK76" s="24"/>
      <c r="TLL76" s="24"/>
      <c r="TLM76" s="24"/>
      <c r="TLN76" s="24"/>
      <c r="TLO76" s="24"/>
      <c r="TLP76" s="24"/>
      <c r="TLQ76" s="24"/>
      <c r="TLR76" s="24"/>
      <c r="TLS76" s="24"/>
      <c r="TLT76" s="24"/>
      <c r="TLU76" s="24"/>
      <c r="TLV76" s="24"/>
      <c r="TLW76" s="24"/>
      <c r="TLX76" s="24"/>
      <c r="TLY76" s="24"/>
      <c r="TLZ76" s="24"/>
      <c r="TMA76" s="24"/>
      <c r="TMB76" s="24"/>
      <c r="TMC76" s="24"/>
      <c r="TMD76" s="24"/>
      <c r="TME76" s="24"/>
      <c r="TMF76" s="24"/>
      <c r="TMG76" s="24"/>
      <c r="TMH76" s="24"/>
      <c r="TMI76" s="24"/>
      <c r="TMJ76" s="24"/>
      <c r="TMK76" s="24"/>
      <c r="TML76" s="24"/>
      <c r="TMM76" s="24"/>
      <c r="TMN76" s="24"/>
      <c r="TMO76" s="24"/>
      <c r="TMP76" s="24"/>
      <c r="TMQ76" s="24"/>
      <c r="TMR76" s="24"/>
      <c r="TMS76" s="24"/>
      <c r="TMT76" s="24"/>
      <c r="TMU76" s="24"/>
      <c r="TMV76" s="24"/>
      <c r="TMW76" s="24"/>
      <c r="TMX76" s="24"/>
      <c r="TMY76" s="24"/>
      <c r="TMZ76" s="24"/>
      <c r="TNA76" s="24"/>
      <c r="TNB76" s="24"/>
      <c r="TNC76" s="24"/>
      <c r="TND76" s="24"/>
      <c r="TNE76" s="24"/>
      <c r="TNF76" s="24"/>
      <c r="TNG76" s="24"/>
      <c r="TNH76" s="24"/>
      <c r="TNI76" s="24"/>
      <c r="TNJ76" s="24"/>
      <c r="TNK76" s="24"/>
      <c r="TNL76" s="24"/>
      <c r="TNM76" s="24"/>
      <c r="TNN76" s="24"/>
      <c r="TNO76" s="24"/>
      <c r="TNP76" s="24"/>
      <c r="TNQ76" s="24"/>
      <c r="TNR76" s="24"/>
      <c r="TNS76" s="24"/>
      <c r="TNT76" s="24"/>
      <c r="TNU76" s="24"/>
      <c r="TNV76" s="24"/>
      <c r="TNW76" s="24"/>
      <c r="TNX76" s="24"/>
      <c r="TNY76" s="24"/>
      <c r="TNZ76" s="24"/>
      <c r="TOA76" s="24"/>
      <c r="TOB76" s="24"/>
      <c r="TOC76" s="24"/>
      <c r="TOD76" s="24"/>
      <c r="TOE76" s="24"/>
      <c r="TOF76" s="24"/>
      <c r="TOG76" s="24"/>
      <c r="TOH76" s="24"/>
      <c r="TOI76" s="24"/>
      <c r="TOJ76" s="24"/>
      <c r="TOK76" s="24"/>
      <c r="TOL76" s="24"/>
      <c r="TOM76" s="24"/>
      <c r="TON76" s="24"/>
      <c r="TOO76" s="24"/>
      <c r="TOP76" s="24"/>
      <c r="TOQ76" s="24"/>
      <c r="TOR76" s="24"/>
      <c r="TOS76" s="24"/>
      <c r="TOT76" s="24"/>
      <c r="TOU76" s="24"/>
      <c r="TOV76" s="24"/>
      <c r="TOW76" s="24"/>
      <c r="TOX76" s="24"/>
      <c r="TOY76" s="24"/>
      <c r="TOZ76" s="24"/>
      <c r="TPA76" s="24"/>
      <c r="TPB76" s="24"/>
      <c r="TPC76" s="24"/>
      <c r="TPD76" s="24"/>
      <c r="TPE76" s="24"/>
      <c r="TPF76" s="24"/>
      <c r="TPG76" s="24"/>
      <c r="TPH76" s="24"/>
      <c r="TPI76" s="24"/>
      <c r="TPJ76" s="24"/>
      <c r="TPK76" s="24"/>
      <c r="TPL76" s="24"/>
      <c r="TPM76" s="24"/>
      <c r="TPN76" s="24"/>
      <c r="TPO76" s="24"/>
      <c r="TPP76" s="24"/>
      <c r="TPQ76" s="24"/>
      <c r="TPR76" s="24"/>
      <c r="TPS76" s="24"/>
      <c r="TPT76" s="24"/>
      <c r="TPU76" s="24"/>
      <c r="TPV76" s="24"/>
      <c r="TPW76" s="24"/>
      <c r="TPX76" s="24"/>
      <c r="TPY76" s="24"/>
      <c r="TPZ76" s="24"/>
      <c r="TQA76" s="24"/>
      <c r="TQB76" s="24"/>
      <c r="TQC76" s="24"/>
      <c r="TQD76" s="24"/>
      <c r="TQE76" s="24"/>
      <c r="TQF76" s="24"/>
      <c r="TQG76" s="24"/>
      <c r="TQH76" s="24"/>
      <c r="TQI76" s="24"/>
      <c r="TQJ76" s="24"/>
      <c r="TQK76" s="24"/>
      <c r="TQL76" s="24"/>
      <c r="TQM76" s="24"/>
      <c r="TQN76" s="24"/>
      <c r="TQO76" s="24"/>
      <c r="TQP76" s="24"/>
      <c r="TQQ76" s="24"/>
      <c r="TQR76" s="24"/>
      <c r="TQS76" s="24"/>
      <c r="TQT76" s="24"/>
      <c r="TQU76" s="24"/>
      <c r="TQV76" s="24"/>
      <c r="TQW76" s="24"/>
      <c r="TQX76" s="24"/>
      <c r="TQY76" s="24"/>
      <c r="TQZ76" s="24"/>
      <c r="TRA76" s="24"/>
      <c r="TRB76" s="24"/>
      <c r="TRC76" s="24"/>
      <c r="TRD76" s="24"/>
      <c r="TRE76" s="24"/>
      <c r="TRF76" s="24"/>
      <c r="TRG76" s="24"/>
      <c r="TRH76" s="24"/>
      <c r="TRI76" s="24"/>
      <c r="TRJ76" s="24"/>
      <c r="TRK76" s="24"/>
      <c r="TRL76" s="24"/>
      <c r="TRM76" s="24"/>
      <c r="TRN76" s="24"/>
      <c r="TRO76" s="24"/>
      <c r="TRP76" s="24"/>
      <c r="TRQ76" s="24"/>
      <c r="TRR76" s="24"/>
      <c r="TRS76" s="24"/>
      <c r="TRT76" s="24"/>
      <c r="TRU76" s="24"/>
      <c r="TRV76" s="24"/>
      <c r="TRW76" s="24"/>
      <c r="TRX76" s="24"/>
      <c r="TRY76" s="24"/>
      <c r="TRZ76" s="24"/>
      <c r="TSA76" s="24"/>
      <c r="TSB76" s="24"/>
      <c r="TSC76" s="24"/>
      <c r="TSD76" s="24"/>
      <c r="TSE76" s="24"/>
      <c r="TSF76" s="24"/>
      <c r="TSG76" s="24"/>
      <c r="TSH76" s="24"/>
      <c r="TSI76" s="24"/>
      <c r="TSJ76" s="24"/>
      <c r="TSK76" s="24"/>
      <c r="TSL76" s="24"/>
      <c r="TSM76" s="24"/>
      <c r="TSN76" s="24"/>
      <c r="TSO76" s="24"/>
      <c r="TSP76" s="24"/>
      <c r="TSQ76" s="24"/>
      <c r="TSR76" s="24"/>
      <c r="TSS76" s="24"/>
      <c r="TST76" s="24"/>
      <c r="TSU76" s="24"/>
      <c r="TSV76" s="24"/>
      <c r="TSW76" s="24"/>
      <c r="TSX76" s="24"/>
      <c r="TSY76" s="24"/>
      <c r="TSZ76" s="24"/>
      <c r="TTA76" s="24"/>
      <c r="TTB76" s="24"/>
      <c r="TTC76" s="24"/>
      <c r="TTD76" s="24"/>
      <c r="TTE76" s="24"/>
      <c r="TTF76" s="24"/>
      <c r="TTG76" s="24"/>
      <c r="TTH76" s="24"/>
      <c r="TTI76" s="24"/>
      <c r="TTJ76" s="24"/>
      <c r="TTK76" s="24"/>
      <c r="TTL76" s="24"/>
      <c r="TTM76" s="24"/>
      <c r="TTN76" s="24"/>
      <c r="TTO76" s="24"/>
      <c r="TTP76" s="24"/>
      <c r="TTQ76" s="24"/>
      <c r="TTR76" s="24"/>
      <c r="TTS76" s="24"/>
      <c r="TTT76" s="24"/>
      <c r="TTU76" s="24"/>
      <c r="TTV76" s="24"/>
      <c r="TTW76" s="24"/>
      <c r="TTX76" s="24"/>
      <c r="TTY76" s="24"/>
      <c r="TTZ76" s="24"/>
      <c r="TUA76" s="24"/>
      <c r="TUB76" s="24"/>
      <c r="TUC76" s="24"/>
      <c r="TUD76" s="24"/>
      <c r="TUE76" s="24"/>
      <c r="TUF76" s="24"/>
      <c r="TUG76" s="24"/>
      <c r="TUH76" s="24"/>
      <c r="TUI76" s="24"/>
      <c r="TUJ76" s="24"/>
      <c r="TUK76" s="24"/>
      <c r="TUL76" s="24"/>
      <c r="TUM76" s="24"/>
      <c r="TUN76" s="24"/>
      <c r="TUO76" s="24"/>
      <c r="TUP76" s="24"/>
      <c r="TUQ76" s="24"/>
      <c r="TUR76" s="24"/>
      <c r="TUS76" s="24"/>
      <c r="TUT76" s="24"/>
      <c r="TUU76" s="24"/>
      <c r="TUV76" s="24"/>
      <c r="TUW76" s="24"/>
      <c r="TUX76" s="24"/>
      <c r="TUY76" s="24"/>
      <c r="TUZ76" s="24"/>
      <c r="TVA76" s="24"/>
      <c r="TVB76" s="24"/>
      <c r="TVC76" s="24"/>
      <c r="TVD76" s="24"/>
      <c r="TVE76" s="24"/>
      <c r="TVF76" s="24"/>
      <c r="TVG76" s="24"/>
      <c r="TVH76" s="24"/>
      <c r="TVI76" s="24"/>
      <c r="TVJ76" s="24"/>
      <c r="TVK76" s="24"/>
      <c r="TVL76" s="24"/>
      <c r="TVM76" s="24"/>
      <c r="TVN76" s="24"/>
      <c r="TVO76" s="24"/>
      <c r="TVP76" s="24"/>
      <c r="TVQ76" s="24"/>
      <c r="TVR76" s="24"/>
      <c r="TVS76" s="24"/>
      <c r="TVT76" s="24"/>
      <c r="TVU76" s="24"/>
      <c r="TVV76" s="24"/>
      <c r="TVW76" s="24"/>
      <c r="TVX76" s="24"/>
      <c r="TVY76" s="24"/>
      <c r="TVZ76" s="24"/>
      <c r="TWA76" s="24"/>
      <c r="TWB76" s="24"/>
      <c r="TWC76" s="24"/>
      <c r="TWD76" s="24"/>
      <c r="TWE76" s="24"/>
      <c r="TWF76" s="24"/>
      <c r="TWG76" s="24"/>
      <c r="TWH76" s="24"/>
      <c r="TWI76" s="24"/>
      <c r="TWJ76" s="24"/>
      <c r="TWK76" s="24"/>
      <c r="TWL76" s="24"/>
      <c r="TWM76" s="24"/>
      <c r="TWN76" s="24"/>
      <c r="TWO76" s="24"/>
      <c r="TWP76" s="24"/>
      <c r="TWQ76" s="24"/>
      <c r="TWR76" s="24"/>
      <c r="TWS76" s="24"/>
      <c r="TWT76" s="24"/>
      <c r="TWU76" s="24"/>
      <c r="TWV76" s="24"/>
      <c r="TWW76" s="24"/>
      <c r="TWX76" s="24"/>
      <c r="TWY76" s="24"/>
      <c r="TWZ76" s="24"/>
      <c r="TXA76" s="24"/>
      <c r="TXB76" s="24"/>
      <c r="TXC76" s="24"/>
      <c r="TXD76" s="24"/>
      <c r="TXE76" s="24"/>
      <c r="TXF76" s="24"/>
      <c r="TXG76" s="24"/>
      <c r="TXH76" s="24"/>
      <c r="TXI76" s="24"/>
      <c r="TXJ76" s="24"/>
      <c r="TXK76" s="24"/>
      <c r="TXL76" s="24"/>
      <c r="TXM76" s="24"/>
      <c r="TXN76" s="24"/>
      <c r="TXO76" s="24"/>
      <c r="TXP76" s="24"/>
      <c r="TXQ76" s="24"/>
      <c r="TXR76" s="24"/>
      <c r="TXS76" s="24"/>
      <c r="TXT76" s="24"/>
      <c r="TXU76" s="24"/>
      <c r="TXV76" s="24"/>
      <c r="TXW76" s="24"/>
      <c r="TXX76" s="24"/>
      <c r="TXY76" s="24"/>
      <c r="TXZ76" s="24"/>
      <c r="TYA76" s="24"/>
      <c r="TYB76" s="24"/>
      <c r="TYC76" s="24"/>
      <c r="TYD76" s="24"/>
      <c r="TYE76" s="24"/>
      <c r="TYF76" s="24"/>
      <c r="TYG76" s="24"/>
      <c r="TYH76" s="24"/>
      <c r="TYI76" s="24"/>
      <c r="TYJ76" s="24"/>
      <c r="TYK76" s="24"/>
      <c r="TYL76" s="24"/>
      <c r="TYM76" s="24"/>
      <c r="TYN76" s="24"/>
      <c r="TYO76" s="24"/>
      <c r="TYP76" s="24"/>
      <c r="TYQ76" s="24"/>
      <c r="TYR76" s="24"/>
      <c r="TYS76" s="24"/>
      <c r="TYT76" s="24"/>
      <c r="TYU76" s="24"/>
      <c r="TYV76" s="24"/>
      <c r="TYW76" s="24"/>
      <c r="TYX76" s="24"/>
      <c r="TYY76" s="24"/>
      <c r="TYZ76" s="24"/>
      <c r="TZA76" s="24"/>
      <c r="TZB76" s="24"/>
      <c r="TZC76" s="24"/>
      <c r="TZD76" s="24"/>
      <c r="TZE76" s="24"/>
      <c r="TZF76" s="24"/>
      <c r="TZG76" s="24"/>
      <c r="TZH76" s="24"/>
      <c r="TZI76" s="24"/>
      <c r="TZJ76" s="24"/>
      <c r="TZK76" s="24"/>
      <c r="TZL76" s="24"/>
      <c r="TZM76" s="24"/>
      <c r="TZN76" s="24"/>
      <c r="TZO76" s="24"/>
      <c r="TZP76" s="24"/>
      <c r="TZQ76" s="24"/>
      <c r="TZR76" s="24"/>
      <c r="TZS76" s="24"/>
      <c r="TZT76" s="24"/>
      <c r="TZU76" s="24"/>
      <c r="TZV76" s="24"/>
      <c r="TZW76" s="24"/>
      <c r="TZX76" s="24"/>
      <c r="TZY76" s="24"/>
      <c r="TZZ76" s="24"/>
      <c r="UAA76" s="24"/>
      <c r="UAB76" s="24"/>
      <c r="UAC76" s="24"/>
      <c r="UAD76" s="24"/>
      <c r="UAE76" s="24"/>
      <c r="UAF76" s="24"/>
      <c r="UAG76" s="24"/>
      <c r="UAH76" s="24"/>
      <c r="UAI76" s="24"/>
      <c r="UAJ76" s="24"/>
      <c r="UAK76" s="24"/>
      <c r="UAL76" s="24"/>
      <c r="UAM76" s="24"/>
      <c r="UAN76" s="24"/>
      <c r="UAO76" s="24"/>
      <c r="UAP76" s="24"/>
      <c r="UAQ76" s="24"/>
      <c r="UAR76" s="24"/>
      <c r="UAS76" s="24"/>
      <c r="UAT76" s="24"/>
      <c r="UAU76" s="24"/>
      <c r="UAV76" s="24"/>
      <c r="UAW76" s="24"/>
      <c r="UAX76" s="24"/>
      <c r="UAY76" s="24"/>
      <c r="UAZ76" s="24"/>
      <c r="UBA76" s="24"/>
      <c r="UBB76" s="24"/>
      <c r="UBC76" s="24"/>
      <c r="UBD76" s="24"/>
      <c r="UBE76" s="24"/>
      <c r="UBF76" s="24"/>
      <c r="UBG76" s="24"/>
      <c r="UBH76" s="24"/>
      <c r="UBI76" s="24"/>
      <c r="UBJ76" s="24"/>
      <c r="UBK76" s="24"/>
      <c r="UBL76" s="24"/>
      <c r="UBM76" s="24"/>
      <c r="UBN76" s="24"/>
      <c r="UBO76" s="24"/>
      <c r="UBP76" s="24"/>
      <c r="UBQ76" s="24"/>
      <c r="UBR76" s="24"/>
      <c r="UBS76" s="24"/>
      <c r="UBT76" s="24"/>
      <c r="UBU76" s="24"/>
      <c r="UBV76" s="24"/>
      <c r="UBW76" s="24"/>
      <c r="UBX76" s="24"/>
      <c r="UBY76" s="24"/>
      <c r="UBZ76" s="24"/>
      <c r="UCA76" s="24"/>
      <c r="UCB76" s="24"/>
      <c r="UCC76" s="24"/>
      <c r="UCD76" s="24"/>
      <c r="UCE76" s="24"/>
      <c r="UCF76" s="24"/>
      <c r="UCG76" s="24"/>
      <c r="UCH76" s="24"/>
      <c r="UCI76" s="24"/>
      <c r="UCJ76" s="24"/>
      <c r="UCK76" s="24"/>
      <c r="UCL76" s="24"/>
      <c r="UCM76" s="24"/>
      <c r="UCN76" s="24"/>
      <c r="UCO76" s="24"/>
      <c r="UCP76" s="24"/>
      <c r="UCQ76" s="24"/>
      <c r="UCR76" s="24"/>
      <c r="UCS76" s="24"/>
      <c r="UCT76" s="24"/>
      <c r="UCU76" s="24"/>
      <c r="UCV76" s="24"/>
      <c r="UCW76" s="24"/>
      <c r="UCX76" s="24"/>
      <c r="UCY76" s="24"/>
      <c r="UCZ76" s="24"/>
      <c r="UDA76" s="24"/>
      <c r="UDB76" s="24"/>
      <c r="UDC76" s="24"/>
      <c r="UDD76" s="24"/>
      <c r="UDE76" s="24"/>
      <c r="UDF76" s="24"/>
      <c r="UDG76" s="24"/>
      <c r="UDH76" s="24"/>
      <c r="UDI76" s="24"/>
      <c r="UDJ76" s="24"/>
      <c r="UDK76" s="24"/>
      <c r="UDL76" s="24"/>
      <c r="UDM76" s="24"/>
      <c r="UDN76" s="24"/>
      <c r="UDO76" s="24"/>
      <c r="UDP76" s="24"/>
      <c r="UDQ76" s="24"/>
      <c r="UDR76" s="24"/>
      <c r="UDS76" s="24"/>
      <c r="UDT76" s="24"/>
      <c r="UDU76" s="24"/>
      <c r="UDV76" s="24"/>
      <c r="UDW76" s="24"/>
      <c r="UDX76" s="24"/>
      <c r="UDY76" s="24"/>
      <c r="UDZ76" s="24"/>
      <c r="UEA76" s="24"/>
      <c r="UEB76" s="24"/>
      <c r="UEC76" s="24"/>
      <c r="UED76" s="24"/>
      <c r="UEE76" s="24"/>
      <c r="UEF76" s="24"/>
      <c r="UEG76" s="24"/>
      <c r="UEH76" s="24"/>
      <c r="UEI76" s="24"/>
      <c r="UEJ76" s="24"/>
      <c r="UEK76" s="24"/>
      <c r="UEL76" s="24"/>
      <c r="UEM76" s="24"/>
      <c r="UEN76" s="24"/>
      <c r="UEO76" s="24"/>
      <c r="UEP76" s="24"/>
      <c r="UEQ76" s="24"/>
      <c r="UER76" s="24"/>
      <c r="UES76" s="24"/>
      <c r="UET76" s="24"/>
      <c r="UEU76" s="24"/>
      <c r="UEV76" s="24"/>
      <c r="UEW76" s="24"/>
      <c r="UEX76" s="24"/>
      <c r="UEY76" s="24"/>
      <c r="UEZ76" s="24"/>
      <c r="UFA76" s="24"/>
      <c r="UFB76" s="24"/>
      <c r="UFC76" s="24"/>
      <c r="UFD76" s="24"/>
      <c r="UFE76" s="24"/>
      <c r="UFF76" s="24"/>
      <c r="UFG76" s="24"/>
      <c r="UFH76" s="24"/>
      <c r="UFI76" s="24"/>
      <c r="UFJ76" s="24"/>
      <c r="UFK76" s="24"/>
      <c r="UFL76" s="24"/>
      <c r="UFM76" s="24"/>
      <c r="UFN76" s="24"/>
      <c r="UFO76" s="24"/>
      <c r="UFP76" s="24"/>
      <c r="UFQ76" s="24"/>
      <c r="UFR76" s="24"/>
      <c r="UFS76" s="24"/>
      <c r="UFT76" s="24"/>
      <c r="UFU76" s="24"/>
      <c r="UFV76" s="24"/>
      <c r="UFW76" s="24"/>
      <c r="UFX76" s="24"/>
      <c r="UFY76" s="24"/>
      <c r="UFZ76" s="24"/>
      <c r="UGA76" s="24"/>
      <c r="UGB76" s="24"/>
      <c r="UGC76" s="24"/>
      <c r="UGD76" s="24"/>
      <c r="UGE76" s="24"/>
      <c r="UGF76" s="24"/>
      <c r="UGG76" s="24"/>
      <c r="UGH76" s="24"/>
      <c r="UGI76" s="24"/>
      <c r="UGJ76" s="24"/>
      <c r="UGK76" s="24"/>
      <c r="UGL76" s="24"/>
      <c r="UGM76" s="24"/>
      <c r="UGN76" s="24"/>
      <c r="UGO76" s="24"/>
      <c r="UGP76" s="24"/>
      <c r="UGQ76" s="24"/>
      <c r="UGR76" s="24"/>
      <c r="UGS76" s="24"/>
      <c r="UGT76" s="24"/>
      <c r="UGU76" s="24"/>
      <c r="UGV76" s="24"/>
      <c r="UGW76" s="24"/>
      <c r="UGX76" s="24"/>
      <c r="UGY76" s="24"/>
      <c r="UGZ76" s="24"/>
      <c r="UHA76" s="24"/>
      <c r="UHB76" s="24"/>
      <c r="UHC76" s="24"/>
      <c r="UHD76" s="24"/>
      <c r="UHE76" s="24"/>
      <c r="UHF76" s="24"/>
      <c r="UHG76" s="24"/>
      <c r="UHH76" s="24"/>
      <c r="UHI76" s="24"/>
      <c r="UHJ76" s="24"/>
      <c r="UHK76" s="24"/>
      <c r="UHL76" s="24"/>
      <c r="UHM76" s="24"/>
      <c r="UHN76" s="24"/>
      <c r="UHO76" s="24"/>
      <c r="UHP76" s="24"/>
      <c r="UHQ76" s="24"/>
      <c r="UHR76" s="24"/>
      <c r="UHS76" s="24"/>
      <c r="UHT76" s="24"/>
      <c r="UHU76" s="24"/>
      <c r="UHV76" s="24"/>
      <c r="UHW76" s="24"/>
      <c r="UHX76" s="24"/>
      <c r="UHY76" s="24"/>
      <c r="UHZ76" s="24"/>
      <c r="UIA76" s="24"/>
      <c r="UIB76" s="24"/>
      <c r="UIC76" s="24"/>
      <c r="UID76" s="24"/>
      <c r="UIE76" s="24"/>
      <c r="UIF76" s="24"/>
      <c r="UIG76" s="24"/>
      <c r="UIH76" s="24"/>
      <c r="UII76" s="24"/>
      <c r="UIJ76" s="24"/>
      <c r="UIK76" s="24"/>
      <c r="UIL76" s="24"/>
      <c r="UIM76" s="24"/>
      <c r="UIN76" s="24"/>
      <c r="UIO76" s="24"/>
      <c r="UIP76" s="24"/>
      <c r="UIQ76" s="24"/>
      <c r="UIR76" s="24"/>
      <c r="UIS76" s="24"/>
      <c r="UIT76" s="24"/>
      <c r="UIU76" s="24"/>
      <c r="UIV76" s="24"/>
      <c r="UIW76" s="24"/>
      <c r="UIX76" s="24"/>
      <c r="UIY76" s="24"/>
      <c r="UIZ76" s="24"/>
      <c r="UJA76" s="24"/>
      <c r="UJB76" s="24"/>
      <c r="UJC76" s="24"/>
      <c r="UJD76" s="24"/>
      <c r="UJE76" s="24"/>
      <c r="UJF76" s="24"/>
      <c r="UJG76" s="24"/>
      <c r="UJH76" s="24"/>
      <c r="UJI76" s="24"/>
      <c r="UJJ76" s="24"/>
      <c r="UJK76" s="24"/>
      <c r="UJL76" s="24"/>
      <c r="UJM76" s="24"/>
      <c r="UJN76" s="24"/>
      <c r="UJO76" s="24"/>
      <c r="UJP76" s="24"/>
      <c r="UJQ76" s="24"/>
      <c r="UJR76" s="24"/>
      <c r="UJS76" s="24"/>
      <c r="UJT76" s="24"/>
      <c r="UJU76" s="24"/>
      <c r="UJV76" s="24"/>
      <c r="UJW76" s="24"/>
      <c r="UJX76" s="24"/>
      <c r="UJY76" s="24"/>
      <c r="UJZ76" s="24"/>
      <c r="UKA76" s="24"/>
      <c r="UKB76" s="24"/>
      <c r="UKC76" s="24"/>
      <c r="UKD76" s="24"/>
      <c r="UKE76" s="24"/>
      <c r="UKF76" s="24"/>
      <c r="UKG76" s="24"/>
      <c r="UKH76" s="24"/>
      <c r="UKI76" s="24"/>
      <c r="UKJ76" s="24"/>
      <c r="UKK76" s="24"/>
      <c r="UKL76" s="24"/>
      <c r="UKM76" s="24"/>
      <c r="UKN76" s="24"/>
      <c r="UKO76" s="24"/>
      <c r="UKP76" s="24"/>
      <c r="UKQ76" s="24"/>
      <c r="UKR76" s="24"/>
      <c r="UKS76" s="24"/>
      <c r="UKT76" s="24"/>
      <c r="UKU76" s="24"/>
      <c r="UKV76" s="24"/>
      <c r="UKW76" s="24"/>
      <c r="UKX76" s="24"/>
      <c r="UKY76" s="24"/>
      <c r="UKZ76" s="24"/>
      <c r="ULA76" s="24"/>
      <c r="ULB76" s="24"/>
      <c r="ULC76" s="24"/>
      <c r="ULD76" s="24"/>
      <c r="ULE76" s="24"/>
      <c r="ULF76" s="24"/>
      <c r="ULG76" s="24"/>
      <c r="ULH76" s="24"/>
      <c r="ULI76" s="24"/>
      <c r="ULJ76" s="24"/>
      <c r="ULK76" s="24"/>
      <c r="ULL76" s="24"/>
      <c r="ULM76" s="24"/>
      <c r="ULN76" s="24"/>
      <c r="ULO76" s="24"/>
      <c r="ULP76" s="24"/>
      <c r="ULQ76" s="24"/>
      <c r="ULR76" s="24"/>
      <c r="ULS76" s="24"/>
      <c r="ULT76" s="24"/>
      <c r="ULU76" s="24"/>
      <c r="ULV76" s="24"/>
      <c r="ULW76" s="24"/>
      <c r="ULX76" s="24"/>
      <c r="ULY76" s="24"/>
      <c r="ULZ76" s="24"/>
      <c r="UMA76" s="24"/>
      <c r="UMB76" s="24"/>
      <c r="UMC76" s="24"/>
      <c r="UMD76" s="24"/>
      <c r="UME76" s="24"/>
      <c r="UMF76" s="24"/>
      <c r="UMG76" s="24"/>
      <c r="UMH76" s="24"/>
      <c r="UMI76" s="24"/>
      <c r="UMJ76" s="24"/>
      <c r="UMK76" s="24"/>
      <c r="UML76" s="24"/>
      <c r="UMM76" s="24"/>
      <c r="UMN76" s="24"/>
      <c r="UMO76" s="24"/>
      <c r="UMP76" s="24"/>
      <c r="UMQ76" s="24"/>
      <c r="UMR76" s="24"/>
      <c r="UMS76" s="24"/>
      <c r="UMT76" s="24"/>
      <c r="UMU76" s="24"/>
      <c r="UMV76" s="24"/>
      <c r="UMW76" s="24"/>
      <c r="UMX76" s="24"/>
      <c r="UMY76" s="24"/>
      <c r="UMZ76" s="24"/>
      <c r="UNA76" s="24"/>
      <c r="UNB76" s="24"/>
      <c r="UNC76" s="24"/>
      <c r="UND76" s="24"/>
      <c r="UNE76" s="24"/>
      <c r="UNF76" s="24"/>
      <c r="UNG76" s="24"/>
      <c r="UNH76" s="24"/>
      <c r="UNI76" s="24"/>
      <c r="UNJ76" s="24"/>
      <c r="UNK76" s="24"/>
      <c r="UNL76" s="24"/>
      <c r="UNM76" s="24"/>
      <c r="UNN76" s="24"/>
      <c r="UNO76" s="24"/>
      <c r="UNP76" s="24"/>
      <c r="UNQ76" s="24"/>
      <c r="UNR76" s="24"/>
      <c r="UNS76" s="24"/>
      <c r="UNT76" s="24"/>
      <c r="UNU76" s="24"/>
      <c r="UNV76" s="24"/>
      <c r="UNW76" s="24"/>
      <c r="UNX76" s="24"/>
      <c r="UNY76" s="24"/>
      <c r="UNZ76" s="24"/>
      <c r="UOA76" s="24"/>
      <c r="UOB76" s="24"/>
      <c r="UOC76" s="24"/>
      <c r="UOD76" s="24"/>
      <c r="UOE76" s="24"/>
      <c r="UOF76" s="24"/>
      <c r="UOG76" s="24"/>
      <c r="UOH76" s="24"/>
      <c r="UOI76" s="24"/>
      <c r="UOJ76" s="24"/>
      <c r="UOK76" s="24"/>
      <c r="UOL76" s="24"/>
      <c r="UOM76" s="24"/>
      <c r="UON76" s="24"/>
      <c r="UOO76" s="24"/>
      <c r="UOP76" s="24"/>
      <c r="UOQ76" s="24"/>
      <c r="UOR76" s="24"/>
      <c r="UOS76" s="24"/>
      <c r="UOT76" s="24"/>
      <c r="UOU76" s="24"/>
      <c r="UOV76" s="24"/>
      <c r="UOW76" s="24"/>
      <c r="UOX76" s="24"/>
      <c r="UOY76" s="24"/>
      <c r="UOZ76" s="24"/>
      <c r="UPA76" s="24"/>
      <c r="UPB76" s="24"/>
      <c r="UPC76" s="24"/>
      <c r="UPD76" s="24"/>
      <c r="UPE76" s="24"/>
      <c r="UPF76" s="24"/>
      <c r="UPG76" s="24"/>
      <c r="UPH76" s="24"/>
      <c r="UPI76" s="24"/>
      <c r="UPJ76" s="24"/>
      <c r="UPK76" s="24"/>
      <c r="UPL76" s="24"/>
      <c r="UPM76" s="24"/>
      <c r="UPN76" s="24"/>
      <c r="UPO76" s="24"/>
      <c r="UPP76" s="24"/>
      <c r="UPQ76" s="24"/>
      <c r="UPR76" s="24"/>
      <c r="UPS76" s="24"/>
      <c r="UPT76" s="24"/>
      <c r="UPU76" s="24"/>
      <c r="UPV76" s="24"/>
      <c r="UPW76" s="24"/>
      <c r="UPX76" s="24"/>
      <c r="UPY76" s="24"/>
      <c r="UPZ76" s="24"/>
      <c r="UQA76" s="24"/>
      <c r="UQB76" s="24"/>
      <c r="UQC76" s="24"/>
      <c r="UQD76" s="24"/>
      <c r="UQE76" s="24"/>
      <c r="UQF76" s="24"/>
      <c r="UQG76" s="24"/>
      <c r="UQH76" s="24"/>
      <c r="UQI76" s="24"/>
      <c r="UQJ76" s="24"/>
      <c r="UQK76" s="24"/>
      <c r="UQL76" s="24"/>
      <c r="UQM76" s="24"/>
      <c r="UQN76" s="24"/>
      <c r="UQO76" s="24"/>
      <c r="UQP76" s="24"/>
      <c r="UQQ76" s="24"/>
      <c r="UQR76" s="24"/>
      <c r="UQS76" s="24"/>
      <c r="UQT76" s="24"/>
      <c r="UQU76" s="24"/>
      <c r="UQV76" s="24"/>
      <c r="UQW76" s="24"/>
      <c r="UQX76" s="24"/>
      <c r="UQY76" s="24"/>
      <c r="UQZ76" s="24"/>
      <c r="URA76" s="24"/>
      <c r="URB76" s="24"/>
      <c r="URC76" s="24"/>
      <c r="URD76" s="24"/>
      <c r="URE76" s="24"/>
      <c r="URF76" s="24"/>
      <c r="URG76" s="24"/>
      <c r="URH76" s="24"/>
      <c r="URI76" s="24"/>
      <c r="URJ76" s="24"/>
      <c r="URK76" s="24"/>
      <c r="URL76" s="24"/>
      <c r="URM76" s="24"/>
      <c r="URN76" s="24"/>
      <c r="URO76" s="24"/>
      <c r="URP76" s="24"/>
      <c r="URQ76" s="24"/>
      <c r="URR76" s="24"/>
      <c r="URS76" s="24"/>
      <c r="URT76" s="24"/>
      <c r="URU76" s="24"/>
      <c r="URV76" s="24"/>
      <c r="URW76" s="24"/>
      <c r="URX76" s="24"/>
      <c r="URY76" s="24"/>
      <c r="URZ76" s="24"/>
      <c r="USA76" s="24"/>
      <c r="USB76" s="24"/>
      <c r="USC76" s="24"/>
      <c r="USD76" s="24"/>
      <c r="USE76" s="24"/>
      <c r="USF76" s="24"/>
      <c r="USG76" s="24"/>
      <c r="USH76" s="24"/>
      <c r="USI76" s="24"/>
      <c r="USJ76" s="24"/>
      <c r="USK76" s="24"/>
      <c r="USL76" s="24"/>
      <c r="USM76" s="24"/>
      <c r="USN76" s="24"/>
      <c r="USO76" s="24"/>
      <c r="USP76" s="24"/>
      <c r="USQ76" s="24"/>
      <c r="USR76" s="24"/>
      <c r="USS76" s="24"/>
      <c r="UST76" s="24"/>
      <c r="USU76" s="24"/>
      <c r="USV76" s="24"/>
      <c r="USW76" s="24"/>
      <c r="USX76" s="24"/>
      <c r="USY76" s="24"/>
      <c r="USZ76" s="24"/>
      <c r="UTA76" s="24"/>
      <c r="UTB76" s="24"/>
      <c r="UTC76" s="24"/>
      <c r="UTD76" s="24"/>
      <c r="UTE76" s="24"/>
      <c r="UTF76" s="24"/>
      <c r="UTG76" s="24"/>
      <c r="UTH76" s="24"/>
      <c r="UTI76" s="24"/>
      <c r="UTJ76" s="24"/>
      <c r="UTK76" s="24"/>
      <c r="UTL76" s="24"/>
      <c r="UTM76" s="24"/>
      <c r="UTN76" s="24"/>
      <c r="UTO76" s="24"/>
      <c r="UTP76" s="24"/>
      <c r="UTQ76" s="24"/>
      <c r="UTR76" s="24"/>
      <c r="UTS76" s="24"/>
      <c r="UTT76" s="24"/>
      <c r="UTU76" s="24"/>
      <c r="UTV76" s="24"/>
      <c r="UTW76" s="24"/>
      <c r="UTX76" s="24"/>
      <c r="UTY76" s="24"/>
      <c r="UTZ76" s="24"/>
      <c r="UUA76" s="24"/>
      <c r="UUB76" s="24"/>
      <c r="UUC76" s="24"/>
      <c r="UUD76" s="24"/>
      <c r="UUE76" s="24"/>
      <c r="UUF76" s="24"/>
      <c r="UUG76" s="24"/>
      <c r="UUH76" s="24"/>
      <c r="UUI76" s="24"/>
      <c r="UUJ76" s="24"/>
      <c r="UUK76" s="24"/>
      <c r="UUL76" s="24"/>
      <c r="UUM76" s="24"/>
      <c r="UUN76" s="24"/>
      <c r="UUO76" s="24"/>
      <c r="UUP76" s="24"/>
      <c r="UUQ76" s="24"/>
      <c r="UUR76" s="24"/>
      <c r="UUS76" s="24"/>
      <c r="UUT76" s="24"/>
      <c r="UUU76" s="24"/>
      <c r="UUV76" s="24"/>
      <c r="UUW76" s="24"/>
      <c r="UUX76" s="24"/>
      <c r="UUY76" s="24"/>
      <c r="UUZ76" s="24"/>
      <c r="UVA76" s="24"/>
      <c r="UVB76" s="24"/>
      <c r="UVC76" s="24"/>
      <c r="UVD76" s="24"/>
      <c r="UVE76" s="24"/>
      <c r="UVF76" s="24"/>
      <c r="UVG76" s="24"/>
      <c r="UVH76" s="24"/>
      <c r="UVI76" s="24"/>
      <c r="UVJ76" s="24"/>
      <c r="UVK76" s="24"/>
      <c r="UVL76" s="24"/>
      <c r="UVM76" s="24"/>
      <c r="UVN76" s="24"/>
      <c r="UVO76" s="24"/>
      <c r="UVP76" s="24"/>
      <c r="UVQ76" s="24"/>
      <c r="UVR76" s="24"/>
      <c r="UVS76" s="24"/>
      <c r="UVT76" s="24"/>
      <c r="UVU76" s="24"/>
      <c r="UVV76" s="24"/>
      <c r="UVW76" s="24"/>
      <c r="UVX76" s="24"/>
      <c r="UVY76" s="24"/>
      <c r="UVZ76" s="24"/>
      <c r="UWA76" s="24"/>
      <c r="UWB76" s="24"/>
      <c r="UWC76" s="24"/>
      <c r="UWD76" s="24"/>
      <c r="UWE76" s="24"/>
      <c r="UWF76" s="24"/>
      <c r="UWG76" s="24"/>
      <c r="UWH76" s="24"/>
      <c r="UWI76" s="24"/>
      <c r="UWJ76" s="24"/>
      <c r="UWK76" s="24"/>
      <c r="UWL76" s="24"/>
      <c r="UWM76" s="24"/>
      <c r="UWN76" s="24"/>
      <c r="UWO76" s="24"/>
      <c r="UWP76" s="24"/>
      <c r="UWQ76" s="24"/>
      <c r="UWR76" s="24"/>
      <c r="UWS76" s="24"/>
      <c r="UWT76" s="24"/>
      <c r="UWU76" s="24"/>
      <c r="UWV76" s="24"/>
      <c r="UWW76" s="24"/>
      <c r="UWX76" s="24"/>
      <c r="UWY76" s="24"/>
      <c r="UWZ76" s="24"/>
      <c r="UXA76" s="24"/>
      <c r="UXB76" s="24"/>
      <c r="UXC76" s="24"/>
      <c r="UXD76" s="24"/>
      <c r="UXE76" s="24"/>
      <c r="UXF76" s="24"/>
      <c r="UXG76" s="24"/>
      <c r="UXH76" s="24"/>
      <c r="UXI76" s="24"/>
      <c r="UXJ76" s="24"/>
      <c r="UXK76" s="24"/>
      <c r="UXL76" s="24"/>
      <c r="UXM76" s="24"/>
      <c r="UXN76" s="24"/>
      <c r="UXO76" s="24"/>
      <c r="UXP76" s="24"/>
      <c r="UXQ76" s="24"/>
      <c r="UXR76" s="24"/>
      <c r="UXS76" s="24"/>
      <c r="UXT76" s="24"/>
      <c r="UXU76" s="24"/>
      <c r="UXV76" s="24"/>
      <c r="UXW76" s="24"/>
      <c r="UXX76" s="24"/>
      <c r="UXY76" s="24"/>
      <c r="UXZ76" s="24"/>
      <c r="UYA76" s="24"/>
      <c r="UYB76" s="24"/>
      <c r="UYC76" s="24"/>
      <c r="UYD76" s="24"/>
      <c r="UYE76" s="24"/>
      <c r="UYF76" s="24"/>
      <c r="UYG76" s="24"/>
      <c r="UYH76" s="24"/>
      <c r="UYI76" s="24"/>
      <c r="UYJ76" s="24"/>
      <c r="UYK76" s="24"/>
      <c r="UYL76" s="24"/>
      <c r="UYM76" s="24"/>
      <c r="UYN76" s="24"/>
      <c r="UYO76" s="24"/>
      <c r="UYP76" s="24"/>
      <c r="UYQ76" s="24"/>
      <c r="UYR76" s="24"/>
      <c r="UYS76" s="24"/>
      <c r="UYT76" s="24"/>
      <c r="UYU76" s="24"/>
      <c r="UYV76" s="24"/>
      <c r="UYW76" s="24"/>
      <c r="UYX76" s="24"/>
      <c r="UYY76" s="24"/>
      <c r="UYZ76" s="24"/>
      <c r="UZA76" s="24"/>
      <c r="UZB76" s="24"/>
      <c r="UZC76" s="24"/>
      <c r="UZD76" s="24"/>
      <c r="UZE76" s="24"/>
      <c r="UZF76" s="24"/>
      <c r="UZG76" s="24"/>
      <c r="UZH76" s="24"/>
      <c r="UZI76" s="24"/>
      <c r="UZJ76" s="24"/>
      <c r="UZK76" s="24"/>
      <c r="UZL76" s="24"/>
      <c r="UZM76" s="24"/>
      <c r="UZN76" s="24"/>
      <c r="UZO76" s="24"/>
      <c r="UZP76" s="24"/>
      <c r="UZQ76" s="24"/>
      <c r="UZR76" s="24"/>
      <c r="UZS76" s="24"/>
      <c r="UZT76" s="24"/>
      <c r="UZU76" s="24"/>
      <c r="UZV76" s="24"/>
      <c r="UZW76" s="24"/>
      <c r="UZX76" s="24"/>
      <c r="UZY76" s="24"/>
      <c r="UZZ76" s="24"/>
      <c r="VAA76" s="24"/>
      <c r="VAB76" s="24"/>
      <c r="VAC76" s="24"/>
      <c r="VAD76" s="24"/>
      <c r="VAE76" s="24"/>
      <c r="VAF76" s="24"/>
      <c r="VAG76" s="24"/>
      <c r="VAH76" s="24"/>
      <c r="VAI76" s="24"/>
      <c r="VAJ76" s="24"/>
      <c r="VAK76" s="24"/>
      <c r="VAL76" s="24"/>
      <c r="VAM76" s="24"/>
      <c r="VAN76" s="24"/>
      <c r="VAO76" s="24"/>
      <c r="VAP76" s="24"/>
      <c r="VAQ76" s="24"/>
      <c r="VAR76" s="24"/>
      <c r="VAS76" s="24"/>
      <c r="VAT76" s="24"/>
      <c r="VAU76" s="24"/>
      <c r="VAV76" s="24"/>
      <c r="VAW76" s="24"/>
      <c r="VAX76" s="24"/>
      <c r="VAY76" s="24"/>
      <c r="VAZ76" s="24"/>
      <c r="VBA76" s="24"/>
      <c r="VBB76" s="24"/>
      <c r="VBC76" s="24"/>
      <c r="VBD76" s="24"/>
      <c r="VBE76" s="24"/>
      <c r="VBF76" s="24"/>
      <c r="VBG76" s="24"/>
      <c r="VBH76" s="24"/>
      <c r="VBI76" s="24"/>
      <c r="VBJ76" s="24"/>
      <c r="VBK76" s="24"/>
      <c r="VBL76" s="24"/>
      <c r="VBM76" s="24"/>
      <c r="VBN76" s="24"/>
      <c r="VBO76" s="24"/>
      <c r="VBP76" s="24"/>
      <c r="VBQ76" s="24"/>
      <c r="VBR76" s="24"/>
      <c r="VBS76" s="24"/>
      <c r="VBT76" s="24"/>
      <c r="VBU76" s="24"/>
      <c r="VBV76" s="24"/>
      <c r="VBW76" s="24"/>
      <c r="VBX76" s="24"/>
      <c r="VBY76" s="24"/>
      <c r="VBZ76" s="24"/>
      <c r="VCA76" s="24"/>
      <c r="VCB76" s="24"/>
      <c r="VCC76" s="24"/>
      <c r="VCD76" s="24"/>
      <c r="VCE76" s="24"/>
      <c r="VCF76" s="24"/>
      <c r="VCG76" s="24"/>
      <c r="VCH76" s="24"/>
      <c r="VCI76" s="24"/>
      <c r="VCJ76" s="24"/>
      <c r="VCK76" s="24"/>
      <c r="VCL76" s="24"/>
      <c r="VCM76" s="24"/>
      <c r="VCN76" s="24"/>
      <c r="VCO76" s="24"/>
      <c r="VCP76" s="24"/>
      <c r="VCQ76" s="24"/>
      <c r="VCR76" s="24"/>
      <c r="VCS76" s="24"/>
      <c r="VCT76" s="24"/>
      <c r="VCU76" s="24"/>
      <c r="VCV76" s="24"/>
      <c r="VCW76" s="24"/>
      <c r="VCX76" s="24"/>
      <c r="VCY76" s="24"/>
      <c r="VCZ76" s="24"/>
      <c r="VDA76" s="24"/>
      <c r="VDB76" s="24"/>
      <c r="VDC76" s="24"/>
      <c r="VDD76" s="24"/>
      <c r="VDE76" s="24"/>
      <c r="VDF76" s="24"/>
      <c r="VDG76" s="24"/>
      <c r="VDH76" s="24"/>
      <c r="VDI76" s="24"/>
      <c r="VDJ76" s="24"/>
      <c r="VDK76" s="24"/>
      <c r="VDL76" s="24"/>
      <c r="VDM76" s="24"/>
      <c r="VDN76" s="24"/>
      <c r="VDO76" s="24"/>
      <c r="VDP76" s="24"/>
      <c r="VDQ76" s="24"/>
      <c r="VDR76" s="24"/>
      <c r="VDS76" s="24"/>
      <c r="VDT76" s="24"/>
      <c r="VDU76" s="24"/>
      <c r="VDV76" s="24"/>
      <c r="VDW76" s="24"/>
      <c r="VDX76" s="24"/>
      <c r="VDY76" s="24"/>
      <c r="VDZ76" s="24"/>
      <c r="VEA76" s="24"/>
      <c r="VEB76" s="24"/>
      <c r="VEC76" s="24"/>
      <c r="VED76" s="24"/>
      <c r="VEE76" s="24"/>
      <c r="VEF76" s="24"/>
      <c r="VEG76" s="24"/>
      <c r="VEH76" s="24"/>
      <c r="VEI76" s="24"/>
      <c r="VEJ76" s="24"/>
      <c r="VEK76" s="24"/>
      <c r="VEL76" s="24"/>
      <c r="VEM76" s="24"/>
      <c r="VEN76" s="24"/>
      <c r="VEO76" s="24"/>
      <c r="VEP76" s="24"/>
      <c r="VEQ76" s="24"/>
      <c r="VER76" s="24"/>
      <c r="VES76" s="24"/>
      <c r="VET76" s="24"/>
      <c r="VEU76" s="24"/>
      <c r="VEV76" s="24"/>
      <c r="VEW76" s="24"/>
      <c r="VEX76" s="24"/>
      <c r="VEY76" s="24"/>
      <c r="VEZ76" s="24"/>
      <c r="VFA76" s="24"/>
      <c r="VFB76" s="24"/>
      <c r="VFC76" s="24"/>
      <c r="VFD76" s="24"/>
      <c r="VFE76" s="24"/>
      <c r="VFF76" s="24"/>
      <c r="VFG76" s="24"/>
      <c r="VFH76" s="24"/>
      <c r="VFI76" s="24"/>
      <c r="VFJ76" s="24"/>
      <c r="VFK76" s="24"/>
      <c r="VFL76" s="24"/>
      <c r="VFM76" s="24"/>
      <c r="VFN76" s="24"/>
      <c r="VFO76" s="24"/>
      <c r="VFP76" s="24"/>
      <c r="VFQ76" s="24"/>
      <c r="VFR76" s="24"/>
      <c r="VFS76" s="24"/>
      <c r="VFT76" s="24"/>
      <c r="VFU76" s="24"/>
      <c r="VFV76" s="24"/>
      <c r="VFW76" s="24"/>
      <c r="VFX76" s="24"/>
      <c r="VFY76" s="24"/>
      <c r="VFZ76" s="24"/>
      <c r="VGA76" s="24"/>
      <c r="VGB76" s="24"/>
      <c r="VGC76" s="24"/>
      <c r="VGD76" s="24"/>
      <c r="VGE76" s="24"/>
      <c r="VGF76" s="24"/>
      <c r="VGG76" s="24"/>
      <c r="VGH76" s="24"/>
      <c r="VGI76" s="24"/>
      <c r="VGJ76" s="24"/>
      <c r="VGK76" s="24"/>
      <c r="VGL76" s="24"/>
      <c r="VGM76" s="24"/>
      <c r="VGN76" s="24"/>
      <c r="VGO76" s="24"/>
      <c r="VGP76" s="24"/>
      <c r="VGQ76" s="24"/>
      <c r="VGR76" s="24"/>
      <c r="VGS76" s="24"/>
      <c r="VGT76" s="24"/>
      <c r="VGU76" s="24"/>
      <c r="VGV76" s="24"/>
      <c r="VGW76" s="24"/>
      <c r="VGX76" s="24"/>
      <c r="VGY76" s="24"/>
      <c r="VGZ76" s="24"/>
      <c r="VHA76" s="24"/>
      <c r="VHB76" s="24"/>
      <c r="VHC76" s="24"/>
      <c r="VHD76" s="24"/>
      <c r="VHE76" s="24"/>
      <c r="VHF76" s="24"/>
      <c r="VHG76" s="24"/>
      <c r="VHH76" s="24"/>
      <c r="VHI76" s="24"/>
      <c r="VHJ76" s="24"/>
      <c r="VHK76" s="24"/>
      <c r="VHL76" s="24"/>
      <c r="VHM76" s="24"/>
      <c r="VHN76" s="24"/>
      <c r="VHO76" s="24"/>
      <c r="VHP76" s="24"/>
      <c r="VHQ76" s="24"/>
      <c r="VHR76" s="24"/>
      <c r="VHS76" s="24"/>
      <c r="VHT76" s="24"/>
      <c r="VHU76" s="24"/>
      <c r="VHV76" s="24"/>
      <c r="VHW76" s="24"/>
      <c r="VHX76" s="24"/>
      <c r="VHY76" s="24"/>
      <c r="VHZ76" s="24"/>
      <c r="VIA76" s="24"/>
      <c r="VIB76" s="24"/>
      <c r="VIC76" s="24"/>
      <c r="VID76" s="24"/>
      <c r="VIE76" s="24"/>
      <c r="VIF76" s="24"/>
      <c r="VIG76" s="24"/>
      <c r="VIH76" s="24"/>
      <c r="VII76" s="24"/>
      <c r="VIJ76" s="24"/>
      <c r="VIK76" s="24"/>
      <c r="VIL76" s="24"/>
      <c r="VIM76" s="24"/>
      <c r="VIN76" s="24"/>
      <c r="VIO76" s="24"/>
      <c r="VIP76" s="24"/>
      <c r="VIQ76" s="24"/>
      <c r="VIR76" s="24"/>
      <c r="VIS76" s="24"/>
      <c r="VIT76" s="24"/>
      <c r="VIU76" s="24"/>
      <c r="VIV76" s="24"/>
      <c r="VIW76" s="24"/>
      <c r="VIX76" s="24"/>
      <c r="VIY76" s="24"/>
      <c r="VIZ76" s="24"/>
      <c r="VJA76" s="24"/>
      <c r="VJB76" s="24"/>
      <c r="VJC76" s="24"/>
      <c r="VJD76" s="24"/>
      <c r="VJE76" s="24"/>
      <c r="VJF76" s="24"/>
      <c r="VJG76" s="24"/>
      <c r="VJH76" s="24"/>
      <c r="VJI76" s="24"/>
      <c r="VJJ76" s="24"/>
      <c r="VJK76" s="24"/>
      <c r="VJL76" s="24"/>
      <c r="VJM76" s="24"/>
      <c r="VJN76" s="24"/>
      <c r="VJO76" s="24"/>
      <c r="VJP76" s="24"/>
      <c r="VJQ76" s="24"/>
      <c r="VJR76" s="24"/>
      <c r="VJS76" s="24"/>
      <c r="VJT76" s="24"/>
      <c r="VJU76" s="24"/>
      <c r="VJV76" s="24"/>
      <c r="VJW76" s="24"/>
      <c r="VJX76" s="24"/>
      <c r="VJY76" s="24"/>
      <c r="VJZ76" s="24"/>
      <c r="VKA76" s="24"/>
      <c r="VKB76" s="24"/>
      <c r="VKC76" s="24"/>
      <c r="VKD76" s="24"/>
      <c r="VKE76" s="24"/>
      <c r="VKF76" s="24"/>
      <c r="VKG76" s="24"/>
      <c r="VKH76" s="24"/>
      <c r="VKI76" s="24"/>
      <c r="VKJ76" s="24"/>
      <c r="VKK76" s="24"/>
      <c r="VKL76" s="24"/>
      <c r="VKM76" s="24"/>
      <c r="VKN76" s="24"/>
      <c r="VKO76" s="24"/>
      <c r="VKP76" s="24"/>
      <c r="VKQ76" s="24"/>
      <c r="VKR76" s="24"/>
      <c r="VKS76" s="24"/>
      <c r="VKT76" s="24"/>
      <c r="VKU76" s="24"/>
      <c r="VKV76" s="24"/>
      <c r="VKW76" s="24"/>
      <c r="VKX76" s="24"/>
      <c r="VKY76" s="24"/>
      <c r="VKZ76" s="24"/>
      <c r="VLA76" s="24"/>
      <c r="VLB76" s="24"/>
      <c r="VLC76" s="24"/>
      <c r="VLD76" s="24"/>
      <c r="VLE76" s="24"/>
      <c r="VLF76" s="24"/>
      <c r="VLG76" s="24"/>
      <c r="VLH76" s="24"/>
      <c r="VLI76" s="24"/>
      <c r="VLJ76" s="24"/>
      <c r="VLK76" s="24"/>
      <c r="VLL76" s="24"/>
      <c r="VLM76" s="24"/>
      <c r="VLN76" s="24"/>
      <c r="VLO76" s="24"/>
      <c r="VLP76" s="24"/>
      <c r="VLQ76" s="24"/>
      <c r="VLR76" s="24"/>
      <c r="VLS76" s="24"/>
      <c r="VLT76" s="24"/>
      <c r="VLU76" s="24"/>
      <c r="VLV76" s="24"/>
      <c r="VLW76" s="24"/>
      <c r="VLX76" s="24"/>
      <c r="VLY76" s="24"/>
      <c r="VLZ76" s="24"/>
      <c r="VMA76" s="24"/>
      <c r="VMB76" s="24"/>
      <c r="VMC76" s="24"/>
      <c r="VMD76" s="24"/>
      <c r="VME76" s="24"/>
      <c r="VMF76" s="24"/>
      <c r="VMG76" s="24"/>
      <c r="VMH76" s="24"/>
      <c r="VMI76" s="24"/>
      <c r="VMJ76" s="24"/>
      <c r="VMK76" s="24"/>
      <c r="VML76" s="24"/>
      <c r="VMM76" s="24"/>
      <c r="VMN76" s="24"/>
      <c r="VMO76" s="24"/>
      <c r="VMP76" s="24"/>
      <c r="VMQ76" s="24"/>
      <c r="VMR76" s="24"/>
      <c r="VMS76" s="24"/>
      <c r="VMT76" s="24"/>
      <c r="VMU76" s="24"/>
      <c r="VMV76" s="24"/>
      <c r="VMW76" s="24"/>
      <c r="VMX76" s="24"/>
      <c r="VMY76" s="24"/>
      <c r="VMZ76" s="24"/>
      <c r="VNA76" s="24"/>
      <c r="VNB76" s="24"/>
      <c r="VNC76" s="24"/>
      <c r="VND76" s="24"/>
      <c r="VNE76" s="24"/>
      <c r="VNF76" s="24"/>
      <c r="VNG76" s="24"/>
      <c r="VNH76" s="24"/>
      <c r="VNI76" s="24"/>
      <c r="VNJ76" s="24"/>
      <c r="VNK76" s="24"/>
      <c r="VNL76" s="24"/>
      <c r="VNM76" s="24"/>
      <c r="VNN76" s="24"/>
      <c r="VNO76" s="24"/>
      <c r="VNP76" s="24"/>
      <c r="VNQ76" s="24"/>
      <c r="VNR76" s="24"/>
      <c r="VNS76" s="24"/>
      <c r="VNT76" s="24"/>
      <c r="VNU76" s="24"/>
      <c r="VNV76" s="24"/>
      <c r="VNW76" s="24"/>
      <c r="VNX76" s="24"/>
      <c r="VNY76" s="24"/>
      <c r="VNZ76" s="24"/>
      <c r="VOA76" s="24"/>
      <c r="VOB76" s="24"/>
      <c r="VOC76" s="24"/>
      <c r="VOD76" s="24"/>
      <c r="VOE76" s="24"/>
      <c r="VOF76" s="24"/>
      <c r="VOG76" s="24"/>
      <c r="VOH76" s="24"/>
      <c r="VOI76" s="24"/>
      <c r="VOJ76" s="24"/>
      <c r="VOK76" s="24"/>
      <c r="VOL76" s="24"/>
      <c r="VOM76" s="24"/>
      <c r="VON76" s="24"/>
      <c r="VOO76" s="24"/>
      <c r="VOP76" s="24"/>
      <c r="VOQ76" s="24"/>
      <c r="VOR76" s="24"/>
      <c r="VOS76" s="24"/>
      <c r="VOT76" s="24"/>
      <c r="VOU76" s="24"/>
      <c r="VOV76" s="24"/>
      <c r="VOW76" s="24"/>
      <c r="VOX76" s="24"/>
      <c r="VOY76" s="24"/>
      <c r="VOZ76" s="24"/>
      <c r="VPA76" s="24"/>
      <c r="VPB76" s="24"/>
      <c r="VPC76" s="24"/>
      <c r="VPD76" s="24"/>
      <c r="VPE76" s="24"/>
      <c r="VPF76" s="24"/>
      <c r="VPG76" s="24"/>
      <c r="VPH76" s="24"/>
      <c r="VPI76" s="24"/>
      <c r="VPJ76" s="24"/>
      <c r="VPK76" s="24"/>
      <c r="VPL76" s="24"/>
      <c r="VPM76" s="24"/>
      <c r="VPN76" s="24"/>
      <c r="VPO76" s="24"/>
      <c r="VPP76" s="24"/>
      <c r="VPQ76" s="24"/>
      <c r="VPR76" s="24"/>
      <c r="VPS76" s="24"/>
      <c r="VPT76" s="24"/>
      <c r="VPU76" s="24"/>
      <c r="VPV76" s="24"/>
      <c r="VPW76" s="24"/>
      <c r="VPX76" s="24"/>
      <c r="VPY76" s="24"/>
      <c r="VPZ76" s="24"/>
      <c r="VQA76" s="24"/>
      <c r="VQB76" s="24"/>
      <c r="VQC76" s="24"/>
      <c r="VQD76" s="24"/>
      <c r="VQE76" s="24"/>
      <c r="VQF76" s="24"/>
      <c r="VQG76" s="24"/>
      <c r="VQH76" s="24"/>
      <c r="VQI76" s="24"/>
      <c r="VQJ76" s="24"/>
      <c r="VQK76" s="24"/>
      <c r="VQL76" s="24"/>
      <c r="VQM76" s="24"/>
      <c r="VQN76" s="24"/>
      <c r="VQO76" s="24"/>
      <c r="VQP76" s="24"/>
      <c r="VQQ76" s="24"/>
      <c r="VQR76" s="24"/>
      <c r="VQS76" s="24"/>
      <c r="VQT76" s="24"/>
      <c r="VQU76" s="24"/>
      <c r="VQV76" s="24"/>
      <c r="VQW76" s="24"/>
      <c r="VQX76" s="24"/>
      <c r="VQY76" s="24"/>
      <c r="VQZ76" s="24"/>
      <c r="VRA76" s="24"/>
      <c r="VRB76" s="24"/>
      <c r="VRC76" s="24"/>
      <c r="VRD76" s="24"/>
      <c r="VRE76" s="24"/>
      <c r="VRF76" s="24"/>
      <c r="VRG76" s="24"/>
      <c r="VRH76" s="24"/>
      <c r="VRI76" s="24"/>
      <c r="VRJ76" s="24"/>
      <c r="VRK76" s="24"/>
      <c r="VRL76" s="24"/>
      <c r="VRM76" s="24"/>
      <c r="VRN76" s="24"/>
      <c r="VRO76" s="24"/>
      <c r="VRP76" s="24"/>
      <c r="VRQ76" s="24"/>
      <c r="VRR76" s="24"/>
      <c r="VRS76" s="24"/>
      <c r="VRT76" s="24"/>
      <c r="VRU76" s="24"/>
      <c r="VRV76" s="24"/>
      <c r="VRW76" s="24"/>
      <c r="VRX76" s="24"/>
      <c r="VRY76" s="24"/>
      <c r="VRZ76" s="24"/>
      <c r="VSA76" s="24"/>
      <c r="VSB76" s="24"/>
      <c r="VSC76" s="24"/>
      <c r="VSD76" s="24"/>
      <c r="VSE76" s="24"/>
      <c r="VSF76" s="24"/>
      <c r="VSG76" s="24"/>
      <c r="VSH76" s="24"/>
      <c r="VSI76" s="24"/>
      <c r="VSJ76" s="24"/>
      <c r="VSK76" s="24"/>
      <c r="VSL76" s="24"/>
      <c r="VSM76" s="24"/>
      <c r="VSN76" s="24"/>
      <c r="VSO76" s="24"/>
      <c r="VSP76" s="24"/>
      <c r="VSQ76" s="24"/>
      <c r="VSR76" s="24"/>
      <c r="VSS76" s="24"/>
      <c r="VST76" s="24"/>
      <c r="VSU76" s="24"/>
      <c r="VSV76" s="24"/>
      <c r="VSW76" s="24"/>
      <c r="VSX76" s="24"/>
      <c r="VSY76" s="24"/>
      <c r="VSZ76" s="24"/>
      <c r="VTA76" s="24"/>
      <c r="VTB76" s="24"/>
      <c r="VTC76" s="24"/>
      <c r="VTD76" s="24"/>
      <c r="VTE76" s="24"/>
      <c r="VTF76" s="24"/>
      <c r="VTG76" s="24"/>
      <c r="VTH76" s="24"/>
      <c r="VTI76" s="24"/>
      <c r="VTJ76" s="24"/>
      <c r="VTK76" s="24"/>
      <c r="VTL76" s="24"/>
      <c r="VTM76" s="24"/>
      <c r="VTN76" s="24"/>
      <c r="VTO76" s="24"/>
      <c r="VTP76" s="24"/>
      <c r="VTQ76" s="24"/>
      <c r="VTR76" s="24"/>
      <c r="VTS76" s="24"/>
      <c r="VTT76" s="24"/>
      <c r="VTU76" s="24"/>
      <c r="VTV76" s="24"/>
      <c r="VTW76" s="24"/>
      <c r="VTX76" s="24"/>
      <c r="VTY76" s="24"/>
      <c r="VTZ76" s="24"/>
      <c r="VUA76" s="24"/>
      <c r="VUB76" s="24"/>
      <c r="VUC76" s="24"/>
      <c r="VUD76" s="24"/>
      <c r="VUE76" s="24"/>
      <c r="VUF76" s="24"/>
      <c r="VUG76" s="24"/>
      <c r="VUH76" s="24"/>
      <c r="VUI76" s="24"/>
      <c r="VUJ76" s="24"/>
      <c r="VUK76" s="24"/>
      <c r="VUL76" s="24"/>
      <c r="VUM76" s="24"/>
      <c r="VUN76" s="24"/>
      <c r="VUO76" s="24"/>
      <c r="VUP76" s="24"/>
      <c r="VUQ76" s="24"/>
      <c r="VUR76" s="24"/>
      <c r="VUS76" s="24"/>
      <c r="VUT76" s="24"/>
      <c r="VUU76" s="24"/>
      <c r="VUV76" s="24"/>
      <c r="VUW76" s="24"/>
      <c r="VUX76" s="24"/>
      <c r="VUY76" s="24"/>
      <c r="VUZ76" s="24"/>
      <c r="VVA76" s="24"/>
      <c r="VVB76" s="24"/>
      <c r="VVC76" s="24"/>
      <c r="VVD76" s="24"/>
      <c r="VVE76" s="24"/>
      <c r="VVF76" s="24"/>
      <c r="VVG76" s="24"/>
      <c r="VVH76" s="24"/>
      <c r="VVI76" s="24"/>
      <c r="VVJ76" s="24"/>
      <c r="VVK76" s="24"/>
      <c r="VVL76" s="24"/>
      <c r="VVM76" s="24"/>
      <c r="VVN76" s="24"/>
      <c r="VVO76" s="24"/>
      <c r="VVP76" s="24"/>
      <c r="VVQ76" s="24"/>
      <c r="VVR76" s="24"/>
      <c r="VVS76" s="24"/>
      <c r="VVT76" s="24"/>
      <c r="VVU76" s="24"/>
      <c r="VVV76" s="24"/>
      <c r="VVW76" s="24"/>
      <c r="VVX76" s="24"/>
      <c r="VVY76" s="24"/>
      <c r="VVZ76" s="24"/>
      <c r="VWA76" s="24"/>
      <c r="VWB76" s="24"/>
      <c r="VWC76" s="24"/>
      <c r="VWD76" s="24"/>
      <c r="VWE76" s="24"/>
      <c r="VWF76" s="24"/>
      <c r="VWG76" s="24"/>
      <c r="VWH76" s="24"/>
      <c r="VWI76" s="24"/>
      <c r="VWJ76" s="24"/>
      <c r="VWK76" s="24"/>
      <c r="VWL76" s="24"/>
      <c r="VWM76" s="24"/>
      <c r="VWN76" s="24"/>
      <c r="VWO76" s="24"/>
      <c r="VWP76" s="24"/>
      <c r="VWQ76" s="24"/>
      <c r="VWR76" s="24"/>
      <c r="VWS76" s="24"/>
      <c r="VWT76" s="24"/>
      <c r="VWU76" s="24"/>
      <c r="VWV76" s="24"/>
      <c r="VWW76" s="24"/>
      <c r="VWX76" s="24"/>
      <c r="VWY76" s="24"/>
      <c r="VWZ76" s="24"/>
      <c r="VXA76" s="24"/>
      <c r="VXB76" s="24"/>
      <c r="VXC76" s="24"/>
      <c r="VXD76" s="24"/>
      <c r="VXE76" s="24"/>
      <c r="VXF76" s="24"/>
      <c r="VXG76" s="24"/>
      <c r="VXH76" s="24"/>
      <c r="VXI76" s="24"/>
      <c r="VXJ76" s="24"/>
      <c r="VXK76" s="24"/>
      <c r="VXL76" s="24"/>
      <c r="VXM76" s="24"/>
      <c r="VXN76" s="24"/>
      <c r="VXO76" s="24"/>
      <c r="VXP76" s="24"/>
      <c r="VXQ76" s="24"/>
      <c r="VXR76" s="24"/>
      <c r="VXS76" s="24"/>
      <c r="VXT76" s="24"/>
      <c r="VXU76" s="24"/>
      <c r="VXV76" s="24"/>
      <c r="VXW76" s="24"/>
      <c r="VXX76" s="24"/>
      <c r="VXY76" s="24"/>
      <c r="VXZ76" s="24"/>
      <c r="VYA76" s="24"/>
      <c r="VYB76" s="24"/>
      <c r="VYC76" s="24"/>
      <c r="VYD76" s="24"/>
      <c r="VYE76" s="24"/>
      <c r="VYF76" s="24"/>
      <c r="VYG76" s="24"/>
      <c r="VYH76" s="24"/>
      <c r="VYI76" s="24"/>
      <c r="VYJ76" s="24"/>
      <c r="VYK76" s="24"/>
      <c r="VYL76" s="24"/>
      <c r="VYM76" s="24"/>
      <c r="VYN76" s="24"/>
      <c r="VYO76" s="24"/>
      <c r="VYP76" s="24"/>
      <c r="VYQ76" s="24"/>
      <c r="VYR76" s="24"/>
      <c r="VYS76" s="24"/>
      <c r="VYT76" s="24"/>
      <c r="VYU76" s="24"/>
      <c r="VYV76" s="24"/>
      <c r="VYW76" s="24"/>
      <c r="VYX76" s="24"/>
      <c r="VYY76" s="24"/>
      <c r="VYZ76" s="24"/>
      <c r="VZA76" s="24"/>
      <c r="VZB76" s="24"/>
      <c r="VZC76" s="24"/>
      <c r="VZD76" s="24"/>
      <c r="VZE76" s="24"/>
      <c r="VZF76" s="24"/>
      <c r="VZG76" s="24"/>
      <c r="VZH76" s="24"/>
      <c r="VZI76" s="24"/>
      <c r="VZJ76" s="24"/>
      <c r="VZK76" s="24"/>
      <c r="VZL76" s="24"/>
      <c r="VZM76" s="24"/>
      <c r="VZN76" s="24"/>
      <c r="VZO76" s="24"/>
      <c r="VZP76" s="24"/>
      <c r="VZQ76" s="24"/>
      <c r="VZR76" s="24"/>
      <c r="VZS76" s="24"/>
      <c r="VZT76" s="24"/>
      <c r="VZU76" s="24"/>
      <c r="VZV76" s="24"/>
      <c r="VZW76" s="24"/>
      <c r="VZX76" s="24"/>
      <c r="VZY76" s="24"/>
      <c r="VZZ76" s="24"/>
      <c r="WAA76" s="24"/>
      <c r="WAB76" s="24"/>
      <c r="WAC76" s="24"/>
      <c r="WAD76" s="24"/>
      <c r="WAE76" s="24"/>
      <c r="WAF76" s="24"/>
      <c r="WAG76" s="24"/>
      <c r="WAH76" s="24"/>
      <c r="WAI76" s="24"/>
      <c r="WAJ76" s="24"/>
      <c r="WAK76" s="24"/>
      <c r="WAL76" s="24"/>
      <c r="WAM76" s="24"/>
      <c r="WAN76" s="24"/>
      <c r="WAO76" s="24"/>
      <c r="WAP76" s="24"/>
      <c r="WAQ76" s="24"/>
      <c r="WAR76" s="24"/>
      <c r="WAS76" s="24"/>
      <c r="WAT76" s="24"/>
      <c r="WAU76" s="24"/>
      <c r="WAV76" s="24"/>
      <c r="WAW76" s="24"/>
      <c r="WAX76" s="24"/>
      <c r="WAY76" s="24"/>
      <c r="WAZ76" s="24"/>
      <c r="WBA76" s="24"/>
      <c r="WBB76" s="24"/>
      <c r="WBC76" s="24"/>
      <c r="WBD76" s="24"/>
      <c r="WBE76" s="24"/>
      <c r="WBF76" s="24"/>
      <c r="WBG76" s="24"/>
      <c r="WBH76" s="24"/>
      <c r="WBI76" s="24"/>
      <c r="WBJ76" s="24"/>
      <c r="WBK76" s="24"/>
      <c r="WBL76" s="24"/>
      <c r="WBM76" s="24"/>
      <c r="WBN76" s="24"/>
      <c r="WBO76" s="24"/>
      <c r="WBP76" s="24"/>
      <c r="WBQ76" s="24"/>
      <c r="WBR76" s="24"/>
      <c r="WBS76" s="24"/>
      <c r="WBT76" s="24"/>
      <c r="WBU76" s="24"/>
      <c r="WBV76" s="24"/>
      <c r="WBW76" s="24"/>
      <c r="WBX76" s="24"/>
      <c r="WBY76" s="24"/>
      <c r="WBZ76" s="24"/>
      <c r="WCA76" s="24"/>
      <c r="WCB76" s="24"/>
      <c r="WCC76" s="24"/>
      <c r="WCD76" s="24"/>
      <c r="WCE76" s="24"/>
      <c r="WCF76" s="24"/>
      <c r="WCG76" s="24"/>
      <c r="WCH76" s="24"/>
      <c r="WCI76" s="24"/>
      <c r="WCJ76" s="24"/>
      <c r="WCK76" s="24"/>
      <c r="WCL76" s="24"/>
      <c r="WCM76" s="24"/>
      <c r="WCN76" s="24"/>
      <c r="WCO76" s="24"/>
      <c r="WCP76" s="24"/>
      <c r="WCQ76" s="24"/>
      <c r="WCR76" s="24"/>
      <c r="WCS76" s="24"/>
      <c r="WCT76" s="24"/>
      <c r="WCU76" s="24"/>
      <c r="WCV76" s="24"/>
      <c r="WCW76" s="24"/>
      <c r="WCX76" s="24"/>
      <c r="WCY76" s="24"/>
      <c r="WCZ76" s="24"/>
      <c r="WDA76" s="24"/>
      <c r="WDB76" s="24"/>
      <c r="WDC76" s="24"/>
      <c r="WDD76" s="24"/>
      <c r="WDE76" s="24"/>
      <c r="WDF76" s="24"/>
      <c r="WDG76" s="24"/>
      <c r="WDH76" s="24"/>
      <c r="WDI76" s="24"/>
      <c r="WDJ76" s="24"/>
      <c r="WDK76" s="24"/>
      <c r="WDL76" s="24"/>
      <c r="WDM76" s="24"/>
      <c r="WDN76" s="24"/>
      <c r="WDO76" s="24"/>
      <c r="WDP76" s="24"/>
      <c r="WDQ76" s="24"/>
      <c r="WDR76" s="24"/>
      <c r="WDS76" s="24"/>
      <c r="WDT76" s="24"/>
      <c r="WDU76" s="24"/>
      <c r="WDV76" s="24"/>
      <c r="WDW76" s="24"/>
      <c r="WDX76" s="24"/>
      <c r="WDY76" s="24"/>
      <c r="WDZ76" s="24"/>
      <c r="WEA76" s="24"/>
      <c r="WEB76" s="24"/>
      <c r="WEC76" s="24"/>
      <c r="WED76" s="24"/>
      <c r="WEE76" s="24"/>
      <c r="WEF76" s="24"/>
      <c r="WEG76" s="24"/>
      <c r="WEH76" s="24"/>
      <c r="WEI76" s="24"/>
      <c r="WEJ76" s="24"/>
      <c r="WEK76" s="24"/>
      <c r="WEL76" s="24"/>
      <c r="WEM76" s="24"/>
      <c r="WEN76" s="24"/>
      <c r="WEO76" s="24"/>
      <c r="WEP76" s="24"/>
      <c r="WEQ76" s="24"/>
      <c r="WER76" s="24"/>
      <c r="WES76" s="24"/>
      <c r="WET76" s="24"/>
      <c r="WEU76" s="24"/>
      <c r="WEV76" s="24"/>
      <c r="WEW76" s="24"/>
      <c r="WEX76" s="24"/>
      <c r="WEY76" s="24"/>
      <c r="WEZ76" s="24"/>
      <c r="WFA76" s="24"/>
      <c r="WFB76" s="24"/>
      <c r="WFC76" s="24"/>
      <c r="WFD76" s="24"/>
      <c r="WFE76" s="24"/>
      <c r="WFF76" s="24"/>
      <c r="WFG76" s="24"/>
      <c r="WFH76" s="24"/>
      <c r="WFI76" s="24"/>
      <c r="WFJ76" s="24"/>
      <c r="WFK76" s="24"/>
      <c r="WFL76" s="24"/>
      <c r="WFM76" s="24"/>
      <c r="WFN76" s="24"/>
      <c r="WFO76" s="24"/>
      <c r="WFP76" s="24"/>
      <c r="WFQ76" s="24"/>
      <c r="WFR76" s="24"/>
      <c r="WFS76" s="24"/>
      <c r="WFT76" s="24"/>
      <c r="WFU76" s="24"/>
      <c r="WFV76" s="24"/>
      <c r="WFW76" s="24"/>
      <c r="WFX76" s="24"/>
      <c r="WFY76" s="24"/>
      <c r="WFZ76" s="24"/>
      <c r="WGA76" s="24"/>
      <c r="WGB76" s="24"/>
      <c r="WGC76" s="24"/>
      <c r="WGD76" s="24"/>
      <c r="WGE76" s="24"/>
      <c r="WGF76" s="24"/>
      <c r="WGG76" s="24"/>
      <c r="WGH76" s="24"/>
      <c r="WGI76" s="24"/>
      <c r="WGJ76" s="24"/>
      <c r="WGK76" s="24"/>
      <c r="WGL76" s="24"/>
      <c r="WGM76" s="24"/>
      <c r="WGN76" s="24"/>
      <c r="WGO76" s="24"/>
      <c r="WGP76" s="24"/>
      <c r="WGQ76" s="24"/>
      <c r="WGR76" s="24"/>
      <c r="WGS76" s="24"/>
      <c r="WGT76" s="24"/>
      <c r="WGU76" s="24"/>
      <c r="WGV76" s="24"/>
      <c r="WGW76" s="24"/>
      <c r="WGX76" s="24"/>
      <c r="WGY76" s="24"/>
      <c r="WGZ76" s="24"/>
      <c r="WHA76" s="24"/>
      <c r="WHB76" s="24"/>
      <c r="WHC76" s="24"/>
      <c r="WHD76" s="24"/>
      <c r="WHE76" s="24"/>
      <c r="WHF76" s="24"/>
      <c r="WHG76" s="24"/>
      <c r="WHH76" s="24"/>
      <c r="WHI76" s="24"/>
      <c r="WHJ76" s="24"/>
      <c r="WHK76" s="24"/>
      <c r="WHL76" s="24"/>
      <c r="WHM76" s="24"/>
      <c r="WHN76" s="24"/>
      <c r="WHO76" s="24"/>
      <c r="WHP76" s="24"/>
      <c r="WHQ76" s="24"/>
      <c r="WHR76" s="24"/>
      <c r="WHS76" s="24"/>
      <c r="WHT76" s="24"/>
      <c r="WHU76" s="24"/>
      <c r="WHV76" s="24"/>
      <c r="WHW76" s="24"/>
      <c r="WHX76" s="24"/>
      <c r="WHY76" s="24"/>
      <c r="WHZ76" s="24"/>
      <c r="WIA76" s="24"/>
      <c r="WIB76" s="24"/>
      <c r="WIC76" s="24"/>
      <c r="WID76" s="24"/>
      <c r="WIE76" s="24"/>
      <c r="WIF76" s="24"/>
      <c r="WIG76" s="24"/>
      <c r="WIH76" s="24"/>
      <c r="WII76" s="24"/>
      <c r="WIJ76" s="24"/>
      <c r="WIK76" s="24"/>
      <c r="WIL76" s="24"/>
      <c r="WIM76" s="24"/>
      <c r="WIN76" s="24"/>
      <c r="WIO76" s="24"/>
      <c r="WIP76" s="24"/>
      <c r="WIQ76" s="24"/>
      <c r="WIR76" s="24"/>
      <c r="WIS76" s="24"/>
      <c r="WIT76" s="24"/>
      <c r="WIU76" s="24"/>
      <c r="WIV76" s="24"/>
      <c r="WIW76" s="24"/>
      <c r="WIX76" s="24"/>
      <c r="WIY76" s="24"/>
      <c r="WIZ76" s="24"/>
      <c r="WJA76" s="24"/>
      <c r="WJB76" s="24"/>
      <c r="WJC76" s="24"/>
      <c r="WJD76" s="24"/>
      <c r="WJE76" s="24"/>
      <c r="WJF76" s="24"/>
      <c r="WJG76" s="24"/>
      <c r="WJH76" s="24"/>
      <c r="WJI76" s="24"/>
      <c r="WJJ76" s="24"/>
      <c r="WJK76" s="24"/>
      <c r="WJL76" s="24"/>
      <c r="WJM76" s="24"/>
      <c r="WJN76" s="24"/>
      <c r="WJO76" s="24"/>
      <c r="WJP76" s="24"/>
      <c r="WJQ76" s="24"/>
      <c r="WJR76" s="24"/>
      <c r="WJS76" s="24"/>
      <c r="WJT76" s="24"/>
      <c r="WJU76" s="24"/>
      <c r="WJV76" s="24"/>
      <c r="WJW76" s="24"/>
      <c r="WJX76" s="24"/>
      <c r="WJY76" s="24"/>
      <c r="WJZ76" s="24"/>
      <c r="WKA76" s="24"/>
      <c r="WKB76" s="24"/>
      <c r="WKC76" s="24"/>
      <c r="WKD76" s="24"/>
      <c r="WKE76" s="24"/>
      <c r="WKF76" s="24"/>
      <c r="WKG76" s="24"/>
      <c r="WKH76" s="24"/>
      <c r="WKI76" s="24"/>
      <c r="WKJ76" s="24"/>
      <c r="WKK76" s="24"/>
      <c r="WKL76" s="24"/>
      <c r="WKM76" s="24"/>
      <c r="WKN76" s="24"/>
      <c r="WKO76" s="24"/>
      <c r="WKP76" s="24"/>
      <c r="WKQ76" s="24"/>
      <c r="WKR76" s="24"/>
      <c r="WKS76" s="24"/>
      <c r="WKT76" s="24"/>
      <c r="WKU76" s="24"/>
      <c r="WKV76" s="24"/>
      <c r="WKW76" s="24"/>
      <c r="WKX76" s="24"/>
      <c r="WKY76" s="24"/>
      <c r="WKZ76" s="24"/>
      <c r="WLA76" s="24"/>
      <c r="WLB76" s="24"/>
      <c r="WLC76" s="24"/>
      <c r="WLD76" s="24"/>
      <c r="WLE76" s="24"/>
      <c r="WLF76" s="24"/>
      <c r="WLG76" s="24"/>
      <c r="WLH76" s="24"/>
      <c r="WLI76" s="24"/>
      <c r="WLJ76" s="24"/>
      <c r="WLK76" s="24"/>
      <c r="WLL76" s="24"/>
      <c r="WLM76" s="24"/>
      <c r="WLN76" s="24"/>
      <c r="WLO76" s="24"/>
      <c r="WLP76" s="24"/>
      <c r="WLQ76" s="24"/>
      <c r="WLR76" s="24"/>
      <c r="WLS76" s="24"/>
      <c r="WLT76" s="24"/>
      <c r="WLU76" s="24"/>
      <c r="WLV76" s="24"/>
      <c r="WLW76" s="24"/>
      <c r="WLX76" s="24"/>
      <c r="WLY76" s="24"/>
      <c r="WLZ76" s="24"/>
      <c r="WMA76" s="24"/>
      <c r="WMB76" s="24"/>
      <c r="WMC76" s="24"/>
      <c r="WMD76" s="24"/>
      <c r="WME76" s="24"/>
      <c r="WMF76" s="24"/>
      <c r="WMG76" s="24"/>
      <c r="WMH76" s="24"/>
      <c r="WMI76" s="24"/>
      <c r="WMJ76" s="24"/>
      <c r="WMK76" s="24"/>
      <c r="WML76" s="24"/>
      <c r="WMM76" s="24"/>
      <c r="WMN76" s="24"/>
      <c r="WMO76" s="24"/>
      <c r="WMP76" s="24"/>
      <c r="WMQ76" s="24"/>
      <c r="WMR76" s="24"/>
      <c r="WMS76" s="24"/>
      <c r="WMT76" s="24"/>
      <c r="WMU76" s="24"/>
      <c r="WMV76" s="24"/>
      <c r="WMW76" s="24"/>
      <c r="WMX76" s="24"/>
      <c r="WMY76" s="24"/>
      <c r="WMZ76" s="24"/>
      <c r="WNA76" s="24"/>
      <c r="WNB76" s="24"/>
      <c r="WNC76" s="24"/>
      <c r="WND76" s="24"/>
      <c r="WNE76" s="24"/>
      <c r="WNF76" s="24"/>
      <c r="WNG76" s="24"/>
      <c r="WNH76" s="24"/>
      <c r="WNI76" s="24"/>
      <c r="WNJ76" s="24"/>
      <c r="WNK76" s="24"/>
      <c r="WNL76" s="24"/>
      <c r="WNM76" s="24"/>
      <c r="WNN76" s="24"/>
      <c r="WNO76" s="24"/>
      <c r="WNP76" s="24"/>
      <c r="WNQ76" s="24"/>
      <c r="WNR76" s="24"/>
      <c r="WNS76" s="24"/>
      <c r="WNT76" s="24"/>
      <c r="WNU76" s="24"/>
      <c r="WNV76" s="24"/>
      <c r="WNW76" s="24"/>
      <c r="WNX76" s="24"/>
      <c r="WNY76" s="24"/>
      <c r="WNZ76" s="24"/>
      <c r="WOA76" s="24"/>
      <c r="WOB76" s="24"/>
      <c r="WOC76" s="24"/>
      <c r="WOD76" s="24"/>
      <c r="WOE76" s="24"/>
      <c r="WOF76" s="24"/>
      <c r="WOG76" s="24"/>
      <c r="WOH76" s="24"/>
      <c r="WOI76" s="24"/>
      <c r="WOJ76" s="24"/>
      <c r="WOK76" s="24"/>
      <c r="WOL76" s="24"/>
      <c r="WOM76" s="24"/>
      <c r="WON76" s="24"/>
      <c r="WOO76" s="24"/>
      <c r="WOP76" s="24"/>
      <c r="WOQ76" s="24"/>
      <c r="WOR76" s="24"/>
      <c r="WOS76" s="24"/>
      <c r="WOT76" s="24"/>
      <c r="WOU76" s="24"/>
      <c r="WOV76" s="24"/>
      <c r="WOW76" s="24"/>
      <c r="WOX76" s="24"/>
      <c r="WOY76" s="24"/>
      <c r="WOZ76" s="24"/>
      <c r="WPA76" s="24"/>
      <c r="WPB76" s="24"/>
      <c r="WPC76" s="24"/>
      <c r="WPD76" s="24"/>
      <c r="WPE76" s="24"/>
      <c r="WPF76" s="24"/>
      <c r="WPG76" s="24"/>
      <c r="WPH76" s="24"/>
      <c r="WPI76" s="24"/>
      <c r="WPJ76" s="24"/>
      <c r="WPK76" s="24"/>
      <c r="WPL76" s="24"/>
      <c r="WPM76" s="24"/>
      <c r="WPN76" s="24"/>
      <c r="WPO76" s="24"/>
      <c r="WPP76" s="24"/>
      <c r="WPQ76" s="24"/>
      <c r="WPR76" s="24"/>
      <c r="WPS76" s="24"/>
      <c r="WPT76" s="24"/>
      <c r="WPU76" s="24"/>
      <c r="WPV76" s="24"/>
      <c r="WPW76" s="24"/>
      <c r="WPX76" s="24"/>
      <c r="WPY76" s="24"/>
      <c r="WPZ76" s="24"/>
      <c r="WQA76" s="24"/>
      <c r="WQB76" s="24"/>
      <c r="WQC76" s="24"/>
      <c r="WQD76" s="24"/>
      <c r="WQE76" s="24"/>
      <c r="WQF76" s="24"/>
      <c r="WQG76" s="24"/>
      <c r="WQH76" s="24"/>
      <c r="WQI76" s="24"/>
      <c r="WQJ76" s="24"/>
      <c r="WQK76" s="24"/>
      <c r="WQL76" s="24"/>
      <c r="WQM76" s="24"/>
      <c r="WQN76" s="24"/>
      <c r="WQO76" s="24"/>
      <c r="WQP76" s="24"/>
      <c r="WQQ76" s="24"/>
      <c r="WQR76" s="24"/>
      <c r="WQS76" s="24"/>
      <c r="WQT76" s="24"/>
      <c r="WQU76" s="24"/>
      <c r="WQV76" s="24"/>
      <c r="WQW76" s="24"/>
      <c r="WQX76" s="24"/>
      <c r="WQY76" s="24"/>
      <c r="WQZ76" s="24"/>
      <c r="WRA76" s="24"/>
      <c r="WRB76" s="24"/>
      <c r="WRC76" s="24"/>
      <c r="WRD76" s="24"/>
      <c r="WRE76" s="24"/>
      <c r="WRF76" s="24"/>
      <c r="WRG76" s="24"/>
      <c r="WRH76" s="24"/>
      <c r="WRI76" s="24"/>
      <c r="WRJ76" s="24"/>
      <c r="WRK76" s="24"/>
      <c r="WRL76" s="24"/>
      <c r="WRM76" s="24"/>
      <c r="WRN76" s="24"/>
      <c r="WRO76" s="24"/>
      <c r="WRP76" s="24"/>
      <c r="WRQ76" s="24"/>
      <c r="WRR76" s="24"/>
      <c r="WRS76" s="24"/>
      <c r="WRT76" s="24"/>
      <c r="WRU76" s="24"/>
      <c r="WRV76" s="24"/>
      <c r="WRW76" s="24"/>
      <c r="WRX76" s="24"/>
      <c r="WRY76" s="24"/>
      <c r="WRZ76" s="24"/>
      <c r="WSA76" s="24"/>
      <c r="WSB76" s="24"/>
      <c r="WSC76" s="24"/>
      <c r="WSD76" s="24"/>
      <c r="WSE76" s="24"/>
      <c r="WSF76" s="24"/>
      <c r="WSG76" s="24"/>
      <c r="WSH76" s="24"/>
      <c r="WSI76" s="24"/>
      <c r="WSJ76" s="24"/>
      <c r="WSK76" s="24"/>
      <c r="WSL76" s="24"/>
      <c r="WSM76" s="24"/>
      <c r="WSN76" s="24"/>
      <c r="WSO76" s="24"/>
      <c r="WSP76" s="24"/>
      <c r="WSQ76" s="24"/>
      <c r="WSR76" s="24"/>
      <c r="WSS76" s="24"/>
      <c r="WST76" s="24"/>
      <c r="WSU76" s="24"/>
      <c r="WSV76" s="24"/>
      <c r="WSW76" s="24"/>
      <c r="WSX76" s="24"/>
      <c r="WSY76" s="24"/>
      <c r="WSZ76" s="24"/>
      <c r="WTA76" s="24"/>
      <c r="WTB76" s="24"/>
      <c r="WTC76" s="24"/>
      <c r="WTD76" s="24"/>
      <c r="WTE76" s="24"/>
      <c r="WTF76" s="24"/>
      <c r="WTG76" s="24"/>
      <c r="WTH76" s="24"/>
      <c r="WTI76" s="24"/>
      <c r="WTJ76" s="24"/>
      <c r="WTK76" s="24"/>
      <c r="WTL76" s="24"/>
      <c r="WTM76" s="24"/>
      <c r="WTN76" s="24"/>
      <c r="WTO76" s="24"/>
      <c r="WTP76" s="24"/>
      <c r="WTQ76" s="24"/>
      <c r="WTR76" s="24"/>
      <c r="WTS76" s="24"/>
      <c r="WTT76" s="24"/>
      <c r="WTU76" s="24"/>
      <c r="WTV76" s="24"/>
      <c r="WTW76" s="24"/>
      <c r="WTX76" s="24"/>
      <c r="WTY76" s="24"/>
      <c r="WTZ76" s="24"/>
      <c r="WUA76" s="24"/>
      <c r="WUB76" s="24"/>
      <c r="WUC76" s="24"/>
      <c r="WUD76" s="24"/>
      <c r="WUE76" s="24"/>
      <c r="WUF76" s="24"/>
      <c r="WUG76" s="24"/>
      <c r="WUH76" s="24"/>
      <c r="WUI76" s="24"/>
      <c r="WUJ76" s="24"/>
      <c r="WUK76" s="24"/>
      <c r="WUL76" s="24"/>
      <c r="WUM76" s="24"/>
      <c r="WUN76" s="24"/>
      <c r="WUO76" s="24"/>
      <c r="WUP76" s="24"/>
      <c r="WUQ76" s="24"/>
      <c r="WUR76" s="24"/>
      <c r="WUS76" s="24"/>
      <c r="WUT76" s="24"/>
      <c r="WUU76" s="24"/>
      <c r="WUV76" s="24"/>
      <c r="WUW76" s="24"/>
      <c r="WUX76" s="24"/>
      <c r="WUY76" s="24"/>
      <c r="WUZ76" s="24"/>
      <c r="WVA76" s="24"/>
      <c r="WVB76" s="24"/>
      <c r="WVC76" s="24"/>
      <c r="WVD76" s="24"/>
      <c r="WVE76" s="24"/>
      <c r="WVF76" s="24"/>
      <c r="WVG76" s="24"/>
      <c r="WVH76" s="24"/>
      <c r="WVI76" s="24"/>
      <c r="WVJ76" s="24"/>
      <c r="WVK76" s="24"/>
      <c r="WVL76" s="24"/>
      <c r="WVM76" s="24"/>
      <c r="WVN76" s="24"/>
      <c r="WVO76" s="24"/>
      <c r="WVP76" s="24"/>
      <c r="WVQ76" s="24"/>
      <c r="WVR76" s="24"/>
      <c r="WVS76" s="24"/>
      <c r="WVT76" s="24"/>
      <c r="WVU76" s="24"/>
      <c r="WVV76" s="24"/>
      <c r="WVW76" s="24"/>
      <c r="WVX76" s="24"/>
      <c r="WVY76" s="24"/>
      <c r="WVZ76" s="24"/>
      <c r="WWA76" s="24"/>
      <c r="WWB76" s="24"/>
      <c r="WWC76" s="24"/>
      <c r="WWD76" s="24"/>
      <c r="WWE76" s="24"/>
      <c r="WWF76" s="24"/>
      <c r="WWG76" s="24"/>
      <c r="WWH76" s="24"/>
      <c r="WWI76" s="24"/>
      <c r="WWJ76" s="24"/>
      <c r="WWK76" s="24"/>
      <c r="WWL76" s="24"/>
      <c r="WWM76" s="24"/>
      <c r="WWN76" s="24"/>
      <c r="WWO76" s="24"/>
      <c r="WWP76" s="24"/>
      <c r="WWQ76" s="24"/>
      <c r="WWR76" s="24"/>
      <c r="WWS76" s="24"/>
      <c r="WWT76" s="24"/>
      <c r="WWU76" s="24"/>
      <c r="WWV76" s="24"/>
      <c r="WWW76" s="24"/>
      <c r="WWX76" s="24"/>
      <c r="WWY76" s="24"/>
      <c r="WWZ76" s="24"/>
      <c r="WXA76" s="24"/>
      <c r="WXB76" s="24"/>
      <c r="WXC76" s="24"/>
      <c r="WXD76" s="24"/>
      <c r="WXE76" s="24"/>
      <c r="WXF76" s="24"/>
      <c r="WXG76" s="24"/>
      <c r="WXH76" s="24"/>
      <c r="WXI76" s="24"/>
      <c r="WXJ76" s="24"/>
      <c r="WXK76" s="24"/>
      <c r="WXL76" s="24"/>
      <c r="WXM76" s="24"/>
      <c r="WXN76" s="24"/>
      <c r="WXO76" s="24"/>
      <c r="WXP76" s="24"/>
      <c r="WXQ76" s="24"/>
      <c r="WXR76" s="24"/>
      <c r="WXS76" s="24"/>
      <c r="WXT76" s="24"/>
      <c r="WXU76" s="24"/>
      <c r="WXV76" s="24"/>
      <c r="WXW76" s="24"/>
      <c r="WXX76" s="24"/>
      <c r="WXY76" s="24"/>
      <c r="WXZ76" s="24"/>
      <c r="WYA76" s="24"/>
      <c r="WYB76" s="24"/>
      <c r="WYC76" s="24"/>
      <c r="WYD76" s="24"/>
      <c r="WYE76" s="24"/>
      <c r="WYF76" s="24"/>
      <c r="WYG76" s="24"/>
      <c r="WYH76" s="24"/>
      <c r="WYI76" s="24"/>
      <c r="WYJ76" s="24"/>
      <c r="WYK76" s="24"/>
      <c r="WYL76" s="24"/>
      <c r="WYM76" s="24"/>
      <c r="WYN76" s="24"/>
      <c r="WYO76" s="24"/>
      <c r="WYP76" s="24"/>
      <c r="WYQ76" s="24"/>
      <c r="WYR76" s="24"/>
      <c r="WYS76" s="24"/>
      <c r="WYT76" s="24"/>
      <c r="WYU76" s="24"/>
      <c r="WYV76" s="24"/>
      <c r="WYW76" s="24"/>
      <c r="WYX76" s="24"/>
      <c r="WYY76" s="24"/>
      <c r="WYZ76" s="24"/>
      <c r="WZA76" s="24"/>
      <c r="WZB76" s="24"/>
      <c r="WZC76" s="24"/>
      <c r="WZD76" s="24"/>
      <c r="WZE76" s="24"/>
      <c r="WZF76" s="24"/>
      <c r="WZG76" s="24"/>
      <c r="WZH76" s="24"/>
      <c r="WZI76" s="24"/>
      <c r="WZJ76" s="24"/>
      <c r="WZK76" s="24"/>
      <c r="WZL76" s="24"/>
      <c r="WZM76" s="24"/>
      <c r="WZN76" s="24"/>
      <c r="WZO76" s="24"/>
      <c r="WZP76" s="24"/>
      <c r="WZQ76" s="24"/>
      <c r="WZR76" s="24"/>
      <c r="WZS76" s="24"/>
      <c r="WZT76" s="24"/>
      <c r="WZU76" s="24"/>
      <c r="WZV76" s="24"/>
      <c r="WZW76" s="24"/>
      <c r="WZX76" s="24"/>
      <c r="WZY76" s="24"/>
      <c r="WZZ76" s="24"/>
      <c r="XAA76" s="24"/>
      <c r="XAB76" s="24"/>
      <c r="XAC76" s="24"/>
      <c r="XAD76" s="24"/>
      <c r="XAE76" s="24"/>
      <c r="XAF76" s="24"/>
      <c r="XAG76" s="24"/>
      <c r="XAH76" s="24"/>
      <c r="XAI76" s="24"/>
      <c r="XAJ76" s="24"/>
      <c r="XAK76" s="24"/>
      <c r="XAL76" s="24"/>
      <c r="XAM76" s="24"/>
      <c r="XAN76" s="24"/>
      <c r="XAO76" s="24"/>
      <c r="XAP76" s="24"/>
      <c r="XAQ76" s="24"/>
      <c r="XAR76" s="24"/>
      <c r="XAS76" s="24"/>
      <c r="XAT76" s="24"/>
      <c r="XAU76" s="24"/>
      <c r="XAV76" s="24"/>
      <c r="XAW76" s="24"/>
      <c r="XAX76" s="24"/>
      <c r="XAY76" s="24"/>
      <c r="XAZ76" s="24"/>
      <c r="XBA76" s="24"/>
      <c r="XBB76" s="24"/>
      <c r="XBC76" s="24"/>
      <c r="XBD76" s="24"/>
      <c r="XBE76" s="24"/>
      <c r="XBF76" s="24"/>
      <c r="XBG76" s="24"/>
      <c r="XBH76" s="24"/>
      <c r="XBI76" s="24"/>
      <c r="XBJ76" s="24"/>
      <c r="XBK76" s="24"/>
      <c r="XBL76" s="24"/>
      <c r="XBM76" s="24"/>
      <c r="XBN76" s="24"/>
      <c r="XBO76" s="24"/>
      <c r="XBP76" s="24"/>
      <c r="XBQ76" s="24"/>
      <c r="XBR76" s="24"/>
      <c r="XBS76" s="24"/>
      <c r="XBT76" s="24"/>
      <c r="XBU76" s="24"/>
      <c r="XBV76" s="24"/>
      <c r="XBW76" s="24"/>
      <c r="XBX76" s="24"/>
      <c r="XBY76" s="24"/>
      <c r="XBZ76" s="24"/>
      <c r="XCA76" s="24"/>
      <c r="XCB76" s="24"/>
      <c r="XCC76" s="24"/>
      <c r="XCD76" s="24"/>
      <c r="XCE76" s="24"/>
      <c r="XCF76" s="24"/>
      <c r="XCG76" s="24"/>
      <c r="XCH76" s="24"/>
      <c r="XCI76" s="24"/>
      <c r="XCJ76" s="24"/>
      <c r="XCK76" s="24"/>
      <c r="XCL76" s="24"/>
      <c r="XCM76" s="24"/>
      <c r="XCN76" s="24"/>
      <c r="XCO76" s="24"/>
      <c r="XCP76" s="24"/>
      <c r="XCQ76" s="24"/>
      <c r="XCR76" s="24"/>
      <c r="XCS76" s="24"/>
      <c r="XCT76" s="24"/>
      <c r="XCU76" s="24"/>
      <c r="XCV76" s="24"/>
      <c r="XCW76" s="24"/>
      <c r="XCX76" s="24"/>
      <c r="XCY76" s="24"/>
      <c r="XCZ76" s="24"/>
      <c r="XDA76" s="24"/>
      <c r="XDB76" s="24"/>
      <c r="XDC76" s="24"/>
      <c r="XDD76" s="24"/>
      <c r="XDE76" s="24"/>
      <c r="XDF76" s="24"/>
      <c r="XDG76" s="24"/>
      <c r="XDH76" s="24"/>
      <c r="XDI76" s="24"/>
      <c r="XDJ76" s="24"/>
      <c r="XDK76" s="24"/>
      <c r="XDL76" s="24"/>
      <c r="XDM76" s="24"/>
      <c r="XDN76" s="24"/>
      <c r="XDO76" s="24"/>
      <c r="XDP76" s="24"/>
      <c r="XDQ76" s="24"/>
      <c r="XDR76" s="24"/>
      <c r="XDS76" s="24"/>
      <c r="XDT76" s="24"/>
      <c r="XDU76" s="24"/>
      <c r="XDV76" s="24"/>
      <c r="XDW76" s="24"/>
      <c r="XDX76" s="24"/>
      <c r="XDY76" s="24"/>
      <c r="XDZ76" s="24"/>
      <c r="XEA76" s="24"/>
      <c r="XEB76" s="24"/>
      <c r="XEC76" s="24"/>
      <c r="XED76" s="24"/>
      <c r="XEE76" s="24"/>
      <c r="XEF76" s="24"/>
      <c r="XEG76" s="24"/>
      <c r="XEH76" s="24"/>
      <c r="XEI76" s="24"/>
      <c r="XEJ76" s="24"/>
      <c r="XEK76" s="24"/>
      <c r="XEL76" s="24"/>
      <c r="XEM76" s="24"/>
      <c r="XEN76" s="24"/>
      <c r="XEO76" s="24"/>
      <c r="XEP76" s="24"/>
      <c r="XEQ76" s="24"/>
      <c r="XER76" s="24"/>
      <c r="XES76" s="24"/>
      <c r="XET76" s="24"/>
      <c r="XEU76" s="24"/>
      <c r="XEV76" s="24"/>
      <c r="XEW76" s="24"/>
      <c r="XEX76" s="24"/>
      <c r="XEY76" s="24"/>
      <c r="XEZ76" s="24"/>
      <c r="XFA76" s="24"/>
      <c r="XFB76" s="24"/>
      <c r="XFC76" s="24"/>
    </row>
    <row r="77" spans="3:16383" x14ac:dyDescent="0.2">
      <c r="F77" s="21"/>
      <c r="G77" s="21"/>
      <c r="H77" s="21"/>
    </row>
    <row r="78" spans="3:16383" x14ac:dyDescent="0.2">
      <c r="C78" s="12" t="s">
        <v>54</v>
      </c>
      <c r="D78" s="16" t="s">
        <v>43</v>
      </c>
      <c r="E78" s="22">
        <v>95</v>
      </c>
      <c r="F78" s="22">
        <v>29</v>
      </c>
      <c r="G78" s="22">
        <v>86</v>
      </c>
      <c r="H78" s="22">
        <v>67</v>
      </c>
      <c r="I78" s="21">
        <f>(35/3)*4</f>
        <v>46.666666666666664</v>
      </c>
      <c r="J78" s="21">
        <f>J61*J79</f>
        <v>83.378913357302011</v>
      </c>
      <c r="K78" s="21">
        <f t="shared" ref="K78:R78" si="25">K61*K79</f>
        <v>81.512730574161608</v>
      </c>
      <c r="L78" s="21">
        <f t="shared" si="25"/>
        <v>87.055283686115388</v>
      </c>
      <c r="M78" s="21">
        <f t="shared" si="25"/>
        <v>95.219957240192798</v>
      </c>
      <c r="N78" s="21">
        <f t="shared" si="25"/>
        <v>99.469849110518325</v>
      </c>
      <c r="O78" s="21">
        <f t="shared" si="25"/>
        <v>106.28822146598289</v>
      </c>
      <c r="P78" s="21">
        <f t="shared" si="25"/>
        <v>113.60269569437249</v>
      </c>
      <c r="Q78" s="21">
        <f t="shared" si="25"/>
        <v>120.4825084728889</v>
      </c>
      <c r="R78" s="21">
        <f t="shared" si="25"/>
        <v>128.43247225313405</v>
      </c>
    </row>
    <row r="79" spans="3:16383" x14ac:dyDescent="0.2">
      <c r="C79" s="12" t="s">
        <v>51</v>
      </c>
      <c r="D79" s="16" t="s">
        <v>30</v>
      </c>
      <c r="E79" s="24">
        <f>E78/E61</f>
        <v>1.2606826264663729E-3</v>
      </c>
      <c r="F79" s="24">
        <f t="shared" ref="F79:H79" si="26">F78/F61</f>
        <v>3.7126177795985253E-4</v>
      </c>
      <c r="G79" s="24">
        <f t="shared" si="26"/>
        <v>9.1918641314222812E-4</v>
      </c>
      <c r="H79" s="24">
        <f t="shared" si="26"/>
        <v>6.3204565822366874E-4</v>
      </c>
      <c r="I79" s="32">
        <f>AVERAGE(H79,G79,F79)</f>
        <v>6.4083128310858304E-4</v>
      </c>
      <c r="J79" s="32">
        <f>AVERAGE(I79,H79,G79)</f>
        <v>7.3068778482482659E-4</v>
      </c>
      <c r="K79" s="32">
        <f t="shared" ref="K79:R79" si="27">AVERAGE(J79,I79,H79)</f>
        <v>6.6785490871902609E-4</v>
      </c>
      <c r="L79" s="32">
        <f t="shared" si="27"/>
        <v>6.797913255508119E-4</v>
      </c>
      <c r="M79" s="32">
        <f t="shared" si="27"/>
        <v>6.9277800636488812E-4</v>
      </c>
      <c r="N79" s="32">
        <f t="shared" si="27"/>
        <v>6.801414135449087E-4</v>
      </c>
      <c r="O79" s="32">
        <f t="shared" si="27"/>
        <v>6.8423691515353624E-4</v>
      </c>
      <c r="P79" s="32">
        <f t="shared" si="27"/>
        <v>6.8571877835444436E-4</v>
      </c>
      <c r="Q79" s="32">
        <f t="shared" si="27"/>
        <v>6.833657023509631E-4</v>
      </c>
      <c r="R79" s="32">
        <f t="shared" si="27"/>
        <v>6.844404652863145E-4</v>
      </c>
    </row>
    <row r="80" spans="3:16383" x14ac:dyDescent="0.2">
      <c r="G80" s="21"/>
      <c r="H80" s="21"/>
    </row>
    <row r="81" spans="3:18" x14ac:dyDescent="0.2">
      <c r="C81" s="12" t="s">
        <v>55</v>
      </c>
      <c r="D81" s="16" t="s">
        <v>43</v>
      </c>
      <c r="E81">
        <f>-900-299+1127+89</f>
        <v>17</v>
      </c>
      <c r="F81" s="21">
        <f>505+18+140+199</f>
        <v>862</v>
      </c>
      <c r="G81" s="21">
        <f>-1661-137+2925+1931</f>
        <v>3058</v>
      </c>
      <c r="H81" s="21">
        <f>-3249-78+2628-746</f>
        <v>-1445</v>
      </c>
      <c r="I81" s="21">
        <f>-3215-205-224-578</f>
        <v>-4222</v>
      </c>
      <c r="J81" s="21">
        <f>J82*(J61-I61)</f>
        <v>1047.6844897292322</v>
      </c>
      <c r="K81" s="21">
        <f t="shared" ref="K81:R81" si="28">K82*(K61-J61)</f>
        <v>754.43085718986765</v>
      </c>
      <c r="L81" s="21">
        <f t="shared" si="28"/>
        <v>540.91972689230988</v>
      </c>
      <c r="M81" s="21">
        <f t="shared" si="28"/>
        <v>797.70715651530782</v>
      </c>
      <c r="N81" s="21">
        <f t="shared" si="28"/>
        <v>704.17686989679464</v>
      </c>
      <c r="O81" s="21">
        <f t="shared" si="28"/>
        <v>681.71675494897056</v>
      </c>
      <c r="P81" s="21">
        <f t="shared" si="28"/>
        <v>723.18259399143778</v>
      </c>
      <c r="Q81" s="21">
        <f t="shared" si="28"/>
        <v>691.47013232586619</v>
      </c>
      <c r="R81" s="21">
        <f t="shared" si="28"/>
        <v>680.3053348280838</v>
      </c>
    </row>
    <row r="82" spans="3:18" x14ac:dyDescent="0.2">
      <c r="C82" s="12" t="s">
        <v>56</v>
      </c>
      <c r="D82" s="16" t="s">
        <v>30</v>
      </c>
      <c r="F82" s="23">
        <f>F81/(F61-E61)</f>
        <v>0.31277213352685052</v>
      </c>
      <c r="G82" s="23">
        <f t="shared" ref="G82:H82" si="29">G81/(G61-F61)</f>
        <v>0.19794161434397048</v>
      </c>
      <c r="H82" s="23">
        <f t="shared" si="29"/>
        <v>-0.11612021857923498</v>
      </c>
      <c r="I82" s="32">
        <f>AVERAGE(H82,G82,F82)</f>
        <v>0.13153117643052867</v>
      </c>
      <c r="J82" s="32">
        <v>0.1</v>
      </c>
      <c r="K82" s="32">
        <v>9.5000000000000001E-2</v>
      </c>
      <c r="L82" s="32">
        <v>0.09</v>
      </c>
      <c r="M82" s="32">
        <v>8.5000000000000006E-2</v>
      </c>
      <c r="N82" s="32">
        <v>0.08</v>
      </c>
      <c r="O82" s="32">
        <v>7.4999999999999997E-2</v>
      </c>
      <c r="P82" s="32">
        <v>7.0000000000000007E-2</v>
      </c>
      <c r="Q82" s="32">
        <v>6.5000000000000002E-2</v>
      </c>
      <c r="R82" s="32">
        <v>0.06</v>
      </c>
    </row>
    <row r="84" spans="3:18" x14ac:dyDescent="0.2">
      <c r="C84" s="12" t="s">
        <v>57</v>
      </c>
      <c r="D84" s="16" t="s">
        <v>43</v>
      </c>
      <c r="E84" s="21">
        <v>-3516</v>
      </c>
      <c r="F84" s="21">
        <v>-3027</v>
      </c>
      <c r="G84" s="21">
        <v>-2649</v>
      </c>
      <c r="H84" s="21">
        <v>-3544</v>
      </c>
      <c r="I84" s="21">
        <f>(-4323/3)*4</f>
        <v>-5764</v>
      </c>
      <c r="J84" s="21">
        <f>-J85*J61</f>
        <v>-3622.7941053614509</v>
      </c>
      <c r="K84" s="21">
        <f t="shared" ref="K84:R84" si="30">-K85*K61</f>
        <v>-4014.6730649860779</v>
      </c>
      <c r="L84" s="21">
        <f t="shared" si="30"/>
        <v>-4189.3547927567461</v>
      </c>
      <c r="M84" s="21">
        <f t="shared" si="30"/>
        <v>-4460.3707518096207</v>
      </c>
      <c r="N84" s="21">
        <f t="shared" si="30"/>
        <v>-4780.3105721993215</v>
      </c>
      <c r="O84" s="21">
        <f t="shared" si="30"/>
        <v>-5066.6898319397578</v>
      </c>
      <c r="P84" s="21">
        <f t="shared" si="30"/>
        <v>-5398.3385416173714</v>
      </c>
      <c r="Q84" s="21">
        <f t="shared" si="30"/>
        <v>-5752.8123964717533</v>
      </c>
      <c r="R84" s="21">
        <f t="shared" si="30"/>
        <v>-6119.2298536330854</v>
      </c>
    </row>
    <row r="85" spans="3:18" x14ac:dyDescent="0.2">
      <c r="C85" s="12" t="s">
        <v>51</v>
      </c>
      <c r="D85" s="16" t="s">
        <v>30</v>
      </c>
      <c r="E85" s="23">
        <f>-E84/E61</f>
        <v>4.665852752269229E-2</v>
      </c>
      <c r="F85" s="23">
        <f t="shared" ref="F85:H85" si="31">-F84/F61</f>
        <v>3.875204834084392E-2</v>
      </c>
      <c r="G85" s="23">
        <f t="shared" si="31"/>
        <v>2.8313079167601885E-2</v>
      </c>
      <c r="H85" s="23">
        <f t="shared" si="31"/>
        <v>3.3432385264846001E-2</v>
      </c>
      <c r="I85" s="23">
        <f>AVERAGE(H85,G85,F85)</f>
        <v>3.3499170924430603E-2</v>
      </c>
      <c r="J85" s="23">
        <f>AVERAGE(I85,H85,G85)</f>
        <v>3.174821178562616E-2</v>
      </c>
      <c r="K85" s="23">
        <f t="shared" ref="K85:R85" si="32">AVERAGE(J85,I85,H85)</f>
        <v>3.289325599163425E-2</v>
      </c>
      <c r="L85" s="23">
        <f t="shared" si="32"/>
        <v>3.2713546233897002E-2</v>
      </c>
      <c r="M85" s="23">
        <f t="shared" si="32"/>
        <v>3.2451671337052471E-2</v>
      </c>
      <c r="N85" s="23">
        <f t="shared" si="32"/>
        <v>3.2686157854194577E-2</v>
      </c>
      <c r="O85" s="23">
        <f t="shared" si="32"/>
        <v>3.2617125141714685E-2</v>
      </c>
      <c r="P85" s="23">
        <f t="shared" si="32"/>
        <v>3.2584984777653911E-2</v>
      </c>
      <c r="Q85" s="23">
        <f t="shared" si="32"/>
        <v>3.2629422591187722E-2</v>
      </c>
      <c r="R85" s="23">
        <f t="shared" si="32"/>
        <v>3.2610510836852104E-2</v>
      </c>
    </row>
    <row r="87" spans="3:18" x14ac:dyDescent="0.2">
      <c r="C87" s="36" t="s">
        <v>58</v>
      </c>
      <c r="D87" s="37" t="s">
        <v>43</v>
      </c>
      <c r="E87" s="35">
        <f>E69+E72+E75+E78+E81+E84</f>
        <v>2665.617522788204</v>
      </c>
      <c r="F87" s="35">
        <f t="shared" ref="F87:R87" si="33">F69+F72+F75+F78+F81+F84</f>
        <v>4298.5419557003261</v>
      </c>
      <c r="G87" s="35">
        <f t="shared" si="33"/>
        <v>7854.2061259762304</v>
      </c>
      <c r="H87" s="35">
        <f t="shared" si="33"/>
        <v>5220.462346353901</v>
      </c>
      <c r="I87" s="35">
        <f>I69+I72+I75+I78+I81+I84</f>
        <v>-3246.746623071479</v>
      </c>
      <c r="J87" s="35">
        <f t="shared" si="33"/>
        <v>7085.3171738870278</v>
      </c>
      <c r="K87" s="35">
        <f t="shared" si="33"/>
        <v>8532.6552491347738</v>
      </c>
      <c r="L87" s="35">
        <f t="shared" si="33"/>
        <v>7551.2755373582468</v>
      </c>
      <c r="M87" s="35">
        <f t="shared" si="33"/>
        <v>8038.088258698087</v>
      </c>
      <c r="N87" s="35">
        <f t="shared" si="33"/>
        <v>10077.873330811603</v>
      </c>
      <c r="O87" s="35">
        <f t="shared" si="33"/>
        <v>9068.4682802777097</v>
      </c>
      <c r="P87" s="35">
        <f t="shared" si="33"/>
        <v>9441.1158645508604</v>
      </c>
      <c r="Q87" s="35">
        <f t="shared" si="33"/>
        <v>11994.131415888154</v>
      </c>
      <c r="R87" s="35">
        <f t="shared" si="33"/>
        <v>10762.416616723334</v>
      </c>
    </row>
    <row r="88" spans="3:18" x14ac:dyDescent="0.2">
      <c r="C88" s="19" t="s">
        <v>28</v>
      </c>
      <c r="D88" s="16" t="s">
        <v>30</v>
      </c>
      <c r="F88" s="23">
        <f>F87/E87-1</f>
        <v>0.61258767206936082</v>
      </c>
      <c r="G88" s="23">
        <f t="shared" ref="G88:R88" si="34">G87/F87-1</f>
        <v>0.82717912420529327</v>
      </c>
      <c r="H88" s="23">
        <f t="shared" si="34"/>
        <v>-0.33532908830998764</v>
      </c>
      <c r="I88" s="23">
        <f t="shared" si="34"/>
        <v>-1.6219270263177141</v>
      </c>
      <c r="J88" s="23">
        <f t="shared" si="34"/>
        <v>-3.1822821416178741</v>
      </c>
      <c r="K88" s="23">
        <f t="shared" si="34"/>
        <v>0.20427287018031004</v>
      </c>
      <c r="L88" s="23">
        <f t="shared" si="34"/>
        <v>-0.11501457437601748</v>
      </c>
      <c r="M88" s="23">
        <f t="shared" si="34"/>
        <v>6.4467614634301507E-2</v>
      </c>
      <c r="N88" s="23">
        <f t="shared" si="34"/>
        <v>0.25376495087700057</v>
      </c>
      <c r="O88" s="23">
        <f t="shared" si="34"/>
        <v>-0.10016052170925649</v>
      </c>
      <c r="P88" s="23">
        <f t="shared" si="34"/>
        <v>4.1092671083560184E-2</v>
      </c>
      <c r="Q88" s="23">
        <f t="shared" si="34"/>
        <v>0.2704145980162429</v>
      </c>
      <c r="R88" s="23">
        <f t="shared" si="34"/>
        <v>-0.10269312186568302</v>
      </c>
    </row>
    <row r="90" spans="3:18" x14ac:dyDescent="0.2">
      <c r="C90" t="s">
        <v>59</v>
      </c>
      <c r="D90" s="16" t="s">
        <v>61</v>
      </c>
      <c r="I90">
        <v>1</v>
      </c>
      <c r="J90">
        <v>2</v>
      </c>
      <c r="K90">
        <v>3</v>
      </c>
      <c r="L90">
        <v>4</v>
      </c>
      <c r="M90">
        <v>5</v>
      </c>
      <c r="N90">
        <v>6</v>
      </c>
      <c r="O90">
        <v>7</v>
      </c>
      <c r="P90">
        <v>8</v>
      </c>
      <c r="Q90">
        <v>9</v>
      </c>
      <c r="R90">
        <v>10</v>
      </c>
    </row>
    <row r="91" spans="3:18" x14ac:dyDescent="0.2">
      <c r="C91" t="s">
        <v>60</v>
      </c>
      <c r="D91" s="16" t="s">
        <v>43</v>
      </c>
      <c r="I91" s="21">
        <f>I87/((1+$D$12)^I90)</f>
        <v>-3025.0999318217391</v>
      </c>
      <c r="J91" s="21">
        <f t="shared" ref="J91:R91" si="35">J87/((1+$D$12)^J90)</f>
        <v>6150.9465452508557</v>
      </c>
      <c r="K91" s="21">
        <f t="shared" si="35"/>
        <v>6901.7334706475285</v>
      </c>
      <c r="L91" s="21">
        <f t="shared" si="35"/>
        <v>5690.9612789447765</v>
      </c>
      <c r="M91" s="21">
        <f t="shared" si="35"/>
        <v>5644.2912031771339</v>
      </c>
      <c r="N91" s="21">
        <f t="shared" si="35"/>
        <v>6593.5129764031208</v>
      </c>
      <c r="O91" s="21">
        <f t="shared" si="35"/>
        <v>5528.0662157519755</v>
      </c>
      <c r="P91" s="21">
        <f t="shared" si="35"/>
        <v>5362.3351464625748</v>
      </c>
      <c r="Q91" s="21">
        <f t="shared" si="35"/>
        <v>6347.32531876336</v>
      </c>
      <c r="R91" s="21">
        <f t="shared" si="35"/>
        <v>5306.6822352655618</v>
      </c>
    </row>
    <row r="93" spans="3:18" x14ac:dyDescent="0.2">
      <c r="C93" s="38" t="s">
        <v>62</v>
      </c>
      <c r="D93" s="39" t="s">
        <v>43</v>
      </c>
      <c r="E93" s="40">
        <f>E64+E72</f>
        <v>6584</v>
      </c>
      <c r="F93" s="40">
        <f t="shared" ref="F93:R93" si="36">F64+F72</f>
        <v>7262</v>
      </c>
      <c r="G93" s="40">
        <f t="shared" si="36"/>
        <v>9024</v>
      </c>
      <c r="H93" s="40">
        <f t="shared" si="36"/>
        <v>11588</v>
      </c>
      <c r="I93" s="40">
        <f t="shared" si="36"/>
        <v>6257.3333333333339</v>
      </c>
      <c r="J93" s="40">
        <f t="shared" si="36"/>
        <v>11201.473806606744</v>
      </c>
      <c r="K93" s="40">
        <f t="shared" si="36"/>
        <v>13820.722480520351</v>
      </c>
      <c r="L93" s="40">
        <f t="shared" si="36"/>
        <v>12992.699353438367</v>
      </c>
      <c r="M93" s="40">
        <f t="shared" si="36"/>
        <v>13604.470687992747</v>
      </c>
      <c r="N93" s="40">
        <f t="shared" si="36"/>
        <v>16636.415100273793</v>
      </c>
      <c r="O93" s="40">
        <f t="shared" si="36"/>
        <v>15664.2230495736</v>
      </c>
      <c r="P93" s="40">
        <f t="shared" si="36"/>
        <v>16437.561452824601</v>
      </c>
      <c r="Q93" s="40">
        <f t="shared" si="36"/>
        <v>20063.908242133992</v>
      </c>
      <c r="R93" s="40">
        <f t="shared" si="36"/>
        <v>18901.350754799536</v>
      </c>
    </row>
    <row r="94" spans="3:18" x14ac:dyDescent="0.2">
      <c r="C94" s="19" t="s">
        <v>28</v>
      </c>
      <c r="D94" s="16" t="s">
        <v>30</v>
      </c>
      <c r="F94" s="23">
        <f>F93/E93-1</f>
        <v>0.10297691373025519</v>
      </c>
      <c r="G94" s="23">
        <f t="shared" ref="G94:R94" si="37">G93/F93-1</f>
        <v>0.24263288350316725</v>
      </c>
      <c r="H94" s="23">
        <f t="shared" si="37"/>
        <v>0.28413120567375882</v>
      </c>
      <c r="I94" s="23">
        <f t="shared" si="37"/>
        <v>-0.4600161086181106</v>
      </c>
      <c r="J94" s="23">
        <f t="shared" si="37"/>
        <v>0.79013538354039148</v>
      </c>
      <c r="K94" s="23">
        <f t="shared" si="37"/>
        <v>0.23383071898706298</v>
      </c>
      <c r="L94" s="23">
        <f t="shared" si="37"/>
        <v>-5.9911710711870736E-2</v>
      </c>
      <c r="M94" s="23">
        <f t="shared" si="37"/>
        <v>4.7085776243447119E-2</v>
      </c>
      <c r="N94" s="23">
        <f t="shared" si="37"/>
        <v>0.22286382776781077</v>
      </c>
      <c r="O94" s="23">
        <f t="shared" si="37"/>
        <v>-5.8437592765053892E-2</v>
      </c>
      <c r="P94" s="23">
        <f t="shared" si="37"/>
        <v>4.9369726210075404E-2</v>
      </c>
      <c r="Q94" s="23">
        <f t="shared" si="37"/>
        <v>0.2206134285621939</v>
      </c>
      <c r="R94" s="23">
        <f t="shared" si="37"/>
        <v>-5.7942723486598569E-2</v>
      </c>
    </row>
    <row r="98" spans="3:15" ht="21" x14ac:dyDescent="0.25">
      <c r="C98" s="58"/>
      <c r="D98" s="58"/>
      <c r="E98" s="59"/>
      <c r="F98" s="60"/>
      <c r="G98" s="60"/>
      <c r="H98" s="60"/>
      <c r="I98" s="58"/>
      <c r="J98" s="61" t="s">
        <v>108</v>
      </c>
      <c r="K98" s="58"/>
      <c r="L98" s="58"/>
      <c r="M98" s="58"/>
      <c r="N98" s="58"/>
      <c r="O98" s="58"/>
    </row>
    <row r="99" spans="3:15" ht="21" x14ac:dyDescent="0.25">
      <c r="C99" s="58"/>
      <c r="D99" s="68">
        <f>I34</f>
        <v>233.01184905898955</v>
      </c>
      <c r="E99" s="62">
        <f t="shared" ref="E99:I99" si="38">F99-0.25%</f>
        <v>-1.2500000000000001E-2</v>
      </c>
      <c r="F99" s="62">
        <f t="shared" si="38"/>
        <v>-0.01</v>
      </c>
      <c r="G99" s="62">
        <f t="shared" si="38"/>
        <v>-7.4999999999999997E-3</v>
      </c>
      <c r="H99" s="62">
        <f t="shared" si="38"/>
        <v>-5.0000000000000001E-3</v>
      </c>
      <c r="I99" s="62">
        <f>J99-0.25%</f>
        <v>-2.5000000000000001E-3</v>
      </c>
      <c r="J99" s="62">
        <v>0</v>
      </c>
      <c r="K99" s="62">
        <f>J99+0.25%</f>
        <v>2.5000000000000001E-3</v>
      </c>
      <c r="L99" s="62">
        <f t="shared" ref="L99:O99" si="39">K99+0.25%</f>
        <v>5.0000000000000001E-3</v>
      </c>
      <c r="M99" s="62">
        <f t="shared" si="39"/>
        <v>7.4999999999999997E-3</v>
      </c>
      <c r="N99" s="62">
        <f t="shared" si="39"/>
        <v>0.01</v>
      </c>
      <c r="O99" s="62">
        <f t="shared" si="39"/>
        <v>1.2500000000000001E-2</v>
      </c>
    </row>
    <row r="100" spans="3:15" ht="21" x14ac:dyDescent="0.25">
      <c r="C100" s="63"/>
      <c r="D100" s="62">
        <f t="shared" ref="D100:D103" si="40">D101+0.0025</f>
        <v>8.4600000000000009E-2</v>
      </c>
      <c r="E100" s="65">
        <f t="dataTable" ref="E100:O109" dt2D="1" dtr="1" r1="I11" r2="D12"/>
        <v>175.17105096118939</v>
      </c>
      <c r="F100" s="65">
        <v>178.19226986773424</v>
      </c>
      <c r="G100" s="65">
        <v>181.37750717311428</v>
      </c>
      <c r="H100" s="65">
        <v>184.74049209598206</v>
      </c>
      <c r="I100" s="65">
        <v>188.29653011430722</v>
      </c>
      <c r="J100" s="66">
        <v>192.06273586421187</v>
      </c>
      <c r="K100" s="65">
        <v>196.05830859035922</v>
      </c>
      <c r="L100" s="65">
        <v>200.30485950282235</v>
      </c>
      <c r="M100" s="65">
        <v>204.82680282206005</v>
      </c>
      <c r="N100" s="65">
        <v>209.65182545223854</v>
      </c>
      <c r="O100" s="65">
        <v>214.81145436745024</v>
      </c>
    </row>
    <row r="101" spans="3:15" ht="21" x14ac:dyDescent="0.25">
      <c r="C101" s="63"/>
      <c r="D101" s="62">
        <f t="shared" si="40"/>
        <v>8.2100000000000006E-2</v>
      </c>
      <c r="E101" s="65">
        <v>181.86132228188814</v>
      </c>
      <c r="F101" s="65">
        <v>185.11340528117728</v>
      </c>
      <c r="G101" s="65">
        <v>188.5469661264089</v>
      </c>
      <c r="H101" s="65">
        <v>192.17763149777323</v>
      </c>
      <c r="I101" s="65">
        <v>196.02287520077849</v>
      </c>
      <c r="J101" s="66">
        <v>200.10229939726761</v>
      </c>
      <c r="K101" s="65">
        <v>204.43796883222967</v>
      </c>
      <c r="L101" s="65">
        <v>209.05481008528261</v>
      </c>
      <c r="M101" s="65">
        <v>213.98109110060457</v>
      </c>
      <c r="N101" s="65">
        <v>219.2490004803733</v>
      </c>
      <c r="O101" s="65">
        <v>224.89535162592998</v>
      </c>
    </row>
    <row r="102" spans="3:15" ht="21" x14ac:dyDescent="0.25">
      <c r="C102" s="63"/>
      <c r="D102" s="62">
        <f t="shared" si="40"/>
        <v>7.9600000000000004E-2</v>
      </c>
      <c r="E102" s="65">
        <v>188.9293708327298</v>
      </c>
      <c r="F102" s="65">
        <v>192.43515712182148</v>
      </c>
      <c r="G102" s="65">
        <v>196.14219405896662</v>
      </c>
      <c r="H102" s="65">
        <v>200.06832301367356</v>
      </c>
      <c r="I102" s="65">
        <v>204.23355848206543</v>
      </c>
      <c r="J102" s="66">
        <v>208.66042934420054</v>
      </c>
      <c r="K102" s="65">
        <v>213.37438651386705</v>
      </c>
      <c r="L102" s="65">
        <v>218.40429255549518</v>
      </c>
      <c r="M102" s="65">
        <v>223.78301316311692</v>
      </c>
      <c r="N102" s="65">
        <v>229.54813611324016</v>
      </c>
      <c r="O102" s="65">
        <v>235.74285093744123</v>
      </c>
    </row>
    <row r="103" spans="3:15" ht="21" x14ac:dyDescent="0.25">
      <c r="C103" s="63"/>
      <c r="D103" s="62">
        <f>D104+0.0025</f>
        <v>7.7100000000000002E-2</v>
      </c>
      <c r="E103" s="65">
        <v>196.40707286804954</v>
      </c>
      <c r="F103" s="65">
        <v>200.19227053149262</v>
      </c>
      <c r="G103" s="65">
        <v>204.20117964076562</v>
      </c>
      <c r="H103" s="65">
        <v>208.45423668604795</v>
      </c>
      <c r="I103" s="65">
        <v>212.97444555578269</v>
      </c>
      <c r="J103" s="66">
        <v>217.78779378153135</v>
      </c>
      <c r="K103" s="65">
        <v>222.92375247817469</v>
      </c>
      <c r="L103" s="65">
        <v>228.41588029386403</v>
      </c>
      <c r="M103" s="65">
        <v>234.30255752160008</v>
      </c>
      <c r="N103" s="65">
        <v>240.62788431921206</v>
      </c>
      <c r="O103" s="65">
        <v>247.44278749434818</v>
      </c>
    </row>
    <row r="104" spans="3:15" ht="21" x14ac:dyDescent="0.25">
      <c r="C104" s="64" t="s">
        <v>7</v>
      </c>
      <c r="D104" s="62">
        <v>7.46E-2</v>
      </c>
      <c r="E104" s="66">
        <v>204.32996982331278</v>
      </c>
      <c r="F104" s="66">
        <v>208.42360293568532</v>
      </c>
      <c r="G104" s="66">
        <v>212.7665437893717</v>
      </c>
      <c r="H104" s="66">
        <v>217.38228243537503</v>
      </c>
      <c r="I104" s="66">
        <v>222.29735562392079</v>
      </c>
      <c r="J104" s="66">
        <v>227.54185731035835</v>
      </c>
      <c r="K104" s="66">
        <v>233.15005536894824</v>
      </c>
      <c r="L104" s="66">
        <v>239.16114121910354</v>
      </c>
      <c r="M104" s="66">
        <v>245.62014702828682</v>
      </c>
      <c r="N104" s="66">
        <v>252.57907588771641</v>
      </c>
      <c r="O104" s="66">
        <v>260.09830497737386</v>
      </c>
    </row>
    <row r="105" spans="3:15" ht="21" x14ac:dyDescent="0.25">
      <c r="C105" s="63"/>
      <c r="D105" s="62">
        <f>D104-0.25%</f>
        <v>7.2099999999999997E-2</v>
      </c>
      <c r="E105" s="65">
        <v>212.73780999381137</v>
      </c>
      <c r="F105" s="65">
        <v>217.17275028058475</v>
      </c>
      <c r="G105" s="65">
        <v>221.88626721853731</v>
      </c>
      <c r="H105" s="65">
        <v>226.90545970369826</v>
      </c>
      <c r="I105" s="65">
        <v>232.26105919188609</v>
      </c>
      <c r="J105" s="66">
        <v>237.9880594767582</v>
      </c>
      <c r="K105" s="65">
        <v>244.1264821958884</v>
      </c>
      <c r="L105" s="65">
        <v>250.7223134633889</v>
      </c>
      <c r="M105" s="65">
        <v>257.82865798688795</v>
      </c>
      <c r="N105" s="65">
        <v>265.50717195672348</v>
      </c>
      <c r="O105" s="65">
        <v>273.82985656161225</v>
      </c>
    </row>
    <row r="106" spans="3:15" ht="21" x14ac:dyDescent="0.25">
      <c r="C106" s="63"/>
      <c r="D106" s="62">
        <f t="shared" ref="D106:D109" si="41">D105-0.25%</f>
        <v>6.9599999999999995E-2</v>
      </c>
      <c r="E106" s="65">
        <v>221.6751891838029</v>
      </c>
      <c r="F106" s="65">
        <v>226.4887912829744</v>
      </c>
      <c r="G106" s="65">
        <v>231.61455953643716</v>
      </c>
      <c r="H106" s="65">
        <v>237.08387794093633</v>
      </c>
      <c r="I106" s="65">
        <v>242.93248333603876</v>
      </c>
      <c r="J106" s="66">
        <v>249.20124716469735</v>
      </c>
      <c r="K106" s="65">
        <v>255.93713199400116</v>
      </c>
      <c r="L106" s="65">
        <v>263.19437013826661</v>
      </c>
      <c r="M106" s="65">
        <v>271.0359269736968</v>
      </c>
      <c r="N106" s="65">
        <v>279.53533253693149</v>
      </c>
      <c r="O106" s="65">
        <v>288.77899427908329</v>
      </c>
    </row>
    <row r="107" spans="3:15" ht="21" x14ac:dyDescent="0.25">
      <c r="C107" s="63"/>
      <c r="D107" s="62">
        <f t="shared" si="41"/>
        <v>6.7099999999999993E-2</v>
      </c>
      <c r="E107" s="65">
        <v>231.19231208478058</v>
      </c>
      <c r="F107" s="65">
        <v>236.4271764794594</v>
      </c>
      <c r="G107" s="65">
        <v>242.01290309898269</v>
      </c>
      <c r="H107" s="65">
        <v>247.98598940085844</v>
      </c>
      <c r="I107" s="65">
        <v>254.38817673016774</v>
      </c>
      <c r="J107" s="66">
        <v>261.26742719876995</v>
      </c>
      <c r="K107" s="65">
        <v>268.67912739404414</v>
      </c>
      <c r="L107" s="65">
        <v>276.68758283853515</v>
      </c>
      <c r="M107" s="65">
        <v>285.36788857199366</v>
      </c>
      <c r="N107" s="65">
        <v>294.80829112974789</v>
      </c>
      <c r="O107" s="65">
        <v>305.11319941623424</v>
      </c>
    </row>
    <row r="108" spans="3:15" ht="21" x14ac:dyDescent="0.25">
      <c r="C108" s="63"/>
      <c r="D108" s="62">
        <f t="shared" si="41"/>
        <v>6.4599999999999991E-2</v>
      </c>
      <c r="E108" s="65">
        <v>241.34590178583792</v>
      </c>
      <c r="F108" s="65">
        <v>247.05079604277785</v>
      </c>
      <c r="G108" s="65">
        <v>253.15131403459571</v>
      </c>
      <c r="H108" s="65">
        <v>259.69008762927405</v>
      </c>
      <c r="I108" s="65">
        <v>266.71610217735611</v>
      </c>
      <c r="J108" s="66">
        <v>274.28592590098634</v>
      </c>
      <c r="K108" s="65">
        <v>282.46523623682509</v>
      </c>
      <c r="L108" s="65">
        <v>291.33073032567057</v>
      </c>
      <c r="M108" s="65">
        <v>300.97253738201556</v>
      </c>
      <c r="N108" s="65">
        <v>311.49729380249471</v>
      </c>
      <c r="O108" s="65">
        <v>323.03210362225207</v>
      </c>
    </row>
    <row r="109" spans="3:15" ht="21" x14ac:dyDescent="0.25">
      <c r="C109" s="63"/>
      <c r="D109" s="62">
        <f t="shared" si="41"/>
        <v>6.2099999999999989E-2</v>
      </c>
      <c r="E109" s="65">
        <v>252.20029216572209</v>
      </c>
      <c r="F109" s="65">
        <v>258.43126975537194</v>
      </c>
      <c r="G109" s="65">
        <v>265.10987504542777</v>
      </c>
      <c r="H109" s="65">
        <v>272.28614093831931</v>
      </c>
      <c r="I109" s="65">
        <v>280.0178453678123</v>
      </c>
      <c r="J109" s="66">
        <v>288.37207028277174</v>
      </c>
      <c r="K109" s="65">
        <v>297.42715299261039</v>
      </c>
      <c r="L109" s="65">
        <v>307.27515012537697</v>
      </c>
      <c r="M109" s="65">
        <v>318.02497849740809</v>
      </c>
      <c r="N109" s="65">
        <v>329.80646026406782</v>
      </c>
      <c r="O109" s="65">
        <v>342.77559140236662</v>
      </c>
    </row>
    <row r="110" spans="3:15" x14ac:dyDescent="0.2">
      <c r="D110"/>
    </row>
    <row r="111" spans="3:15" x14ac:dyDescent="0.2">
      <c r="D111"/>
    </row>
    <row r="112" spans="3:15" x14ac:dyDescent="0.2">
      <c r="D112"/>
    </row>
    <row r="113" spans="4:4" x14ac:dyDescent="0.2">
      <c r="D1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8D21-92C0-CF42-B6D6-C55D5B63070C}">
  <dimension ref="A1:T20"/>
  <sheetViews>
    <sheetView showGridLines="0" zoomScale="140" zoomScaleNormal="140" workbookViewId="0">
      <selection activeCell="C9" sqref="C9"/>
    </sheetView>
  </sheetViews>
  <sheetFormatPr baseColWidth="10" defaultRowHeight="16" x14ac:dyDescent="0.2"/>
  <cols>
    <col min="3" max="3" width="21.33203125" bestFit="1" customWidth="1"/>
  </cols>
  <sheetData>
    <row r="1" spans="1:20" x14ac:dyDescent="0.2">
      <c r="A1" s="50"/>
      <c r="B1" s="50"/>
      <c r="C1" s="50"/>
      <c r="D1" s="50"/>
      <c r="E1" s="50"/>
    </row>
    <row r="2" spans="1:20" x14ac:dyDescent="0.2">
      <c r="A2" s="51" t="s">
        <v>94</v>
      </c>
      <c r="P2" s="51"/>
      <c r="Q2" s="50"/>
      <c r="R2" s="50"/>
      <c r="S2" s="50"/>
      <c r="T2" s="50"/>
    </row>
    <row r="3" spans="1:20" x14ac:dyDescent="0.2">
      <c r="A3" s="51" t="s">
        <v>95</v>
      </c>
      <c r="P3" s="51"/>
      <c r="Q3" s="50"/>
      <c r="R3" s="50"/>
      <c r="S3" s="50"/>
      <c r="T3" s="50"/>
    </row>
    <row r="4" spans="1:20" x14ac:dyDescent="0.2">
      <c r="P4" s="50"/>
      <c r="Q4" s="50"/>
      <c r="R4" s="50"/>
      <c r="S4" s="50"/>
      <c r="T4" s="50"/>
    </row>
    <row r="5" spans="1:20" x14ac:dyDescent="0.2">
      <c r="A5" s="1" t="s">
        <v>99</v>
      </c>
      <c r="C5" s="21">
        <f>TGT_DCF!D10*TGT_DCF!I32</f>
        <v>71364.384000000005</v>
      </c>
      <c r="P5" s="52"/>
      <c r="Q5" s="50"/>
      <c r="R5" s="50"/>
      <c r="S5" s="50"/>
      <c r="T5" s="50"/>
    </row>
    <row r="6" spans="1:20" x14ac:dyDescent="0.2">
      <c r="A6" s="1" t="s">
        <v>100</v>
      </c>
      <c r="C6" s="23">
        <f>C5/C17</f>
        <v>0.79920349750102981</v>
      </c>
      <c r="P6" s="53"/>
      <c r="Q6" s="54"/>
      <c r="R6" s="50"/>
      <c r="S6" s="50"/>
      <c r="T6" s="50"/>
    </row>
    <row r="7" spans="1:20" x14ac:dyDescent="0.2">
      <c r="A7" s="1" t="s">
        <v>97</v>
      </c>
      <c r="C7" s="23">
        <f>C8+(C9*C10)</f>
        <v>8.5303999999999991E-2</v>
      </c>
      <c r="P7" s="53"/>
      <c r="Q7" s="55"/>
      <c r="R7" s="50"/>
      <c r="S7" s="50"/>
      <c r="T7" s="50"/>
    </row>
    <row r="8" spans="1:20" x14ac:dyDescent="0.2">
      <c r="A8" s="1" t="s">
        <v>101</v>
      </c>
      <c r="C8" s="23">
        <f>WMT_WACC!C8</f>
        <v>3.7159999999999999E-2</v>
      </c>
      <c r="P8" s="53"/>
      <c r="Q8" s="56"/>
      <c r="R8" s="50"/>
      <c r="S8" s="50"/>
      <c r="T8" s="50"/>
    </row>
    <row r="9" spans="1:20" x14ac:dyDescent="0.2">
      <c r="A9" s="1" t="s">
        <v>102</v>
      </c>
      <c r="C9">
        <v>1.02</v>
      </c>
      <c r="P9" s="53"/>
      <c r="Q9" s="56"/>
      <c r="R9" s="50"/>
      <c r="S9" s="50"/>
      <c r="T9" s="50"/>
    </row>
    <row r="10" spans="1:20" x14ac:dyDescent="0.2">
      <c r="A10" s="1" t="s">
        <v>103</v>
      </c>
      <c r="C10" s="23">
        <v>4.7199999999999999E-2</v>
      </c>
      <c r="P10" s="53"/>
      <c r="Q10" s="57"/>
      <c r="R10" s="50"/>
      <c r="S10" s="50"/>
      <c r="T10" s="50"/>
    </row>
    <row r="11" spans="1:20" x14ac:dyDescent="0.2">
      <c r="A11" s="1"/>
      <c r="P11" s="53"/>
      <c r="Q11" s="56"/>
      <c r="R11" s="50"/>
      <c r="S11" s="50"/>
      <c r="T11" s="50"/>
    </row>
    <row r="12" spans="1:20" x14ac:dyDescent="0.2">
      <c r="A12" s="1" t="s">
        <v>104</v>
      </c>
      <c r="C12" s="21">
        <v>17930</v>
      </c>
      <c r="P12" s="50"/>
      <c r="Q12" s="50"/>
      <c r="R12" s="50"/>
      <c r="S12" s="50"/>
      <c r="T12" s="50"/>
    </row>
    <row r="13" spans="1:20" x14ac:dyDescent="0.2">
      <c r="A13" s="1" t="s">
        <v>105</v>
      </c>
      <c r="C13" s="23">
        <f>C12/C5</f>
        <v>0.25124577548374827</v>
      </c>
      <c r="P13" s="53"/>
      <c r="Q13" s="54"/>
      <c r="R13" s="50"/>
      <c r="S13" s="50"/>
      <c r="T13" s="50"/>
    </row>
    <row r="14" spans="1:20" x14ac:dyDescent="0.2">
      <c r="A14" s="1" t="s">
        <v>106</v>
      </c>
      <c r="C14" s="23">
        <v>2.5999999999999999E-2</v>
      </c>
      <c r="P14" s="53"/>
      <c r="Q14" s="55"/>
      <c r="R14" s="50"/>
      <c r="S14" s="50"/>
      <c r="T14" s="50"/>
    </row>
    <row r="15" spans="1:20" x14ac:dyDescent="0.2">
      <c r="A15" s="1" t="s">
        <v>98</v>
      </c>
      <c r="C15" s="23">
        <v>0.22020000000000001</v>
      </c>
      <c r="P15" s="53"/>
      <c r="Q15" s="56"/>
      <c r="R15" s="50"/>
      <c r="S15" s="50"/>
      <c r="T15" s="50"/>
    </row>
    <row r="16" spans="1:20" x14ac:dyDescent="0.2">
      <c r="A16" s="1"/>
      <c r="P16" s="53"/>
      <c r="Q16" s="56"/>
      <c r="R16" s="50"/>
      <c r="S16" s="50"/>
      <c r="T16" s="50"/>
    </row>
    <row r="17" spans="1:20" x14ac:dyDescent="0.2">
      <c r="A17" s="1" t="s">
        <v>107</v>
      </c>
      <c r="C17" s="21">
        <f>C5+C12</f>
        <v>89294.384000000005</v>
      </c>
      <c r="P17" s="50"/>
      <c r="Q17" s="50"/>
      <c r="R17" s="50"/>
      <c r="S17" s="50"/>
      <c r="T17" s="50"/>
    </row>
    <row r="18" spans="1:20" x14ac:dyDescent="0.2">
      <c r="A18" s="1"/>
      <c r="P18" s="53"/>
      <c r="Q18" s="54"/>
      <c r="R18" s="50"/>
      <c r="S18" s="50"/>
      <c r="T18" s="50"/>
    </row>
    <row r="19" spans="1:20" x14ac:dyDescent="0.2">
      <c r="A19" s="1" t="s">
        <v>96</v>
      </c>
      <c r="C19" s="23">
        <f>(C6*C7)+(C13*C14*(1-C15))</f>
        <v>7.3269212999605746E-2</v>
      </c>
      <c r="P19" s="50"/>
      <c r="Q19" s="50"/>
      <c r="R19" s="50"/>
      <c r="S19" s="50"/>
      <c r="T19" s="50"/>
    </row>
    <row r="20" spans="1:20" x14ac:dyDescent="0.2">
      <c r="A20" s="1"/>
      <c r="C20" s="23"/>
      <c r="P20" s="53"/>
      <c r="Q20" s="56"/>
      <c r="R20" s="50"/>
      <c r="S20" s="50"/>
      <c r="T20"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WMT_DCF</vt:lpstr>
      <vt:lpstr>WMT_WACC</vt:lpstr>
      <vt:lpstr>COST_DCF</vt:lpstr>
      <vt:lpstr>COST_WACC</vt:lpstr>
      <vt:lpstr>TGT_DCF</vt:lpstr>
      <vt:lpstr>TGT_WACC</vt:lpstr>
      <vt:lpstr>COST_DCF!Hist_Year</vt:lpstr>
      <vt:lpstr>TGT_DCF!Hist_Year</vt:lpstr>
      <vt:lpstr>Hist_Year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2022-11-15T12:51:30Z</dcterms:created>
  <dcterms:modified xsi:type="dcterms:W3CDTF">2022-11-16T15:21:52Z</dcterms:modified>
</cp:coreProperties>
</file>