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Data_Analyst_Journey\Project\"/>
    </mc:Choice>
  </mc:AlternateContent>
  <xr:revisionPtr revIDLastSave="0" documentId="13_ncr:1_{E8255DA5-C8CB-47FC-A16F-DB20C25AE70C}" xr6:coauthVersionLast="47" xr6:coauthVersionMax="47" xr10:uidLastSave="{00000000-0000-0000-0000-000000000000}"/>
  <bookViews>
    <workbookView xWindow="-103" yWindow="-103" windowWidth="16663" windowHeight="8743" activeTab="2" xr2:uid="{00000000-000D-0000-FFFF-FFFF00000000}"/>
  </bookViews>
  <sheets>
    <sheet name="Revenue_city" sheetId="4" r:id="rId1"/>
    <sheet name="Revenue-Category" sheetId="7" r:id="rId2"/>
    <sheet name="Dashboard" sheetId="9" r:id="rId3"/>
    <sheet name="Project1_Clean" sheetId="2" r:id="rId4"/>
    <sheet name="KPI" sheetId="3" r:id="rId5"/>
    <sheet name="Revenue_Trend" sheetId="6" r:id="rId6"/>
    <sheet name="Messy_Ecommerce_Data" sheetId="1" r:id="rId7"/>
  </sheets>
  <definedNames>
    <definedName name="ExternalData_1" localSheetId="3" hidden="1">Project1_Clean!$A$1:$K$91</definedName>
    <definedName name="Slicer_City">#N/A</definedName>
    <definedName name="Slicer_Payment_Method">#N/A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3" l="1"/>
  <c r="C2" i="3"/>
  <c r="B2" i="3"/>
  <c r="F2" i="3"/>
  <c r="D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7912B8-97F8-4126-A0F3-140FF40AE794}" keepAlive="1" name="Query - Messy_Ecommerce_Data" description="Connection to the 'Messy_Ecommerce_Data' query in the workbook." type="5" refreshedVersion="8" background="1" saveData="1">
    <dbPr connection="Provider=Microsoft.Mashup.OleDb.1;Data Source=$Workbook$;Location=Messy_Ecommerce_Data;Extended Properties=&quot;&quot;" command="SELECT * FROM [Messy_Ecommerce_Data]"/>
  </connection>
</connections>
</file>

<file path=xl/sharedStrings.xml><?xml version="1.0" encoding="utf-8"?>
<sst xmlns="http://schemas.openxmlformats.org/spreadsheetml/2006/main" count="1710" uniqueCount="340">
  <si>
    <t>Order_ID</t>
  </si>
  <si>
    <t>Order_Date</t>
  </si>
  <si>
    <t>Customer_Name</t>
  </si>
  <si>
    <t>City</t>
  </si>
  <si>
    <t>Product_Category</t>
  </si>
  <si>
    <t>Quantity</t>
  </si>
  <si>
    <t>Price</t>
  </si>
  <si>
    <t>Discount_%</t>
  </si>
  <si>
    <t>Payment_Method</t>
  </si>
  <si>
    <t>ORD1095</t>
  </si>
  <si>
    <t>2023-09-15</t>
  </si>
  <si>
    <t>Rahul</t>
  </si>
  <si>
    <t>Delhi</t>
  </si>
  <si>
    <t>Grocery</t>
  </si>
  <si>
    <t>Cash</t>
  </si>
  <si>
    <t>ORD1069</t>
  </si>
  <si>
    <t>2023-07-22</t>
  </si>
  <si>
    <t>Kiran</t>
  </si>
  <si>
    <t>Chennai</t>
  </si>
  <si>
    <t>Credit Card</t>
  </si>
  <si>
    <t>ORD1068</t>
  </si>
  <si>
    <t>2023-08-08</t>
  </si>
  <si>
    <t>Sneha</t>
  </si>
  <si>
    <t>Bangalore</t>
  </si>
  <si>
    <t>Clothing</t>
  </si>
  <si>
    <t>UPI</t>
  </si>
  <si>
    <t>ORD1016</t>
  </si>
  <si>
    <t>2023-12-22</t>
  </si>
  <si>
    <t>Sports</t>
  </si>
  <si>
    <t>ORD1007</t>
  </si>
  <si>
    <t>18-10-2023</t>
  </si>
  <si>
    <t>Arun</t>
  </si>
  <si>
    <t>Electronics</t>
  </si>
  <si>
    <t>ORD1055</t>
  </si>
  <si>
    <t>2023-11-15</t>
  </si>
  <si>
    <t>ORD1082</t>
  </si>
  <si>
    <t>07/12/2023</t>
  </si>
  <si>
    <t>Mumbai</t>
  </si>
  <si>
    <t>ORD1056</t>
  </si>
  <si>
    <t>2023-05-19</t>
  </si>
  <si>
    <t>Kolkata</t>
  </si>
  <si>
    <t>ORD1011</t>
  </si>
  <si>
    <t>2023-11-07</t>
  </si>
  <si>
    <t>₹2591.81</t>
  </si>
  <si>
    <t>Net Banking</t>
  </si>
  <si>
    <t>ORD1013</t>
  </si>
  <si>
    <t>05-08-2023</t>
  </si>
  <si>
    <t>Divya</t>
  </si>
  <si>
    <t>Debit Card</t>
  </si>
  <si>
    <t>2023-04-01</t>
  </si>
  <si>
    <t>ORD1060</t>
  </si>
  <si>
    <t>2023-02-26</t>
  </si>
  <si>
    <t>Priya</t>
  </si>
  <si>
    <t>ORD1009</t>
  </si>
  <si>
    <t>2023-10-09</t>
  </si>
  <si>
    <t>ORD1049</t>
  </si>
  <si>
    <t>10/23/2023</t>
  </si>
  <si>
    <t>Hyderabad</t>
  </si>
  <si>
    <t>ORD1098</t>
  </si>
  <si>
    <t>16-03-2023</t>
  </si>
  <si>
    <t>ORD1017</t>
  </si>
  <si>
    <t>ORD1086</t>
  </si>
  <si>
    <t>2023-09-28</t>
  </si>
  <si>
    <t>Vikram</t>
  </si>
  <si>
    <t>Furniture</t>
  </si>
  <si>
    <t>ORD1010</t>
  </si>
  <si>
    <t>2023-01-12</t>
  </si>
  <si>
    <t>Anjali</t>
  </si>
  <si>
    <t>₹2662.93</t>
  </si>
  <si>
    <t>ORD1066</t>
  </si>
  <si>
    <t>2023-12-02</t>
  </si>
  <si>
    <t>ORD1062</t>
  </si>
  <si>
    <t>14-04-2023</t>
  </si>
  <si>
    <t>ORD1040</t>
  </si>
  <si>
    <t>11/25/2023</t>
  </si>
  <si>
    <t>ORD1065</t>
  </si>
  <si>
    <t>2023-08-30</t>
  </si>
  <si>
    <t>ORD1022</t>
  </si>
  <si>
    <t>2023-09-02</t>
  </si>
  <si>
    <t>2023-01-18</t>
  </si>
  <si>
    <t>ORD1097</t>
  </si>
  <si>
    <t>19-07-2023</t>
  </si>
  <si>
    <t>ORD1014</t>
  </si>
  <si>
    <t>2023-08-01</t>
  </si>
  <si>
    <t>ORD1042</t>
  </si>
  <si>
    <t>2023-01-22</t>
  </si>
  <si>
    <t>₹2542.48</t>
  </si>
  <si>
    <t>06/20/2023</t>
  </si>
  <si>
    <t>2023-12-18</t>
  </si>
  <si>
    <t>ORD1075</t>
  </si>
  <si>
    <t>02-11-2023</t>
  </si>
  <si>
    <t>ORD1028</t>
  </si>
  <si>
    <t>2023-09-20</t>
  </si>
  <si>
    <t>ORD1092</t>
  </si>
  <si>
    <t>2023-06-08</t>
  </si>
  <si>
    <t>ORD1091</t>
  </si>
  <si>
    <t>2023-02-02</t>
  </si>
  <si>
    <t>ORD1030</t>
  </si>
  <si>
    <t>23-03-2023</t>
  </si>
  <si>
    <t>2023-09-09</t>
  </si>
  <si>
    <t>₹2168.37</t>
  </si>
  <si>
    <t>2023-03-25</t>
  </si>
  <si>
    <t>ORD1059</t>
  </si>
  <si>
    <t>2023-08-13</t>
  </si>
  <si>
    <t>2023-06-21</t>
  </si>
  <si>
    <t>ORD1071</t>
  </si>
  <si>
    <t>27-03-2023</t>
  </si>
  <si>
    <t>2023-06-10</t>
  </si>
  <si>
    <t>ORD1085</t>
  </si>
  <si>
    <t>09/27/2023</t>
  </si>
  <si>
    <t>2023-03-12</t>
  </si>
  <si>
    <t>ORD1096</t>
  </si>
  <si>
    <t>ORD1015</t>
  </si>
  <si>
    <t>20-07-2023</t>
  </si>
  <si>
    <t>₹4610.35</t>
  </si>
  <si>
    <t>ORD1006</t>
  </si>
  <si>
    <t>2023-12-24</t>
  </si>
  <si>
    <t>ORD1077</t>
  </si>
  <si>
    <t>2023-11-30</t>
  </si>
  <si>
    <t>ORD1094</t>
  </si>
  <si>
    <t>2023-02-20</t>
  </si>
  <si>
    <t>ORD1034</t>
  </si>
  <si>
    <t>06/08/2023</t>
  </si>
  <si>
    <t>ORD1099</t>
  </si>
  <si>
    <t>26-09-2023</t>
  </si>
  <si>
    <t>2023-04-14</t>
  </si>
  <si>
    <t>2023-04-06</t>
  </si>
  <si>
    <t>2023-02-04</t>
  </si>
  <si>
    <t>ORD1080</t>
  </si>
  <si>
    <t>2024-01-01</t>
  </si>
  <si>
    <t>₹147.13</t>
  </si>
  <si>
    <t>ORD1018</t>
  </si>
  <si>
    <t>21-06-2023</t>
  </si>
  <si>
    <t>ORD1024</t>
  </si>
  <si>
    <t>09/30/2023</t>
  </si>
  <si>
    <t>ORD1044</t>
  </si>
  <si>
    <t>2023-11-12</t>
  </si>
  <si>
    <t>2023-07-14</t>
  </si>
  <si>
    <t>ORD1023</t>
  </si>
  <si>
    <t>05-10-2023</t>
  </si>
  <si>
    <t>2023-10-19</t>
  </si>
  <si>
    <t>ORD1081</t>
  </si>
  <si>
    <t>2023-06-03</t>
  </si>
  <si>
    <t>01/18/2023</t>
  </si>
  <si>
    <t>₹2342.43</t>
  </si>
  <si>
    <t>ORD1048</t>
  </si>
  <si>
    <t>2023-10-29</t>
  </si>
  <si>
    <t>14-08-2023</t>
  </si>
  <si>
    <t>2023-06-22</t>
  </si>
  <si>
    <t>2023-08-17</t>
  </si>
  <si>
    <t>ORD1057</t>
  </si>
  <si>
    <t>ORD1008</t>
  </si>
  <si>
    <t>2023-08-06</t>
  </si>
  <si>
    <t>ORD1079</t>
  </si>
  <si>
    <t>29-06-2023</t>
  </si>
  <si>
    <t>ORD1036</t>
  </si>
  <si>
    <t>2023-11-08</t>
  </si>
  <si>
    <t>ORD1031</t>
  </si>
  <si>
    <t>2023-06-23</t>
  </si>
  <si>
    <t>₹1080.21</t>
  </si>
  <si>
    <t>ORD1020</t>
  </si>
  <si>
    <t>2023-11-24</t>
  </si>
  <si>
    <t>28-04-2023</t>
  </si>
  <si>
    <t>2023-10-12</t>
  </si>
  <si>
    <t>ORD1089</t>
  </si>
  <si>
    <t>01/01/2023</t>
  </si>
  <si>
    <t>ORD1004</t>
  </si>
  <si>
    <t>2023-10-25</t>
  </si>
  <si>
    <t>ORD1038</t>
  </si>
  <si>
    <t>2023-08-20</t>
  </si>
  <si>
    <t>ORD1002</t>
  </si>
  <si>
    <t>24-06-2023</t>
  </si>
  <si>
    <t>ORD1025</t>
  </si>
  <si>
    <t>₹2401.62</t>
  </si>
  <si>
    <t>2023-08-14</t>
  </si>
  <si>
    <t>2023-11-10</t>
  </si>
  <si>
    <t>ORD1027</t>
  </si>
  <si>
    <t>08/19/2023</t>
  </si>
  <si>
    <t>26-08-2023</t>
  </si>
  <si>
    <t>ORD1051</t>
  </si>
  <si>
    <t>2023-05-27</t>
  </si>
  <si>
    <t>2023-04-03</t>
  </si>
  <si>
    <t>2023-03-07</t>
  </si>
  <si>
    <t>2023-02-08</t>
  </si>
  <si>
    <t>17-04-2023</t>
  </si>
  <si>
    <t>₹511.45</t>
  </si>
  <si>
    <t>ORD1041</t>
  </si>
  <si>
    <t>07/13/2023</t>
  </si>
  <si>
    <t>2023-10-22</t>
  </si>
  <si>
    <t>2023-09-25</t>
  </si>
  <si>
    <t>01-09-2023</t>
  </si>
  <si>
    <t>2023-02-28</t>
  </si>
  <si>
    <t>ORD1087</t>
  </si>
  <si>
    <t>2023-07-31</t>
  </si>
  <si>
    <t>ORD1054</t>
  </si>
  <si>
    <t>11/08/2023</t>
  </si>
  <si>
    <t>ORD1050</t>
  </si>
  <si>
    <t>2023-06-30</t>
  </si>
  <si>
    <t>₹3406.42</t>
  </si>
  <si>
    <t>ORD1029</t>
  </si>
  <si>
    <t>ORD1076</t>
  </si>
  <si>
    <t>2023-08-16</t>
  </si>
  <si>
    <t>2023-02-03</t>
  </si>
  <si>
    <t>11-08-2023</t>
  </si>
  <si>
    <t>2023-12-15</t>
  </si>
  <si>
    <t>2023-09-19</t>
  </si>
  <si>
    <t>₹1353.91</t>
  </si>
  <si>
    <t>ORD1093</t>
  </si>
  <si>
    <t>18-08-2023</t>
  </si>
  <si>
    <t>2023-09-26</t>
  </si>
  <si>
    <t>01/23/2023</t>
  </si>
  <si>
    <t>2023-03-27</t>
  </si>
  <si>
    <t>ORD1078</t>
  </si>
  <si>
    <t>2023-03-16</t>
  </si>
  <si>
    <t>2023-09-14</t>
  </si>
  <si>
    <t>₹2000.11</t>
  </si>
  <si>
    <t>ORD1052</t>
  </si>
  <si>
    <t>2023-01-23</t>
  </si>
  <si>
    <t>ORD1037</t>
  </si>
  <si>
    <t>04/26/2023</t>
  </si>
  <si>
    <t>18-06-2023</t>
  </si>
  <si>
    <t>2023-11-25</t>
  </si>
  <si>
    <t>ORD1046</t>
  </si>
  <si>
    <t>2023-09-13</t>
  </si>
  <si>
    <t>2023-06-07</t>
  </si>
  <si>
    <t>15-06-2023</t>
  </si>
  <si>
    <t>12/09/2023</t>
  </si>
  <si>
    <t>₹2843.51</t>
  </si>
  <si>
    <t>2023-01-16</t>
  </si>
  <si>
    <t>2023-10-23</t>
  </si>
  <si>
    <t>2023-03-30</t>
  </si>
  <si>
    <t>ORD1074</t>
  </si>
  <si>
    <t>19-03-2023</t>
  </si>
  <si>
    <t>2023-08-28</t>
  </si>
  <si>
    <t>ORD1090</t>
  </si>
  <si>
    <t>2023-09-05</t>
  </si>
  <si>
    <t>ORD1001</t>
  </si>
  <si>
    <t>02/26/2023</t>
  </si>
  <si>
    <t>2023-05-15</t>
  </si>
  <si>
    <t>ORD1064</t>
  </si>
  <si>
    <t>04-06-2023</t>
  </si>
  <si>
    <t>₹837.57</t>
  </si>
  <si>
    <t>ORD1053</t>
  </si>
  <si>
    <t>2023-07-18</t>
  </si>
  <si>
    <t>2023-05-21</t>
  </si>
  <si>
    <t>2023-05-20</t>
  </si>
  <si>
    <t>ORD1061</t>
  </si>
  <si>
    <t>2023-02-23</t>
  </si>
  <si>
    <t>ORD1026</t>
  </si>
  <si>
    <t>03-01-2023</t>
  </si>
  <si>
    <t>2023-02-19</t>
  </si>
  <si>
    <t>2023-07-26</t>
  </si>
  <si>
    <t>ORD1021</t>
  </si>
  <si>
    <t>2023-02-09</t>
  </si>
  <si>
    <t>₹3898.17</t>
  </si>
  <si>
    <t>16-08-2023</t>
  </si>
  <si>
    <t>2023-09-07</t>
  </si>
  <si>
    <t>04/23/2023</t>
  </si>
  <si>
    <t>2023-06-18</t>
  </si>
  <si>
    <t>2023-08-27</t>
  </si>
  <si>
    <t>ORD1032</t>
  </si>
  <si>
    <t>22-08-2023</t>
  </si>
  <si>
    <t>ORD1043</t>
  </si>
  <si>
    <t>2023-02-15</t>
  </si>
  <si>
    <t>ORD1039</t>
  </si>
  <si>
    <t>2023-12-08</t>
  </si>
  <si>
    <t>₹3434.34</t>
  </si>
  <si>
    <t>05/25/2023</t>
  </si>
  <si>
    <t>06-08-2023</t>
  </si>
  <si>
    <t>ORD1067</t>
  </si>
  <si>
    <t>2023-05-08</t>
  </si>
  <si>
    <t>2023-07-11</t>
  </si>
  <si>
    <t>ORD1063</t>
  </si>
  <si>
    <t>15-01-2023</t>
  </si>
  <si>
    <t>03/10/2023</t>
  </si>
  <si>
    <t>2023-10-18</t>
  </si>
  <si>
    <t>₹4434.55</t>
  </si>
  <si>
    <t>ORD1047</t>
  </si>
  <si>
    <t>2023-09-27</t>
  </si>
  <si>
    <t>07-04-2023</t>
  </si>
  <si>
    <t>2023-01-02</t>
  </si>
  <si>
    <t>ORD1045</t>
  </si>
  <si>
    <t>2023-11-09</t>
  </si>
  <si>
    <t>12/28/2023</t>
  </si>
  <si>
    <t>2023-06-24</t>
  </si>
  <si>
    <t>ORD1003</t>
  </si>
  <si>
    <t>₹2138.91</t>
  </si>
  <si>
    <t>2023-10-21</t>
  </si>
  <si>
    <t>2023-07-08</t>
  </si>
  <si>
    <t>28-11-2023</t>
  </si>
  <si>
    <t>2023-01-04</t>
  </si>
  <si>
    <t>2023-10-05</t>
  </si>
  <si>
    <t>04-01-2023</t>
  </si>
  <si>
    <t>₹757.82</t>
  </si>
  <si>
    <t>2023-12-05</t>
  </si>
  <si>
    <t>02/05/2023</t>
  </si>
  <si>
    <t>2023-12-11</t>
  </si>
  <si>
    <t>2023-08-15</t>
  </si>
  <si>
    <t>05-03-2023</t>
  </si>
  <si>
    <t>ORD1073</t>
  </si>
  <si>
    <t>2023-12-16</t>
  </si>
  <si>
    <t>ORD1070</t>
  </si>
  <si>
    <t>07/02/2023</t>
  </si>
  <si>
    <t>₹285.15</t>
  </si>
  <si>
    <t>14-11-2023</t>
  </si>
  <si>
    <t>2023-02-05</t>
  </si>
  <si>
    <t>2023-01-09</t>
  </si>
  <si>
    <t>ORD1019</t>
  </si>
  <si>
    <t>2023-03-20</t>
  </si>
  <si>
    <t>03-08-2023</t>
  </si>
  <si>
    <t>03/14/2023</t>
  </si>
  <si>
    <t>₹4132.49</t>
  </si>
  <si>
    <t>2023-03-01</t>
  </si>
  <si>
    <t>Total_Sales</t>
  </si>
  <si>
    <t>Final_Amount</t>
  </si>
  <si>
    <t>Unknown</t>
  </si>
  <si>
    <t>Not Specified</t>
  </si>
  <si>
    <t>Total_Revenue</t>
  </si>
  <si>
    <t>Average_Revenue</t>
  </si>
  <si>
    <t>Total_Orders</t>
  </si>
  <si>
    <t>Standard_Deviation_of_Sales</t>
  </si>
  <si>
    <t>Average_Discount</t>
  </si>
  <si>
    <t>Grand Total</t>
  </si>
  <si>
    <t>Sum of Final_Amount</t>
  </si>
  <si>
    <t>2023</t>
  </si>
  <si>
    <t>2024</t>
  </si>
  <si>
    <t>Jan</t>
  </si>
  <si>
    <t>Feb</t>
  </si>
  <si>
    <t>Mar</t>
  </si>
  <si>
    <t>Apr</t>
  </si>
  <si>
    <t>May</t>
  </si>
  <si>
    <t>Jun</t>
  </si>
  <si>
    <t>Jul</t>
  </si>
  <si>
    <t>Aug</t>
  </si>
  <si>
    <t>Sep</t>
  </si>
  <si>
    <t>Oct</t>
  </si>
  <si>
    <t>Nov</t>
  </si>
  <si>
    <t>Dec</t>
  </si>
  <si>
    <t>Date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</si>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</sst>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quot;₹&quot;\ #,##0.00"/>
  </numFmts>
  <fonts count="3" x14ac:knownFonts="1">
    <font>
      <sz val="11"/>
      <color theme="1"/>
      <name val="Calibri"/>
      <family val="2"/>
      <scheme val="minor"/>
    </font>
    <font>
      <sz val="11"/>
      <color theme="1"/>
      <name val="Calibri"/>
      <family val="2"/>
      <scheme val="minor"/>
    </font>
    <font>
      <b/>
      <sz val="20"/>
      <color theme="0"/>
      <name val="Abadi"/>
      <family val="2"/>
    </font>
  </fonts>
  <fills count="3">
    <fill>
      <patternFill patternType="none"/>
    </fill>
    <fill>
      <patternFill patternType="gray125"/>
    </fill>
    <fill>
      <patternFill patternType="solid">
        <fgColor theme="6" tint="0.59999389629810485"/>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2">
    <xf numFmtId="0" fontId="0" fillId="0" borderId="0"/>
    <xf numFmtId="0" fontId="1" fillId="2" borderId="0" applyNumberFormat="0" applyBorder="0" applyAlignment="0" applyProtection="0"/>
  </cellStyleXfs>
  <cellXfs count="11">
    <xf numFmtId="0" fontId="0" fillId="0" borderId="0" xfId="0"/>
    <xf numFmtId="14" fontId="0" fillId="0" borderId="0" xfId="0" applyNumberFormat="1"/>
    <xf numFmtId="164" fontId="0" fillId="0" borderId="0" xfId="0" applyNumberFormat="1"/>
    <xf numFmtId="0" fontId="1" fillId="2" borderId="1" xfId="1" applyBorder="1"/>
    <xf numFmtId="164" fontId="1" fillId="2" borderId="1" xfId="1" applyNumberFormat="1" applyBorder="1"/>
    <xf numFmtId="0" fontId="0" fillId="0" borderId="0" xfId="0" pivotButton="1"/>
    <xf numFmtId="0" fontId="0" fillId="0" borderId="0" xfId="0" applyAlignment="1">
      <alignment horizontal="left"/>
    </xf>
    <xf numFmtId="0" fontId="0" fillId="0" borderId="0" xfId="0" applyAlignment="1">
      <alignment horizontal="left" indent="1"/>
    </xf>
    <xf numFmtId="43" fontId="0" fillId="0" borderId="0" xfId="0" applyNumberFormat="1"/>
    <xf numFmtId="0" fontId="2" fillId="0" borderId="0" xfId="0" applyFont="1"/>
    <xf numFmtId="0" fontId="0" fillId="0" borderId="0" xfId="0" applyNumberFormat="1"/>
  </cellXfs>
  <cellStyles count="2">
    <cellStyle name="40% - Accent3" xfId="1" builtinId="39"/>
    <cellStyle name="Normal" xfId="0" builtinId="0"/>
  </cellStyles>
  <dxfs count="180">
    <dxf>
      <numFmt numFmtId="0" formatCode="General"/>
    </dxf>
    <dxf>
      <numFmt numFmtId="164" formatCode="&quot;₹&quot;\ #,##0.00"/>
    </dxf>
    <dxf>
      <numFmt numFmtId="35" formatCode="_ * #,##0.00_ ;_ * \-#,##0.00_ ;_ * &quot;-&quot;??_ ;_ @_ "/>
    </dxf>
    <dxf>
      <numFmt numFmtId="164" formatCode="&quot;₹&quot;\ #,##0.00"/>
    </dxf>
    <dxf>
      <numFmt numFmtId="35" formatCode="_ * #,##0.00_ ;_ * \-#,##0.00_ ;_ * &quot;-&quot;??_ ;_ @_ "/>
    </dxf>
    <dxf>
      <numFmt numFmtId="0" formatCode="General"/>
    </dxf>
    <dxf>
      <numFmt numFmtId="164" formatCode="&quot;₹&quot;\ #,##0.00"/>
    </dxf>
    <dxf>
      <numFmt numFmtId="35" formatCode="_ * #,##0.00_ ;_ * \-#,##0.00_ ;_ * &quot;-&quot;??_ ;_ @_ "/>
    </dxf>
    <dxf>
      <numFmt numFmtId="164" formatCode="&quot;₹&quot;\ #,##0.00"/>
    </dxf>
    <dxf>
      <numFmt numFmtId="35" formatCode="_ * #,##0.00_ ;_ * \-#,##0.00_ ;_ * &quot;-&quot;??_ ;_ @_ "/>
    </dxf>
    <dxf>
      <numFmt numFmtId="0" formatCode="General"/>
    </dxf>
    <dxf>
      <numFmt numFmtId="164" formatCode="&quot;₹&quot;\ #,##0.00"/>
    </dxf>
    <dxf>
      <numFmt numFmtId="35" formatCode="_ * #,##0.00_ ;_ * \-#,##0.00_ ;_ * &quot;-&quot;??_ ;_ @_ "/>
    </dxf>
    <dxf>
      <numFmt numFmtId="164" formatCode="&quot;₹&quot;\ #,##0.00"/>
    </dxf>
    <dxf>
      <numFmt numFmtId="35" formatCode="_ * #,##0.00_ ;_ * \-#,##0.00_ ;_ * &quot;-&quot;??_ ;_ @_ "/>
    </dxf>
    <dxf>
      <numFmt numFmtId="0" formatCode="General"/>
    </dxf>
    <dxf>
      <numFmt numFmtId="164" formatCode="&quot;₹&quot;\ #,##0.00"/>
    </dxf>
    <dxf>
      <numFmt numFmtId="35" formatCode="_ * #,##0.00_ ;_ * \-#,##0.00_ ;_ * &quot;-&quot;??_ ;_ @_ "/>
    </dxf>
    <dxf>
      <numFmt numFmtId="164" formatCode="&quot;₹&quot;\ #,##0.00"/>
    </dxf>
    <dxf>
      <numFmt numFmtId="35" formatCode="_ * #,##0.00_ ;_ * \-#,##0.00_ ;_ * &quot;-&quot;??_ ;_ @_ "/>
    </dxf>
    <dxf>
      <numFmt numFmtId="164" formatCode="&quot;₹&quot;\ #,##0.00"/>
    </dxf>
    <dxf>
      <numFmt numFmtId="35" formatCode="_ * #,##0.00_ ;_ * \-#,##0.00_ ;_ * &quot;-&quot;??_ ;_ @_ "/>
    </dxf>
    <dxf>
      <numFmt numFmtId="164" formatCode="&quot;₹&quot;\ #,##0.00"/>
    </dxf>
    <dxf>
      <numFmt numFmtId="164" formatCode="&quot;₹&quot;\ #,##0.00"/>
    </dxf>
    <dxf>
      <numFmt numFmtId="164" formatCode="&quot;₹&quot;\ #,##0.00"/>
    </dxf>
    <dxf>
      <numFmt numFmtId="35" formatCode="_ * #,##0.00_ ;_ * \-#,##0.00_ ;_ * &quot;-&quot;??_ ;_ @_ "/>
    </dxf>
    <dxf>
      <numFmt numFmtId="35" formatCode="_ * #,##0.00_ ;_ * \-#,##0.00_ ;_ * &quot;-&quot;??_ ;_ @_ "/>
    </dxf>
    <dxf>
      <numFmt numFmtId="164" formatCode="&quot;₹&quot;\ #,##0.00"/>
    </dxf>
    <dxf>
      <numFmt numFmtId="35" formatCode="_ * #,##0.00_ ;_ * \-#,##0.00_ ;_ * &quot;-&quot;??_ ;_ @_ "/>
    </dxf>
    <dxf>
      <numFmt numFmtId="164" formatCode="&quot;₹&quot;\ #,##0.00"/>
    </dxf>
    <dxf>
      <numFmt numFmtId="164" formatCode="&quot;₹&quot;\ #,##0.00"/>
    </dxf>
    <dxf>
      <numFmt numFmtId="164" formatCode="&quot;₹&quot;\ #,##0.00"/>
    </dxf>
    <dxf>
      <numFmt numFmtId="35" formatCode="_ * #,##0.00_ ;_ * \-#,##0.00_ ;_ * &quot;-&quot;??_ ;_ @_ "/>
    </dxf>
    <dxf>
      <numFmt numFmtId="35" formatCode="_ * #,##0.00_ ;_ * \-#,##0.00_ ;_ * &quot;-&quot;??_ ;_ @_ "/>
    </dxf>
    <dxf>
      <numFmt numFmtId="164" formatCode="&quot;₹&quot;\ #,##0.00"/>
    </dxf>
    <dxf>
      <numFmt numFmtId="35" formatCode="_ * #,##0.00_ ;_ * \-#,##0.00_ ;_ * &quot;-&quot;??_ ;_ @_ "/>
    </dxf>
    <dxf>
      <numFmt numFmtId="164" formatCode="&quot;₹&quot;\ #,##0.00"/>
    </dxf>
    <dxf>
      <numFmt numFmtId="164" formatCode="&quot;₹&quot;\ #,##0.00"/>
    </dxf>
    <dxf>
      <numFmt numFmtId="164" formatCode="&quot;₹&quot;\ #,##0.00"/>
    </dxf>
    <dxf>
      <numFmt numFmtId="35" formatCode="_ * #,##0.00_ ;_ * \-#,##0.00_ ;_ * &quot;-&quot;??_ ;_ @_ "/>
    </dxf>
    <dxf>
      <numFmt numFmtId="35" formatCode="_ * #,##0.00_ ;_ * \-#,##0.00_ ;_ * &quot;-&quot;??_ ;_ @_ "/>
    </dxf>
    <dxf>
      <numFmt numFmtId="0" formatCode="General"/>
    </dxf>
    <dxf>
      <numFmt numFmtId="164" formatCode="&quot;₹&quot;\ #,##0.00"/>
    </dxf>
    <dxf>
      <numFmt numFmtId="35" formatCode="_ * #,##0.00_ ;_ * \-#,##0.00_ ;_ * &quot;-&quot;??_ ;_ @_ "/>
    </dxf>
    <dxf>
      <numFmt numFmtId="164" formatCode="&quot;₹&quot;\ #,##0.00"/>
    </dxf>
    <dxf>
      <numFmt numFmtId="35" formatCode="_ * #,##0.00_ ;_ * \-#,##0.00_ ;_ * &quot;-&quot;??_ ;_ @_ "/>
    </dxf>
    <dxf>
      <numFmt numFmtId="0" formatCode="General"/>
    </dxf>
    <dxf>
      <numFmt numFmtId="164" formatCode="&quot;₹&quot;\ #,##0.00"/>
    </dxf>
    <dxf>
      <numFmt numFmtId="35" formatCode="_ * #,##0.00_ ;_ * \-#,##0.00_ ;_ * &quot;-&quot;??_ ;_ @_ "/>
    </dxf>
    <dxf>
      <numFmt numFmtId="164" formatCode="&quot;₹&quot;\ #,##0.00"/>
    </dxf>
    <dxf>
      <numFmt numFmtId="35" formatCode="_ * #,##0.00_ ;_ * \-#,##0.00_ ;_ * &quot;-&quot;??_ ;_ @_ "/>
    </dxf>
    <dxf>
      <numFmt numFmtId="0" formatCode="General"/>
    </dxf>
    <dxf>
      <numFmt numFmtId="164" formatCode="&quot;₹&quot;\ #,##0.00"/>
    </dxf>
    <dxf>
      <numFmt numFmtId="35" formatCode="_ * #,##0.00_ ;_ * \-#,##0.00_ ;_ * &quot;-&quot;??_ ;_ @_ "/>
    </dxf>
    <dxf>
      <numFmt numFmtId="164" formatCode="&quot;₹&quot;\ #,##0.00"/>
    </dxf>
    <dxf>
      <numFmt numFmtId="35" formatCode="_ * #,##0.00_ ;_ * \-#,##0.00_ ;_ * &quot;-&quot;??_ ;_ @_ "/>
    </dxf>
    <dxf>
      <numFmt numFmtId="0" formatCode="General"/>
    </dxf>
    <dxf>
      <numFmt numFmtId="164" formatCode="&quot;₹&quot;\ #,##0.00"/>
    </dxf>
    <dxf>
      <numFmt numFmtId="35" formatCode="_ * #,##0.00_ ;_ * \-#,##0.00_ ;_ * &quot;-&quot;??_ ;_ @_ "/>
    </dxf>
    <dxf>
      <numFmt numFmtId="164" formatCode="&quot;₹&quot;\ #,##0.00"/>
    </dxf>
    <dxf>
      <numFmt numFmtId="35" formatCode="_ * #,##0.00_ ;_ * \-#,##0.00_ ;_ * &quot;-&quot;??_ ;_ @_ "/>
    </dxf>
    <dxf>
      <numFmt numFmtId="0" formatCode="General"/>
    </dxf>
    <dxf>
      <numFmt numFmtId="164" formatCode="&quot;₹&quot;\ #,##0.00"/>
    </dxf>
    <dxf>
      <numFmt numFmtId="35" formatCode="_ * #,##0.00_ ;_ * \-#,##0.00_ ;_ * &quot;-&quot;??_ ;_ @_ "/>
    </dxf>
    <dxf>
      <numFmt numFmtId="164" formatCode="&quot;₹&quot;\ #,##0.00"/>
    </dxf>
    <dxf>
      <numFmt numFmtId="35" formatCode="_ * #,##0.00_ ;_ * \-#,##0.00_ ;_ * &quot;-&quot;??_ ;_ @_ "/>
    </dxf>
    <dxf>
      <numFmt numFmtId="164" formatCode="&quot;₹&quot;\ #,##0.00"/>
    </dxf>
    <dxf>
      <numFmt numFmtId="35" formatCode="_ * #,##0.00_ ;_ * \-#,##0.00_ ;_ * &quot;-&quot;??_ ;_ @_ "/>
    </dxf>
    <dxf>
      <numFmt numFmtId="164" formatCode="&quot;₹&quot;\ #,##0.00"/>
    </dxf>
    <dxf>
      <numFmt numFmtId="164" formatCode="&quot;₹&quot;\ #,##0.00"/>
    </dxf>
    <dxf>
      <numFmt numFmtId="164" formatCode="&quot;₹&quot;\ #,##0.00"/>
    </dxf>
    <dxf>
      <numFmt numFmtId="35" formatCode="_ * #,##0.00_ ;_ * \-#,##0.00_ ;_ * &quot;-&quot;??_ ;_ @_ "/>
    </dxf>
    <dxf>
      <numFmt numFmtId="35" formatCode="_ * #,##0.00_ ;_ * \-#,##0.00_ ;_ * &quot;-&quot;??_ ;_ @_ "/>
    </dxf>
    <dxf>
      <numFmt numFmtId="164" formatCode="&quot;₹&quot;\ #,##0.00"/>
    </dxf>
    <dxf>
      <numFmt numFmtId="35" formatCode="_ * #,##0.00_ ;_ * \-#,##0.00_ ;_ * &quot;-&quot;??_ ;_ @_ "/>
    </dxf>
    <dxf>
      <numFmt numFmtId="164" formatCode="&quot;₹&quot;\ #,##0.00"/>
    </dxf>
    <dxf>
      <numFmt numFmtId="164" formatCode="&quot;₹&quot;\ #,##0.00"/>
    </dxf>
    <dxf>
      <numFmt numFmtId="164" formatCode="&quot;₹&quot;\ #,##0.00"/>
    </dxf>
    <dxf>
      <numFmt numFmtId="35" formatCode="_ * #,##0.00_ ;_ * \-#,##0.00_ ;_ * &quot;-&quot;??_ ;_ @_ "/>
    </dxf>
    <dxf>
      <numFmt numFmtId="35" formatCode="_ * #,##0.00_ ;_ * \-#,##0.00_ ;_ * &quot;-&quot;??_ ;_ @_ "/>
    </dxf>
    <dxf>
      <numFmt numFmtId="164" formatCode="&quot;₹&quot;\ #,##0.00"/>
    </dxf>
    <dxf>
      <numFmt numFmtId="35" formatCode="_ * #,##0.00_ ;_ * \-#,##0.00_ ;_ * &quot;-&quot;??_ ;_ @_ "/>
    </dxf>
    <dxf>
      <numFmt numFmtId="164" formatCode="&quot;₹&quot;\ #,##0.00"/>
    </dxf>
    <dxf>
      <numFmt numFmtId="164" formatCode="&quot;₹&quot;\ #,##0.00"/>
    </dxf>
    <dxf>
      <numFmt numFmtId="164" formatCode="&quot;₹&quot;\ #,##0.00"/>
    </dxf>
    <dxf>
      <numFmt numFmtId="35" formatCode="_ * #,##0.00_ ;_ * \-#,##0.00_ ;_ * &quot;-&quot;??_ ;_ @_ "/>
    </dxf>
    <dxf>
      <numFmt numFmtId="35" formatCode="_ * #,##0.00_ ;_ * \-#,##0.00_ ;_ * &quot;-&quot;??_ ;_ @_ "/>
    </dxf>
    <dxf>
      <numFmt numFmtId="164" formatCode="&quot;₹&quot;\ #,##0.00"/>
    </dxf>
    <dxf>
      <numFmt numFmtId="35" formatCode="_ * #,##0.00_ ;_ * \-#,##0.00_ ;_ * &quot;-&quot;??_ ;_ @_ "/>
    </dxf>
    <dxf>
      <numFmt numFmtId="164" formatCode="&quot;₹&quot;\ #,##0.00"/>
    </dxf>
    <dxf>
      <numFmt numFmtId="164" formatCode="&quot;₹&quot;\ #,##0.00"/>
    </dxf>
    <dxf>
      <numFmt numFmtId="164" formatCode="&quot;₹&quot;\ #,##0.00"/>
    </dxf>
    <dxf>
      <numFmt numFmtId="35" formatCode="_ * #,##0.00_ ;_ * \-#,##0.00_ ;_ * &quot;-&quot;??_ ;_ @_ "/>
    </dxf>
    <dxf>
      <numFmt numFmtId="35" formatCode="_ * #,##0.00_ ;_ * \-#,##0.00_ ;_ * &quot;-&quot;??_ ;_ @_ "/>
    </dxf>
    <dxf>
      <numFmt numFmtId="164" formatCode="&quot;₹&quot;\ #,##0.00"/>
    </dxf>
    <dxf>
      <numFmt numFmtId="35" formatCode="_ * #,##0.00_ ;_ * \-#,##0.00_ ;_ * &quot;-&quot;??_ ;_ @_ "/>
    </dxf>
    <dxf>
      <numFmt numFmtId="164" formatCode="&quot;₹&quot;\ #,##0.00"/>
    </dxf>
    <dxf>
      <numFmt numFmtId="164" formatCode="&quot;₹&quot;\ #,##0.00"/>
    </dxf>
    <dxf>
      <numFmt numFmtId="164" formatCode="&quot;₹&quot;\ #,##0.00"/>
    </dxf>
    <dxf>
      <numFmt numFmtId="35" formatCode="_ * #,##0.00_ ;_ * \-#,##0.00_ ;_ * &quot;-&quot;??_ ;_ @_ "/>
    </dxf>
    <dxf>
      <numFmt numFmtId="35" formatCode="_ * #,##0.00_ ;_ * \-#,##0.00_ ;_ * &quot;-&quot;??_ ;_ @_ "/>
    </dxf>
    <dxf>
      <numFmt numFmtId="164" formatCode="&quot;₹&quot;\ #,##0.00"/>
    </dxf>
    <dxf>
      <numFmt numFmtId="35" formatCode="_ * #,##0.00_ ;_ * \-#,##0.00_ ;_ * &quot;-&quot;??_ ;_ @_ "/>
    </dxf>
    <dxf>
      <numFmt numFmtId="164" formatCode="&quot;₹&quot;\ #,##0.00"/>
    </dxf>
    <dxf>
      <numFmt numFmtId="164" formatCode="&quot;₹&quot;\ #,##0.00"/>
    </dxf>
    <dxf>
      <numFmt numFmtId="164" formatCode="&quot;₹&quot;\ #,##0.00"/>
    </dxf>
    <dxf>
      <numFmt numFmtId="35" formatCode="_ * #,##0.00_ ;_ * \-#,##0.00_ ;_ * &quot;-&quot;??_ ;_ @_ "/>
    </dxf>
    <dxf>
      <numFmt numFmtId="35" formatCode="_ * #,##0.00_ ;_ * \-#,##0.00_ ;_ * &quot;-&quot;??_ ;_ @_ "/>
    </dxf>
    <dxf>
      <numFmt numFmtId="164" formatCode="&quot;₹&quot;\ #,##0.00"/>
    </dxf>
    <dxf>
      <numFmt numFmtId="35" formatCode="_ * #,##0.00_ ;_ * \-#,##0.00_ ;_ * &quot;-&quot;??_ ;_ @_ "/>
    </dxf>
    <dxf>
      <numFmt numFmtId="164" formatCode="&quot;₹&quot;\ #,##0.00"/>
    </dxf>
    <dxf>
      <numFmt numFmtId="164" formatCode="&quot;₹&quot;\ #,##0.00"/>
    </dxf>
    <dxf>
      <numFmt numFmtId="164" formatCode="&quot;₹&quot;\ #,##0.00"/>
    </dxf>
    <dxf>
      <numFmt numFmtId="35" formatCode="_ * #,##0.00_ ;_ * \-#,##0.00_ ;_ * &quot;-&quot;??_ ;_ @_ "/>
    </dxf>
    <dxf>
      <numFmt numFmtId="35" formatCode="_ * #,##0.00_ ;_ * \-#,##0.00_ ;_ * &quot;-&quot;??_ ;_ @_ "/>
    </dxf>
    <dxf>
      <numFmt numFmtId="164" formatCode="&quot;₹&quot;\ #,##0.00"/>
    </dxf>
    <dxf>
      <numFmt numFmtId="35" formatCode="_ * #,##0.00_ ;_ * \-#,##0.00_ ;_ * &quot;-&quot;??_ ;_ @_ "/>
    </dxf>
    <dxf>
      <numFmt numFmtId="164" formatCode="&quot;₹&quot;\ #,##0.00"/>
    </dxf>
    <dxf>
      <numFmt numFmtId="164" formatCode="&quot;₹&quot;\ #,##0.00"/>
    </dxf>
    <dxf>
      <numFmt numFmtId="164" formatCode="&quot;₹&quot;\ #,##0.00"/>
    </dxf>
    <dxf>
      <numFmt numFmtId="35" formatCode="_ * #,##0.00_ ;_ * \-#,##0.00_ ;_ * &quot;-&quot;??_ ;_ @_ "/>
    </dxf>
    <dxf>
      <numFmt numFmtId="35" formatCode="_ * #,##0.00_ ;_ * \-#,##0.00_ ;_ * &quot;-&quot;??_ ;_ @_ "/>
    </dxf>
    <dxf>
      <numFmt numFmtId="164" formatCode="&quot;₹&quot;\ #,##0.00"/>
    </dxf>
    <dxf>
      <numFmt numFmtId="35" formatCode="_ * #,##0.00_ ;_ * \-#,##0.00_ ;_ * &quot;-&quot;??_ ;_ @_ "/>
    </dxf>
    <dxf>
      <numFmt numFmtId="164" formatCode="&quot;₹&quot;\ #,##0.00"/>
    </dxf>
    <dxf>
      <numFmt numFmtId="164" formatCode="&quot;₹&quot;\ #,##0.00"/>
    </dxf>
    <dxf>
      <numFmt numFmtId="164" formatCode="&quot;₹&quot;\ #,##0.00"/>
    </dxf>
    <dxf>
      <numFmt numFmtId="35" formatCode="_ * #,##0.00_ ;_ * \-#,##0.00_ ;_ * &quot;-&quot;??_ ;_ @_ "/>
    </dxf>
    <dxf>
      <numFmt numFmtId="35" formatCode="_ * #,##0.00_ ;_ * \-#,##0.00_ ;_ * &quot;-&quot;??_ ;_ @_ "/>
    </dxf>
    <dxf>
      <numFmt numFmtId="164" formatCode="&quot;₹&quot;\ #,##0.00"/>
    </dxf>
    <dxf>
      <numFmt numFmtId="35" formatCode="_ * #,##0.00_ ;_ * \-#,##0.00_ ;_ * &quot;-&quot;??_ ;_ @_ "/>
    </dxf>
    <dxf>
      <numFmt numFmtId="164" formatCode="&quot;₹&quot;\ #,##0.00"/>
    </dxf>
    <dxf>
      <numFmt numFmtId="164" formatCode="&quot;₹&quot;\ #,##0.00"/>
    </dxf>
    <dxf>
      <numFmt numFmtId="164" formatCode="&quot;₹&quot;\ #,##0.00"/>
    </dxf>
    <dxf>
      <numFmt numFmtId="35" formatCode="_ * #,##0.00_ ;_ * \-#,##0.00_ ;_ * &quot;-&quot;??_ ;_ @_ "/>
    </dxf>
    <dxf>
      <numFmt numFmtId="35" formatCode="_ * #,##0.00_ ;_ * \-#,##0.00_ ;_ * &quot;-&quot;??_ ;_ @_ "/>
    </dxf>
    <dxf>
      <numFmt numFmtId="164" formatCode="&quot;₹&quot;\ #,##0.00"/>
    </dxf>
    <dxf>
      <numFmt numFmtId="35" formatCode="_ * #,##0.00_ ;_ * \-#,##0.00_ ;_ * &quot;-&quot;??_ ;_ @_ "/>
    </dxf>
    <dxf>
      <numFmt numFmtId="164" formatCode="&quot;₹&quot;\ #,##0.00"/>
    </dxf>
    <dxf>
      <numFmt numFmtId="164" formatCode="&quot;₹&quot;\ #,##0.00"/>
    </dxf>
    <dxf>
      <numFmt numFmtId="164" formatCode="&quot;₹&quot;\ #,##0.00"/>
    </dxf>
    <dxf>
      <numFmt numFmtId="35" formatCode="_ * #,##0.00_ ;_ * \-#,##0.00_ ;_ * &quot;-&quot;??_ ;_ @_ "/>
    </dxf>
    <dxf>
      <numFmt numFmtId="35" formatCode="_ * #,##0.00_ ;_ * \-#,##0.00_ ;_ * &quot;-&quot;??_ ;_ @_ "/>
    </dxf>
    <dxf>
      <numFmt numFmtId="164" formatCode="&quot;₹&quot;\ #,##0.00"/>
    </dxf>
    <dxf>
      <numFmt numFmtId="35" formatCode="_ * #,##0.00_ ;_ * \-#,##0.00_ ;_ * &quot;-&quot;??_ ;_ @_ "/>
    </dxf>
    <dxf>
      <numFmt numFmtId="164" formatCode="&quot;₹&quot;\ #,##0.00"/>
    </dxf>
    <dxf>
      <numFmt numFmtId="164" formatCode="&quot;₹&quot;\ #,##0.00"/>
    </dxf>
    <dxf>
      <numFmt numFmtId="164" formatCode="&quot;₹&quot;\ #,##0.00"/>
    </dxf>
    <dxf>
      <numFmt numFmtId="35" formatCode="_ * #,##0.00_ ;_ * \-#,##0.00_ ;_ * &quot;-&quot;??_ ;_ @_ "/>
    </dxf>
    <dxf>
      <numFmt numFmtId="35" formatCode="_ * #,##0.00_ ;_ * \-#,##0.00_ ;_ * &quot;-&quot;??_ ;_ @_ "/>
    </dxf>
    <dxf>
      <numFmt numFmtId="164" formatCode="&quot;₹&quot;\ #,##0.00"/>
    </dxf>
    <dxf>
      <numFmt numFmtId="35" formatCode="_ * #,##0.00_ ;_ * \-#,##0.00_ ;_ * &quot;-&quot;??_ ;_ @_ "/>
    </dxf>
    <dxf>
      <numFmt numFmtId="164" formatCode="&quot;₹&quot;\ #,##0.00"/>
    </dxf>
    <dxf>
      <numFmt numFmtId="164" formatCode="&quot;₹&quot;\ #,##0.00"/>
    </dxf>
    <dxf>
      <numFmt numFmtId="164" formatCode="&quot;₹&quot;\ #,##0.00"/>
    </dxf>
    <dxf>
      <numFmt numFmtId="35" formatCode="_ * #,##0.00_ ;_ * \-#,##0.00_ ;_ * &quot;-&quot;??_ ;_ @_ "/>
    </dxf>
    <dxf>
      <numFmt numFmtId="35" formatCode="_ * #,##0.00_ ;_ * \-#,##0.00_ ;_ * &quot;-&quot;??_ ;_ @_ "/>
    </dxf>
    <dxf>
      <numFmt numFmtId="164" formatCode="&quot;₹&quot;\ #,##0.00"/>
    </dxf>
    <dxf>
      <numFmt numFmtId="35" formatCode="_ * #,##0.00_ ;_ * \-#,##0.00_ ;_ * &quot;-&quot;??_ ;_ @_ "/>
    </dxf>
    <dxf>
      <numFmt numFmtId="164" formatCode="&quot;₹&quot;\ #,##0.00"/>
    </dxf>
    <dxf>
      <numFmt numFmtId="164" formatCode="&quot;₹&quot;\ #,##0.00"/>
    </dxf>
    <dxf>
      <numFmt numFmtId="164" formatCode="&quot;₹&quot;\ #,##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quot;₹&quot;\ #,##0.00"/>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35" formatCode="_ * #,##0.00_ ;_ * \-#,##0.00_ ;_ * &quot;-&quot;??_ ;_ @_ "/>
    </dxf>
    <dxf>
      <numFmt numFmtId="164" formatCode="&quot;₹&quot;\ #,##0.00"/>
    </dxf>
    <dxf>
      <numFmt numFmtId="35" formatCode="_ * #,##0.00_ ;_ * \-#,##0.00_ ;_ * &quot;-&quot;??_ ;_ @_ "/>
    </dxf>
    <dxf>
      <numFmt numFmtId="164" formatCode="&quot;₹&quot;\ #,##0.00"/>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[DataAnalysis_Project1.xlsx]Revenue_city!PivotTable1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66469816272967"/>
          <c:y val="0.27458114610673667"/>
          <c:w val="0.68037226596675415"/>
          <c:h val="0.52644757946923304"/>
        </c:manualLayout>
      </c:layout>
      <c:barChart>
        <c:barDir val="col"/>
        <c:grouping val="clustered"/>
        <c:varyColors val="0"/>
        <c:ser>
          <c:idx val="0"/>
          <c:order val="0"/>
          <c:tx>
            <c:strRef>
              <c:f>Revenue_city!$B$3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Revenue_city!$A$4:$A$10</c:f>
              <c:strCache>
                <c:ptCount val="6"/>
                <c:pt idx="0">
                  <c:v>Bangalore</c:v>
                </c:pt>
                <c:pt idx="1">
                  <c:v>Chennai</c:v>
                </c:pt>
                <c:pt idx="2">
                  <c:v>Delhi</c:v>
                </c:pt>
                <c:pt idx="3">
                  <c:v>Hyderabad</c:v>
                </c:pt>
                <c:pt idx="4">
                  <c:v>Kolkata</c:v>
                </c:pt>
                <c:pt idx="5">
                  <c:v>Mumbai</c:v>
                </c:pt>
              </c:strCache>
            </c:strRef>
          </c:cat>
          <c:val>
            <c:numRef>
              <c:f>Revenue_city!$B$4:$B$10</c:f>
              <c:numCache>
                <c:formatCode>_(* #,##0.00_);_(* \(#,##0.00\);_(* "-"??_);_(@_)</c:formatCode>
                <c:ptCount val="6"/>
                <c:pt idx="0">
                  <c:v>187608.52480000001</c:v>
                </c:pt>
                <c:pt idx="1">
                  <c:v>222995.22119999997</c:v>
                </c:pt>
                <c:pt idx="2">
                  <c:v>224127.65820000003</c:v>
                </c:pt>
                <c:pt idx="3">
                  <c:v>71480.468999999997</c:v>
                </c:pt>
                <c:pt idx="4">
                  <c:v>126843.78739999999</c:v>
                </c:pt>
                <c:pt idx="5">
                  <c:v>237800.34839999999</c:v>
                </c:pt>
              </c:numCache>
            </c:numRef>
          </c:val>
          <c:extLst>
            <c:ext xmlns:c16="http://schemas.microsoft.com/office/drawing/2014/chart" uri="{C3380CC4-5D6E-409C-BE32-E72D297353CC}">
              <c16:uniqueId val="{00000000-C0FB-4E05-B51B-33277B0CEEAA}"/>
            </c:ext>
          </c:extLst>
        </c:ser>
        <c:dLbls>
          <c:showLegendKey val="0"/>
          <c:showVal val="0"/>
          <c:showCatName val="0"/>
          <c:showSerName val="0"/>
          <c:showPercent val="0"/>
          <c:showBubbleSize val="0"/>
        </c:dLbls>
        <c:gapWidth val="100"/>
        <c:overlap val="-24"/>
        <c:axId val="1433243423"/>
        <c:axId val="1433242463"/>
      </c:barChart>
      <c:catAx>
        <c:axId val="14332434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3242463"/>
        <c:crosses val="autoZero"/>
        <c:auto val="1"/>
        <c:lblAlgn val="ctr"/>
        <c:lblOffset val="100"/>
        <c:noMultiLvlLbl val="0"/>
      </c:catAx>
      <c:valAx>
        <c:axId val="1433242463"/>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324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[DataAnalysis_Project1.xlsx]Revenue-Category!PivotTable3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'Revenue-Category'!$B$3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'Revenue-Category'!$A$4:$A$9</c:f>
              <c:strCache>
                <c:ptCount val="5"/>
                <c:pt idx="0">
                  <c:v>Clothing</c:v>
                </c:pt>
                <c:pt idx="1">
                  <c:v>Electronics</c:v>
                </c:pt>
                <c:pt idx="2">
                  <c:v>Furniture</c:v>
                </c:pt>
                <c:pt idx="3">
                  <c:v>Grocery</c:v>
                </c:pt>
                <c:pt idx="4">
                  <c:v>Sports</c:v>
                </c:pt>
              </c:strCache>
            </c:strRef>
          </c:cat>
          <c:val>
            <c:numRef>
              <c:f>'Revenue-Category'!$B$4:$B$9</c:f>
              <c:numCache>
                <c:formatCode>_(* #,##0.00_);_(* \(#,##0.00\);_(* "-"??_);_(@_)</c:formatCode>
                <c:ptCount val="5"/>
                <c:pt idx="0">
                  <c:v>143036.52429999999</c:v>
                </c:pt>
                <c:pt idx="1">
                  <c:v>127945.68959999998</c:v>
                </c:pt>
                <c:pt idx="2">
                  <c:v>257109.41950000002</c:v>
                </c:pt>
                <c:pt idx="3">
                  <c:v>264239.12089999998</c:v>
                </c:pt>
                <c:pt idx="4">
                  <c:v>278525.25469999993</c:v>
                </c:pt>
              </c:numCache>
            </c:numRef>
          </c:val>
          <c:extLst>
            <c:ext xmlns:c16="http://schemas.microsoft.com/office/drawing/2014/chart" uri="{C3380CC4-5D6E-409C-BE32-E72D297353CC}">
              <c16:uniqueId val="{00000000-457C-4413-BC15-79947E867A3B}"/>
            </c:ext>
          </c:extLst>
        </c:ser>
        <c:dLbls>
          <c:dLblPos val="outEnd"/>
          <c:showLegendKey val="0"/>
          <c:showVal val="1"/>
          <c:showCatName val="0"/>
          <c:showSerName val="0"/>
          <c:showPercent val="0"/>
          <c:showBubbleSize val="0"/>
        </c:dLbls>
        <c:gapWidth val="115"/>
        <c:overlap val="-20"/>
        <c:axId val="1507906319"/>
        <c:axId val="2128042671"/>
      </c:barChart>
      <c:catAx>
        <c:axId val="150790631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8042671"/>
        <c:crosses val="autoZero"/>
        <c:auto val="1"/>
        <c:lblAlgn val="ctr"/>
        <c:lblOffset val="100"/>
        <c:noMultiLvlLbl val="0"/>
      </c:catAx>
      <c:valAx>
        <c:axId val="2128042671"/>
        <c:scaling>
          <c:orientation val="minMax"/>
        </c:scaling>
        <c:delete val="0"/>
        <c:axPos val="b"/>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790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[DataAnalysis_Project1.xlsx]Revenue-Category!PivotTable3</c:name>
    <c:fmtId val="5"/>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'Revenue-Category'!$B$3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'Revenue-Category'!$A$4:$A$9</c:f>
              <c:strCache>
                <c:ptCount val="5"/>
                <c:pt idx="0">
                  <c:v>Clothing</c:v>
                </c:pt>
                <c:pt idx="1">
                  <c:v>Electronics</c:v>
                </c:pt>
                <c:pt idx="2">
                  <c:v>Furniture</c:v>
                </c:pt>
                <c:pt idx="3">
                  <c:v>Grocery</c:v>
                </c:pt>
                <c:pt idx="4">
                  <c:v>Sports</c:v>
                </c:pt>
              </c:strCache>
            </c:strRef>
          </c:cat>
          <c:val>
            <c:numRef>
              <c:f>'Revenue-Category'!$B$4:$B$9</c:f>
              <c:numCache>
                <c:formatCode>_(* #,##0.00_);_(* \(#,##0.00\);_(* "-"??_);_(@_)</c:formatCode>
                <c:ptCount val="5"/>
                <c:pt idx="0">
                  <c:v>143036.52429999999</c:v>
                </c:pt>
                <c:pt idx="1">
                  <c:v>127945.68959999998</c:v>
                </c:pt>
                <c:pt idx="2">
                  <c:v>257109.41950000002</c:v>
                </c:pt>
                <c:pt idx="3">
                  <c:v>264239.12089999998</c:v>
                </c:pt>
                <c:pt idx="4">
                  <c:v>278525.25469999993</c:v>
                </c:pt>
              </c:numCache>
            </c:numRef>
          </c:val>
          <c:extLst>
            <c:ext xmlns:c16="http://schemas.microsoft.com/office/drawing/2014/chart" uri="{C3380CC4-5D6E-409C-BE32-E72D297353CC}">
              <c16:uniqueId val="{00000000-E4DE-46A5-9718-4C77C44B99DB}"/>
            </c:ext>
          </c:extLst>
        </c:ser>
        <c:dLbls>
          <c:dLblPos val="outEnd"/>
          <c:showLegendKey val="0"/>
          <c:showVal val="1"/>
          <c:showCatName val="0"/>
          <c:showSerName val="0"/>
          <c:showPercent val="0"/>
          <c:showBubbleSize val="0"/>
        </c:dLbls>
        <c:gapWidth val="115"/>
        <c:overlap val="-20"/>
        <c:axId val="1507906319"/>
        <c:axId val="2128042671"/>
      </c:barChart>
      <c:catAx>
        <c:axId val="150790631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8042671"/>
        <c:crosses val="autoZero"/>
        <c:auto val="1"/>
        <c:lblAlgn val="ctr"/>
        <c:lblOffset val="100"/>
        <c:noMultiLvlLbl val="0"/>
      </c:catAx>
      <c:valAx>
        <c:axId val="2128042671"/>
        <c:scaling>
          <c:orientation val="minMax"/>
        </c:scaling>
        <c:delete val="0"/>
        <c:axPos val="b"/>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790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[DataAnalysis_Project1.xlsx]Revenue_Trend!PivotTable2</c:name>
    <c:fmtId val="4"/>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Revenue_Trend!$B$3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Revenue_Trend!$A$4:$A$19</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2023</c:v>
                  </c:pt>
                  <c:pt idx="12">
                    <c:v>2024</c:v>
                  </c:pt>
                </c:lvl>
              </c:multiLvlStrCache>
            </c:multiLvlStrRef>
          </c:cat>
          <c:val>
            <c:numRef>
              <c:f>Revenue_Trend!$B$4:$B$19</c:f>
              <c:numCache>
                <c:formatCode>_(* #,##0.00_);_(* \(#,##0.00\);_(* "-"??_);_(@_)</c:formatCode>
                <c:ptCount val="13"/>
                <c:pt idx="0">
                  <c:v>44260.873599999992</c:v>
                </c:pt>
                <c:pt idx="1">
                  <c:v>97856.625200000009</c:v>
                </c:pt>
                <c:pt idx="2">
                  <c:v>64357.012800000004</c:v>
                </c:pt>
                <c:pt idx="3">
                  <c:v>63872.574900000007</c:v>
                </c:pt>
                <c:pt idx="4">
                  <c:v>83221.822799999994</c:v>
                </c:pt>
                <c:pt idx="5">
                  <c:v>78646.627000000008</c:v>
                </c:pt>
                <c:pt idx="6">
                  <c:v>123419.0263</c:v>
                </c:pt>
                <c:pt idx="7">
                  <c:v>101769.7445</c:v>
                </c:pt>
                <c:pt idx="8">
                  <c:v>153458.7745</c:v>
                </c:pt>
                <c:pt idx="9">
                  <c:v>60679.909700000004</c:v>
                </c:pt>
                <c:pt idx="10">
                  <c:v>84251.366999999998</c:v>
                </c:pt>
                <c:pt idx="11">
                  <c:v>103868.23280000001</c:v>
                </c:pt>
                <c:pt idx="12">
                  <c:v>11193.4179</c:v>
                </c:pt>
              </c:numCache>
            </c:numRef>
          </c:val>
          <c:smooth val="0"/>
          <c:extLst>
            <c:ext xmlns:c16="http://schemas.microsoft.com/office/drawing/2014/chart" uri="{C3380CC4-5D6E-409C-BE32-E72D297353CC}">
              <c16:uniqueId val="{00000000-EA64-4099-BEDE-0B35FFDB2043}"/>
            </c:ext>
          </c:extLst>
        </c:ser>
        <c:dLbls>
          <c:showLegendKey val="0"/>
          <c:showVal val="0"/>
          <c:showCatName val="0"/>
          <c:showSerName val="0"/>
          <c:showPercent val="0"/>
          <c:showBubbleSize val="0"/>
        </c:dLbls>
        <c:marker val="1"/>
        <c:smooth val="0"/>
        <c:axId val="836754495"/>
        <c:axId val="836754975"/>
      </c:lineChart>
      <c:catAx>
        <c:axId val="836754495"/>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6754975"/>
        <c:crosses val="autoZero"/>
        <c:auto val="1"/>
        <c:lblAlgn val="ctr"/>
        <c:lblOffset val="100"/>
        <c:noMultiLvlLbl val="0"/>
      </c:catAx>
      <c:valAx>
        <c:axId val="836754975"/>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6754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[DataAnalysis_Project1.xlsx]Revenue_city!PivotTable1</c:name>
    <c:fmtId val="6"/>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66469816272967"/>
          <c:y val="0.27458114610673667"/>
          <c:w val="0.68037226596675415"/>
          <c:h val="0.52644757946923304"/>
        </c:manualLayout>
      </c:layout>
      <c:barChart>
        <c:barDir val="col"/>
        <c:grouping val="clustered"/>
        <c:varyColors val="0"/>
        <c:ser>
          <c:idx val="0"/>
          <c:order val="0"/>
          <c:tx>
            <c:strRef>
              <c:f>Revenue_city!$B$3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Revenue_city!$A$4:$A$10</c:f>
              <c:strCache>
                <c:ptCount val="6"/>
                <c:pt idx="0">
                  <c:v>Bangalore</c:v>
                </c:pt>
                <c:pt idx="1">
                  <c:v>Chennai</c:v>
                </c:pt>
                <c:pt idx="2">
                  <c:v>Delhi</c:v>
                </c:pt>
                <c:pt idx="3">
                  <c:v>Hyderabad</c:v>
                </c:pt>
                <c:pt idx="4">
                  <c:v>Kolkata</c:v>
                </c:pt>
                <c:pt idx="5">
                  <c:v>Mumbai</c:v>
                </c:pt>
              </c:strCache>
            </c:strRef>
          </c:cat>
          <c:val>
            <c:numRef>
              <c:f>Revenue_city!$B$4:$B$10</c:f>
              <c:numCache>
                <c:formatCode>_(* #,##0.00_);_(* \(#,##0.00\);_(* "-"??_);_(@_)</c:formatCode>
                <c:ptCount val="6"/>
                <c:pt idx="0">
                  <c:v>187608.52480000001</c:v>
                </c:pt>
                <c:pt idx="1">
                  <c:v>222995.22119999997</c:v>
                </c:pt>
                <c:pt idx="2">
                  <c:v>224127.65820000003</c:v>
                </c:pt>
                <c:pt idx="3">
                  <c:v>71480.468999999997</c:v>
                </c:pt>
                <c:pt idx="4">
                  <c:v>126843.78739999999</c:v>
                </c:pt>
                <c:pt idx="5">
                  <c:v>237800.34839999999</c:v>
                </c:pt>
              </c:numCache>
            </c:numRef>
          </c:val>
          <c:extLst>
            <c:ext xmlns:c16="http://schemas.microsoft.com/office/drawing/2014/chart" uri="{C3380CC4-5D6E-409C-BE32-E72D297353CC}">
              <c16:uniqueId val="{00000000-1A6D-4817-B003-5D99898FAB55}"/>
            </c:ext>
          </c:extLst>
        </c:ser>
        <c:dLbls>
          <c:showLegendKey val="0"/>
          <c:showVal val="0"/>
          <c:showCatName val="0"/>
          <c:showSerName val="0"/>
          <c:showPercent val="0"/>
          <c:showBubbleSize val="0"/>
        </c:dLbls>
        <c:gapWidth val="100"/>
        <c:overlap val="-24"/>
        <c:axId val="1433243423"/>
        <c:axId val="1433242463"/>
      </c:barChart>
      <c:catAx>
        <c:axId val="14332434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3242463"/>
        <c:crosses val="autoZero"/>
        <c:auto val="1"/>
        <c:lblAlgn val="ctr"/>
        <c:lblOffset val="100"/>
        <c:noMultiLvlLbl val="0"/>
      </c:catAx>
      <c:valAx>
        <c:axId val="1433242463"/>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3243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[DataAnalysis_Project1.xlsx]Revenue_Trend!PivotTable2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Revenue_Trend!$B$3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Revenue_Trend!$A$4:$A$19</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2023</c:v>
                  </c:pt>
                  <c:pt idx="12">
                    <c:v>2024</c:v>
                  </c:pt>
                </c:lvl>
              </c:multiLvlStrCache>
            </c:multiLvlStrRef>
          </c:cat>
          <c:val>
            <c:numRef>
              <c:f>Revenue_Trend!$B$4:$B$19</c:f>
              <c:numCache>
                <c:formatCode>_(* #,##0.00_);_(* \(#,##0.00\);_(* "-"??_);_(@_)</c:formatCode>
                <c:ptCount val="13"/>
                <c:pt idx="0">
                  <c:v>44260.873599999992</c:v>
                </c:pt>
                <c:pt idx="1">
                  <c:v>97856.625200000009</c:v>
                </c:pt>
                <c:pt idx="2">
                  <c:v>64357.012800000004</c:v>
                </c:pt>
                <c:pt idx="3">
                  <c:v>63872.574900000007</c:v>
                </c:pt>
                <c:pt idx="4">
                  <c:v>83221.822799999994</c:v>
                </c:pt>
                <c:pt idx="5">
                  <c:v>78646.627000000008</c:v>
                </c:pt>
                <c:pt idx="6">
                  <c:v>123419.0263</c:v>
                </c:pt>
                <c:pt idx="7">
                  <c:v>101769.7445</c:v>
                </c:pt>
                <c:pt idx="8">
                  <c:v>153458.7745</c:v>
                </c:pt>
                <c:pt idx="9">
                  <c:v>60679.909700000004</c:v>
                </c:pt>
                <c:pt idx="10">
                  <c:v>84251.366999999998</c:v>
                </c:pt>
                <c:pt idx="11">
                  <c:v>103868.23280000001</c:v>
                </c:pt>
                <c:pt idx="12">
                  <c:v>11193.4179</c:v>
                </c:pt>
              </c:numCache>
            </c:numRef>
          </c:val>
          <c:smooth val="0"/>
          <c:extLst>
            <c:ext xmlns:c16="http://schemas.microsoft.com/office/drawing/2014/chart" uri="{C3380CC4-5D6E-409C-BE32-E72D297353CC}">
              <c16:uniqueId val="{00000000-5312-4D5E-9A9A-B144679548E3}"/>
            </c:ext>
          </c:extLst>
        </c:ser>
        <c:dLbls>
          <c:showLegendKey val="0"/>
          <c:showVal val="0"/>
          <c:showCatName val="0"/>
          <c:showSerName val="0"/>
          <c:showPercent val="0"/>
          <c:showBubbleSize val="0"/>
        </c:dLbls>
        <c:marker val="1"/>
        <c:smooth val="0"/>
        <c:axId val="836754495"/>
        <c:axId val="836754975"/>
      </c:lineChart>
      <c:catAx>
        <c:axId val="8367544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6754975"/>
        <c:crosses val="autoZero"/>
        <c:auto val="1"/>
        <c:lblAlgn val="ctr"/>
        <c:lblOffset val="100"/>
        <c:noMultiLvlLbl val="0"/>
      </c:catAx>
      <c:valAx>
        <c:axId val="836754975"/>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675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310242</xdr:colOff>
      <xdr:row>0</xdr:row>
      <xdr:rowOff>174177</xdr:rowOff>
    </xdr:from>
    <xdr:to>
      <xdr:col>8</xdr:col>
      <xdr:colOff>195943</xdr:colOff>
      <xdr:row>13</xdr:row>
      <xdr:rowOff>5442</xdr:rowOff>
    </xdr:to>
    <xdr:graphicFrame macro="">
      <xdr:nvGraphicFramePr>
        <xdr:cNvPr id="2" name="Chart 1">
          <a:extLst>
            <a:ext uri="{FF2B5EF4-FFF2-40B4-BE49-F238E27FC236}">
              <a16:creationId xmlns:a16="http://schemas.microsoft.com/office/drawing/2014/main" id="{C4DB4413-29BD-D065-7F7D-FAF34705E0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171449</xdr:colOff>
      <xdr:row>1</xdr:row>
      <xdr:rowOff>179614</xdr:rowOff>
    </xdr:from>
    <xdr:to>
      <xdr:col>9</xdr:col>
      <xdr:colOff>65314</xdr:colOff>
      <xdr:row>14</xdr:row>
      <xdr:rowOff>10885</xdr:rowOff>
    </xdr:to>
    <xdr:graphicFrame macro="">
      <xdr:nvGraphicFramePr>
        <xdr:cNvPr id="2" name="Chart 1">
          <a:extLst>
            <a:ext uri="{FF2B5EF4-FFF2-40B4-BE49-F238E27FC236}">
              <a16:creationId xmlns:a16="http://schemas.microsoft.com/office/drawing/2014/main" id="{D05DAE5A-06B9-46B0-C871-225EB2811C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146958</xdr:colOff>
      <xdr:row>1</xdr:row>
      <xdr:rowOff>179615</xdr:rowOff>
    </xdr:from>
    <xdr:to>
      <xdr:col>12</xdr:col>
      <xdr:colOff>16329</xdr:colOff>
      <xdr:row>12</xdr:row>
      <xdr:rowOff>146957</xdr:rowOff>
    </xdr:to>
    <mc:AlternateContent xmlns:mc="http://schemas.openxmlformats.org/markup-compatibility/2006" xmlns:a14="http://schemas.microsoft.com/office/drawing/2010/main">
      <mc:Choice Requires="a14">
        <xdr:graphicFrame macro="">
          <xdr:nvGraphicFramePr>
            <xdr:cNvPr id="3" name="Payment_Method">
              <a:extLst>
                <a:ext uri="{FF2B5EF4-FFF2-40B4-BE49-F238E27FC236}">
                  <a16:creationId xmlns:a16="http://schemas.microsoft.com/office/drawing/2014/main" id="{5E4EBBDD-F094-835B-F209-B7F976379ADB}"/>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7336972" y="364672"/>
              <a:ext cx="1828800" cy="20029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xdr:row>
      <xdr:rowOff>29796</xdr:rowOff>
    </xdr:from>
    <xdr:to>
      <xdr:col>4</xdr:col>
      <xdr:colOff>496543</xdr:colOff>
      <xdr:row>13</xdr:row>
      <xdr:rowOff>131168</xdr:rowOff>
    </xdr:to>
    <xdr:graphicFrame macro="">
      <xdr:nvGraphicFramePr>
        <xdr:cNvPr id="3" name="Chart 2">
          <a:extLst>
            <a:ext uri="{FF2B5EF4-FFF2-40B4-BE49-F238E27FC236}">
              <a16:creationId xmlns:a16="http://schemas.microsoft.com/office/drawing/2014/main" id="{4819F38B-4F96-4D90-ABB3-9F2D7991C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-1</xdr:rowOff>
    </xdr:from>
    <xdr:to>
      <xdr:col>4</xdr:col>
      <xdr:colOff>515639</xdr:colOff>
      <xdr:row>25</xdr:row>
      <xdr:rowOff>105036</xdr:rowOff>
    </xdr:to>
    <xdr:graphicFrame macro="">
      <xdr:nvGraphicFramePr>
        <xdr:cNvPr id="4" name="Chart 3">
          <a:extLst>
            <a:ext uri="{FF2B5EF4-FFF2-40B4-BE49-F238E27FC236}">
              <a16:creationId xmlns:a16="http://schemas.microsoft.com/office/drawing/2014/main" id="{713E8DC7-BFD3-4EE2-8FC8-DAED86EF0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229173</xdr:colOff>
      <xdr:row>14</xdr:row>
      <xdr:rowOff>6107</xdr:rowOff>
    </xdr:from>
    <xdr:to>
      <xdr:col>12</xdr:col>
      <xdr:colOff>593028</xdr:colOff>
      <xdr:row>25</xdr:row>
      <xdr:rowOff>66841</xdr:rowOff>
    </xdr:to>
    <mc:AlternateContent xmlns:mc="http://schemas.openxmlformats.org/markup-compatibility/2006" xmlns:a14="http://schemas.microsoft.com/office/drawing/2010/main">
      <mc:Choice Requires="a14">
        <xdr:graphicFrame macro="">
          <xdr:nvGraphicFramePr>
            <xdr:cNvPr id="5" name="City 1">
              <a:extLst>
                <a:ext uri="{FF2B5EF4-FFF2-40B4-BE49-F238E27FC236}">
                  <a16:creationId xmlns:a16="http://schemas.microsoft.com/office/drawing/2014/main" id="{53DBFD8F-BDC1-44B3-A1CD-C3577DA94D0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0007219" y="2727535"/>
              <a:ext cx="1662500" cy="2056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8123</xdr:colOff>
      <xdr:row>14</xdr:row>
      <xdr:rowOff>18545</xdr:rowOff>
    </xdr:from>
    <xdr:to>
      <xdr:col>15</xdr:col>
      <xdr:colOff>511791</xdr:colOff>
      <xdr:row>25</xdr:row>
      <xdr:rowOff>66840</xdr:rowOff>
    </xdr:to>
    <mc:AlternateContent xmlns:mc="http://schemas.openxmlformats.org/markup-compatibility/2006" xmlns:a14="http://schemas.microsoft.com/office/drawing/2010/main">
      <mc:Choice Requires="a14">
        <xdr:graphicFrame macro="">
          <xdr:nvGraphicFramePr>
            <xdr:cNvPr id="7" name="Payment_Method 2">
              <a:extLst>
                <a:ext uri="{FF2B5EF4-FFF2-40B4-BE49-F238E27FC236}">
                  <a16:creationId xmlns:a16="http://schemas.microsoft.com/office/drawing/2014/main" id="{0759A08A-9F86-4314-A4E9-9102AA0E2807}"/>
                </a:ext>
              </a:extLst>
            </xdr:cNvPr>
            <xdr:cNvGraphicFramePr/>
          </xdr:nvGraphicFramePr>
          <xdr:xfrm>
            <a:off x="0" y="0"/>
            <a:ext cx="0" cy="0"/>
          </xdr:xfrm>
          <a:graphic>
            <a:graphicData uri="http://schemas.microsoft.com/office/drawing/2010/slicer">
              <sle:slicer xmlns:sle="http://schemas.microsoft.com/office/drawing/2010/slicer" name="Payment_Method 2"/>
            </a:graphicData>
          </a:graphic>
        </xdr:graphicFrame>
      </mc:Choice>
      <mc:Fallback xmlns="">
        <xdr:sp macro="" textlink="">
          <xdr:nvSpPr>
            <xdr:cNvPr id="0" name=""/>
            <xdr:cNvSpPr>
              <a:spLocks noTextEdit="1"/>
            </xdr:cNvSpPr>
          </xdr:nvSpPr>
          <xdr:spPr>
            <a:xfrm>
              <a:off x="11734139" y="2739973"/>
              <a:ext cx="1802313" cy="20440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234485</xdr:colOff>
      <xdr:row>3</xdr:row>
      <xdr:rowOff>37355</xdr:rowOff>
    </xdr:from>
    <xdr:to>
      <xdr:col>15</xdr:col>
      <xdr:colOff>484323</xdr:colOff>
      <xdr:row>13</xdr:row>
      <xdr:rowOff>123295</xdr:rowOff>
    </xdr:to>
    <xdr:sp macro="" textlink="">
      <xdr:nvSpPr>
        <xdr:cNvPr id="8" name="TextBox 7">
          <a:extLst>
            <a:ext uri="{FF2B5EF4-FFF2-40B4-BE49-F238E27FC236}">
              <a16:creationId xmlns:a16="http://schemas.microsoft.com/office/drawing/2014/main" id="{E7F90817-082A-A739-A6B7-5B4553FB9312}"/>
            </a:ext>
          </a:extLst>
        </xdr:cNvPr>
        <xdr:cNvSpPr txBox="1"/>
      </xdr:nvSpPr>
      <xdr:spPr>
        <a:xfrm>
          <a:off x="10036240" y="766144"/>
          <a:ext cx="3524778" cy="1930976"/>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r>
            <a:rPr lang="en-IN" sz="1400">
              <a:solidFill>
                <a:schemeClr val="tx1"/>
              </a:solidFill>
              <a:latin typeface="+mj-lt"/>
            </a:rPr>
            <a:t>   Mumbai generates the highest revenue among all cities.</a:t>
          </a:r>
        </a:p>
        <a:p>
          <a:endParaRPr lang="en-IN" sz="1400">
            <a:solidFill>
              <a:schemeClr val="tx1"/>
            </a:solidFill>
            <a:latin typeface="+mj-lt"/>
          </a:endParaRPr>
        </a:p>
        <a:p>
          <a:r>
            <a:rPr lang="en-IN" sz="1400">
              <a:solidFill>
                <a:schemeClr val="tx1"/>
              </a:solidFill>
              <a:latin typeface="+mj-lt"/>
            </a:rPr>
            <a:t>   Sports category contributes the largest share of total sales.</a:t>
          </a:r>
        </a:p>
        <a:p>
          <a:endParaRPr lang="en-IN" sz="1400">
            <a:solidFill>
              <a:schemeClr val="tx1"/>
            </a:solidFill>
            <a:latin typeface="+mj-lt"/>
          </a:endParaRPr>
        </a:p>
        <a:p>
          <a:r>
            <a:rPr lang="en-IN" sz="1400">
              <a:solidFill>
                <a:schemeClr val="tx1"/>
              </a:solidFill>
              <a:latin typeface="+mj-lt"/>
            </a:rPr>
            <a:t>    Revenue peaked in Septemper indicating seasonal demand.</a:t>
          </a:r>
        </a:p>
        <a:p>
          <a:endParaRPr lang="en-IN" sz="1100"/>
        </a:p>
      </xdr:txBody>
    </xdr:sp>
    <xdr:clientData/>
  </xdr:twoCellAnchor>
  <xdr:twoCellAnchor>
    <xdr:from>
      <xdr:col>10</xdr:col>
      <xdr:colOff>265341</xdr:colOff>
      <xdr:row>3</xdr:row>
      <xdr:rowOff>106407</xdr:rowOff>
    </xdr:from>
    <xdr:to>
      <xdr:col>10</xdr:col>
      <xdr:colOff>391615</xdr:colOff>
      <xdr:row>4</xdr:row>
      <xdr:rowOff>71574</xdr:rowOff>
    </xdr:to>
    <xdr:sp macro="" textlink="">
      <xdr:nvSpPr>
        <xdr:cNvPr id="9" name="Diamond 8">
          <a:extLst>
            <a:ext uri="{FF2B5EF4-FFF2-40B4-BE49-F238E27FC236}">
              <a16:creationId xmlns:a16="http://schemas.microsoft.com/office/drawing/2014/main" id="{D40C28DB-7977-4677-CA0E-94532D56898C}"/>
            </a:ext>
          </a:extLst>
        </xdr:cNvPr>
        <xdr:cNvSpPr/>
      </xdr:nvSpPr>
      <xdr:spPr>
        <a:xfrm>
          <a:off x="10062484" y="834390"/>
          <a:ext cx="126274" cy="148863"/>
        </a:xfrm>
        <a:prstGeom prst="diamond">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250269</xdr:colOff>
      <xdr:row>6</xdr:row>
      <xdr:rowOff>149478</xdr:rowOff>
    </xdr:from>
    <xdr:to>
      <xdr:col>10</xdr:col>
      <xdr:colOff>376543</xdr:colOff>
      <xdr:row>7</xdr:row>
      <xdr:rowOff>118999</xdr:rowOff>
    </xdr:to>
    <xdr:sp macro="" textlink="">
      <xdr:nvSpPr>
        <xdr:cNvPr id="10" name="Diamond 9">
          <a:extLst>
            <a:ext uri="{FF2B5EF4-FFF2-40B4-BE49-F238E27FC236}">
              <a16:creationId xmlns:a16="http://schemas.microsoft.com/office/drawing/2014/main" id="{018B64D3-ABF8-4B76-AFAC-18772DEC2403}"/>
            </a:ext>
          </a:extLst>
        </xdr:cNvPr>
        <xdr:cNvSpPr/>
      </xdr:nvSpPr>
      <xdr:spPr>
        <a:xfrm>
          <a:off x="10047412" y="1428549"/>
          <a:ext cx="126274" cy="153218"/>
        </a:xfrm>
        <a:prstGeom prst="diamond">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260338</xdr:colOff>
      <xdr:row>10</xdr:row>
      <xdr:rowOff>37355</xdr:rowOff>
    </xdr:from>
    <xdr:to>
      <xdr:col>10</xdr:col>
      <xdr:colOff>386612</xdr:colOff>
      <xdr:row>11</xdr:row>
      <xdr:rowOff>6876</xdr:rowOff>
    </xdr:to>
    <xdr:sp macro="" textlink="">
      <xdr:nvSpPr>
        <xdr:cNvPr id="11" name="Diamond 10">
          <a:extLst>
            <a:ext uri="{FF2B5EF4-FFF2-40B4-BE49-F238E27FC236}">
              <a16:creationId xmlns:a16="http://schemas.microsoft.com/office/drawing/2014/main" id="{7AB03ABD-E8B9-4B5B-A980-46D676EB1BC4}"/>
            </a:ext>
          </a:extLst>
        </xdr:cNvPr>
        <xdr:cNvSpPr/>
      </xdr:nvSpPr>
      <xdr:spPr>
        <a:xfrm>
          <a:off x="10066189" y="2109995"/>
          <a:ext cx="126274" cy="156755"/>
        </a:xfrm>
        <a:prstGeom prst="diamond">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989150</xdr:colOff>
      <xdr:row>0</xdr:row>
      <xdr:rowOff>0</xdr:rowOff>
    </xdr:from>
    <xdr:to>
      <xdr:col>5</xdr:col>
      <xdr:colOff>467799</xdr:colOff>
      <xdr:row>0</xdr:row>
      <xdr:rowOff>337457</xdr:rowOff>
    </xdr:to>
    <xdr:sp macro="" textlink="">
      <xdr:nvSpPr>
        <xdr:cNvPr id="12" name="TextBox 11">
          <a:extLst>
            <a:ext uri="{FF2B5EF4-FFF2-40B4-BE49-F238E27FC236}">
              <a16:creationId xmlns:a16="http://schemas.microsoft.com/office/drawing/2014/main" id="{B6B6325B-C391-E8CB-F6A3-3E0A3EC81EA6}"/>
            </a:ext>
          </a:extLst>
        </xdr:cNvPr>
        <xdr:cNvSpPr txBox="1"/>
      </xdr:nvSpPr>
      <xdr:spPr>
        <a:xfrm>
          <a:off x="3452759" y="0"/>
          <a:ext cx="3546468" cy="337457"/>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latin typeface="ADLaM Display" panose="02010000000000000000" pitchFamily="2" charset="0"/>
              <a:ea typeface="ADLaM Display" panose="02010000000000000000" pitchFamily="2" charset="0"/>
              <a:cs typeface="ADLaM Display" panose="02010000000000000000" pitchFamily="2" charset="0"/>
            </a:rPr>
            <a:t>REVENUE ANALYSIS DASHBOARD</a:t>
          </a:r>
        </a:p>
      </xdr:txBody>
    </xdr:sp>
    <xdr:clientData/>
  </xdr:twoCellAnchor>
  <xdr:twoCellAnchor>
    <xdr:from>
      <xdr:col>0</xdr:col>
      <xdr:colOff>97194</xdr:colOff>
      <xdr:row>0</xdr:row>
      <xdr:rowOff>281862</xdr:rowOff>
    </xdr:from>
    <xdr:to>
      <xdr:col>10</xdr:col>
      <xdr:colOff>126352</xdr:colOff>
      <xdr:row>3</xdr:row>
      <xdr:rowOff>19439</xdr:rowOff>
    </xdr:to>
    <xdr:sp macro="" textlink="">
      <xdr:nvSpPr>
        <xdr:cNvPr id="13" name="TextBox 12">
          <a:extLst>
            <a:ext uri="{FF2B5EF4-FFF2-40B4-BE49-F238E27FC236}">
              <a16:creationId xmlns:a16="http://schemas.microsoft.com/office/drawing/2014/main" id="{73D71942-2F3E-3D5C-7C96-CECFE9A89BC9}"/>
            </a:ext>
          </a:extLst>
        </xdr:cNvPr>
        <xdr:cNvSpPr txBox="1"/>
      </xdr:nvSpPr>
      <xdr:spPr>
        <a:xfrm>
          <a:off x="97194" y="281862"/>
          <a:ext cx="9826301" cy="466531"/>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46604</xdr:colOff>
      <xdr:row>0</xdr:row>
      <xdr:rowOff>282458</xdr:rowOff>
    </xdr:from>
    <xdr:to>
      <xdr:col>1</xdr:col>
      <xdr:colOff>717074</xdr:colOff>
      <xdr:row>2</xdr:row>
      <xdr:rowOff>167097</xdr:rowOff>
    </xdr:to>
    <xdr:sp macro="" textlink="">
      <xdr:nvSpPr>
        <xdr:cNvPr id="14" name="Rectangle: Rounded Corners 13">
          <a:extLst>
            <a:ext uri="{FF2B5EF4-FFF2-40B4-BE49-F238E27FC236}">
              <a16:creationId xmlns:a16="http://schemas.microsoft.com/office/drawing/2014/main" id="{BD74E010-3204-5D8B-FB4B-9B9856A15F7D}"/>
            </a:ext>
          </a:extLst>
        </xdr:cNvPr>
        <xdr:cNvSpPr/>
      </xdr:nvSpPr>
      <xdr:spPr>
        <a:xfrm>
          <a:off x="46604" y="282458"/>
          <a:ext cx="1953429" cy="428925"/>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900"/>
            <a:t>Total_Revenue</a:t>
          </a:r>
        </a:p>
        <a:p>
          <a:pPr algn="ctr"/>
          <a:r>
            <a:rPr lang="en-IN" sz="900" b="0" i="0" u="none" strike="noStrike">
              <a:solidFill>
                <a:schemeClr val="dk1"/>
              </a:solidFill>
              <a:effectLst/>
              <a:latin typeface="+mn-lt"/>
              <a:ea typeface="+mn-ea"/>
              <a:cs typeface="+mn-cs"/>
            </a:rPr>
            <a:t>₹ 10,70,856.01</a:t>
          </a:r>
          <a:r>
            <a:rPr lang="en-IN" sz="900">
              <a:effectLst/>
            </a:rPr>
            <a:t> </a:t>
          </a:r>
          <a:endParaRPr lang="en-IN" sz="900"/>
        </a:p>
      </xdr:txBody>
    </xdr:sp>
    <xdr:clientData/>
  </xdr:twoCellAnchor>
  <xdr:twoCellAnchor>
    <xdr:from>
      <xdr:col>1</xdr:col>
      <xdr:colOff>745873</xdr:colOff>
      <xdr:row>0</xdr:row>
      <xdr:rowOff>286071</xdr:rowOff>
    </xdr:from>
    <xdr:to>
      <xdr:col>3</xdr:col>
      <xdr:colOff>508958</xdr:colOff>
      <xdr:row>2</xdr:row>
      <xdr:rowOff>159061</xdr:rowOff>
    </xdr:to>
    <xdr:sp macro="" textlink="">
      <xdr:nvSpPr>
        <xdr:cNvPr id="15" name="Rectangle: Rounded Corners 14">
          <a:extLst>
            <a:ext uri="{FF2B5EF4-FFF2-40B4-BE49-F238E27FC236}">
              <a16:creationId xmlns:a16="http://schemas.microsoft.com/office/drawing/2014/main" id="{DF235DF3-5C00-4E7B-9472-6AE9CB8B88C7}"/>
            </a:ext>
          </a:extLst>
        </xdr:cNvPr>
        <xdr:cNvSpPr/>
      </xdr:nvSpPr>
      <xdr:spPr>
        <a:xfrm>
          <a:off x="2025953" y="286071"/>
          <a:ext cx="1960386" cy="417276"/>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900"/>
            <a:t>Average_Revenue</a:t>
          </a:r>
        </a:p>
        <a:p>
          <a:pPr algn="ctr"/>
          <a:r>
            <a:rPr lang="en-IN" sz="900" b="0" i="0" u="none" strike="noStrike">
              <a:solidFill>
                <a:schemeClr val="dk1"/>
              </a:solidFill>
              <a:effectLst/>
              <a:latin typeface="+mn-lt"/>
              <a:ea typeface="+mn-ea"/>
              <a:cs typeface="+mn-cs"/>
            </a:rPr>
            <a:t>₹ 11,898.40</a:t>
          </a:r>
          <a:r>
            <a:rPr lang="en-IN" sz="900">
              <a:effectLst/>
            </a:rPr>
            <a:t> </a:t>
          </a:r>
          <a:endParaRPr lang="en-IN" sz="900"/>
        </a:p>
        <a:p>
          <a:pPr algn="ctr"/>
          <a:endParaRPr lang="en-IN" sz="1100"/>
        </a:p>
      </xdr:txBody>
    </xdr:sp>
    <xdr:clientData/>
  </xdr:twoCellAnchor>
  <xdr:twoCellAnchor>
    <xdr:from>
      <xdr:col>3</xdr:col>
      <xdr:colOff>529167</xdr:colOff>
      <xdr:row>0</xdr:row>
      <xdr:rowOff>285322</xdr:rowOff>
    </xdr:from>
    <xdr:to>
      <xdr:col>4</xdr:col>
      <xdr:colOff>497569</xdr:colOff>
      <xdr:row>2</xdr:row>
      <xdr:rowOff>169989</xdr:rowOff>
    </xdr:to>
    <xdr:sp macro="" textlink="">
      <xdr:nvSpPr>
        <xdr:cNvPr id="16" name="Rectangle: Rounded Corners 15">
          <a:extLst>
            <a:ext uri="{FF2B5EF4-FFF2-40B4-BE49-F238E27FC236}">
              <a16:creationId xmlns:a16="http://schemas.microsoft.com/office/drawing/2014/main" id="{57E4FCC7-8592-437C-BC4F-6A32C959473F}"/>
            </a:ext>
          </a:extLst>
        </xdr:cNvPr>
        <xdr:cNvSpPr/>
      </xdr:nvSpPr>
      <xdr:spPr>
        <a:xfrm>
          <a:off x="4006548" y="285322"/>
          <a:ext cx="1878441" cy="42895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900" b="0" i="0" u="none" strike="noStrike">
              <a:solidFill>
                <a:schemeClr val="dk1"/>
              </a:solidFill>
              <a:effectLst/>
              <a:latin typeface="+mn-lt"/>
              <a:ea typeface="+mn-ea"/>
              <a:cs typeface="+mn-cs"/>
            </a:rPr>
            <a:t>Total_Orders</a:t>
          </a:r>
        </a:p>
        <a:p>
          <a:pPr algn="ctr"/>
          <a:r>
            <a:rPr lang="en-IN" sz="900" b="0" i="0" u="none" strike="noStrike">
              <a:solidFill>
                <a:schemeClr val="dk1"/>
              </a:solidFill>
              <a:effectLst/>
              <a:latin typeface="+mn-lt"/>
              <a:ea typeface="+mn-ea"/>
              <a:cs typeface="+mn-cs"/>
            </a:rPr>
            <a:t>90</a:t>
          </a:r>
          <a:r>
            <a:rPr lang="en-IN" sz="900">
              <a:effectLst/>
            </a:rPr>
            <a:t>  </a:t>
          </a:r>
          <a:endParaRPr lang="en-IN" sz="900"/>
        </a:p>
      </xdr:txBody>
    </xdr:sp>
    <xdr:clientData/>
  </xdr:twoCellAnchor>
  <xdr:twoCellAnchor>
    <xdr:from>
      <xdr:col>4</xdr:col>
      <xdr:colOff>523767</xdr:colOff>
      <xdr:row>0</xdr:row>
      <xdr:rowOff>286901</xdr:rowOff>
    </xdr:from>
    <xdr:to>
      <xdr:col>6</xdr:col>
      <xdr:colOff>547553</xdr:colOff>
      <xdr:row>2</xdr:row>
      <xdr:rowOff>163818</xdr:rowOff>
    </xdr:to>
    <xdr:sp macro="" textlink="">
      <xdr:nvSpPr>
        <xdr:cNvPr id="17" name="Rectangle: Rounded Corners 16">
          <a:extLst>
            <a:ext uri="{FF2B5EF4-FFF2-40B4-BE49-F238E27FC236}">
              <a16:creationId xmlns:a16="http://schemas.microsoft.com/office/drawing/2014/main" id="{4FC50E15-0311-4E90-BA6A-76D2F85D3B27}"/>
            </a:ext>
          </a:extLst>
        </xdr:cNvPr>
        <xdr:cNvSpPr/>
      </xdr:nvSpPr>
      <xdr:spPr>
        <a:xfrm>
          <a:off x="5911187" y="286901"/>
          <a:ext cx="1822953" cy="42120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900"/>
            <a:t>Standard_Deviation_of_Sales</a:t>
          </a:r>
        </a:p>
        <a:p>
          <a:pPr algn="ctr"/>
          <a:r>
            <a:rPr lang="en-IN" sz="900" b="0" i="0" u="none" strike="noStrike">
              <a:solidFill>
                <a:schemeClr val="dk1"/>
              </a:solidFill>
              <a:effectLst/>
              <a:latin typeface="+mn-lt"/>
              <a:ea typeface="+mn-ea"/>
              <a:cs typeface="+mn-cs"/>
            </a:rPr>
            <a:t>₹ 10,033.27</a:t>
          </a:r>
          <a:r>
            <a:rPr lang="en-IN" sz="900">
              <a:effectLst/>
            </a:rPr>
            <a:t> </a:t>
          </a:r>
          <a:endParaRPr lang="en-IN" sz="900"/>
        </a:p>
      </xdr:txBody>
    </xdr:sp>
    <xdr:clientData/>
  </xdr:twoCellAnchor>
  <xdr:twoCellAnchor>
    <xdr:from>
      <xdr:col>6</xdr:col>
      <xdr:colOff>574242</xdr:colOff>
      <xdr:row>0</xdr:row>
      <xdr:rowOff>284741</xdr:rowOff>
    </xdr:from>
    <xdr:to>
      <xdr:col>9</xdr:col>
      <xdr:colOff>526023</xdr:colOff>
      <xdr:row>2</xdr:row>
      <xdr:rowOff>168625</xdr:rowOff>
    </xdr:to>
    <xdr:sp macro="" textlink="">
      <xdr:nvSpPr>
        <xdr:cNvPr id="18" name="Rectangle: Rounded Corners 17">
          <a:extLst>
            <a:ext uri="{FF2B5EF4-FFF2-40B4-BE49-F238E27FC236}">
              <a16:creationId xmlns:a16="http://schemas.microsoft.com/office/drawing/2014/main" id="{5366307D-0F2D-4608-B349-B7CA7F206417}"/>
            </a:ext>
          </a:extLst>
        </xdr:cNvPr>
        <xdr:cNvSpPr/>
      </xdr:nvSpPr>
      <xdr:spPr>
        <a:xfrm>
          <a:off x="7754879" y="284741"/>
          <a:ext cx="1919079" cy="42817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900"/>
            <a:t>Average_Discount</a:t>
          </a:r>
        </a:p>
        <a:p>
          <a:pPr algn="ctr"/>
          <a:r>
            <a:rPr lang="en-IN" sz="900" b="0" i="0" u="none" strike="noStrike">
              <a:solidFill>
                <a:schemeClr val="dk1"/>
              </a:solidFill>
              <a:effectLst/>
              <a:latin typeface="+mn-lt"/>
              <a:ea typeface="+mn-ea"/>
              <a:cs typeface="+mn-cs"/>
            </a:rPr>
            <a:t>15</a:t>
          </a:r>
          <a:r>
            <a:rPr lang="en-IN" sz="900">
              <a:effectLst/>
            </a:rPr>
            <a:t> %</a:t>
          </a:r>
          <a:endParaRPr lang="en-IN" sz="900"/>
        </a:p>
      </xdr:txBody>
    </xdr:sp>
    <xdr:clientData/>
  </xdr:twoCellAnchor>
  <xdr:twoCellAnchor>
    <xdr:from>
      <xdr:col>4</xdr:col>
      <xdr:colOff>544285</xdr:colOff>
      <xdr:row>3</xdr:row>
      <xdr:rowOff>38196</xdr:rowOff>
    </xdr:from>
    <xdr:to>
      <xdr:col>10</xdr:col>
      <xdr:colOff>162329</xdr:colOff>
      <xdr:row>25</xdr:row>
      <xdr:rowOff>95490</xdr:rowOff>
    </xdr:to>
    <xdr:graphicFrame macro="">
      <xdr:nvGraphicFramePr>
        <xdr:cNvPr id="21" name="Chart 20">
          <a:extLst>
            <a:ext uri="{FF2B5EF4-FFF2-40B4-BE49-F238E27FC236}">
              <a16:creationId xmlns:a16="http://schemas.microsoft.com/office/drawing/2014/main" id="{7A8DFB8E-CAF0-475B-A474-398E176DF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559901</xdr:colOff>
      <xdr:row>0</xdr:row>
      <xdr:rowOff>284535</xdr:rowOff>
    </xdr:from>
    <xdr:to>
      <xdr:col>12</xdr:col>
      <xdr:colOff>511685</xdr:colOff>
      <xdr:row>2</xdr:row>
      <xdr:rowOff>166619</xdr:rowOff>
    </xdr:to>
    <xdr:sp macro="" textlink="">
      <xdr:nvSpPr>
        <xdr:cNvPr id="25" name="Rectangle: Rounded Corners 24">
          <a:extLst>
            <a:ext uri="{FF2B5EF4-FFF2-40B4-BE49-F238E27FC236}">
              <a16:creationId xmlns:a16="http://schemas.microsoft.com/office/drawing/2014/main" id="{BED25185-49C8-48AE-B05C-DFAA8B34778B}"/>
            </a:ext>
          </a:extLst>
        </xdr:cNvPr>
        <xdr:cNvSpPr/>
      </xdr:nvSpPr>
      <xdr:spPr>
        <a:xfrm>
          <a:off x="9706669" y="284535"/>
          <a:ext cx="1916747" cy="42637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900"/>
            <a:t>Top</a:t>
          </a:r>
          <a:r>
            <a:rPr lang="en-IN" sz="900" baseline="0"/>
            <a:t>_Revenue_Category</a:t>
          </a:r>
        </a:p>
        <a:p>
          <a:pPr algn="ctr"/>
          <a:r>
            <a:rPr lang="en-IN" sz="900" baseline="0"/>
            <a:t>Sports: </a:t>
          </a:r>
          <a:r>
            <a:rPr lang="en-IN" sz="900" b="0" i="0">
              <a:solidFill>
                <a:schemeClr val="dk1"/>
              </a:solidFill>
              <a:effectLst/>
              <a:latin typeface="+mn-lt"/>
              <a:ea typeface="+mn-ea"/>
              <a:cs typeface="+mn-cs"/>
            </a:rPr>
            <a:t>₹ </a:t>
          </a:r>
          <a:r>
            <a:rPr lang="en-IN" sz="900" baseline="0"/>
            <a:t>2,78,525</a:t>
          </a:r>
          <a:endParaRPr lang="en-IN" sz="900"/>
        </a:p>
      </xdr:txBody>
    </xdr:sp>
    <xdr:clientData/>
  </xdr:twoCellAnchor>
  <xdr:twoCellAnchor>
    <xdr:from>
      <xdr:col>12</xdr:col>
      <xdr:colOff>545277</xdr:colOff>
      <xdr:row>0</xdr:row>
      <xdr:rowOff>279668</xdr:rowOff>
    </xdr:from>
    <xdr:to>
      <xdr:col>15</xdr:col>
      <xdr:colOff>497057</xdr:colOff>
      <xdr:row>2</xdr:row>
      <xdr:rowOff>161752</xdr:rowOff>
    </xdr:to>
    <xdr:sp macro="" textlink="">
      <xdr:nvSpPr>
        <xdr:cNvPr id="26" name="Rectangle: Rounded Corners 25">
          <a:extLst>
            <a:ext uri="{FF2B5EF4-FFF2-40B4-BE49-F238E27FC236}">
              <a16:creationId xmlns:a16="http://schemas.microsoft.com/office/drawing/2014/main" id="{FB492CC5-D6BA-4426-8C6D-F5873326B79E}"/>
            </a:ext>
          </a:extLst>
        </xdr:cNvPr>
        <xdr:cNvSpPr/>
      </xdr:nvSpPr>
      <xdr:spPr>
        <a:xfrm>
          <a:off x="11657008" y="279668"/>
          <a:ext cx="1916744" cy="42637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900"/>
            <a:t>Top_Revenue_Month</a:t>
          </a:r>
        </a:p>
        <a:p>
          <a:pPr algn="ctr"/>
          <a:r>
            <a:rPr lang="en-IN" sz="900"/>
            <a:t>September:</a:t>
          </a:r>
          <a:r>
            <a:rPr lang="en-IN" sz="900" baseline="0"/>
            <a:t> </a:t>
          </a:r>
          <a:r>
            <a:rPr lang="en-IN" sz="900" b="0" i="0">
              <a:solidFill>
                <a:schemeClr val="dk1"/>
              </a:solidFill>
              <a:effectLst/>
              <a:latin typeface="+mn-lt"/>
              <a:ea typeface="+mn-ea"/>
              <a:cs typeface="+mn-cs"/>
            </a:rPr>
            <a:t>₹</a:t>
          </a:r>
          <a:r>
            <a:rPr lang="en-IN" sz="900" b="0" i="0" u="none" strike="noStrike">
              <a:solidFill>
                <a:schemeClr val="dk1"/>
              </a:solidFill>
              <a:effectLst/>
              <a:latin typeface="+mn-lt"/>
              <a:ea typeface="+mn-ea"/>
              <a:cs typeface="+mn-cs"/>
            </a:rPr>
            <a:t> 1,53,458.77 </a:t>
          </a:r>
          <a:endParaRPr lang="en-IN" sz="9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487136</xdr:colOff>
      <xdr:row>0</xdr:row>
      <xdr:rowOff>114306</xdr:rowOff>
    </xdr:from>
    <xdr:to>
      <xdr:col>9</xdr:col>
      <xdr:colOff>261258</xdr:colOff>
      <xdr:row>14</xdr:row>
      <xdr:rowOff>76200</xdr:rowOff>
    </xdr:to>
    <xdr:graphicFrame macro="">
      <xdr:nvGraphicFramePr>
        <xdr:cNvPr id="2" name="Chart 1">
          <a:extLst>
            <a:ext uri="{FF2B5EF4-FFF2-40B4-BE49-F238E27FC236}">
              <a16:creationId xmlns:a16="http://schemas.microsoft.com/office/drawing/2014/main" id="{AA649313-0D0E-4068-B34E-FDA18E1543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576943</xdr:colOff>
      <xdr:row>0</xdr:row>
      <xdr:rowOff>174170</xdr:rowOff>
    </xdr:from>
    <xdr:to>
      <xdr:col>12</xdr:col>
      <xdr:colOff>446314</xdr:colOff>
      <xdr:row>11</xdr:row>
      <xdr:rowOff>157842</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59067ED7-452B-8550-0310-CA53ACC2917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244443" y="174170"/>
              <a:ext cx="1828800" cy="2019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81.416761574073" createdVersion="8" refreshedVersion="8" minRefreshableVersion="3" recordCount="90" xr:uid="{2CDCE5AC-ABE1-4209-8C06-6763D7E17AA1}">
  <cacheSource type="worksheet">
    <worksheetSource name="Messy_Ecommerce_Data"/>
  </cacheSource>
  <cacheFields count="13">
    <cacheField name="Order_ID" numFmtId="0">
      <sharedItems/>
    </cacheField>
    <cacheField name="Order_Date" numFmtId="14">
      <sharedItems containsSemiMixedTypes="0" containsNonDate="0" containsDate="1" containsString="0" minDate="2023-01-01T00:00:00" maxDate="2024-01-02T00:00:00" count="77">
        <d v="2023-09-15T00:00:00"/>
        <d v="2023-07-22T00:00:00"/>
        <d v="2023-08-08T00:00:00"/>
        <d v="2023-12-22T00:00:00"/>
        <d v="2023-10-18T00:00:00"/>
        <d v="2023-11-15T00:00:00"/>
        <d v="2023-07-12T00:00:00"/>
        <d v="2023-05-19T00:00:00"/>
        <d v="2023-11-07T00:00:00"/>
        <d v="2023-05-08T00:00:00"/>
        <d v="2023-02-26T00:00:00"/>
        <d v="2023-10-09T00:00:00"/>
        <d v="2023-10-23T00:00:00"/>
        <d v="2023-03-16T00:00:00"/>
        <d v="2023-09-28T00:00:00"/>
        <d v="2023-01-12T00:00:00"/>
        <d v="2023-12-02T00:00:00"/>
        <d v="2023-04-14T00:00:00"/>
        <d v="2023-11-25T00:00:00"/>
        <d v="2023-08-30T00:00:00"/>
        <d v="2023-09-02T00:00:00"/>
        <d v="2023-07-19T00:00:00"/>
        <d v="2023-08-01T00:00:00"/>
        <d v="2023-01-22T00:00:00"/>
        <d v="2023-02-11T00:00:00"/>
        <d v="2023-09-20T00:00:00"/>
        <d v="2023-02-02T00:00:00"/>
        <d v="2023-03-23T00:00:00"/>
        <d v="2023-08-13T00:00:00"/>
        <d v="2023-03-27T00:00:00"/>
        <d v="2023-09-27T00:00:00"/>
        <d v="2023-07-20T00:00:00"/>
        <d v="2023-12-24T00:00:00"/>
        <d v="2023-11-30T00:00:00"/>
        <d v="2023-02-20T00:00:00"/>
        <d v="2023-06-08T00:00:00"/>
        <d v="2023-09-26T00:00:00"/>
        <d v="2024-01-01T00:00:00"/>
        <d v="2023-06-21T00:00:00"/>
        <d v="2023-09-30T00:00:00"/>
        <d v="2023-11-12T00:00:00"/>
        <d v="2023-05-10T00:00:00"/>
        <d v="2023-06-03T00:00:00"/>
        <d v="2023-10-29T00:00:00"/>
        <d v="2023-08-06T00:00:00"/>
        <d v="2023-06-29T00:00:00"/>
        <d v="2023-11-08T00:00:00"/>
        <d v="2023-06-23T00:00:00"/>
        <d v="2023-01-01T00:00:00"/>
        <d v="2023-10-25T00:00:00"/>
        <d v="2023-08-20T00:00:00"/>
        <d v="2023-06-24T00:00:00"/>
        <d v="2023-10-12T00:00:00"/>
        <d v="2023-08-19T00:00:00"/>
        <d v="2023-05-27T00:00:00"/>
        <d v="2023-07-13T00:00:00"/>
        <d v="2023-07-31T00:00:00"/>
        <d v="2023-06-30T00:00:00"/>
        <d v="2023-08-16T00:00:00"/>
        <d v="2023-01-23T00:00:00"/>
        <d v="2023-04-26T00:00:00"/>
        <d v="2023-09-13T00:00:00"/>
        <d v="2023-03-19T00:00:00"/>
        <d v="2023-09-05T00:00:00"/>
        <d v="2023-04-06T00:00:00"/>
        <d v="2023-07-18T00:00:00"/>
        <d v="2023-02-23T00:00:00"/>
        <d v="2023-03-01T00:00:00"/>
        <d v="2023-02-09T00:00:00"/>
        <d v="2023-08-22T00:00:00"/>
        <d v="2023-02-15T00:00:00"/>
        <d v="2023-12-08T00:00:00"/>
        <d v="2023-06-10T00:00:00"/>
        <d v="2023-11-09T00:00:00"/>
        <d v="2023-12-16T00:00:00"/>
        <d v="2023-07-02T00:00:00"/>
        <d v="2023-03-20T00:00:00"/>
      </sharedItems>
      <fieldGroup par="12"/>
    </cacheField>
    <cacheField name="Customer_Name" numFmtId="0">
      <sharedItems/>
    </cacheField>
    <cacheField name="City" numFmtId="0">
      <sharedItems count="6">
        <s v="Delhi"/>
        <s v="Chennai"/>
        <s v="Bangalore"/>
        <s v="Mumbai"/>
        <s v="Kolkata"/>
        <s v="Hyderabad"/>
      </sharedItems>
    </cacheField>
    <cacheField name="Product_Category" numFmtId="0">
      <sharedItems count="5">
        <s v="Grocery"/>
        <s v="Clothing"/>
        <s v="Sports"/>
        <s v="Electronics"/>
        <s v="Furniture"/>
      </sharedItems>
    </cacheField>
    <cacheField name="Quantity" numFmtId="0">
      <sharedItems containsSemiMixedTypes="0" containsString="0" containsNumber="1" containsInteger="1" minValue="1" maxValue="10"/>
    </cacheField>
    <cacheField name="Price" numFmtId="0">
      <sharedItems containsSemiMixedTypes="0" containsString="0" containsNumber="1" minValue="132.11000000000001" maxValue="4880.53"/>
    </cacheField>
    <cacheField name="Discount_%" numFmtId="0">
      <sharedItems containsSemiMixedTypes="0" containsString="0" containsNumber="1" containsInteger="1" minValue="0" maxValue="30"/>
    </cacheField>
    <cacheField name="Payment_Method" numFmtId="0">
      <sharedItems count="6">
        <s v="Cash"/>
        <s v="Credit Card"/>
        <s v="UPI"/>
        <s v="Net Banking"/>
        <s v="Debit Card"/>
        <s v="Not Specified"/>
      </sharedItems>
    </cacheField>
    <cacheField name="Total_Sales" numFmtId="0">
      <sharedItems containsSemiMixedTypes="0" containsString="0" containsNumber="1" minValue="132.11000000000001" maxValue="47057.700000000004"/>
    </cacheField>
    <cacheField name="Final_Amount" numFmtId="0">
      <sharedItems containsSemiMixedTypes="0" containsString="0" containsNumber="1" minValue="103.04580000000001" maxValue="41410.776000000005"/>
    </cacheField>
    <cacheField name="Months (Order_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Years (Order_Date)"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727170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s v="ORD1095"/>
    <x v="0"/>
    <s v="Rahul"/>
    <x v="0"/>
    <x v="0"/>
    <n v="2"/>
    <n v="477.27"/>
    <n v="0"/>
    <x v="0"/>
    <n v="954.54"/>
    <n v="954.54"/>
  </r>
  <r>
    <s v="ORD1069"/>
    <x v="1"/>
    <s v="Kiran"/>
    <x v="1"/>
    <x v="0"/>
    <n v="3"/>
    <n v="4719.37"/>
    <n v="10"/>
    <x v="1"/>
    <n v="14158.11"/>
    <n v="12742.299000000001"/>
  </r>
  <r>
    <s v="ORD1068"/>
    <x v="2"/>
    <s v="Sneha"/>
    <x v="2"/>
    <x v="1"/>
    <n v="3"/>
    <n v="2506.06"/>
    <n v="16"/>
    <x v="2"/>
    <n v="7518.18"/>
    <n v="6315.2712000000001"/>
  </r>
  <r>
    <s v="ORD1016"/>
    <x v="3"/>
    <s v="Sneha"/>
    <x v="1"/>
    <x v="2"/>
    <n v="9"/>
    <n v="2157.4899999999998"/>
    <n v="23"/>
    <x v="0"/>
    <n v="19417.409999999996"/>
    <n v="14951.405699999996"/>
  </r>
  <r>
    <s v="ORD1007"/>
    <x v="4"/>
    <s v="Arun"/>
    <x v="1"/>
    <x v="3"/>
    <n v="1"/>
    <n v="2032.13"/>
    <n v="21"/>
    <x v="2"/>
    <n v="2032.13"/>
    <n v="1605.3827000000001"/>
  </r>
  <r>
    <s v="ORD1055"/>
    <x v="5"/>
    <s v="Sneha"/>
    <x v="1"/>
    <x v="0"/>
    <n v="1"/>
    <n v="4197.33"/>
    <n v="28"/>
    <x v="2"/>
    <n v="4197.33"/>
    <n v="3022.0776000000001"/>
  </r>
  <r>
    <s v="ORD1082"/>
    <x v="6"/>
    <s v="Sneha"/>
    <x v="3"/>
    <x v="0"/>
    <n v="6"/>
    <n v="1491.93"/>
    <n v="0"/>
    <x v="2"/>
    <n v="8951.58"/>
    <n v="8951.58"/>
  </r>
  <r>
    <s v="ORD1056"/>
    <x v="7"/>
    <s v="Sneha"/>
    <x v="4"/>
    <x v="2"/>
    <n v="6"/>
    <n v="4854.62"/>
    <n v="1"/>
    <x v="2"/>
    <n v="29127.72"/>
    <n v="28836.442800000001"/>
  </r>
  <r>
    <s v="ORD1011"/>
    <x v="8"/>
    <s v="Arun"/>
    <x v="2"/>
    <x v="2"/>
    <n v="10"/>
    <n v="2591.81"/>
    <n v="14"/>
    <x v="3"/>
    <n v="25918.1"/>
    <n v="22289.565999999999"/>
  </r>
  <r>
    <s v="ORD1013"/>
    <x v="9"/>
    <s v="Divya"/>
    <x v="2"/>
    <x v="1"/>
    <n v="5"/>
    <n v="2571.3000000000002"/>
    <n v="28"/>
    <x v="4"/>
    <n v="12856.5"/>
    <n v="9256.68"/>
  </r>
  <r>
    <s v="ORD1060"/>
    <x v="10"/>
    <s v="Priya"/>
    <x v="3"/>
    <x v="1"/>
    <n v="1"/>
    <n v="1395.26"/>
    <n v="21"/>
    <x v="0"/>
    <n v="1395.26"/>
    <n v="1102.2554"/>
  </r>
  <r>
    <s v="ORD1009"/>
    <x v="11"/>
    <s v="Unknown"/>
    <x v="1"/>
    <x v="2"/>
    <n v="9"/>
    <n v="4090.46"/>
    <n v="24"/>
    <x v="1"/>
    <n v="36814.14"/>
    <n v="27978.7464"/>
  </r>
  <r>
    <s v="ORD1049"/>
    <x v="12"/>
    <s v="Arun"/>
    <x v="5"/>
    <x v="2"/>
    <n v="2"/>
    <n v="646.95000000000005"/>
    <n v="27"/>
    <x v="4"/>
    <n v="1293.9000000000001"/>
    <n v="944.54700000000003"/>
  </r>
  <r>
    <s v="ORD1098"/>
    <x v="13"/>
    <s v="Divya"/>
    <x v="2"/>
    <x v="1"/>
    <n v="7"/>
    <n v="469.37"/>
    <n v="7"/>
    <x v="3"/>
    <n v="3285.59"/>
    <n v="3055.5987"/>
  </r>
  <r>
    <s v="ORD1017"/>
    <x v="0"/>
    <s v="Priya"/>
    <x v="5"/>
    <x v="1"/>
    <n v="3"/>
    <n v="3022.27"/>
    <n v="15"/>
    <x v="1"/>
    <n v="9066.81"/>
    <n v="7706.7884999999997"/>
  </r>
  <r>
    <s v="ORD1086"/>
    <x v="14"/>
    <s v="Vikram"/>
    <x v="1"/>
    <x v="4"/>
    <n v="3"/>
    <n v="2687.67"/>
    <n v="0"/>
    <x v="5"/>
    <n v="8063.01"/>
    <n v="8063.01"/>
  </r>
  <r>
    <s v="ORD1010"/>
    <x v="15"/>
    <s v="Anjali"/>
    <x v="4"/>
    <x v="2"/>
    <n v="8"/>
    <n v="2662.93"/>
    <n v="27"/>
    <x v="0"/>
    <n v="21303.439999999999"/>
    <n v="15551.511199999999"/>
  </r>
  <r>
    <s v="ORD1066"/>
    <x v="16"/>
    <s v="Sneha"/>
    <x v="0"/>
    <x v="4"/>
    <n v="10"/>
    <n v="4550.8999999999996"/>
    <n v="29"/>
    <x v="2"/>
    <n v="45509"/>
    <n v="32311.39"/>
  </r>
  <r>
    <s v="ORD1062"/>
    <x v="17"/>
    <s v="Kiran"/>
    <x v="1"/>
    <x v="2"/>
    <n v="9"/>
    <n v="4226.97"/>
    <n v="7"/>
    <x v="4"/>
    <n v="38042.730000000003"/>
    <n v="35379.738900000004"/>
  </r>
  <r>
    <s v="ORD1040"/>
    <x v="18"/>
    <s v="Priya"/>
    <x v="3"/>
    <x v="0"/>
    <n v="9"/>
    <n v="3269.7"/>
    <n v="17"/>
    <x v="4"/>
    <n v="29427.3"/>
    <n v="24424.659"/>
  </r>
  <r>
    <s v="ORD1065"/>
    <x v="19"/>
    <s v="Anjali"/>
    <x v="3"/>
    <x v="0"/>
    <n v="2"/>
    <n v="3876.35"/>
    <n v="6"/>
    <x v="1"/>
    <n v="7752.7"/>
    <n v="7287.5379999999996"/>
  </r>
  <r>
    <s v="ORD1022"/>
    <x v="20"/>
    <s v="Rahul"/>
    <x v="3"/>
    <x v="4"/>
    <n v="8"/>
    <n v="2849.24"/>
    <n v="18"/>
    <x v="1"/>
    <n v="22793.919999999998"/>
    <n v="18691.0144"/>
  </r>
  <r>
    <s v="ORD1097"/>
    <x v="21"/>
    <s v="Rahul"/>
    <x v="4"/>
    <x v="2"/>
    <n v="4"/>
    <n v="3855.69"/>
    <n v="24"/>
    <x v="3"/>
    <n v="15422.76"/>
    <n v="11721.2976"/>
  </r>
  <r>
    <s v="ORD1014"/>
    <x v="22"/>
    <s v="Unknown"/>
    <x v="4"/>
    <x v="1"/>
    <n v="7"/>
    <n v="3238.5"/>
    <n v="2"/>
    <x v="2"/>
    <n v="22669.5"/>
    <n v="22216.11"/>
  </r>
  <r>
    <s v="ORD1042"/>
    <x v="23"/>
    <s v="Divya"/>
    <x v="0"/>
    <x v="0"/>
    <n v="7"/>
    <n v="2542.48"/>
    <n v="17"/>
    <x v="3"/>
    <n v="17797.36"/>
    <n v="14771.808800000001"/>
  </r>
  <r>
    <s v="ORD1075"/>
    <x v="24"/>
    <s v="Arun"/>
    <x v="5"/>
    <x v="1"/>
    <n v="6"/>
    <n v="422.51"/>
    <n v="19"/>
    <x v="4"/>
    <n v="2535.06"/>
    <n v="2053.3986"/>
  </r>
  <r>
    <s v="ORD1028"/>
    <x v="25"/>
    <s v="Anjali"/>
    <x v="1"/>
    <x v="4"/>
    <n v="10"/>
    <n v="4705.7700000000004"/>
    <n v="12"/>
    <x v="1"/>
    <n v="47057.700000000004"/>
    <n v="41410.776000000005"/>
  </r>
  <r>
    <s v="ORD1092"/>
    <x v="16"/>
    <s v="Kiran"/>
    <x v="0"/>
    <x v="0"/>
    <n v="8"/>
    <n v="4144.55"/>
    <n v="3"/>
    <x v="2"/>
    <n v="33156.400000000001"/>
    <n v="32161.708000000002"/>
  </r>
  <r>
    <s v="ORD1091"/>
    <x v="26"/>
    <s v="Divya"/>
    <x v="0"/>
    <x v="4"/>
    <n v="10"/>
    <n v="4278.54"/>
    <n v="9"/>
    <x v="5"/>
    <n v="42785.4"/>
    <n v="38934.714"/>
  </r>
  <r>
    <s v="ORD1030"/>
    <x v="27"/>
    <s v="Kiran"/>
    <x v="4"/>
    <x v="3"/>
    <n v="7"/>
    <n v="895.39"/>
    <n v="30"/>
    <x v="3"/>
    <n v="6267.73"/>
    <n v="4387.4110000000001"/>
  </r>
  <r>
    <s v="ORD1059"/>
    <x v="28"/>
    <s v="Priya"/>
    <x v="4"/>
    <x v="3"/>
    <n v="4"/>
    <n v="3825.59"/>
    <n v="8"/>
    <x v="1"/>
    <n v="15302.36"/>
    <n v="14078.171200000001"/>
  </r>
  <r>
    <s v="ORD1071"/>
    <x v="29"/>
    <s v="Arun"/>
    <x v="2"/>
    <x v="4"/>
    <n v="10"/>
    <n v="4232.67"/>
    <n v="18"/>
    <x v="0"/>
    <n v="42326.7"/>
    <n v="34707.894"/>
  </r>
  <r>
    <s v="ORD1085"/>
    <x v="30"/>
    <s v="Arun"/>
    <x v="3"/>
    <x v="1"/>
    <n v="5"/>
    <n v="497"/>
    <n v="1"/>
    <x v="1"/>
    <n v="2485"/>
    <n v="2460.15"/>
  </r>
  <r>
    <s v="ORD1096"/>
    <x v="2"/>
    <s v="Anjali"/>
    <x v="1"/>
    <x v="2"/>
    <n v="6"/>
    <n v="1712.03"/>
    <n v="27"/>
    <x v="4"/>
    <n v="10272.18"/>
    <n v="7498.6914000000006"/>
  </r>
  <r>
    <s v="ORD1015"/>
    <x v="31"/>
    <s v="Vikram"/>
    <x v="3"/>
    <x v="0"/>
    <n v="7"/>
    <n v="4610.3500000000004"/>
    <n v="21"/>
    <x v="3"/>
    <n v="32272.450000000004"/>
    <n v="25495.235500000003"/>
  </r>
  <r>
    <s v="ORD1006"/>
    <x v="32"/>
    <s v="Sneha"/>
    <x v="1"/>
    <x v="2"/>
    <n v="1"/>
    <n v="132.11000000000001"/>
    <n v="22"/>
    <x v="4"/>
    <n v="132.11000000000001"/>
    <n v="103.04580000000001"/>
  </r>
  <r>
    <s v="ORD1077"/>
    <x v="33"/>
    <s v="Rahul"/>
    <x v="0"/>
    <x v="2"/>
    <n v="6"/>
    <n v="2345.73"/>
    <n v="20"/>
    <x v="3"/>
    <n v="14074.380000000001"/>
    <n v="11259.504000000001"/>
  </r>
  <r>
    <s v="ORD1094"/>
    <x v="34"/>
    <s v="Divya"/>
    <x v="3"/>
    <x v="4"/>
    <n v="4"/>
    <n v="1041.96"/>
    <n v="15"/>
    <x v="4"/>
    <n v="4167.84"/>
    <n v="3542.6640000000002"/>
  </r>
  <r>
    <s v="ORD1034"/>
    <x v="35"/>
    <s v="Kiran"/>
    <x v="3"/>
    <x v="0"/>
    <n v="3"/>
    <n v="3122.27"/>
    <n v="1"/>
    <x v="1"/>
    <n v="9366.81"/>
    <n v="9273.1418999999987"/>
  </r>
  <r>
    <s v="ORD1099"/>
    <x v="36"/>
    <s v="Kiran"/>
    <x v="4"/>
    <x v="2"/>
    <n v="5"/>
    <n v="4880.53"/>
    <n v="8"/>
    <x v="3"/>
    <n v="24402.649999999998"/>
    <n v="22450.437999999998"/>
  </r>
  <r>
    <s v="ORD1080"/>
    <x v="37"/>
    <s v="Priya"/>
    <x v="0"/>
    <x v="0"/>
    <n v="1"/>
    <n v="147.13"/>
    <n v="25"/>
    <x v="0"/>
    <n v="147.13"/>
    <n v="110.3475"/>
  </r>
  <r>
    <s v="ORD1018"/>
    <x v="38"/>
    <s v="Arun"/>
    <x v="0"/>
    <x v="3"/>
    <n v="1"/>
    <n v="4139.99"/>
    <n v="14"/>
    <x v="1"/>
    <n v="4139.99"/>
    <n v="3560.3913999999995"/>
  </r>
  <r>
    <s v="ORD1024"/>
    <x v="39"/>
    <s v="Priya"/>
    <x v="5"/>
    <x v="3"/>
    <n v="4"/>
    <n v="3158.01"/>
    <n v="6"/>
    <x v="4"/>
    <n v="12632.04"/>
    <n v="11874.117600000001"/>
  </r>
  <r>
    <s v="ORD1044"/>
    <x v="40"/>
    <s v="Priya"/>
    <x v="3"/>
    <x v="4"/>
    <n v="1"/>
    <n v="2789.38"/>
    <n v="4"/>
    <x v="4"/>
    <n v="2789.38"/>
    <n v="2677.8047999999999"/>
  </r>
  <r>
    <s v="ORD1023"/>
    <x v="41"/>
    <s v="Vikram"/>
    <x v="0"/>
    <x v="4"/>
    <n v="10"/>
    <n v="3670.66"/>
    <n v="25"/>
    <x v="4"/>
    <n v="36706.6"/>
    <n v="27529.949999999997"/>
  </r>
  <r>
    <s v="ORD1081"/>
    <x v="42"/>
    <s v="Vikram"/>
    <x v="2"/>
    <x v="2"/>
    <n v="3"/>
    <n v="892.24"/>
    <n v="13"/>
    <x v="4"/>
    <n v="2676.7200000000003"/>
    <n v="2328.7464"/>
  </r>
  <r>
    <s v="ORD1048"/>
    <x v="43"/>
    <s v="Kiran"/>
    <x v="3"/>
    <x v="4"/>
    <n v="7"/>
    <n v="236.68"/>
    <n v="7"/>
    <x v="1"/>
    <n v="1656.76"/>
    <n v="1540.7868000000001"/>
  </r>
  <r>
    <s v="ORD1057"/>
    <x v="17"/>
    <s v="Vikram"/>
    <x v="3"/>
    <x v="2"/>
    <n v="4"/>
    <n v="1716.42"/>
    <n v="28"/>
    <x v="5"/>
    <n v="6865.68"/>
    <n v="4943.2896000000001"/>
  </r>
  <r>
    <s v="ORD1008"/>
    <x v="44"/>
    <s v="Arun"/>
    <x v="2"/>
    <x v="2"/>
    <n v="10"/>
    <n v="299.74"/>
    <n v="16"/>
    <x v="0"/>
    <n v="2997.4"/>
    <n v="2517.8160000000003"/>
  </r>
  <r>
    <s v="ORD1079"/>
    <x v="45"/>
    <s v="Divya"/>
    <x v="3"/>
    <x v="0"/>
    <n v="10"/>
    <n v="1367.56"/>
    <n v="6"/>
    <x v="2"/>
    <n v="13675.599999999999"/>
    <n v="12855.063999999998"/>
  </r>
  <r>
    <s v="ORD1036"/>
    <x v="46"/>
    <s v="Anjali"/>
    <x v="2"/>
    <x v="2"/>
    <n v="1"/>
    <n v="3105.28"/>
    <n v="20"/>
    <x v="3"/>
    <n v="3105.28"/>
    <n v="2484.2240000000002"/>
  </r>
  <r>
    <s v="ORD1031"/>
    <x v="47"/>
    <s v="Arun"/>
    <x v="3"/>
    <x v="2"/>
    <n v="3"/>
    <n v="1080.21"/>
    <n v="23"/>
    <x v="4"/>
    <n v="3240.63"/>
    <n v="2495.2851000000001"/>
  </r>
  <r>
    <s v="ORD1020"/>
    <x v="43"/>
    <s v="Rahul"/>
    <x v="4"/>
    <x v="4"/>
    <n v="4"/>
    <n v="412.62"/>
    <n v="21"/>
    <x v="4"/>
    <n v="1650.48"/>
    <n v="1303.8792000000001"/>
  </r>
  <r>
    <s v="ORD1089"/>
    <x v="48"/>
    <s v="Anjali"/>
    <x v="0"/>
    <x v="4"/>
    <n v="4"/>
    <n v="1150.3699999999999"/>
    <n v="16"/>
    <x v="0"/>
    <n v="4601.4799999999996"/>
    <n v="3865.2431999999999"/>
  </r>
  <r>
    <s v="ORD1004"/>
    <x v="49"/>
    <s v="Unknown"/>
    <x v="0"/>
    <x v="2"/>
    <n v="5"/>
    <n v="3449.34"/>
    <n v="14"/>
    <x v="0"/>
    <n v="17246.7"/>
    <n v="14832.162"/>
  </r>
  <r>
    <s v="ORD1038"/>
    <x v="50"/>
    <s v="Rahul"/>
    <x v="2"/>
    <x v="2"/>
    <n v="6"/>
    <n v="4064.1"/>
    <n v="18"/>
    <x v="3"/>
    <n v="24384.6"/>
    <n v="19995.371999999999"/>
  </r>
  <r>
    <s v="ORD1002"/>
    <x v="51"/>
    <s v="Vikram"/>
    <x v="1"/>
    <x v="1"/>
    <n v="7"/>
    <n v="4708.66"/>
    <n v="29"/>
    <x v="1"/>
    <n v="32960.619999999995"/>
    <n v="23402.040199999996"/>
  </r>
  <r>
    <s v="ORD1025"/>
    <x v="52"/>
    <s v="Sneha"/>
    <x v="3"/>
    <x v="4"/>
    <n v="1"/>
    <n v="2401.62"/>
    <n v="2"/>
    <x v="1"/>
    <n v="2401.62"/>
    <n v="2353.5875999999998"/>
  </r>
  <r>
    <s v="ORD1027"/>
    <x v="53"/>
    <s v="Vikram"/>
    <x v="2"/>
    <x v="4"/>
    <n v="1"/>
    <n v="569.54"/>
    <n v="30"/>
    <x v="0"/>
    <n v="569.54"/>
    <n v="398.678"/>
  </r>
  <r>
    <s v="ORD1051"/>
    <x v="54"/>
    <s v="Rahul"/>
    <x v="3"/>
    <x v="0"/>
    <n v="5"/>
    <n v="4631.25"/>
    <n v="24"/>
    <x v="0"/>
    <n v="23156.25"/>
    <n v="17598.75"/>
  </r>
  <r>
    <s v="ORD1041"/>
    <x v="55"/>
    <s v="Unknown"/>
    <x v="3"/>
    <x v="3"/>
    <n v="7"/>
    <n v="3173.7"/>
    <n v="25"/>
    <x v="3"/>
    <n v="22215.899999999998"/>
    <n v="16661.924999999996"/>
  </r>
  <r>
    <s v="ORD1087"/>
    <x v="56"/>
    <s v="Kiran"/>
    <x v="5"/>
    <x v="0"/>
    <n v="2"/>
    <n v="3982.53"/>
    <n v="13"/>
    <x v="4"/>
    <n v="7965.06"/>
    <n v="6929.6022000000003"/>
  </r>
  <r>
    <s v="ORD1054"/>
    <x v="46"/>
    <s v="Rahul"/>
    <x v="3"/>
    <x v="0"/>
    <n v="5"/>
    <n v="2441.2600000000002"/>
    <n v="10"/>
    <x v="3"/>
    <n v="12206.300000000001"/>
    <n v="10985.670000000002"/>
  </r>
  <r>
    <s v="ORD1050"/>
    <x v="57"/>
    <s v="Vikram"/>
    <x v="2"/>
    <x v="2"/>
    <n v="4"/>
    <n v="3406.42"/>
    <n v="5"/>
    <x v="2"/>
    <n v="13625.68"/>
    <n v="12944.396000000001"/>
  </r>
  <r>
    <s v="ORD1029"/>
    <x v="50"/>
    <s v="Vikram"/>
    <x v="1"/>
    <x v="4"/>
    <n v="2"/>
    <n v="3164.24"/>
    <n v="22"/>
    <x v="5"/>
    <n v="6328.48"/>
    <n v="4936.2143999999998"/>
  </r>
  <r>
    <s v="ORD1076"/>
    <x v="58"/>
    <s v="Rahul"/>
    <x v="2"/>
    <x v="1"/>
    <n v="2"/>
    <n v="3914.05"/>
    <n v="2"/>
    <x v="4"/>
    <n v="7828.1"/>
    <n v="7671.5380000000005"/>
  </r>
  <r>
    <s v="ORD1093"/>
    <x v="37"/>
    <s v="Anjali"/>
    <x v="0"/>
    <x v="0"/>
    <n v="8"/>
    <n v="1489.66"/>
    <n v="7"/>
    <x v="3"/>
    <n v="11917.28"/>
    <n v="11083.070400000001"/>
  </r>
  <r>
    <s v="ORD1078"/>
    <x v="4"/>
    <s v="Rahul"/>
    <x v="2"/>
    <x v="4"/>
    <n v="5"/>
    <n v="2176.52"/>
    <n v="7"/>
    <x v="4"/>
    <n v="10882.6"/>
    <n v="10120.818000000001"/>
  </r>
  <r>
    <s v="ORD1052"/>
    <x v="59"/>
    <s v="Rahul"/>
    <x v="3"/>
    <x v="3"/>
    <n v="9"/>
    <n v="1472.56"/>
    <n v="24"/>
    <x v="2"/>
    <n v="13253.039999999999"/>
    <n v="10072.310399999998"/>
  </r>
  <r>
    <s v="ORD1037"/>
    <x v="60"/>
    <s v="Rahul"/>
    <x v="5"/>
    <x v="0"/>
    <n v="5"/>
    <n v="3833.56"/>
    <n v="10"/>
    <x v="5"/>
    <n v="19167.8"/>
    <n v="17251.02"/>
  </r>
  <r>
    <s v="ORD1046"/>
    <x v="61"/>
    <s v="Priya"/>
    <x v="2"/>
    <x v="1"/>
    <n v="9"/>
    <n v="1566.35"/>
    <n v="6"/>
    <x v="0"/>
    <n v="14097.15"/>
    <n v="13251.321"/>
  </r>
  <r>
    <s v="ORD1074"/>
    <x v="62"/>
    <s v="Unknown"/>
    <x v="1"/>
    <x v="1"/>
    <n v="1"/>
    <n v="3011.21"/>
    <n v="21"/>
    <x v="4"/>
    <n v="3011.21"/>
    <n v="2378.8559"/>
  </r>
  <r>
    <s v="ORD1090"/>
    <x v="63"/>
    <s v="Priya"/>
    <x v="2"/>
    <x v="0"/>
    <n v="7"/>
    <n v="814.34"/>
    <n v="15"/>
    <x v="0"/>
    <n v="5700.38"/>
    <n v="4845.3230000000003"/>
  </r>
  <r>
    <s v="ORD1001"/>
    <x v="10"/>
    <s v="Rahul"/>
    <x v="1"/>
    <x v="3"/>
    <n v="7"/>
    <n v="3895.59"/>
    <n v="2"/>
    <x v="0"/>
    <n v="27269.13"/>
    <n v="26723.7474"/>
  </r>
  <r>
    <s v="ORD1064"/>
    <x v="64"/>
    <s v="Kiran"/>
    <x v="4"/>
    <x v="0"/>
    <n v="8"/>
    <n v="837.57"/>
    <n v="6"/>
    <x v="4"/>
    <n v="6700.56"/>
    <n v="6298.5264000000006"/>
  </r>
  <r>
    <s v="ORD1053"/>
    <x v="65"/>
    <s v="Rahul"/>
    <x v="2"/>
    <x v="3"/>
    <n v="9"/>
    <n v="3395.09"/>
    <n v="11"/>
    <x v="5"/>
    <n v="30555.81"/>
    <n v="27194.670900000001"/>
  </r>
  <r>
    <s v="ORD1061"/>
    <x v="66"/>
    <s v="Rahul"/>
    <x v="2"/>
    <x v="1"/>
    <n v="3"/>
    <n v="2041.3"/>
    <n v="2"/>
    <x v="0"/>
    <n v="6123.9"/>
    <n v="6001.4219999999996"/>
  </r>
  <r>
    <s v="ORD1026"/>
    <x v="67"/>
    <s v="Vikram"/>
    <x v="3"/>
    <x v="0"/>
    <n v="6"/>
    <n v="3760.27"/>
    <n v="22"/>
    <x v="3"/>
    <n v="22561.62"/>
    <n v="17598.063600000001"/>
  </r>
  <r>
    <s v="ORD1021"/>
    <x v="68"/>
    <s v="Divya"/>
    <x v="1"/>
    <x v="2"/>
    <n v="2"/>
    <n v="3898.17"/>
    <n v="27"/>
    <x v="2"/>
    <n v="7796.34"/>
    <n v="5691.3281999999999"/>
  </r>
  <r>
    <s v="ORD1032"/>
    <x v="69"/>
    <s v="Rahul"/>
    <x v="5"/>
    <x v="4"/>
    <n v="3"/>
    <n v="3042.73"/>
    <n v="3"/>
    <x v="3"/>
    <n v="9128.19"/>
    <n v="8854.3443000000007"/>
  </r>
  <r>
    <s v="ORD1043"/>
    <x v="70"/>
    <s v="Sneha"/>
    <x v="3"/>
    <x v="1"/>
    <n v="4"/>
    <n v="406.13"/>
    <n v="19"/>
    <x v="3"/>
    <n v="1624.52"/>
    <n v="1315.8612000000001"/>
  </r>
  <r>
    <s v="ORD1039"/>
    <x v="71"/>
    <s v="Priya"/>
    <x v="5"/>
    <x v="4"/>
    <n v="6"/>
    <n v="3434.34"/>
    <n v="23"/>
    <x v="5"/>
    <n v="20606.04"/>
    <n v="15866.650799999999"/>
  </r>
  <r>
    <s v="ORD1067"/>
    <x v="65"/>
    <s v="Unknown"/>
    <x v="3"/>
    <x v="1"/>
    <n v="6"/>
    <n v="2205.04"/>
    <n v="1"/>
    <x v="0"/>
    <n v="13230.24"/>
    <n v="13097.937599999999"/>
  </r>
  <r>
    <s v="ORD1063"/>
    <x v="72"/>
    <s v="Vikram"/>
    <x v="0"/>
    <x v="3"/>
    <n v="4"/>
    <n v="4150.55"/>
    <n v="29"/>
    <x v="0"/>
    <n v="16602.2"/>
    <n v="11787.562"/>
  </r>
  <r>
    <s v="ORD1047"/>
    <x v="30"/>
    <s v="Sneha"/>
    <x v="3"/>
    <x v="1"/>
    <n v="8"/>
    <n v="2832.2"/>
    <n v="4"/>
    <x v="0"/>
    <n v="22657.599999999999"/>
    <n v="21751.295999999998"/>
  </r>
  <r>
    <s v="ORD1045"/>
    <x v="73"/>
    <s v="Arun"/>
    <x v="1"/>
    <x v="0"/>
    <n v="7"/>
    <n v="1208.82"/>
    <n v="16"/>
    <x v="4"/>
    <n v="8461.74"/>
    <n v="7107.8616000000002"/>
  </r>
  <r>
    <s v="ORD1003"/>
    <x v="34"/>
    <s v="Divya"/>
    <x v="0"/>
    <x v="0"/>
    <n v="8"/>
    <n v="2138.91"/>
    <n v="27"/>
    <x v="1"/>
    <n v="17111.28"/>
    <n v="12491.234399999999"/>
  </r>
  <r>
    <s v="ORD1073"/>
    <x v="74"/>
    <s v="Divya"/>
    <x v="0"/>
    <x v="2"/>
    <n v="3"/>
    <n v="3323.15"/>
    <n v="15"/>
    <x v="5"/>
    <n v="9969.4500000000007"/>
    <n v="8474.0325000000012"/>
  </r>
  <r>
    <s v="ORD1070"/>
    <x v="75"/>
    <s v="Priya"/>
    <x v="3"/>
    <x v="2"/>
    <n v="3"/>
    <n v="285.14999999999998"/>
    <n v="27"/>
    <x v="0"/>
    <n v="855.44999999999993"/>
    <n v="624.47849999999994"/>
  </r>
  <r>
    <s v="ORD1019"/>
    <x v="76"/>
    <s v="Divya"/>
    <x v="2"/>
    <x v="2"/>
    <n v="1"/>
    <n v="2533.17"/>
    <n v="12"/>
    <x v="2"/>
    <n v="2533.17"/>
    <n v="2229.1896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158D8E-49B9-42E9-929D-E921F6568B8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ity">
  <location ref="A3:B10" firstHeaderRow="1" firstDataRow="1" firstDataCol="1"/>
  <pivotFields count="13">
    <pivotField showAll="0"/>
    <pivotField numFmtId="14" showAll="0">
      <items count="78">
        <item x="48"/>
        <item x="15"/>
        <item x="23"/>
        <item x="59"/>
        <item x="26"/>
        <item x="68"/>
        <item x="24"/>
        <item x="70"/>
        <item x="34"/>
        <item x="66"/>
        <item x="10"/>
        <item x="67"/>
        <item x="13"/>
        <item x="62"/>
        <item x="76"/>
        <item x="27"/>
        <item x="29"/>
        <item x="64"/>
        <item x="17"/>
        <item x="60"/>
        <item x="9"/>
        <item x="41"/>
        <item x="7"/>
        <item x="54"/>
        <item x="42"/>
        <item x="35"/>
        <item x="72"/>
        <item x="38"/>
        <item x="47"/>
        <item x="51"/>
        <item x="45"/>
        <item x="57"/>
        <item x="75"/>
        <item x="6"/>
        <item x="55"/>
        <item x="65"/>
        <item x="21"/>
        <item x="31"/>
        <item x="1"/>
        <item x="56"/>
        <item x="22"/>
        <item x="44"/>
        <item x="2"/>
        <item x="28"/>
        <item x="58"/>
        <item x="53"/>
        <item x="50"/>
        <item x="69"/>
        <item x="19"/>
        <item x="20"/>
        <item x="63"/>
        <item x="61"/>
        <item x="0"/>
        <item x="25"/>
        <item x="36"/>
        <item x="30"/>
        <item x="14"/>
        <item x="39"/>
        <item x="11"/>
        <item x="52"/>
        <item x="4"/>
        <item x="12"/>
        <item x="49"/>
        <item x="43"/>
        <item x="8"/>
        <item x="46"/>
        <item x="73"/>
        <item x="40"/>
        <item x="5"/>
        <item x="18"/>
        <item x="33"/>
        <item x="16"/>
        <item x="71"/>
        <item x="74"/>
        <item x="3"/>
        <item x="32"/>
        <item x="37"/>
        <item t="default"/>
      </items>
    </pivotField>
    <pivotField showAll="0"/>
    <pivotField axis="axisRow" showAll="0">
      <items count="7">
        <item x="2"/>
        <item x="1"/>
        <item x="0"/>
        <item x="5"/>
        <item x="4"/>
        <item x="3"/>
        <item t="default"/>
      </items>
    </pivotField>
    <pivotField showAll="0"/>
    <pivotField showAll="0"/>
    <pivotField showAll="0"/>
    <pivotField showAll="0"/>
    <pivotField showAll="0">
      <items count="7">
        <item x="0"/>
        <item x="1"/>
        <item x="4"/>
        <item x="3"/>
        <item x="5"/>
        <item x="2"/>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7">
    <i>
      <x/>
    </i>
    <i>
      <x v="1"/>
    </i>
    <i>
      <x v="2"/>
    </i>
    <i>
      <x v="3"/>
    </i>
    <i>
      <x v="4"/>
    </i>
    <i>
      <x v="5"/>
    </i>
    <i t="grand">
      <x/>
    </i>
  </rowItems>
  <colItems count="1">
    <i/>
  </colItems>
  <dataFields count="1">
    <dataField name="Sum of Final_Amount" fld="10" baseField="0" baseItem="0" numFmtId="164"/>
  </dataFields>
  <formats count="3">
    <format dxfId="179">
      <pivotArea dataOnly="0" outline="0" axis="axisValues" fieldPosition="0"/>
    </format>
    <format dxfId="178">
      <pivotArea outline="0" collapsedLevelsAreSubtotals="1" fieldPosition="0"/>
    </format>
    <format dxfId="177">
      <pivotArea collapsedLevelsAreSubtotals="1" fieldPosition="0">
        <references count="1">
          <reference field="3" count="0"/>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4A8951-E3A6-4914-971F-640D1990246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_Category">
  <location ref="A3:B9" firstHeaderRow="1" firstDataRow="1" firstDataCol="1"/>
  <pivotFields count="13">
    <pivotField showAll="0"/>
    <pivotField numFmtId="14" showAll="0">
      <items count="78">
        <item x="48"/>
        <item x="15"/>
        <item x="23"/>
        <item x="59"/>
        <item x="26"/>
        <item x="68"/>
        <item x="24"/>
        <item x="70"/>
        <item x="34"/>
        <item x="66"/>
        <item x="10"/>
        <item x="67"/>
        <item x="13"/>
        <item x="62"/>
        <item x="76"/>
        <item x="27"/>
        <item x="29"/>
        <item x="64"/>
        <item x="17"/>
        <item x="60"/>
        <item x="9"/>
        <item x="41"/>
        <item x="7"/>
        <item x="54"/>
        <item x="42"/>
        <item x="35"/>
        <item x="72"/>
        <item x="38"/>
        <item x="47"/>
        <item x="51"/>
        <item x="45"/>
        <item x="57"/>
        <item x="75"/>
        <item x="6"/>
        <item x="55"/>
        <item x="65"/>
        <item x="21"/>
        <item x="31"/>
        <item x="1"/>
        <item x="56"/>
        <item x="22"/>
        <item x="44"/>
        <item x="2"/>
        <item x="28"/>
        <item x="58"/>
        <item x="53"/>
        <item x="50"/>
        <item x="69"/>
        <item x="19"/>
        <item x="20"/>
        <item x="63"/>
        <item x="61"/>
        <item x="0"/>
        <item x="25"/>
        <item x="36"/>
        <item x="30"/>
        <item x="14"/>
        <item x="39"/>
        <item x="11"/>
        <item x="52"/>
        <item x="4"/>
        <item x="12"/>
        <item x="49"/>
        <item x="43"/>
        <item x="8"/>
        <item x="46"/>
        <item x="73"/>
        <item x="40"/>
        <item x="5"/>
        <item x="18"/>
        <item x="33"/>
        <item x="16"/>
        <item x="71"/>
        <item x="74"/>
        <item x="3"/>
        <item x="32"/>
        <item x="37"/>
        <item t="default"/>
      </items>
    </pivotField>
    <pivotField showAll="0"/>
    <pivotField showAll="0">
      <items count="7">
        <item x="2"/>
        <item x="1"/>
        <item x="0"/>
        <item x="5"/>
        <item x="4"/>
        <item x="3"/>
        <item t="default"/>
      </items>
    </pivotField>
    <pivotField axis="axisRow" showAll="0">
      <items count="6">
        <item x="1"/>
        <item x="3"/>
        <item x="4"/>
        <item x="0"/>
        <item x="2"/>
        <item t="default"/>
      </items>
    </pivotField>
    <pivotField showAll="0"/>
    <pivotField showAll="0"/>
    <pivotField showAll="0"/>
    <pivotField showAll="0">
      <items count="7">
        <item x="0"/>
        <item x="1"/>
        <item x="4"/>
        <item x="3"/>
        <item x="5"/>
        <item x="2"/>
        <item t="default"/>
      </items>
    </pivotField>
    <pivotField showAll="0"/>
    <pivotField dataField="1" showAll="0"/>
    <pivotField showAll="0" defaultSubtotal="0"/>
    <pivotField showAll="0" defaultSubtotal="0">
      <items count="4">
        <item x="0"/>
        <item x="1"/>
        <item x="2"/>
        <item x="3"/>
      </items>
    </pivotField>
  </pivotFields>
  <rowFields count="1">
    <field x="4"/>
  </rowFields>
  <rowItems count="6">
    <i>
      <x/>
    </i>
    <i>
      <x v="1"/>
    </i>
    <i>
      <x v="2"/>
    </i>
    <i>
      <x v="3"/>
    </i>
    <i>
      <x v="4"/>
    </i>
    <i t="grand">
      <x/>
    </i>
  </rowItems>
  <colItems count="1">
    <i/>
  </colItems>
  <dataFields count="1">
    <dataField name="Sum of Final_Amount" fld="10" baseField="0" baseItem="0" numFmtId="164"/>
  </dataFields>
  <formats count="2">
    <format dxfId="176">
      <pivotArea outline="0" collapsedLevelsAreSubtotals="1" fieldPosition="0"/>
    </format>
    <format dxfId="175">
      <pivotArea collapsedLevelsAreSubtotals="1" fieldPosition="0">
        <references count="1">
          <reference field="4" count="0"/>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DAE0FD-E95B-44A5-BBC6-99F7BDB86B1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ate">
  <location ref="A3:B19" firstHeaderRow="1" firstDataRow="1" firstDataCol="1"/>
  <pivotFields count="13">
    <pivotField showAll="0"/>
    <pivotField numFmtId="14" showAll="0">
      <items count="78">
        <item x="48"/>
        <item x="15"/>
        <item x="23"/>
        <item x="59"/>
        <item x="26"/>
        <item x="68"/>
        <item x="24"/>
        <item x="70"/>
        <item x="34"/>
        <item x="66"/>
        <item x="10"/>
        <item x="67"/>
        <item x="13"/>
        <item x="62"/>
        <item x="76"/>
        <item x="27"/>
        <item x="29"/>
        <item x="64"/>
        <item x="17"/>
        <item x="60"/>
        <item x="9"/>
        <item x="41"/>
        <item x="7"/>
        <item x="54"/>
        <item x="42"/>
        <item x="35"/>
        <item x="72"/>
        <item x="38"/>
        <item x="47"/>
        <item x="51"/>
        <item x="45"/>
        <item x="57"/>
        <item x="75"/>
        <item x="6"/>
        <item x="55"/>
        <item x="65"/>
        <item x="21"/>
        <item x="31"/>
        <item x="1"/>
        <item x="56"/>
        <item x="22"/>
        <item x="44"/>
        <item x="2"/>
        <item x="28"/>
        <item x="58"/>
        <item x="53"/>
        <item x="50"/>
        <item x="69"/>
        <item x="19"/>
        <item x="20"/>
        <item x="63"/>
        <item x="61"/>
        <item x="0"/>
        <item x="25"/>
        <item x="36"/>
        <item x="30"/>
        <item x="14"/>
        <item x="39"/>
        <item x="11"/>
        <item x="52"/>
        <item x="4"/>
        <item x="12"/>
        <item x="49"/>
        <item x="43"/>
        <item x="8"/>
        <item x="46"/>
        <item x="73"/>
        <item x="40"/>
        <item x="5"/>
        <item x="18"/>
        <item x="33"/>
        <item x="16"/>
        <item x="71"/>
        <item x="74"/>
        <item x="3"/>
        <item x="32"/>
        <item x="37"/>
        <item t="default"/>
      </items>
    </pivotField>
    <pivotField showAll="0"/>
    <pivotField showAll="0">
      <items count="7">
        <item x="2"/>
        <item x="1"/>
        <item x="0"/>
        <item x="5"/>
        <item x="4"/>
        <item x="3"/>
        <item t="default"/>
      </items>
    </pivotField>
    <pivotField showAll="0"/>
    <pivotField showAll="0"/>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2"/>
    <field x="11"/>
  </rowFields>
  <rowItems count="16">
    <i>
      <x v="1"/>
    </i>
    <i r="1">
      <x v="1"/>
    </i>
    <i r="1">
      <x v="2"/>
    </i>
    <i r="1">
      <x v="3"/>
    </i>
    <i r="1">
      <x v="4"/>
    </i>
    <i r="1">
      <x v="5"/>
    </i>
    <i r="1">
      <x v="6"/>
    </i>
    <i r="1">
      <x v="7"/>
    </i>
    <i r="1">
      <x v="8"/>
    </i>
    <i r="1">
      <x v="9"/>
    </i>
    <i r="1">
      <x v="10"/>
    </i>
    <i r="1">
      <x v="11"/>
    </i>
    <i r="1">
      <x v="12"/>
    </i>
    <i>
      <x v="2"/>
    </i>
    <i r="1">
      <x v="1"/>
    </i>
    <i t="grand">
      <x/>
    </i>
  </rowItems>
  <colItems count="1">
    <i/>
  </colItems>
  <dataFields count="1">
    <dataField name="Sum of Final_Amount" fld="10" baseField="0" baseItem="0"/>
  </dataFields>
  <formats count="5">
    <format dxfId="168">
      <pivotArea collapsedLevelsAreSubtotals="1" fieldPosition="0">
        <references count="1">
          <reference field="12" count="1">
            <x v="1"/>
          </reference>
        </references>
      </pivotArea>
    </format>
    <format dxfId="167">
      <pivotArea collapsedLevelsAreSubtotals="1" fieldPosition="0">
        <references count="1">
          <reference field="12" count="1">
            <x v="2"/>
          </reference>
        </references>
      </pivotArea>
    </format>
    <format dxfId="166">
      <pivotArea grandRow="1" outline="0" collapsedLevelsAreSubtotals="1" fieldPosition="0"/>
    </format>
    <format dxfId="165">
      <pivotArea collapsedLevelsAreSubtotals="1" fieldPosition="0">
        <references count="2">
          <reference field="11" count="1">
            <x v="1"/>
          </reference>
          <reference field="12" count="1" selected="0">
            <x v="2"/>
          </reference>
        </references>
      </pivotArea>
    </format>
    <format dxfId="164">
      <pivotArea collapsedLevelsAreSubtotals="1" fieldPosition="0">
        <references count="2">
          <reference field="11" count="12">
            <x v="1"/>
            <x v="2"/>
            <x v="3"/>
            <x v="4"/>
            <x v="5"/>
            <x v="6"/>
            <x v="7"/>
            <x v="8"/>
            <x v="9"/>
            <x v="10"/>
            <x v="11"/>
            <x v="12"/>
          </reference>
          <reference field="12"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3EB68B2-00FE-4873-9F0A-F636EF7B2754}" autoFormatId="16" applyNumberFormats="0" applyBorderFormats="0" applyFontFormats="0" applyPatternFormats="0" applyAlignmentFormats="0" applyWidthHeightFormats="0">
  <queryTableRefresh nextId="12">
    <queryTableFields count="11">
      <queryTableField id="1" name="Order_ID" tableColumnId="1"/>
      <queryTableField id="2" name="Custom" tableColumnId="2"/>
      <queryTableField id="3" name="Customer_Name" tableColumnId="3"/>
      <queryTableField id="4" name="City" tableColumnId="4"/>
      <queryTableField id="5" name="Product_Category" tableColumnId="5"/>
      <queryTableField id="6" name="Quantity" tableColumnId="6"/>
      <queryTableField id="7" name="Price" tableColumnId="7"/>
      <queryTableField id="8" name="Discount_%" tableColumnId="8"/>
      <queryTableField id="9" name="Payment_Method" tableColumnId="9"/>
      <queryTableField id="10" name="Total_Sales" tableColumnId="10"/>
      <queryTableField id="11" name="Final_Amount"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56AC86F-F98F-4C03-8117-F5895A6FA5B0}" sourceName="City">
  <pivotTables>
    <pivotTable tabId="6" name="PivotTable2"/>
    <pivotTable tabId="7" name="PivotTable3"/>
  </pivotTables>
  <data>
    <tabular pivotCacheId="72717055">
      <items count="6">
        <i x="2" s="1"/>
        <i x="1" s="1"/>
        <i x="0" s="1"/>
        <i x="5"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04961CA-8BF7-4851-B7F4-12A219E0E5B1}" sourceName="Payment_Method">
  <pivotTables>
    <pivotTable tabId="7" name="PivotTable3"/>
    <pivotTable tabId="4" name="PivotTable1"/>
  </pivotTables>
  <data>
    <tabular pivotCacheId="72717055">
      <items count="6">
        <i x="0" s="1"/>
        <i x="1" s="1"/>
        <i x="4" s="1"/>
        <i x="3"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90CE71D9-0D73-403C-AB40-568A1AA02207}" cache="Slicer_Payment_Method" caption="Payment_Method" rowHeight="24583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8B857FDA-55C0-4F4F-8802-15E4777C0424}" cache="Slicer_City" caption="City" rowHeight="245835"/>
  <slicer name="Payment_Method 2" xr10:uid="{872E14EE-3CD8-48B3-A63E-BB287557FBD3}" cache="Slicer_Payment_Method" caption="Payment_Method" rowHeight="24583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8C97465-F137-406A-BBC3-B4A3F071CD6D}" cache="Slicer_City" caption="City" rowHeight="24583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165847-7F64-460E-901B-EF50D9F46ED3}" name="Messy_Ecommerce_Data" displayName="Messy_Ecommerce_Data" ref="A1:K91" tableType="queryTable" totalsRowShown="0">
  <autoFilter ref="A1:K91" xr:uid="{AD165847-7F64-460E-901B-EF50D9F46ED3}"/>
  <tableColumns count="11">
    <tableColumn id="1" xr3:uid="{6CC3BD0B-91EA-47D5-BCF5-C60BB4C4DC67}" uniqueName="1" name="Order_ID" queryTableFieldId="1" dataDxfId="174"/>
    <tableColumn id="2" xr3:uid="{26776D51-2F00-4CFC-A4AB-078C678AD42A}" uniqueName="2" name="Order_Date" queryTableFieldId="2" dataDxfId="173"/>
    <tableColumn id="3" xr3:uid="{04FDE820-C707-42DE-9408-266E80EB8CF5}" uniqueName="3" name="Customer_Name" queryTableFieldId="3" dataDxfId="172"/>
    <tableColumn id="4" xr3:uid="{360492BF-2063-45A5-95CD-0973AD113D97}" uniqueName="4" name="City" queryTableFieldId="4" dataDxfId="171"/>
    <tableColumn id="5" xr3:uid="{2F391CD9-1FAE-4C37-BC8B-FFDA249EC8A3}" uniqueName="5" name="Product_Category" queryTableFieldId="5" dataDxfId="170"/>
    <tableColumn id="6" xr3:uid="{8BCEB3A0-6EB8-4645-950E-BDD986C60ADA}" uniqueName="6" name="Quantity" queryTableFieldId="6"/>
    <tableColumn id="7" xr3:uid="{00F02210-B1B1-4359-8CDE-D8C8C1897E87}" uniqueName="7" name="Price" queryTableFieldId="7"/>
    <tableColumn id="8" xr3:uid="{1CC00565-C133-4F79-A042-D7C8133879DC}" uniqueName="8" name="Discount_%" queryTableFieldId="8"/>
    <tableColumn id="9" xr3:uid="{6DDCB171-548B-46A0-93EF-8F826FB80980}" uniqueName="9" name="Payment_Method" queryTableFieldId="9" dataDxfId="169"/>
    <tableColumn id="10" xr3:uid="{B4C21965-B488-41A9-B60D-78EAC6977655}" uniqueName="10" name="Total_Sales" queryTableFieldId="10"/>
    <tableColumn id="11" xr3:uid="{E0B507D4-468C-4641-8FE6-0401F28CFDDC}" uniqueName="11" name="Final_Amount"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FDF02-EFDD-4046-A409-EB998CF92EF5}">
  <dimension ref="A3:B10"/>
  <sheetViews>
    <sheetView workbookViewId="0">
      <selection activeCell="K10" sqref="K10"/>
    </sheetView>
  </sheetViews>
  <sheetFormatPr defaultRowHeight="14.6" x14ac:dyDescent="0.4"/>
  <cols>
    <col min="1" max="1" width="10.69140625" bestFit="1" customWidth="1"/>
    <col min="2" max="2" width="18.921875" bestFit="1" customWidth="1"/>
  </cols>
  <sheetData>
    <row r="3" spans="1:2" x14ac:dyDescent="0.4">
      <c r="A3" s="5" t="s">
        <v>3</v>
      </c>
      <c r="B3" s="10" t="s">
        <v>323</v>
      </c>
    </row>
    <row r="4" spans="1:2" x14ac:dyDescent="0.4">
      <c r="A4" s="6" t="s">
        <v>23</v>
      </c>
      <c r="B4" s="8">
        <v>187608.52480000001</v>
      </c>
    </row>
    <row r="5" spans="1:2" x14ac:dyDescent="0.4">
      <c r="A5" s="6" t="s">
        <v>18</v>
      </c>
      <c r="B5" s="8">
        <v>222995.22119999997</v>
      </c>
    </row>
    <row r="6" spans="1:2" x14ac:dyDescent="0.4">
      <c r="A6" s="6" t="s">
        <v>12</v>
      </c>
      <c r="B6" s="8">
        <v>224127.65820000003</v>
      </c>
    </row>
    <row r="7" spans="1:2" x14ac:dyDescent="0.4">
      <c r="A7" s="6" t="s">
        <v>57</v>
      </c>
      <c r="B7" s="8">
        <v>71480.468999999997</v>
      </c>
    </row>
    <row r="8" spans="1:2" x14ac:dyDescent="0.4">
      <c r="A8" s="6" t="s">
        <v>40</v>
      </c>
      <c r="B8" s="8">
        <v>126843.78739999999</v>
      </c>
    </row>
    <row r="9" spans="1:2" x14ac:dyDescent="0.4">
      <c r="A9" s="6" t="s">
        <v>37</v>
      </c>
      <c r="B9" s="8">
        <v>237800.34839999999</v>
      </c>
    </row>
    <row r="10" spans="1:2" x14ac:dyDescent="0.4">
      <c r="A10" s="6" t="s">
        <v>322</v>
      </c>
      <c r="B10" s="2">
        <v>1070856.0090000001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C879B-6CA0-4036-95B3-6DF71E0C29F5}">
  <dimension ref="A3:B9"/>
  <sheetViews>
    <sheetView workbookViewId="0">
      <selection activeCell="A11" sqref="A11"/>
    </sheetView>
  </sheetViews>
  <sheetFormatPr defaultRowHeight="14.6" x14ac:dyDescent="0.4"/>
  <cols>
    <col min="1" max="1" width="18.07421875" bestFit="1" customWidth="1"/>
    <col min="2" max="2" width="18.921875" bestFit="1" customWidth="1"/>
  </cols>
  <sheetData>
    <row r="3" spans="1:2" x14ac:dyDescent="0.4">
      <c r="A3" s="5" t="s">
        <v>4</v>
      </c>
      <c r="B3" t="s">
        <v>323</v>
      </c>
    </row>
    <row r="4" spans="1:2" x14ac:dyDescent="0.4">
      <c r="A4" s="6" t="s">
        <v>24</v>
      </c>
      <c r="B4" s="8">
        <v>143036.52429999999</v>
      </c>
    </row>
    <row r="5" spans="1:2" x14ac:dyDescent="0.4">
      <c r="A5" s="6" t="s">
        <v>32</v>
      </c>
      <c r="B5" s="8">
        <v>127945.68959999998</v>
      </c>
    </row>
    <row r="6" spans="1:2" x14ac:dyDescent="0.4">
      <c r="A6" s="6" t="s">
        <v>64</v>
      </c>
      <c r="B6" s="8">
        <v>257109.41950000002</v>
      </c>
    </row>
    <row r="7" spans="1:2" x14ac:dyDescent="0.4">
      <c r="A7" s="6" t="s">
        <v>13</v>
      </c>
      <c r="B7" s="8">
        <v>264239.12089999998</v>
      </c>
    </row>
    <row r="8" spans="1:2" x14ac:dyDescent="0.4">
      <c r="A8" s="6" t="s">
        <v>28</v>
      </c>
      <c r="B8" s="8">
        <v>278525.25469999993</v>
      </c>
    </row>
    <row r="9" spans="1:2" x14ac:dyDescent="0.4">
      <c r="A9" s="6" t="s">
        <v>322</v>
      </c>
      <c r="B9" s="2">
        <v>1070856.0089999998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9DA58-4847-451B-A901-313DF59144A8}">
  <dimension ref="A1:W12"/>
  <sheetViews>
    <sheetView showGridLines="0" tabSelected="1" zoomScale="57" zoomScaleNormal="56" workbookViewId="0">
      <selection activeCell="R11" sqref="R11"/>
    </sheetView>
  </sheetViews>
  <sheetFormatPr defaultRowHeight="14.6" x14ac:dyDescent="0.4"/>
  <cols>
    <col min="1" max="1" width="18.07421875" customWidth="1"/>
    <col min="2" max="2" width="16.765625" customWidth="1"/>
    <col min="3" max="3" width="14.3046875" customWidth="1"/>
    <col min="4" max="4" width="27" customWidth="1"/>
    <col min="5" max="5" width="16.15234375" customWidth="1"/>
  </cols>
  <sheetData>
    <row r="1" spans="1:23" ht="28.3" x14ac:dyDescent="0.8">
      <c r="A1" s="9"/>
    </row>
    <row r="4" spans="1:23" x14ac:dyDescent="0.4">
      <c r="U4" t="s">
        <v>339</v>
      </c>
    </row>
    <row r="8" spans="1:23" x14ac:dyDescent="0.4">
      <c r="T8" t="s">
        <v>339</v>
      </c>
    </row>
    <row r="11" spans="1:23" x14ac:dyDescent="0.4">
      <c r="W11" t="s">
        <v>339</v>
      </c>
    </row>
    <row r="12" spans="1:23" x14ac:dyDescent="0.4">
      <c r="S12" t="s">
        <v>339</v>
      </c>
    </row>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B0CCC-B4D8-4DC1-BF68-40C134BDF157}">
  <dimension ref="A1:K91"/>
  <sheetViews>
    <sheetView topLeftCell="A2" zoomScale="78" workbookViewId="0">
      <selection activeCell="A2" sqref="A2"/>
    </sheetView>
  </sheetViews>
  <sheetFormatPr defaultRowHeight="14.6" x14ac:dyDescent="0.4"/>
  <cols>
    <col min="1" max="1" width="11.15234375" customWidth="1"/>
    <col min="2" max="2" width="13" customWidth="1"/>
    <col min="3" max="3" width="18" customWidth="1"/>
    <col min="4" max="4" width="9.765625" bestFit="1" customWidth="1"/>
    <col min="5" max="5" width="18.07421875" bestFit="1" customWidth="1"/>
    <col min="6" max="6" width="10.84375" customWidth="1"/>
    <col min="7" max="7" width="7.84375" bestFit="1" customWidth="1"/>
    <col min="8" max="8" width="13.84375" customWidth="1"/>
    <col min="9" max="9" width="18.23046875" bestFit="1" customWidth="1"/>
    <col min="10" max="10" width="13.53515625" customWidth="1"/>
    <col min="11" max="11" width="15.84375" customWidth="1"/>
  </cols>
  <sheetData>
    <row r="1" spans="1:11" x14ac:dyDescent="0.4">
      <c r="A1" t="s">
        <v>0</v>
      </c>
      <c r="B1" t="s">
        <v>1</v>
      </c>
      <c r="C1" t="s">
        <v>2</v>
      </c>
      <c r="D1" t="s">
        <v>3</v>
      </c>
      <c r="E1" t="s">
        <v>4</v>
      </c>
      <c r="F1" t="s">
        <v>5</v>
      </c>
      <c r="G1" t="s">
        <v>6</v>
      </c>
      <c r="H1" t="s">
        <v>7</v>
      </c>
      <c r="I1" t="s">
        <v>8</v>
      </c>
      <c r="J1" t="s">
        <v>313</v>
      </c>
      <c r="K1" t="s">
        <v>314</v>
      </c>
    </row>
    <row r="2" spans="1:11" x14ac:dyDescent="0.4">
      <c r="A2" t="s">
        <v>9</v>
      </c>
      <c r="B2" s="1">
        <v>45184</v>
      </c>
      <c r="C2" t="s">
        <v>11</v>
      </c>
      <c r="D2" t="s">
        <v>12</v>
      </c>
      <c r="E2" t="s">
        <v>13</v>
      </c>
      <c r="F2">
        <v>2</v>
      </c>
      <c r="G2">
        <v>477.27</v>
      </c>
      <c r="H2">
        <v>0</v>
      </c>
      <c r="I2" t="s">
        <v>14</v>
      </c>
      <c r="J2">
        <v>954.54</v>
      </c>
      <c r="K2">
        <v>954.54</v>
      </c>
    </row>
    <row r="3" spans="1:11" x14ac:dyDescent="0.4">
      <c r="A3" t="s">
        <v>15</v>
      </c>
      <c r="B3" s="1">
        <v>45129</v>
      </c>
      <c r="C3" t="s">
        <v>17</v>
      </c>
      <c r="D3" t="s">
        <v>18</v>
      </c>
      <c r="E3" t="s">
        <v>13</v>
      </c>
      <c r="F3">
        <v>3</v>
      </c>
      <c r="G3">
        <v>4719.37</v>
      </c>
      <c r="H3">
        <v>10</v>
      </c>
      <c r="I3" t="s">
        <v>19</v>
      </c>
      <c r="J3">
        <v>14158.11</v>
      </c>
      <c r="K3">
        <v>12742.299000000001</v>
      </c>
    </row>
    <row r="4" spans="1:11" x14ac:dyDescent="0.4">
      <c r="A4" t="s">
        <v>20</v>
      </c>
      <c r="B4" s="1">
        <v>45146</v>
      </c>
      <c r="C4" t="s">
        <v>22</v>
      </c>
      <c r="D4" t="s">
        <v>23</v>
      </c>
      <c r="E4" t="s">
        <v>24</v>
      </c>
      <c r="F4">
        <v>3</v>
      </c>
      <c r="G4">
        <v>2506.06</v>
      </c>
      <c r="H4">
        <v>16</v>
      </c>
      <c r="I4" t="s">
        <v>25</v>
      </c>
      <c r="J4">
        <v>7518.18</v>
      </c>
      <c r="K4">
        <v>6315.2712000000001</v>
      </c>
    </row>
    <row r="5" spans="1:11" x14ac:dyDescent="0.4">
      <c r="A5" t="s">
        <v>26</v>
      </c>
      <c r="B5" s="1">
        <v>45282</v>
      </c>
      <c r="C5" t="s">
        <v>22</v>
      </c>
      <c r="D5" t="s">
        <v>18</v>
      </c>
      <c r="E5" t="s">
        <v>28</v>
      </c>
      <c r="F5">
        <v>9</v>
      </c>
      <c r="G5">
        <v>2157.4899999999998</v>
      </c>
      <c r="H5">
        <v>23</v>
      </c>
      <c r="I5" t="s">
        <v>14</v>
      </c>
      <c r="J5">
        <v>19417.409999999996</v>
      </c>
      <c r="K5">
        <v>14951.405699999996</v>
      </c>
    </row>
    <row r="6" spans="1:11" x14ac:dyDescent="0.4">
      <c r="A6" t="s">
        <v>29</v>
      </c>
      <c r="B6" s="1">
        <v>45217</v>
      </c>
      <c r="C6" t="s">
        <v>31</v>
      </c>
      <c r="D6" t="s">
        <v>18</v>
      </c>
      <c r="E6" t="s">
        <v>32</v>
      </c>
      <c r="F6">
        <v>1</v>
      </c>
      <c r="G6">
        <v>2032.13</v>
      </c>
      <c r="H6">
        <v>21</v>
      </c>
      <c r="I6" t="s">
        <v>25</v>
      </c>
      <c r="J6">
        <v>2032.13</v>
      </c>
      <c r="K6">
        <v>1605.3827000000001</v>
      </c>
    </row>
    <row r="7" spans="1:11" x14ac:dyDescent="0.4">
      <c r="A7" t="s">
        <v>33</v>
      </c>
      <c r="B7" s="1">
        <v>45245</v>
      </c>
      <c r="C7" t="s">
        <v>22</v>
      </c>
      <c r="D7" t="s">
        <v>18</v>
      </c>
      <c r="E7" t="s">
        <v>13</v>
      </c>
      <c r="F7">
        <v>1</v>
      </c>
      <c r="G7">
        <v>4197.33</v>
      </c>
      <c r="H7">
        <v>28</v>
      </c>
      <c r="I7" t="s">
        <v>25</v>
      </c>
      <c r="J7">
        <v>4197.33</v>
      </c>
      <c r="K7">
        <v>3022.0776000000001</v>
      </c>
    </row>
    <row r="8" spans="1:11" x14ac:dyDescent="0.4">
      <c r="A8" t="s">
        <v>35</v>
      </c>
      <c r="B8" s="1">
        <v>45119</v>
      </c>
      <c r="C8" t="s">
        <v>22</v>
      </c>
      <c r="D8" t="s">
        <v>37</v>
      </c>
      <c r="E8" t="s">
        <v>13</v>
      </c>
      <c r="F8">
        <v>6</v>
      </c>
      <c r="G8">
        <v>1491.93</v>
      </c>
      <c r="H8">
        <v>0</v>
      </c>
      <c r="I8" t="s">
        <v>25</v>
      </c>
      <c r="J8">
        <v>8951.58</v>
      </c>
      <c r="K8">
        <v>8951.58</v>
      </c>
    </row>
    <row r="9" spans="1:11" x14ac:dyDescent="0.4">
      <c r="A9" t="s">
        <v>38</v>
      </c>
      <c r="B9" s="1">
        <v>45065</v>
      </c>
      <c r="C9" t="s">
        <v>22</v>
      </c>
      <c r="D9" t="s">
        <v>40</v>
      </c>
      <c r="E9" t="s">
        <v>28</v>
      </c>
      <c r="F9">
        <v>6</v>
      </c>
      <c r="G9">
        <v>4854.62</v>
      </c>
      <c r="H9">
        <v>1</v>
      </c>
      <c r="I9" t="s">
        <v>25</v>
      </c>
      <c r="J9">
        <v>29127.72</v>
      </c>
      <c r="K9">
        <v>28836.442800000001</v>
      </c>
    </row>
    <row r="10" spans="1:11" x14ac:dyDescent="0.4">
      <c r="A10" t="s">
        <v>41</v>
      </c>
      <c r="B10" s="1">
        <v>45237</v>
      </c>
      <c r="C10" t="s">
        <v>31</v>
      </c>
      <c r="D10" t="s">
        <v>23</v>
      </c>
      <c r="E10" t="s">
        <v>28</v>
      </c>
      <c r="F10">
        <v>10</v>
      </c>
      <c r="G10">
        <v>2591.81</v>
      </c>
      <c r="H10">
        <v>14</v>
      </c>
      <c r="I10" t="s">
        <v>44</v>
      </c>
      <c r="J10">
        <v>25918.1</v>
      </c>
      <c r="K10">
        <v>22289.565999999999</v>
      </c>
    </row>
    <row r="11" spans="1:11" x14ac:dyDescent="0.4">
      <c r="A11" t="s">
        <v>45</v>
      </c>
      <c r="B11" s="1">
        <v>45054</v>
      </c>
      <c r="C11" t="s">
        <v>47</v>
      </c>
      <c r="D11" t="s">
        <v>23</v>
      </c>
      <c r="E11" t="s">
        <v>24</v>
      </c>
      <c r="F11">
        <v>5</v>
      </c>
      <c r="G11">
        <v>2571.3000000000002</v>
      </c>
      <c r="H11">
        <v>28</v>
      </c>
      <c r="I11" t="s">
        <v>48</v>
      </c>
      <c r="J11">
        <v>12856.5</v>
      </c>
      <c r="K11">
        <v>9256.68</v>
      </c>
    </row>
    <row r="12" spans="1:11" x14ac:dyDescent="0.4">
      <c r="A12" t="s">
        <v>50</v>
      </c>
      <c r="B12" s="1">
        <v>44983</v>
      </c>
      <c r="C12" t="s">
        <v>52</v>
      </c>
      <c r="D12" t="s">
        <v>37</v>
      </c>
      <c r="E12" t="s">
        <v>24</v>
      </c>
      <c r="F12">
        <v>1</v>
      </c>
      <c r="G12">
        <v>1395.26</v>
      </c>
      <c r="H12">
        <v>21</v>
      </c>
      <c r="I12" t="s">
        <v>14</v>
      </c>
      <c r="J12">
        <v>1395.26</v>
      </c>
      <c r="K12">
        <v>1102.2554</v>
      </c>
    </row>
    <row r="13" spans="1:11" x14ac:dyDescent="0.4">
      <c r="A13" t="s">
        <v>53</v>
      </c>
      <c r="B13" s="1">
        <v>45208</v>
      </c>
      <c r="C13" t="s">
        <v>315</v>
      </c>
      <c r="D13" t="s">
        <v>18</v>
      </c>
      <c r="E13" t="s">
        <v>28</v>
      </c>
      <c r="F13">
        <v>9</v>
      </c>
      <c r="G13">
        <v>4090.46</v>
      </c>
      <c r="H13">
        <v>24</v>
      </c>
      <c r="I13" t="s">
        <v>19</v>
      </c>
      <c r="J13">
        <v>36814.14</v>
      </c>
      <c r="K13">
        <v>27978.7464</v>
      </c>
    </row>
    <row r="14" spans="1:11" x14ac:dyDescent="0.4">
      <c r="A14" t="s">
        <v>55</v>
      </c>
      <c r="B14" s="1">
        <v>45222</v>
      </c>
      <c r="C14" t="s">
        <v>31</v>
      </c>
      <c r="D14" t="s">
        <v>57</v>
      </c>
      <c r="E14" t="s">
        <v>28</v>
      </c>
      <c r="F14">
        <v>2</v>
      </c>
      <c r="G14">
        <v>646.95000000000005</v>
      </c>
      <c r="H14">
        <v>27</v>
      </c>
      <c r="I14" t="s">
        <v>48</v>
      </c>
      <c r="J14">
        <v>1293.9000000000001</v>
      </c>
      <c r="K14">
        <v>944.54700000000003</v>
      </c>
    </row>
    <row r="15" spans="1:11" x14ac:dyDescent="0.4">
      <c r="A15" t="s">
        <v>58</v>
      </c>
      <c r="B15" s="1">
        <v>45001</v>
      </c>
      <c r="C15" t="s">
        <v>47</v>
      </c>
      <c r="D15" t="s">
        <v>23</v>
      </c>
      <c r="E15" t="s">
        <v>24</v>
      </c>
      <c r="F15">
        <v>7</v>
      </c>
      <c r="G15">
        <v>469.37</v>
      </c>
      <c r="H15">
        <v>7</v>
      </c>
      <c r="I15" t="s">
        <v>44</v>
      </c>
      <c r="J15">
        <v>3285.59</v>
      </c>
      <c r="K15">
        <v>3055.5987</v>
      </c>
    </row>
    <row r="16" spans="1:11" x14ac:dyDescent="0.4">
      <c r="A16" t="s">
        <v>60</v>
      </c>
      <c r="B16" s="1">
        <v>45184</v>
      </c>
      <c r="C16" t="s">
        <v>52</v>
      </c>
      <c r="D16" t="s">
        <v>57</v>
      </c>
      <c r="E16" t="s">
        <v>24</v>
      </c>
      <c r="F16">
        <v>3</v>
      </c>
      <c r="G16">
        <v>3022.27</v>
      </c>
      <c r="H16">
        <v>15</v>
      </c>
      <c r="I16" t="s">
        <v>19</v>
      </c>
      <c r="J16">
        <v>9066.81</v>
      </c>
      <c r="K16">
        <v>7706.7884999999997</v>
      </c>
    </row>
    <row r="17" spans="1:11" x14ac:dyDescent="0.4">
      <c r="A17" t="s">
        <v>61</v>
      </c>
      <c r="B17" s="1">
        <v>45197</v>
      </c>
      <c r="C17" t="s">
        <v>63</v>
      </c>
      <c r="D17" t="s">
        <v>18</v>
      </c>
      <c r="E17" t="s">
        <v>64</v>
      </c>
      <c r="F17">
        <v>3</v>
      </c>
      <c r="G17">
        <v>2687.67</v>
      </c>
      <c r="H17">
        <v>0</v>
      </c>
      <c r="I17" t="s">
        <v>316</v>
      </c>
      <c r="J17">
        <v>8063.01</v>
      </c>
      <c r="K17">
        <v>8063.01</v>
      </c>
    </row>
    <row r="18" spans="1:11" x14ac:dyDescent="0.4">
      <c r="A18" t="s">
        <v>65</v>
      </c>
      <c r="B18" s="1">
        <v>44938</v>
      </c>
      <c r="C18" t="s">
        <v>67</v>
      </c>
      <c r="D18" t="s">
        <v>40</v>
      </c>
      <c r="E18" t="s">
        <v>28</v>
      </c>
      <c r="F18">
        <v>8</v>
      </c>
      <c r="G18">
        <v>2662.93</v>
      </c>
      <c r="H18">
        <v>27</v>
      </c>
      <c r="I18" t="s">
        <v>14</v>
      </c>
      <c r="J18">
        <v>21303.439999999999</v>
      </c>
      <c r="K18">
        <v>15551.511199999999</v>
      </c>
    </row>
    <row r="19" spans="1:11" x14ac:dyDescent="0.4">
      <c r="A19" t="s">
        <v>69</v>
      </c>
      <c r="B19" s="1">
        <v>45262</v>
      </c>
      <c r="C19" t="s">
        <v>22</v>
      </c>
      <c r="D19" t="s">
        <v>12</v>
      </c>
      <c r="E19" t="s">
        <v>64</v>
      </c>
      <c r="F19">
        <v>10</v>
      </c>
      <c r="G19">
        <v>4550.8999999999996</v>
      </c>
      <c r="H19">
        <v>29</v>
      </c>
      <c r="I19" t="s">
        <v>25</v>
      </c>
      <c r="J19">
        <v>45509</v>
      </c>
      <c r="K19">
        <v>32311.39</v>
      </c>
    </row>
    <row r="20" spans="1:11" x14ac:dyDescent="0.4">
      <c r="A20" t="s">
        <v>71</v>
      </c>
      <c r="B20" s="1">
        <v>45030</v>
      </c>
      <c r="C20" t="s">
        <v>17</v>
      </c>
      <c r="D20" t="s">
        <v>18</v>
      </c>
      <c r="E20" t="s">
        <v>28</v>
      </c>
      <c r="F20">
        <v>9</v>
      </c>
      <c r="G20">
        <v>4226.97</v>
      </c>
      <c r="H20">
        <v>7</v>
      </c>
      <c r="I20" t="s">
        <v>48</v>
      </c>
      <c r="J20">
        <v>38042.730000000003</v>
      </c>
      <c r="K20">
        <v>35379.738900000004</v>
      </c>
    </row>
    <row r="21" spans="1:11" x14ac:dyDescent="0.4">
      <c r="A21" t="s">
        <v>73</v>
      </c>
      <c r="B21" s="1">
        <v>45255</v>
      </c>
      <c r="C21" t="s">
        <v>52</v>
      </c>
      <c r="D21" t="s">
        <v>37</v>
      </c>
      <c r="E21" t="s">
        <v>13</v>
      </c>
      <c r="F21">
        <v>9</v>
      </c>
      <c r="G21">
        <v>3269.7</v>
      </c>
      <c r="H21">
        <v>17</v>
      </c>
      <c r="I21" t="s">
        <v>48</v>
      </c>
      <c r="J21">
        <v>29427.3</v>
      </c>
      <c r="K21">
        <v>24424.659</v>
      </c>
    </row>
    <row r="22" spans="1:11" x14ac:dyDescent="0.4">
      <c r="A22" t="s">
        <v>75</v>
      </c>
      <c r="B22" s="1">
        <v>45168</v>
      </c>
      <c r="C22" t="s">
        <v>67</v>
      </c>
      <c r="D22" t="s">
        <v>37</v>
      </c>
      <c r="E22" t="s">
        <v>13</v>
      </c>
      <c r="F22">
        <v>2</v>
      </c>
      <c r="G22">
        <v>3876.35</v>
      </c>
      <c r="H22">
        <v>6</v>
      </c>
      <c r="I22" t="s">
        <v>19</v>
      </c>
      <c r="J22">
        <v>7752.7</v>
      </c>
      <c r="K22">
        <v>7287.5379999999996</v>
      </c>
    </row>
    <row r="23" spans="1:11" x14ac:dyDescent="0.4">
      <c r="A23" t="s">
        <v>77</v>
      </c>
      <c r="B23" s="1">
        <v>45171</v>
      </c>
      <c r="C23" t="s">
        <v>11</v>
      </c>
      <c r="D23" t="s">
        <v>37</v>
      </c>
      <c r="E23" t="s">
        <v>64</v>
      </c>
      <c r="F23">
        <v>8</v>
      </c>
      <c r="G23">
        <v>2849.24</v>
      </c>
      <c r="H23">
        <v>18</v>
      </c>
      <c r="I23" t="s">
        <v>19</v>
      </c>
      <c r="J23">
        <v>22793.919999999998</v>
      </c>
      <c r="K23">
        <v>18691.0144</v>
      </c>
    </row>
    <row r="24" spans="1:11" x14ac:dyDescent="0.4">
      <c r="A24" t="s">
        <v>80</v>
      </c>
      <c r="B24" s="1">
        <v>45126</v>
      </c>
      <c r="C24" t="s">
        <v>11</v>
      </c>
      <c r="D24" t="s">
        <v>40</v>
      </c>
      <c r="E24" t="s">
        <v>28</v>
      </c>
      <c r="F24">
        <v>4</v>
      </c>
      <c r="G24">
        <v>3855.69</v>
      </c>
      <c r="H24">
        <v>24</v>
      </c>
      <c r="I24" t="s">
        <v>44</v>
      </c>
      <c r="J24">
        <v>15422.76</v>
      </c>
      <c r="K24">
        <v>11721.2976</v>
      </c>
    </row>
    <row r="25" spans="1:11" x14ac:dyDescent="0.4">
      <c r="A25" t="s">
        <v>82</v>
      </c>
      <c r="B25" s="1">
        <v>45139</v>
      </c>
      <c r="C25" t="s">
        <v>315</v>
      </c>
      <c r="D25" t="s">
        <v>40</v>
      </c>
      <c r="E25" t="s">
        <v>24</v>
      </c>
      <c r="F25">
        <v>7</v>
      </c>
      <c r="G25">
        <v>3238.5</v>
      </c>
      <c r="H25">
        <v>2</v>
      </c>
      <c r="I25" t="s">
        <v>25</v>
      </c>
      <c r="J25">
        <v>22669.5</v>
      </c>
      <c r="K25">
        <v>22216.11</v>
      </c>
    </row>
    <row r="26" spans="1:11" x14ac:dyDescent="0.4">
      <c r="A26" t="s">
        <v>84</v>
      </c>
      <c r="B26" s="1">
        <v>44948</v>
      </c>
      <c r="C26" t="s">
        <v>47</v>
      </c>
      <c r="D26" t="s">
        <v>12</v>
      </c>
      <c r="E26" t="s">
        <v>13</v>
      </c>
      <c r="F26">
        <v>7</v>
      </c>
      <c r="G26">
        <v>2542.48</v>
      </c>
      <c r="H26">
        <v>17</v>
      </c>
      <c r="I26" t="s">
        <v>44</v>
      </c>
      <c r="J26">
        <v>17797.36</v>
      </c>
      <c r="K26">
        <v>14771.808800000001</v>
      </c>
    </row>
    <row r="27" spans="1:11" x14ac:dyDescent="0.4">
      <c r="A27" t="s">
        <v>89</v>
      </c>
      <c r="B27" s="1">
        <v>44968</v>
      </c>
      <c r="C27" t="s">
        <v>31</v>
      </c>
      <c r="D27" t="s">
        <v>57</v>
      </c>
      <c r="E27" t="s">
        <v>24</v>
      </c>
      <c r="F27">
        <v>6</v>
      </c>
      <c r="G27">
        <v>422.51</v>
      </c>
      <c r="H27">
        <v>19</v>
      </c>
      <c r="I27" t="s">
        <v>48</v>
      </c>
      <c r="J27">
        <v>2535.06</v>
      </c>
      <c r="K27">
        <v>2053.3986</v>
      </c>
    </row>
    <row r="28" spans="1:11" x14ac:dyDescent="0.4">
      <c r="A28" t="s">
        <v>91</v>
      </c>
      <c r="B28" s="1">
        <v>45189</v>
      </c>
      <c r="C28" t="s">
        <v>67</v>
      </c>
      <c r="D28" t="s">
        <v>18</v>
      </c>
      <c r="E28" t="s">
        <v>64</v>
      </c>
      <c r="F28">
        <v>10</v>
      </c>
      <c r="G28">
        <v>4705.7700000000004</v>
      </c>
      <c r="H28">
        <v>12</v>
      </c>
      <c r="I28" t="s">
        <v>19</v>
      </c>
      <c r="J28">
        <v>47057.700000000004</v>
      </c>
      <c r="K28">
        <v>41410.776000000005</v>
      </c>
    </row>
    <row r="29" spans="1:11" x14ac:dyDescent="0.4">
      <c r="A29" t="s">
        <v>93</v>
      </c>
      <c r="B29" s="1">
        <v>45262</v>
      </c>
      <c r="C29" t="s">
        <v>17</v>
      </c>
      <c r="D29" t="s">
        <v>12</v>
      </c>
      <c r="E29" t="s">
        <v>13</v>
      </c>
      <c r="F29">
        <v>8</v>
      </c>
      <c r="G29">
        <v>4144.55</v>
      </c>
      <c r="H29">
        <v>3</v>
      </c>
      <c r="I29" t="s">
        <v>25</v>
      </c>
      <c r="J29">
        <v>33156.400000000001</v>
      </c>
      <c r="K29">
        <v>32161.708000000002</v>
      </c>
    </row>
    <row r="30" spans="1:11" x14ac:dyDescent="0.4">
      <c r="A30" t="s">
        <v>95</v>
      </c>
      <c r="B30" s="1">
        <v>44959</v>
      </c>
      <c r="C30" t="s">
        <v>47</v>
      </c>
      <c r="D30" t="s">
        <v>12</v>
      </c>
      <c r="E30" t="s">
        <v>64</v>
      </c>
      <c r="F30">
        <v>10</v>
      </c>
      <c r="G30">
        <v>4278.54</v>
      </c>
      <c r="H30">
        <v>9</v>
      </c>
      <c r="I30" t="s">
        <v>316</v>
      </c>
      <c r="J30">
        <v>42785.4</v>
      </c>
      <c r="K30">
        <v>38934.714</v>
      </c>
    </row>
    <row r="31" spans="1:11" x14ac:dyDescent="0.4">
      <c r="A31" t="s">
        <v>97</v>
      </c>
      <c r="B31" s="1">
        <v>45008</v>
      </c>
      <c r="C31" t="s">
        <v>17</v>
      </c>
      <c r="D31" t="s">
        <v>40</v>
      </c>
      <c r="E31" t="s">
        <v>32</v>
      </c>
      <c r="F31">
        <v>7</v>
      </c>
      <c r="G31">
        <v>895.39</v>
      </c>
      <c r="H31">
        <v>30</v>
      </c>
      <c r="I31" t="s">
        <v>44</v>
      </c>
      <c r="J31">
        <v>6267.73</v>
      </c>
      <c r="K31">
        <v>4387.4110000000001</v>
      </c>
    </row>
    <row r="32" spans="1:11" x14ac:dyDescent="0.4">
      <c r="A32" t="s">
        <v>102</v>
      </c>
      <c r="B32" s="1">
        <v>45151</v>
      </c>
      <c r="C32" t="s">
        <v>52</v>
      </c>
      <c r="D32" t="s">
        <v>40</v>
      </c>
      <c r="E32" t="s">
        <v>32</v>
      </c>
      <c r="F32">
        <v>4</v>
      </c>
      <c r="G32">
        <v>3825.59</v>
      </c>
      <c r="H32">
        <v>8</v>
      </c>
      <c r="I32" t="s">
        <v>19</v>
      </c>
      <c r="J32">
        <v>15302.36</v>
      </c>
      <c r="K32">
        <v>14078.171200000001</v>
      </c>
    </row>
    <row r="33" spans="1:11" x14ac:dyDescent="0.4">
      <c r="A33" t="s">
        <v>105</v>
      </c>
      <c r="B33" s="1">
        <v>45012</v>
      </c>
      <c r="C33" t="s">
        <v>31</v>
      </c>
      <c r="D33" t="s">
        <v>23</v>
      </c>
      <c r="E33" t="s">
        <v>64</v>
      </c>
      <c r="F33">
        <v>10</v>
      </c>
      <c r="G33">
        <v>4232.67</v>
      </c>
      <c r="H33">
        <v>18</v>
      </c>
      <c r="I33" t="s">
        <v>14</v>
      </c>
      <c r="J33">
        <v>42326.7</v>
      </c>
      <c r="K33">
        <v>34707.894</v>
      </c>
    </row>
    <row r="34" spans="1:11" x14ac:dyDescent="0.4">
      <c r="A34" t="s">
        <v>108</v>
      </c>
      <c r="B34" s="1">
        <v>45196</v>
      </c>
      <c r="C34" t="s">
        <v>31</v>
      </c>
      <c r="D34" t="s">
        <v>37</v>
      </c>
      <c r="E34" t="s">
        <v>24</v>
      </c>
      <c r="F34">
        <v>5</v>
      </c>
      <c r="G34">
        <v>497</v>
      </c>
      <c r="H34">
        <v>1</v>
      </c>
      <c r="I34" t="s">
        <v>19</v>
      </c>
      <c r="J34">
        <v>2485</v>
      </c>
      <c r="K34">
        <v>2460.15</v>
      </c>
    </row>
    <row r="35" spans="1:11" x14ac:dyDescent="0.4">
      <c r="A35" t="s">
        <v>111</v>
      </c>
      <c r="B35" s="1">
        <v>45146</v>
      </c>
      <c r="C35" t="s">
        <v>67</v>
      </c>
      <c r="D35" t="s">
        <v>18</v>
      </c>
      <c r="E35" t="s">
        <v>28</v>
      </c>
      <c r="F35">
        <v>6</v>
      </c>
      <c r="G35">
        <v>1712.03</v>
      </c>
      <c r="H35">
        <v>27</v>
      </c>
      <c r="I35" t="s">
        <v>48</v>
      </c>
      <c r="J35">
        <v>10272.18</v>
      </c>
      <c r="K35">
        <v>7498.6914000000006</v>
      </c>
    </row>
    <row r="36" spans="1:11" x14ac:dyDescent="0.4">
      <c r="A36" t="s">
        <v>112</v>
      </c>
      <c r="B36" s="1">
        <v>45127</v>
      </c>
      <c r="C36" t="s">
        <v>63</v>
      </c>
      <c r="D36" t="s">
        <v>37</v>
      </c>
      <c r="E36" t="s">
        <v>13</v>
      </c>
      <c r="F36">
        <v>7</v>
      </c>
      <c r="G36">
        <v>4610.3500000000004</v>
      </c>
      <c r="H36">
        <v>21</v>
      </c>
      <c r="I36" t="s">
        <v>44</v>
      </c>
      <c r="J36">
        <v>32272.450000000004</v>
      </c>
      <c r="K36">
        <v>25495.235500000003</v>
      </c>
    </row>
    <row r="37" spans="1:11" x14ac:dyDescent="0.4">
      <c r="A37" t="s">
        <v>115</v>
      </c>
      <c r="B37" s="1">
        <v>45284</v>
      </c>
      <c r="C37" t="s">
        <v>22</v>
      </c>
      <c r="D37" t="s">
        <v>18</v>
      </c>
      <c r="E37" t="s">
        <v>28</v>
      </c>
      <c r="F37">
        <v>1</v>
      </c>
      <c r="G37">
        <v>132.11000000000001</v>
      </c>
      <c r="H37">
        <v>22</v>
      </c>
      <c r="I37" t="s">
        <v>48</v>
      </c>
      <c r="J37">
        <v>132.11000000000001</v>
      </c>
      <c r="K37">
        <v>103.04580000000001</v>
      </c>
    </row>
    <row r="38" spans="1:11" x14ac:dyDescent="0.4">
      <c r="A38" t="s">
        <v>117</v>
      </c>
      <c r="B38" s="1">
        <v>45260</v>
      </c>
      <c r="C38" t="s">
        <v>11</v>
      </c>
      <c r="D38" t="s">
        <v>12</v>
      </c>
      <c r="E38" t="s">
        <v>28</v>
      </c>
      <c r="F38">
        <v>6</v>
      </c>
      <c r="G38">
        <v>2345.73</v>
      </c>
      <c r="H38">
        <v>20</v>
      </c>
      <c r="I38" t="s">
        <v>44</v>
      </c>
      <c r="J38">
        <v>14074.380000000001</v>
      </c>
      <c r="K38">
        <v>11259.504000000001</v>
      </c>
    </row>
    <row r="39" spans="1:11" x14ac:dyDescent="0.4">
      <c r="A39" t="s">
        <v>119</v>
      </c>
      <c r="B39" s="1">
        <v>44977</v>
      </c>
      <c r="C39" t="s">
        <v>47</v>
      </c>
      <c r="D39" t="s">
        <v>37</v>
      </c>
      <c r="E39" t="s">
        <v>64</v>
      </c>
      <c r="F39">
        <v>4</v>
      </c>
      <c r="G39">
        <v>1041.96</v>
      </c>
      <c r="H39">
        <v>15</v>
      </c>
      <c r="I39" t="s">
        <v>48</v>
      </c>
      <c r="J39">
        <v>4167.84</v>
      </c>
      <c r="K39">
        <v>3542.6640000000002</v>
      </c>
    </row>
    <row r="40" spans="1:11" x14ac:dyDescent="0.4">
      <c r="A40" t="s">
        <v>121</v>
      </c>
      <c r="B40" s="1">
        <v>45085</v>
      </c>
      <c r="C40" t="s">
        <v>17</v>
      </c>
      <c r="D40" t="s">
        <v>37</v>
      </c>
      <c r="E40" t="s">
        <v>13</v>
      </c>
      <c r="F40">
        <v>3</v>
      </c>
      <c r="G40">
        <v>3122.27</v>
      </c>
      <c r="H40">
        <v>1</v>
      </c>
      <c r="I40" t="s">
        <v>19</v>
      </c>
      <c r="J40">
        <v>9366.81</v>
      </c>
      <c r="K40">
        <v>9273.1418999999987</v>
      </c>
    </row>
    <row r="41" spans="1:11" x14ac:dyDescent="0.4">
      <c r="A41" t="s">
        <v>123</v>
      </c>
      <c r="B41" s="1">
        <v>45195</v>
      </c>
      <c r="C41" t="s">
        <v>17</v>
      </c>
      <c r="D41" t="s">
        <v>40</v>
      </c>
      <c r="E41" t="s">
        <v>28</v>
      </c>
      <c r="F41">
        <v>5</v>
      </c>
      <c r="G41">
        <v>4880.53</v>
      </c>
      <c r="H41">
        <v>8</v>
      </c>
      <c r="I41" t="s">
        <v>44</v>
      </c>
      <c r="J41">
        <v>24402.649999999998</v>
      </c>
      <c r="K41">
        <v>22450.437999999998</v>
      </c>
    </row>
    <row r="42" spans="1:11" x14ac:dyDescent="0.4">
      <c r="A42" t="s">
        <v>128</v>
      </c>
      <c r="B42" s="1">
        <v>45292</v>
      </c>
      <c r="C42" t="s">
        <v>52</v>
      </c>
      <c r="D42" t="s">
        <v>12</v>
      </c>
      <c r="E42" t="s">
        <v>13</v>
      </c>
      <c r="F42">
        <v>1</v>
      </c>
      <c r="G42">
        <v>147.13</v>
      </c>
      <c r="H42">
        <v>25</v>
      </c>
      <c r="I42" t="s">
        <v>14</v>
      </c>
      <c r="J42">
        <v>147.13</v>
      </c>
      <c r="K42">
        <v>110.3475</v>
      </c>
    </row>
    <row r="43" spans="1:11" x14ac:dyDescent="0.4">
      <c r="A43" t="s">
        <v>131</v>
      </c>
      <c r="B43" s="1">
        <v>45098</v>
      </c>
      <c r="C43" t="s">
        <v>31</v>
      </c>
      <c r="D43" t="s">
        <v>12</v>
      </c>
      <c r="E43" t="s">
        <v>32</v>
      </c>
      <c r="F43">
        <v>1</v>
      </c>
      <c r="G43">
        <v>4139.99</v>
      </c>
      <c r="H43">
        <v>14</v>
      </c>
      <c r="I43" t="s">
        <v>19</v>
      </c>
      <c r="J43">
        <v>4139.99</v>
      </c>
      <c r="K43">
        <v>3560.3913999999995</v>
      </c>
    </row>
    <row r="44" spans="1:11" x14ac:dyDescent="0.4">
      <c r="A44" t="s">
        <v>133</v>
      </c>
      <c r="B44" s="1">
        <v>45199</v>
      </c>
      <c r="C44" t="s">
        <v>52</v>
      </c>
      <c r="D44" t="s">
        <v>57</v>
      </c>
      <c r="E44" t="s">
        <v>32</v>
      </c>
      <c r="F44">
        <v>4</v>
      </c>
      <c r="G44">
        <v>3158.01</v>
      </c>
      <c r="H44">
        <v>6</v>
      </c>
      <c r="I44" t="s">
        <v>48</v>
      </c>
      <c r="J44">
        <v>12632.04</v>
      </c>
      <c r="K44">
        <v>11874.117600000001</v>
      </c>
    </row>
    <row r="45" spans="1:11" x14ac:dyDescent="0.4">
      <c r="A45" t="s">
        <v>135</v>
      </c>
      <c r="B45" s="1">
        <v>45242</v>
      </c>
      <c r="C45" t="s">
        <v>52</v>
      </c>
      <c r="D45" t="s">
        <v>37</v>
      </c>
      <c r="E45" t="s">
        <v>64</v>
      </c>
      <c r="F45">
        <v>1</v>
      </c>
      <c r="G45">
        <v>2789.38</v>
      </c>
      <c r="H45">
        <v>4</v>
      </c>
      <c r="I45" t="s">
        <v>48</v>
      </c>
      <c r="J45">
        <v>2789.38</v>
      </c>
      <c r="K45">
        <v>2677.8047999999999</v>
      </c>
    </row>
    <row r="46" spans="1:11" x14ac:dyDescent="0.4">
      <c r="A46" t="s">
        <v>138</v>
      </c>
      <c r="B46" s="1">
        <v>45056</v>
      </c>
      <c r="C46" t="s">
        <v>63</v>
      </c>
      <c r="D46" t="s">
        <v>12</v>
      </c>
      <c r="E46" t="s">
        <v>64</v>
      </c>
      <c r="F46">
        <v>10</v>
      </c>
      <c r="G46">
        <v>3670.66</v>
      </c>
      <c r="H46">
        <v>25</v>
      </c>
      <c r="I46" t="s">
        <v>48</v>
      </c>
      <c r="J46">
        <v>36706.6</v>
      </c>
      <c r="K46">
        <v>27529.949999999997</v>
      </c>
    </row>
    <row r="47" spans="1:11" x14ac:dyDescent="0.4">
      <c r="A47" t="s">
        <v>141</v>
      </c>
      <c r="B47" s="1">
        <v>45080</v>
      </c>
      <c r="C47" t="s">
        <v>63</v>
      </c>
      <c r="D47" t="s">
        <v>23</v>
      </c>
      <c r="E47" t="s">
        <v>28</v>
      </c>
      <c r="F47">
        <v>3</v>
      </c>
      <c r="G47">
        <v>892.24</v>
      </c>
      <c r="H47">
        <v>13</v>
      </c>
      <c r="I47" t="s">
        <v>48</v>
      </c>
      <c r="J47">
        <v>2676.7200000000003</v>
      </c>
      <c r="K47">
        <v>2328.7464</v>
      </c>
    </row>
    <row r="48" spans="1:11" x14ac:dyDescent="0.4">
      <c r="A48" t="s">
        <v>145</v>
      </c>
      <c r="B48" s="1">
        <v>45228</v>
      </c>
      <c r="C48" t="s">
        <v>17</v>
      </c>
      <c r="D48" t="s">
        <v>37</v>
      </c>
      <c r="E48" t="s">
        <v>64</v>
      </c>
      <c r="F48">
        <v>7</v>
      </c>
      <c r="G48">
        <v>236.68</v>
      </c>
      <c r="H48">
        <v>7</v>
      </c>
      <c r="I48" t="s">
        <v>19</v>
      </c>
      <c r="J48">
        <v>1656.76</v>
      </c>
      <c r="K48">
        <v>1540.7868000000001</v>
      </c>
    </row>
    <row r="49" spans="1:11" x14ac:dyDescent="0.4">
      <c r="A49" t="s">
        <v>150</v>
      </c>
      <c r="B49" s="1">
        <v>45030</v>
      </c>
      <c r="C49" t="s">
        <v>63</v>
      </c>
      <c r="D49" t="s">
        <v>37</v>
      </c>
      <c r="E49" t="s">
        <v>28</v>
      </c>
      <c r="F49">
        <v>4</v>
      </c>
      <c r="G49">
        <v>1716.42</v>
      </c>
      <c r="H49">
        <v>28</v>
      </c>
      <c r="I49" t="s">
        <v>316</v>
      </c>
      <c r="J49">
        <v>6865.68</v>
      </c>
      <c r="K49">
        <v>4943.2896000000001</v>
      </c>
    </row>
    <row r="50" spans="1:11" x14ac:dyDescent="0.4">
      <c r="A50" t="s">
        <v>151</v>
      </c>
      <c r="B50" s="1">
        <v>45144</v>
      </c>
      <c r="C50" t="s">
        <v>31</v>
      </c>
      <c r="D50" t="s">
        <v>23</v>
      </c>
      <c r="E50" t="s">
        <v>28</v>
      </c>
      <c r="F50">
        <v>10</v>
      </c>
      <c r="G50">
        <v>299.74</v>
      </c>
      <c r="H50">
        <v>16</v>
      </c>
      <c r="I50" t="s">
        <v>14</v>
      </c>
      <c r="J50">
        <v>2997.4</v>
      </c>
      <c r="K50">
        <v>2517.8160000000003</v>
      </c>
    </row>
    <row r="51" spans="1:11" x14ac:dyDescent="0.4">
      <c r="A51" t="s">
        <v>153</v>
      </c>
      <c r="B51" s="1">
        <v>45106</v>
      </c>
      <c r="C51" t="s">
        <v>47</v>
      </c>
      <c r="D51" t="s">
        <v>37</v>
      </c>
      <c r="E51" t="s">
        <v>13</v>
      </c>
      <c r="F51">
        <v>10</v>
      </c>
      <c r="G51">
        <v>1367.56</v>
      </c>
      <c r="H51">
        <v>6</v>
      </c>
      <c r="I51" t="s">
        <v>25</v>
      </c>
      <c r="J51">
        <v>13675.599999999999</v>
      </c>
      <c r="K51">
        <v>12855.063999999998</v>
      </c>
    </row>
    <row r="52" spans="1:11" x14ac:dyDescent="0.4">
      <c r="A52" t="s">
        <v>155</v>
      </c>
      <c r="B52" s="1">
        <v>45238</v>
      </c>
      <c r="C52" t="s">
        <v>67</v>
      </c>
      <c r="D52" t="s">
        <v>23</v>
      </c>
      <c r="E52" t="s">
        <v>28</v>
      </c>
      <c r="F52">
        <v>1</v>
      </c>
      <c r="G52">
        <v>3105.28</v>
      </c>
      <c r="H52">
        <v>20</v>
      </c>
      <c r="I52" t="s">
        <v>44</v>
      </c>
      <c r="J52">
        <v>3105.28</v>
      </c>
      <c r="K52">
        <v>2484.2240000000002</v>
      </c>
    </row>
    <row r="53" spans="1:11" x14ac:dyDescent="0.4">
      <c r="A53" t="s">
        <v>157</v>
      </c>
      <c r="B53" s="1">
        <v>45100</v>
      </c>
      <c r="C53" t="s">
        <v>31</v>
      </c>
      <c r="D53" t="s">
        <v>37</v>
      </c>
      <c r="E53" t="s">
        <v>28</v>
      </c>
      <c r="F53">
        <v>3</v>
      </c>
      <c r="G53">
        <v>1080.21</v>
      </c>
      <c r="H53">
        <v>23</v>
      </c>
      <c r="I53" t="s">
        <v>48</v>
      </c>
      <c r="J53">
        <v>3240.63</v>
      </c>
      <c r="K53">
        <v>2495.2851000000001</v>
      </c>
    </row>
    <row r="54" spans="1:11" x14ac:dyDescent="0.4">
      <c r="A54" t="s">
        <v>160</v>
      </c>
      <c r="B54" s="1">
        <v>45228</v>
      </c>
      <c r="C54" t="s">
        <v>11</v>
      </c>
      <c r="D54" t="s">
        <v>40</v>
      </c>
      <c r="E54" t="s">
        <v>64</v>
      </c>
      <c r="F54">
        <v>4</v>
      </c>
      <c r="G54">
        <v>412.62</v>
      </c>
      <c r="H54">
        <v>21</v>
      </c>
      <c r="I54" t="s">
        <v>48</v>
      </c>
      <c r="J54">
        <v>1650.48</v>
      </c>
      <c r="K54">
        <v>1303.8792000000001</v>
      </c>
    </row>
    <row r="55" spans="1:11" x14ac:dyDescent="0.4">
      <c r="A55" t="s">
        <v>164</v>
      </c>
      <c r="B55" s="1">
        <v>44927</v>
      </c>
      <c r="C55" t="s">
        <v>67</v>
      </c>
      <c r="D55" t="s">
        <v>12</v>
      </c>
      <c r="E55" t="s">
        <v>64</v>
      </c>
      <c r="F55">
        <v>4</v>
      </c>
      <c r="G55">
        <v>1150.3699999999999</v>
      </c>
      <c r="H55">
        <v>16</v>
      </c>
      <c r="I55" t="s">
        <v>14</v>
      </c>
      <c r="J55">
        <v>4601.4799999999996</v>
      </c>
      <c r="K55">
        <v>3865.2431999999999</v>
      </c>
    </row>
    <row r="56" spans="1:11" x14ac:dyDescent="0.4">
      <c r="A56" t="s">
        <v>166</v>
      </c>
      <c r="B56" s="1">
        <v>45224</v>
      </c>
      <c r="C56" t="s">
        <v>315</v>
      </c>
      <c r="D56" t="s">
        <v>12</v>
      </c>
      <c r="E56" t="s">
        <v>28</v>
      </c>
      <c r="F56">
        <v>5</v>
      </c>
      <c r="G56">
        <v>3449.34</v>
      </c>
      <c r="H56">
        <v>14</v>
      </c>
      <c r="I56" t="s">
        <v>14</v>
      </c>
      <c r="J56">
        <v>17246.7</v>
      </c>
      <c r="K56">
        <v>14832.162</v>
      </c>
    </row>
    <row r="57" spans="1:11" x14ac:dyDescent="0.4">
      <c r="A57" t="s">
        <v>168</v>
      </c>
      <c r="B57" s="1">
        <v>45158</v>
      </c>
      <c r="C57" t="s">
        <v>11</v>
      </c>
      <c r="D57" t="s">
        <v>23</v>
      </c>
      <c r="E57" t="s">
        <v>28</v>
      </c>
      <c r="F57">
        <v>6</v>
      </c>
      <c r="G57">
        <v>4064.1</v>
      </c>
      <c r="H57">
        <v>18</v>
      </c>
      <c r="I57" t="s">
        <v>44</v>
      </c>
      <c r="J57">
        <v>24384.6</v>
      </c>
      <c r="K57">
        <v>19995.371999999999</v>
      </c>
    </row>
    <row r="58" spans="1:11" x14ac:dyDescent="0.4">
      <c r="A58" t="s">
        <v>170</v>
      </c>
      <c r="B58" s="1">
        <v>45101</v>
      </c>
      <c r="C58" t="s">
        <v>63</v>
      </c>
      <c r="D58" t="s">
        <v>18</v>
      </c>
      <c r="E58" t="s">
        <v>24</v>
      </c>
      <c r="F58">
        <v>7</v>
      </c>
      <c r="G58">
        <v>4708.66</v>
      </c>
      <c r="H58">
        <v>29</v>
      </c>
      <c r="I58" t="s">
        <v>19</v>
      </c>
      <c r="J58">
        <v>32960.619999999995</v>
      </c>
      <c r="K58">
        <v>23402.040199999996</v>
      </c>
    </row>
    <row r="59" spans="1:11" x14ac:dyDescent="0.4">
      <c r="A59" t="s">
        <v>172</v>
      </c>
      <c r="B59" s="1">
        <v>45211</v>
      </c>
      <c r="C59" t="s">
        <v>22</v>
      </c>
      <c r="D59" t="s">
        <v>37</v>
      </c>
      <c r="E59" t="s">
        <v>64</v>
      </c>
      <c r="F59">
        <v>1</v>
      </c>
      <c r="G59">
        <v>2401.62</v>
      </c>
      <c r="H59">
        <v>2</v>
      </c>
      <c r="I59" t="s">
        <v>19</v>
      </c>
      <c r="J59">
        <v>2401.62</v>
      </c>
      <c r="K59">
        <v>2353.5875999999998</v>
      </c>
    </row>
    <row r="60" spans="1:11" x14ac:dyDescent="0.4">
      <c r="A60" t="s">
        <v>176</v>
      </c>
      <c r="B60" s="1">
        <v>45157</v>
      </c>
      <c r="C60" t="s">
        <v>63</v>
      </c>
      <c r="D60" t="s">
        <v>23</v>
      </c>
      <c r="E60" t="s">
        <v>64</v>
      </c>
      <c r="F60">
        <v>1</v>
      </c>
      <c r="G60">
        <v>569.54</v>
      </c>
      <c r="H60">
        <v>30</v>
      </c>
      <c r="I60" t="s">
        <v>14</v>
      </c>
      <c r="J60">
        <v>569.54</v>
      </c>
      <c r="K60">
        <v>398.678</v>
      </c>
    </row>
    <row r="61" spans="1:11" x14ac:dyDescent="0.4">
      <c r="A61" t="s">
        <v>179</v>
      </c>
      <c r="B61" s="1">
        <v>45073</v>
      </c>
      <c r="C61" t="s">
        <v>11</v>
      </c>
      <c r="D61" t="s">
        <v>37</v>
      </c>
      <c r="E61" t="s">
        <v>13</v>
      </c>
      <c r="F61">
        <v>5</v>
      </c>
      <c r="G61">
        <v>4631.25</v>
      </c>
      <c r="H61">
        <v>24</v>
      </c>
      <c r="I61" t="s">
        <v>14</v>
      </c>
      <c r="J61">
        <v>23156.25</v>
      </c>
      <c r="K61">
        <v>17598.75</v>
      </c>
    </row>
    <row r="62" spans="1:11" x14ac:dyDescent="0.4">
      <c r="A62" t="s">
        <v>186</v>
      </c>
      <c r="B62" s="1">
        <v>45120</v>
      </c>
      <c r="C62" t="s">
        <v>315</v>
      </c>
      <c r="D62" t="s">
        <v>37</v>
      </c>
      <c r="E62" t="s">
        <v>32</v>
      </c>
      <c r="F62">
        <v>7</v>
      </c>
      <c r="G62">
        <v>3173.7</v>
      </c>
      <c r="H62">
        <v>25</v>
      </c>
      <c r="I62" t="s">
        <v>44</v>
      </c>
      <c r="J62">
        <v>22215.899999999998</v>
      </c>
      <c r="K62">
        <v>16661.924999999996</v>
      </c>
    </row>
    <row r="63" spans="1:11" x14ac:dyDescent="0.4">
      <c r="A63" t="s">
        <v>192</v>
      </c>
      <c r="B63" s="1">
        <v>45138</v>
      </c>
      <c r="C63" t="s">
        <v>17</v>
      </c>
      <c r="D63" t="s">
        <v>57</v>
      </c>
      <c r="E63" t="s">
        <v>13</v>
      </c>
      <c r="F63">
        <v>2</v>
      </c>
      <c r="G63">
        <v>3982.53</v>
      </c>
      <c r="H63">
        <v>13</v>
      </c>
      <c r="I63" t="s">
        <v>48</v>
      </c>
      <c r="J63">
        <v>7965.06</v>
      </c>
      <c r="K63">
        <v>6929.6022000000003</v>
      </c>
    </row>
    <row r="64" spans="1:11" x14ac:dyDescent="0.4">
      <c r="A64" t="s">
        <v>194</v>
      </c>
      <c r="B64" s="1">
        <v>45238</v>
      </c>
      <c r="C64" t="s">
        <v>11</v>
      </c>
      <c r="D64" t="s">
        <v>37</v>
      </c>
      <c r="E64" t="s">
        <v>13</v>
      </c>
      <c r="F64">
        <v>5</v>
      </c>
      <c r="G64">
        <v>2441.2600000000002</v>
      </c>
      <c r="H64">
        <v>10</v>
      </c>
      <c r="I64" t="s">
        <v>44</v>
      </c>
      <c r="J64">
        <v>12206.300000000001</v>
      </c>
      <c r="K64">
        <v>10985.670000000002</v>
      </c>
    </row>
    <row r="65" spans="1:11" x14ac:dyDescent="0.4">
      <c r="A65" t="s">
        <v>196</v>
      </c>
      <c r="B65" s="1">
        <v>45107</v>
      </c>
      <c r="C65" t="s">
        <v>63</v>
      </c>
      <c r="D65" t="s">
        <v>23</v>
      </c>
      <c r="E65" t="s">
        <v>28</v>
      </c>
      <c r="F65">
        <v>4</v>
      </c>
      <c r="G65">
        <v>3406.42</v>
      </c>
      <c r="H65">
        <v>5</v>
      </c>
      <c r="I65" t="s">
        <v>25</v>
      </c>
      <c r="J65">
        <v>13625.68</v>
      </c>
      <c r="K65">
        <v>12944.396000000001</v>
      </c>
    </row>
    <row r="66" spans="1:11" x14ac:dyDescent="0.4">
      <c r="A66" t="s">
        <v>199</v>
      </c>
      <c r="B66" s="1">
        <v>45158</v>
      </c>
      <c r="C66" t="s">
        <v>63</v>
      </c>
      <c r="D66" t="s">
        <v>18</v>
      </c>
      <c r="E66" t="s">
        <v>64</v>
      </c>
      <c r="F66">
        <v>2</v>
      </c>
      <c r="G66">
        <v>3164.24</v>
      </c>
      <c r="H66">
        <v>22</v>
      </c>
      <c r="I66" t="s">
        <v>316</v>
      </c>
      <c r="J66">
        <v>6328.48</v>
      </c>
      <c r="K66">
        <v>4936.2143999999998</v>
      </c>
    </row>
    <row r="67" spans="1:11" x14ac:dyDescent="0.4">
      <c r="A67" t="s">
        <v>200</v>
      </c>
      <c r="B67" s="1">
        <v>45154</v>
      </c>
      <c r="C67" t="s">
        <v>11</v>
      </c>
      <c r="D67" t="s">
        <v>23</v>
      </c>
      <c r="E67" t="s">
        <v>24</v>
      </c>
      <c r="F67">
        <v>2</v>
      </c>
      <c r="G67">
        <v>3914.05</v>
      </c>
      <c r="H67">
        <v>2</v>
      </c>
      <c r="I67" t="s">
        <v>48</v>
      </c>
      <c r="J67">
        <v>7828.1</v>
      </c>
      <c r="K67">
        <v>7671.5380000000005</v>
      </c>
    </row>
    <row r="68" spans="1:11" x14ac:dyDescent="0.4">
      <c r="A68" t="s">
        <v>207</v>
      </c>
      <c r="B68" s="1">
        <v>45292</v>
      </c>
      <c r="C68" t="s">
        <v>67</v>
      </c>
      <c r="D68" t="s">
        <v>12</v>
      </c>
      <c r="E68" t="s">
        <v>13</v>
      </c>
      <c r="F68">
        <v>8</v>
      </c>
      <c r="G68">
        <v>1489.66</v>
      </c>
      <c r="H68">
        <v>7</v>
      </c>
      <c r="I68" t="s">
        <v>44</v>
      </c>
      <c r="J68">
        <v>11917.28</v>
      </c>
      <c r="K68">
        <v>11083.070400000001</v>
      </c>
    </row>
    <row r="69" spans="1:11" x14ac:dyDescent="0.4">
      <c r="A69" t="s">
        <v>212</v>
      </c>
      <c r="B69" s="1">
        <v>45217</v>
      </c>
      <c r="C69" t="s">
        <v>11</v>
      </c>
      <c r="D69" t="s">
        <v>23</v>
      </c>
      <c r="E69" t="s">
        <v>64</v>
      </c>
      <c r="F69">
        <v>5</v>
      </c>
      <c r="G69">
        <v>2176.52</v>
      </c>
      <c r="H69">
        <v>7</v>
      </c>
      <c r="I69" t="s">
        <v>48</v>
      </c>
      <c r="J69">
        <v>10882.6</v>
      </c>
      <c r="K69">
        <v>10120.818000000001</v>
      </c>
    </row>
    <row r="70" spans="1:11" x14ac:dyDescent="0.4">
      <c r="A70" t="s">
        <v>216</v>
      </c>
      <c r="B70" s="1">
        <v>44949</v>
      </c>
      <c r="C70" t="s">
        <v>11</v>
      </c>
      <c r="D70" t="s">
        <v>37</v>
      </c>
      <c r="E70" t="s">
        <v>32</v>
      </c>
      <c r="F70">
        <v>9</v>
      </c>
      <c r="G70">
        <v>1472.56</v>
      </c>
      <c r="H70">
        <v>24</v>
      </c>
      <c r="I70" t="s">
        <v>25</v>
      </c>
      <c r="J70">
        <v>13253.039999999999</v>
      </c>
      <c r="K70">
        <v>10072.310399999998</v>
      </c>
    </row>
    <row r="71" spans="1:11" x14ac:dyDescent="0.4">
      <c r="A71" t="s">
        <v>218</v>
      </c>
      <c r="B71" s="1">
        <v>45042</v>
      </c>
      <c r="C71" t="s">
        <v>11</v>
      </c>
      <c r="D71" t="s">
        <v>57</v>
      </c>
      <c r="E71" t="s">
        <v>13</v>
      </c>
      <c r="F71">
        <v>5</v>
      </c>
      <c r="G71">
        <v>3833.56</v>
      </c>
      <c r="H71">
        <v>10</v>
      </c>
      <c r="I71" t="s">
        <v>316</v>
      </c>
      <c r="J71">
        <v>19167.8</v>
      </c>
      <c r="K71">
        <v>17251.02</v>
      </c>
    </row>
    <row r="72" spans="1:11" x14ac:dyDescent="0.4">
      <c r="A72" t="s">
        <v>222</v>
      </c>
      <c r="B72" s="1">
        <v>45182</v>
      </c>
      <c r="C72" t="s">
        <v>52</v>
      </c>
      <c r="D72" t="s">
        <v>23</v>
      </c>
      <c r="E72" t="s">
        <v>24</v>
      </c>
      <c r="F72">
        <v>9</v>
      </c>
      <c r="G72">
        <v>1566.35</v>
      </c>
      <c r="H72">
        <v>6</v>
      </c>
      <c r="I72" t="s">
        <v>14</v>
      </c>
      <c r="J72">
        <v>14097.15</v>
      </c>
      <c r="K72">
        <v>13251.321</v>
      </c>
    </row>
    <row r="73" spans="1:11" x14ac:dyDescent="0.4">
      <c r="A73" t="s">
        <v>231</v>
      </c>
      <c r="B73" s="1">
        <v>45004</v>
      </c>
      <c r="C73" t="s">
        <v>315</v>
      </c>
      <c r="D73" t="s">
        <v>18</v>
      </c>
      <c r="E73" t="s">
        <v>24</v>
      </c>
      <c r="F73">
        <v>1</v>
      </c>
      <c r="G73">
        <v>3011.21</v>
      </c>
      <c r="H73">
        <v>21</v>
      </c>
      <c r="I73" t="s">
        <v>48</v>
      </c>
      <c r="J73">
        <v>3011.21</v>
      </c>
      <c r="K73">
        <v>2378.8559</v>
      </c>
    </row>
    <row r="74" spans="1:11" x14ac:dyDescent="0.4">
      <c r="A74" t="s">
        <v>234</v>
      </c>
      <c r="B74" s="1">
        <v>45174</v>
      </c>
      <c r="C74" t="s">
        <v>52</v>
      </c>
      <c r="D74" t="s">
        <v>23</v>
      </c>
      <c r="E74" t="s">
        <v>13</v>
      </c>
      <c r="F74">
        <v>7</v>
      </c>
      <c r="G74">
        <v>814.34</v>
      </c>
      <c r="H74">
        <v>15</v>
      </c>
      <c r="I74" t="s">
        <v>14</v>
      </c>
      <c r="J74">
        <v>5700.38</v>
      </c>
      <c r="K74">
        <v>4845.3230000000003</v>
      </c>
    </row>
    <row r="75" spans="1:11" x14ac:dyDescent="0.4">
      <c r="A75" t="s">
        <v>236</v>
      </c>
      <c r="B75" s="1">
        <v>44983</v>
      </c>
      <c r="C75" t="s">
        <v>11</v>
      </c>
      <c r="D75" t="s">
        <v>18</v>
      </c>
      <c r="E75" t="s">
        <v>32</v>
      </c>
      <c r="F75">
        <v>7</v>
      </c>
      <c r="G75">
        <v>3895.59</v>
      </c>
      <c r="H75">
        <v>2</v>
      </c>
      <c r="I75" t="s">
        <v>14</v>
      </c>
      <c r="J75">
        <v>27269.13</v>
      </c>
      <c r="K75">
        <v>26723.7474</v>
      </c>
    </row>
    <row r="76" spans="1:11" x14ac:dyDescent="0.4">
      <c r="A76" t="s">
        <v>239</v>
      </c>
      <c r="B76" s="1">
        <v>45022</v>
      </c>
      <c r="C76" t="s">
        <v>17</v>
      </c>
      <c r="D76" t="s">
        <v>40</v>
      </c>
      <c r="E76" t="s">
        <v>13</v>
      </c>
      <c r="F76">
        <v>8</v>
      </c>
      <c r="G76">
        <v>837.57</v>
      </c>
      <c r="H76">
        <v>6</v>
      </c>
      <c r="I76" t="s">
        <v>48</v>
      </c>
      <c r="J76">
        <v>6700.56</v>
      </c>
      <c r="K76">
        <v>6298.5264000000006</v>
      </c>
    </row>
    <row r="77" spans="1:11" x14ac:dyDescent="0.4">
      <c r="A77" t="s">
        <v>242</v>
      </c>
      <c r="B77" s="1">
        <v>45125</v>
      </c>
      <c r="C77" t="s">
        <v>11</v>
      </c>
      <c r="D77" t="s">
        <v>23</v>
      </c>
      <c r="E77" t="s">
        <v>32</v>
      </c>
      <c r="F77">
        <v>9</v>
      </c>
      <c r="G77">
        <v>3395.09</v>
      </c>
      <c r="H77">
        <v>11</v>
      </c>
      <c r="I77" t="s">
        <v>316</v>
      </c>
      <c r="J77">
        <v>30555.81</v>
      </c>
      <c r="K77">
        <v>27194.670900000001</v>
      </c>
    </row>
    <row r="78" spans="1:11" x14ac:dyDescent="0.4">
      <c r="A78" t="s">
        <v>246</v>
      </c>
      <c r="B78" s="1">
        <v>44980</v>
      </c>
      <c r="C78" t="s">
        <v>11</v>
      </c>
      <c r="D78" t="s">
        <v>23</v>
      </c>
      <c r="E78" t="s">
        <v>24</v>
      </c>
      <c r="F78">
        <v>3</v>
      </c>
      <c r="G78">
        <v>2041.3</v>
      </c>
      <c r="H78">
        <v>2</v>
      </c>
      <c r="I78" t="s">
        <v>14</v>
      </c>
      <c r="J78">
        <v>6123.9</v>
      </c>
      <c r="K78">
        <v>6001.4219999999996</v>
      </c>
    </row>
    <row r="79" spans="1:11" x14ac:dyDescent="0.4">
      <c r="A79" t="s">
        <v>248</v>
      </c>
      <c r="B79" s="1">
        <v>44986</v>
      </c>
      <c r="C79" t="s">
        <v>63</v>
      </c>
      <c r="D79" t="s">
        <v>37</v>
      </c>
      <c r="E79" t="s">
        <v>13</v>
      </c>
      <c r="F79">
        <v>6</v>
      </c>
      <c r="G79">
        <v>3760.27</v>
      </c>
      <c r="H79">
        <v>22</v>
      </c>
      <c r="I79" t="s">
        <v>44</v>
      </c>
      <c r="J79">
        <v>22561.62</v>
      </c>
      <c r="K79">
        <v>17598.063600000001</v>
      </c>
    </row>
    <row r="80" spans="1:11" x14ac:dyDescent="0.4">
      <c r="A80" t="s">
        <v>252</v>
      </c>
      <c r="B80" s="1">
        <v>44966</v>
      </c>
      <c r="C80" t="s">
        <v>47</v>
      </c>
      <c r="D80" t="s">
        <v>18</v>
      </c>
      <c r="E80" t="s">
        <v>28</v>
      </c>
      <c r="F80">
        <v>2</v>
      </c>
      <c r="G80">
        <v>3898.17</v>
      </c>
      <c r="H80">
        <v>27</v>
      </c>
      <c r="I80" t="s">
        <v>25</v>
      </c>
      <c r="J80">
        <v>7796.34</v>
      </c>
      <c r="K80">
        <v>5691.3281999999999</v>
      </c>
    </row>
    <row r="81" spans="1:11" x14ac:dyDescent="0.4">
      <c r="A81" t="s">
        <v>260</v>
      </c>
      <c r="B81" s="1">
        <v>45160</v>
      </c>
      <c r="C81" t="s">
        <v>11</v>
      </c>
      <c r="D81" t="s">
        <v>57</v>
      </c>
      <c r="E81" t="s">
        <v>64</v>
      </c>
      <c r="F81">
        <v>3</v>
      </c>
      <c r="G81">
        <v>3042.73</v>
      </c>
      <c r="H81">
        <v>3</v>
      </c>
      <c r="I81" t="s">
        <v>44</v>
      </c>
      <c r="J81">
        <v>9128.19</v>
      </c>
      <c r="K81">
        <v>8854.3443000000007</v>
      </c>
    </row>
    <row r="82" spans="1:11" x14ac:dyDescent="0.4">
      <c r="A82" t="s">
        <v>262</v>
      </c>
      <c r="B82" s="1">
        <v>44972</v>
      </c>
      <c r="C82" t="s">
        <v>22</v>
      </c>
      <c r="D82" t="s">
        <v>37</v>
      </c>
      <c r="E82" t="s">
        <v>24</v>
      </c>
      <c r="F82">
        <v>4</v>
      </c>
      <c r="G82">
        <v>406.13</v>
      </c>
      <c r="H82">
        <v>19</v>
      </c>
      <c r="I82" t="s">
        <v>44</v>
      </c>
      <c r="J82">
        <v>1624.52</v>
      </c>
      <c r="K82">
        <v>1315.8612000000001</v>
      </c>
    </row>
    <row r="83" spans="1:11" x14ac:dyDescent="0.4">
      <c r="A83" t="s">
        <v>264</v>
      </c>
      <c r="B83" s="1">
        <v>45268</v>
      </c>
      <c r="C83" t="s">
        <v>52</v>
      </c>
      <c r="D83" t="s">
        <v>57</v>
      </c>
      <c r="E83" t="s">
        <v>64</v>
      </c>
      <c r="F83">
        <v>6</v>
      </c>
      <c r="G83">
        <v>3434.34</v>
      </c>
      <c r="H83">
        <v>23</v>
      </c>
      <c r="I83" t="s">
        <v>316</v>
      </c>
      <c r="J83">
        <v>20606.04</v>
      </c>
      <c r="K83">
        <v>15866.650799999999</v>
      </c>
    </row>
    <row r="84" spans="1:11" x14ac:dyDescent="0.4">
      <c r="A84" t="s">
        <v>269</v>
      </c>
      <c r="B84" s="1">
        <v>45125</v>
      </c>
      <c r="C84" t="s">
        <v>315</v>
      </c>
      <c r="D84" t="s">
        <v>37</v>
      </c>
      <c r="E84" t="s">
        <v>24</v>
      </c>
      <c r="F84">
        <v>6</v>
      </c>
      <c r="G84">
        <v>2205.04</v>
      </c>
      <c r="H84">
        <v>1</v>
      </c>
      <c r="I84" t="s">
        <v>14</v>
      </c>
      <c r="J84">
        <v>13230.24</v>
      </c>
      <c r="K84">
        <v>13097.937599999999</v>
      </c>
    </row>
    <row r="85" spans="1:11" x14ac:dyDescent="0.4">
      <c r="A85" t="s">
        <v>272</v>
      </c>
      <c r="B85" s="1">
        <v>45087</v>
      </c>
      <c r="C85" t="s">
        <v>63</v>
      </c>
      <c r="D85" t="s">
        <v>12</v>
      </c>
      <c r="E85" t="s">
        <v>32</v>
      </c>
      <c r="F85">
        <v>4</v>
      </c>
      <c r="G85">
        <v>4150.55</v>
      </c>
      <c r="H85">
        <v>29</v>
      </c>
      <c r="I85" t="s">
        <v>14</v>
      </c>
      <c r="J85">
        <v>16602.2</v>
      </c>
      <c r="K85">
        <v>11787.562</v>
      </c>
    </row>
    <row r="86" spans="1:11" x14ac:dyDescent="0.4">
      <c r="A86" t="s">
        <v>277</v>
      </c>
      <c r="B86" s="1">
        <v>45196</v>
      </c>
      <c r="C86" t="s">
        <v>22</v>
      </c>
      <c r="D86" t="s">
        <v>37</v>
      </c>
      <c r="E86" t="s">
        <v>24</v>
      </c>
      <c r="F86">
        <v>8</v>
      </c>
      <c r="G86">
        <v>2832.2</v>
      </c>
      <c r="H86">
        <v>4</v>
      </c>
      <c r="I86" t="s">
        <v>14</v>
      </c>
      <c r="J86">
        <v>22657.599999999999</v>
      </c>
      <c r="K86">
        <v>21751.295999999998</v>
      </c>
    </row>
    <row r="87" spans="1:11" x14ac:dyDescent="0.4">
      <c r="A87" t="s">
        <v>281</v>
      </c>
      <c r="B87" s="1">
        <v>45239</v>
      </c>
      <c r="C87" t="s">
        <v>31</v>
      </c>
      <c r="D87" t="s">
        <v>18</v>
      </c>
      <c r="E87" t="s">
        <v>13</v>
      </c>
      <c r="F87">
        <v>7</v>
      </c>
      <c r="G87">
        <v>1208.82</v>
      </c>
      <c r="H87">
        <v>16</v>
      </c>
      <c r="I87" t="s">
        <v>48</v>
      </c>
      <c r="J87">
        <v>8461.74</v>
      </c>
      <c r="K87">
        <v>7107.8616000000002</v>
      </c>
    </row>
    <row r="88" spans="1:11" x14ac:dyDescent="0.4">
      <c r="A88" t="s">
        <v>285</v>
      </c>
      <c r="B88" s="1">
        <v>44977</v>
      </c>
      <c r="C88" t="s">
        <v>47</v>
      </c>
      <c r="D88" t="s">
        <v>12</v>
      </c>
      <c r="E88" t="s">
        <v>13</v>
      </c>
      <c r="F88">
        <v>8</v>
      </c>
      <c r="G88">
        <v>2138.91</v>
      </c>
      <c r="H88">
        <v>27</v>
      </c>
      <c r="I88" t="s">
        <v>19</v>
      </c>
      <c r="J88">
        <v>17111.28</v>
      </c>
      <c r="K88">
        <v>12491.234399999999</v>
      </c>
    </row>
    <row r="89" spans="1:11" x14ac:dyDescent="0.4">
      <c r="A89" t="s">
        <v>299</v>
      </c>
      <c r="B89" s="1">
        <v>45276</v>
      </c>
      <c r="C89" t="s">
        <v>47</v>
      </c>
      <c r="D89" t="s">
        <v>12</v>
      </c>
      <c r="E89" t="s">
        <v>28</v>
      </c>
      <c r="F89">
        <v>3</v>
      </c>
      <c r="G89">
        <v>3323.15</v>
      </c>
      <c r="H89">
        <v>15</v>
      </c>
      <c r="I89" t="s">
        <v>316</v>
      </c>
      <c r="J89">
        <v>9969.4500000000007</v>
      </c>
      <c r="K89">
        <v>8474.0325000000012</v>
      </c>
    </row>
    <row r="90" spans="1:11" x14ac:dyDescent="0.4">
      <c r="A90" t="s">
        <v>301</v>
      </c>
      <c r="B90" s="1">
        <v>45109</v>
      </c>
      <c r="C90" t="s">
        <v>52</v>
      </c>
      <c r="D90" t="s">
        <v>37</v>
      </c>
      <c r="E90" t="s">
        <v>28</v>
      </c>
      <c r="F90">
        <v>3</v>
      </c>
      <c r="G90">
        <v>285.14999999999998</v>
      </c>
      <c r="H90">
        <v>27</v>
      </c>
      <c r="I90" t="s">
        <v>14</v>
      </c>
      <c r="J90">
        <v>855.44999999999993</v>
      </c>
      <c r="K90">
        <v>624.47849999999994</v>
      </c>
    </row>
    <row r="91" spans="1:11" x14ac:dyDescent="0.4">
      <c r="A91" t="s">
        <v>307</v>
      </c>
      <c r="B91" s="1">
        <v>45005</v>
      </c>
      <c r="C91" t="s">
        <v>47</v>
      </c>
      <c r="D91" t="s">
        <v>23</v>
      </c>
      <c r="E91" t="s">
        <v>28</v>
      </c>
      <c r="F91">
        <v>1</v>
      </c>
      <c r="G91">
        <v>2533.17</v>
      </c>
      <c r="H91">
        <v>12</v>
      </c>
      <c r="I91" t="s">
        <v>25</v>
      </c>
      <c r="J91">
        <v>2533.17</v>
      </c>
      <c r="K91">
        <v>2229.1896000000002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4109F-EE74-4775-B7A1-ABF7F9DDCF76}">
  <dimension ref="B1:F3"/>
  <sheetViews>
    <sheetView workbookViewId="0">
      <selection activeCell="F2" sqref="F2"/>
    </sheetView>
  </sheetViews>
  <sheetFormatPr defaultRowHeight="14.6" x14ac:dyDescent="0.4"/>
  <cols>
    <col min="1" max="1" width="10.3046875" customWidth="1"/>
    <col min="2" max="2" width="14.23046875" customWidth="1"/>
    <col min="3" max="3" width="15.84375" customWidth="1"/>
    <col min="4" max="4" width="11.921875" customWidth="1"/>
    <col min="5" max="5" width="24.3828125" customWidth="1"/>
    <col min="6" max="6" width="15.23046875" customWidth="1"/>
  </cols>
  <sheetData>
    <row r="1" spans="2:6" ht="15.45" thickTop="1" thickBot="1" x14ac:dyDescent="0.45">
      <c r="B1" s="3" t="s">
        <v>317</v>
      </c>
      <c r="C1" s="3" t="s">
        <v>318</v>
      </c>
      <c r="D1" s="3" t="s">
        <v>319</v>
      </c>
      <c r="E1" s="3" t="s">
        <v>320</v>
      </c>
      <c r="F1" s="3" t="s">
        <v>321</v>
      </c>
    </row>
    <row r="2" spans="2:6" ht="15.45" thickTop="1" thickBot="1" x14ac:dyDescent="0.45">
      <c r="B2" s="4">
        <f>SUM(Messy_Ecommerce_Data[Final_Amount])</f>
        <v>1070856.0089999994</v>
      </c>
      <c r="C2" s="4">
        <f>AVERAGE(Messy_Ecommerce_Data[Final_Amount])</f>
        <v>11898.400099999993</v>
      </c>
      <c r="D2" s="3">
        <f>COUNT(Messy_Ecommerce_Data[Order_Date])</f>
        <v>90</v>
      </c>
      <c r="E2" s="4">
        <f>_xlfn.STDEV.P(Messy_Ecommerce_Data[Final_Amount])</f>
        <v>10033.271000657245</v>
      </c>
      <c r="F2" s="3">
        <f>AVERAGE(Messy_Ecommerce_Data[Discount_%])</f>
        <v>15</v>
      </c>
    </row>
    <row r="3" spans="2:6" ht="15" thickTop="1" x14ac:dyDescent="0.4"/>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6CE5E-0C67-4244-B844-978CC7F17F31}">
  <dimension ref="A3:B19"/>
  <sheetViews>
    <sheetView topLeftCell="A3" workbookViewId="0">
      <selection activeCell="B13" sqref="B13"/>
    </sheetView>
  </sheetViews>
  <sheetFormatPr defaultRowHeight="14.6" x14ac:dyDescent="0.4"/>
  <cols>
    <col min="1" max="1" width="10.69140625" bestFit="1" customWidth="1"/>
    <col min="2" max="2" width="18.921875" bestFit="1" customWidth="1"/>
  </cols>
  <sheetData>
    <row r="3" spans="1:2" x14ac:dyDescent="0.4">
      <c r="A3" s="5" t="s">
        <v>338</v>
      </c>
      <c r="B3" t="s">
        <v>323</v>
      </c>
    </row>
    <row r="4" spans="1:2" x14ac:dyDescent="0.4">
      <c r="A4" s="6" t="s">
        <v>324</v>
      </c>
      <c r="B4" s="2">
        <v>1059662.5910999998</v>
      </c>
    </row>
    <row r="5" spans="1:2" x14ac:dyDescent="0.4">
      <c r="A5" s="7" t="s">
        <v>326</v>
      </c>
      <c r="B5" s="8">
        <v>44260.873599999992</v>
      </c>
    </row>
    <row r="6" spans="1:2" x14ac:dyDescent="0.4">
      <c r="A6" s="7" t="s">
        <v>327</v>
      </c>
      <c r="B6" s="8">
        <v>97856.625200000009</v>
      </c>
    </row>
    <row r="7" spans="1:2" x14ac:dyDescent="0.4">
      <c r="A7" s="7" t="s">
        <v>328</v>
      </c>
      <c r="B7" s="8">
        <v>64357.012800000004</v>
      </c>
    </row>
    <row r="8" spans="1:2" x14ac:dyDescent="0.4">
      <c r="A8" s="7" t="s">
        <v>329</v>
      </c>
      <c r="B8" s="8">
        <v>63872.574900000007</v>
      </c>
    </row>
    <row r="9" spans="1:2" x14ac:dyDescent="0.4">
      <c r="A9" s="7" t="s">
        <v>330</v>
      </c>
      <c r="B9" s="8">
        <v>83221.822799999994</v>
      </c>
    </row>
    <row r="10" spans="1:2" x14ac:dyDescent="0.4">
      <c r="A10" s="7" t="s">
        <v>331</v>
      </c>
      <c r="B10" s="8">
        <v>78646.627000000008</v>
      </c>
    </row>
    <row r="11" spans="1:2" x14ac:dyDescent="0.4">
      <c r="A11" s="7" t="s">
        <v>332</v>
      </c>
      <c r="B11" s="8">
        <v>123419.0263</v>
      </c>
    </row>
    <row r="12" spans="1:2" x14ac:dyDescent="0.4">
      <c r="A12" s="7" t="s">
        <v>333</v>
      </c>
      <c r="B12" s="8">
        <v>101769.7445</v>
      </c>
    </row>
    <row r="13" spans="1:2" x14ac:dyDescent="0.4">
      <c r="A13" s="7" t="s">
        <v>334</v>
      </c>
      <c r="B13" s="8">
        <v>153458.7745</v>
      </c>
    </row>
    <row r="14" spans="1:2" x14ac:dyDescent="0.4">
      <c r="A14" s="7" t="s">
        <v>335</v>
      </c>
      <c r="B14" s="8">
        <v>60679.909700000004</v>
      </c>
    </row>
    <row r="15" spans="1:2" x14ac:dyDescent="0.4">
      <c r="A15" s="7" t="s">
        <v>336</v>
      </c>
      <c r="B15" s="8">
        <v>84251.366999999998</v>
      </c>
    </row>
    <row r="16" spans="1:2" x14ac:dyDescent="0.4">
      <c r="A16" s="7" t="s">
        <v>337</v>
      </c>
      <c r="B16" s="8">
        <v>103868.23280000001</v>
      </c>
    </row>
    <row r="17" spans="1:2" x14ac:dyDescent="0.4">
      <c r="A17" s="6" t="s">
        <v>325</v>
      </c>
      <c r="B17" s="2">
        <v>11193.4179</v>
      </c>
    </row>
    <row r="18" spans="1:2" x14ac:dyDescent="0.4">
      <c r="A18" s="7" t="s">
        <v>326</v>
      </c>
      <c r="B18" s="8">
        <v>11193.4179</v>
      </c>
    </row>
    <row r="19" spans="1:2" x14ac:dyDescent="0.4">
      <c r="A19" s="6" t="s">
        <v>322</v>
      </c>
      <c r="B19" s="2">
        <v>1070856.0089999998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1"/>
  <sheetViews>
    <sheetView zoomScale="123" workbookViewId="0"/>
  </sheetViews>
  <sheetFormatPr defaultRowHeight="14.6" x14ac:dyDescent="0.4"/>
  <sheetData>
    <row r="1" spans="1:9" x14ac:dyDescent="0.4">
      <c r="A1" t="s">
        <v>0</v>
      </c>
      <c r="B1" t="s">
        <v>1</v>
      </c>
      <c r="C1" t="s">
        <v>2</v>
      </c>
      <c r="D1" t="s">
        <v>3</v>
      </c>
      <c r="E1" t="s">
        <v>4</v>
      </c>
      <c r="F1" t="s">
        <v>5</v>
      </c>
      <c r="G1" t="s">
        <v>6</v>
      </c>
      <c r="H1" t="s">
        <v>7</v>
      </c>
      <c r="I1" t="s">
        <v>8</v>
      </c>
    </row>
    <row r="2" spans="1:9" x14ac:dyDescent="0.4">
      <c r="A2" t="s">
        <v>9</v>
      </c>
      <c r="B2" t="s">
        <v>10</v>
      </c>
      <c r="C2" t="s">
        <v>11</v>
      </c>
      <c r="D2" t="s">
        <v>12</v>
      </c>
      <c r="E2" t="s">
        <v>13</v>
      </c>
      <c r="F2">
        <v>2</v>
      </c>
      <c r="G2">
        <v>477.27</v>
      </c>
      <c r="H2">
        <v>0</v>
      </c>
      <c r="I2" t="s">
        <v>14</v>
      </c>
    </row>
    <row r="3" spans="1:9" x14ac:dyDescent="0.4">
      <c r="A3" t="s">
        <v>15</v>
      </c>
      <c r="B3" t="s">
        <v>16</v>
      </c>
      <c r="C3" t="s">
        <v>17</v>
      </c>
      <c r="D3" t="s">
        <v>18</v>
      </c>
      <c r="E3" t="s">
        <v>13</v>
      </c>
      <c r="F3">
        <v>3</v>
      </c>
      <c r="G3">
        <v>4719.37</v>
      </c>
      <c r="H3">
        <v>10</v>
      </c>
      <c r="I3" t="s">
        <v>19</v>
      </c>
    </row>
    <row r="4" spans="1:9" x14ac:dyDescent="0.4">
      <c r="A4" t="s">
        <v>20</v>
      </c>
      <c r="B4" t="s">
        <v>21</v>
      </c>
      <c r="C4" t="s">
        <v>22</v>
      </c>
      <c r="D4" t="s">
        <v>23</v>
      </c>
      <c r="E4" t="s">
        <v>24</v>
      </c>
      <c r="F4">
        <v>3</v>
      </c>
      <c r="G4">
        <v>2506.06</v>
      </c>
      <c r="H4">
        <v>16</v>
      </c>
      <c r="I4" t="s">
        <v>25</v>
      </c>
    </row>
    <row r="5" spans="1:9" x14ac:dyDescent="0.4">
      <c r="A5" t="s">
        <v>26</v>
      </c>
      <c r="B5" t="s">
        <v>27</v>
      </c>
      <c r="C5" t="s">
        <v>22</v>
      </c>
      <c r="D5" t="s">
        <v>18</v>
      </c>
      <c r="E5" t="s">
        <v>28</v>
      </c>
      <c r="F5">
        <v>9</v>
      </c>
      <c r="G5">
        <v>2157.4899999999998</v>
      </c>
      <c r="H5">
        <v>23</v>
      </c>
      <c r="I5" t="s">
        <v>14</v>
      </c>
    </row>
    <row r="6" spans="1:9" x14ac:dyDescent="0.4">
      <c r="A6" t="s">
        <v>29</v>
      </c>
      <c r="B6" t="s">
        <v>30</v>
      </c>
      <c r="C6" t="s">
        <v>31</v>
      </c>
      <c r="D6" t="s">
        <v>18</v>
      </c>
      <c r="E6" t="s">
        <v>32</v>
      </c>
      <c r="F6">
        <v>1</v>
      </c>
      <c r="G6">
        <v>2032.13</v>
      </c>
      <c r="H6">
        <v>21</v>
      </c>
      <c r="I6" t="s">
        <v>25</v>
      </c>
    </row>
    <row r="7" spans="1:9" x14ac:dyDescent="0.4">
      <c r="A7" t="s">
        <v>33</v>
      </c>
      <c r="B7" t="s">
        <v>34</v>
      </c>
      <c r="C7" t="s">
        <v>22</v>
      </c>
      <c r="D7" t="s">
        <v>18</v>
      </c>
      <c r="E7" t="s">
        <v>13</v>
      </c>
      <c r="F7">
        <v>1</v>
      </c>
      <c r="G7">
        <v>4197.33</v>
      </c>
      <c r="H7">
        <v>28</v>
      </c>
      <c r="I7" t="s">
        <v>25</v>
      </c>
    </row>
    <row r="8" spans="1:9" x14ac:dyDescent="0.4">
      <c r="A8" t="s">
        <v>35</v>
      </c>
      <c r="B8" t="s">
        <v>36</v>
      </c>
      <c r="C8" t="s">
        <v>22</v>
      </c>
      <c r="D8" t="s">
        <v>37</v>
      </c>
      <c r="E8" t="s">
        <v>13</v>
      </c>
      <c r="F8">
        <v>6</v>
      </c>
      <c r="G8">
        <v>1491.93</v>
      </c>
      <c r="H8">
        <v>0</v>
      </c>
      <c r="I8" t="s">
        <v>25</v>
      </c>
    </row>
    <row r="9" spans="1:9" x14ac:dyDescent="0.4">
      <c r="A9" t="s">
        <v>38</v>
      </c>
      <c r="B9" t="s">
        <v>39</v>
      </c>
      <c r="C9" t="s">
        <v>22</v>
      </c>
      <c r="D9" t="s">
        <v>40</v>
      </c>
      <c r="E9" t="s">
        <v>28</v>
      </c>
      <c r="F9">
        <v>6</v>
      </c>
      <c r="G9">
        <v>4854.62</v>
      </c>
      <c r="H9">
        <v>1</v>
      </c>
      <c r="I9" t="s">
        <v>25</v>
      </c>
    </row>
    <row r="10" spans="1:9" x14ac:dyDescent="0.4">
      <c r="A10" t="s">
        <v>41</v>
      </c>
      <c r="B10" t="s">
        <v>42</v>
      </c>
      <c r="C10" t="s">
        <v>31</v>
      </c>
      <c r="D10" t="s">
        <v>23</v>
      </c>
      <c r="E10" t="s">
        <v>28</v>
      </c>
      <c r="F10">
        <v>10</v>
      </c>
      <c r="G10" t="s">
        <v>43</v>
      </c>
      <c r="H10">
        <v>14</v>
      </c>
      <c r="I10" t="s">
        <v>44</v>
      </c>
    </row>
    <row r="11" spans="1:9" x14ac:dyDescent="0.4">
      <c r="A11" t="s">
        <v>45</v>
      </c>
      <c r="B11" t="s">
        <v>46</v>
      </c>
      <c r="C11" t="s">
        <v>47</v>
      </c>
      <c r="D11" t="s">
        <v>23</v>
      </c>
      <c r="E11" t="s">
        <v>24</v>
      </c>
      <c r="F11">
        <v>5</v>
      </c>
      <c r="G11">
        <v>2571.3000000000002</v>
      </c>
      <c r="H11">
        <v>28</v>
      </c>
      <c r="I11" t="s">
        <v>48</v>
      </c>
    </row>
    <row r="12" spans="1:9" x14ac:dyDescent="0.4">
      <c r="A12" t="s">
        <v>38</v>
      </c>
      <c r="B12" t="s">
        <v>49</v>
      </c>
      <c r="C12" t="s">
        <v>17</v>
      </c>
      <c r="D12" t="s">
        <v>40</v>
      </c>
      <c r="E12" t="s">
        <v>32</v>
      </c>
      <c r="F12">
        <v>4</v>
      </c>
      <c r="G12">
        <v>2866.92</v>
      </c>
      <c r="H12">
        <v>10</v>
      </c>
      <c r="I12" t="s">
        <v>48</v>
      </c>
    </row>
    <row r="13" spans="1:9" x14ac:dyDescent="0.4">
      <c r="A13" t="s">
        <v>50</v>
      </c>
      <c r="B13" t="s">
        <v>51</v>
      </c>
      <c r="C13" t="s">
        <v>52</v>
      </c>
      <c r="D13" t="s">
        <v>37</v>
      </c>
      <c r="E13" t="s">
        <v>24</v>
      </c>
      <c r="F13">
        <v>1</v>
      </c>
      <c r="G13">
        <v>1395.26</v>
      </c>
      <c r="H13">
        <v>21</v>
      </c>
      <c r="I13" t="s">
        <v>14</v>
      </c>
    </row>
    <row r="14" spans="1:9" x14ac:dyDescent="0.4">
      <c r="A14" t="s">
        <v>53</v>
      </c>
      <c r="B14" t="s">
        <v>54</v>
      </c>
      <c r="D14" t="s">
        <v>18</v>
      </c>
      <c r="E14" t="s">
        <v>28</v>
      </c>
      <c r="F14">
        <v>9</v>
      </c>
      <c r="G14">
        <v>4090.46</v>
      </c>
      <c r="H14">
        <v>24</v>
      </c>
      <c r="I14" t="s">
        <v>19</v>
      </c>
    </row>
    <row r="15" spans="1:9" x14ac:dyDescent="0.4">
      <c r="A15" t="s">
        <v>55</v>
      </c>
      <c r="B15" t="s">
        <v>56</v>
      </c>
      <c r="C15" t="s">
        <v>31</v>
      </c>
      <c r="D15" t="s">
        <v>57</v>
      </c>
      <c r="E15" t="s">
        <v>28</v>
      </c>
      <c r="F15">
        <v>2</v>
      </c>
      <c r="G15">
        <v>646.95000000000005</v>
      </c>
      <c r="H15">
        <v>27</v>
      </c>
      <c r="I15" t="s">
        <v>48</v>
      </c>
    </row>
    <row r="16" spans="1:9" x14ac:dyDescent="0.4">
      <c r="A16" t="s">
        <v>58</v>
      </c>
      <c r="B16" t="s">
        <v>59</v>
      </c>
      <c r="C16" t="s">
        <v>47</v>
      </c>
      <c r="D16" t="s">
        <v>23</v>
      </c>
      <c r="E16" t="s">
        <v>24</v>
      </c>
      <c r="F16">
        <v>7</v>
      </c>
      <c r="G16">
        <v>469.37</v>
      </c>
      <c r="H16">
        <v>7</v>
      </c>
      <c r="I16" t="s">
        <v>44</v>
      </c>
    </row>
    <row r="17" spans="1:9" x14ac:dyDescent="0.4">
      <c r="A17" t="s">
        <v>60</v>
      </c>
      <c r="B17" t="s">
        <v>10</v>
      </c>
      <c r="C17" t="s">
        <v>52</v>
      </c>
      <c r="D17" t="s">
        <v>57</v>
      </c>
      <c r="E17" t="s">
        <v>24</v>
      </c>
      <c r="F17">
        <v>3</v>
      </c>
      <c r="G17">
        <v>3022.27</v>
      </c>
      <c r="H17">
        <v>15</v>
      </c>
      <c r="I17" t="s">
        <v>19</v>
      </c>
    </row>
    <row r="18" spans="1:9" x14ac:dyDescent="0.4">
      <c r="A18" t="s">
        <v>61</v>
      </c>
      <c r="B18" t="s">
        <v>62</v>
      </c>
      <c r="C18" t="s">
        <v>63</v>
      </c>
      <c r="D18" t="s">
        <v>18</v>
      </c>
      <c r="E18" t="s">
        <v>64</v>
      </c>
      <c r="F18">
        <v>3</v>
      </c>
      <c r="G18">
        <v>2687.67</v>
      </c>
      <c r="H18">
        <v>0</v>
      </c>
    </row>
    <row r="19" spans="1:9" x14ac:dyDescent="0.4">
      <c r="A19" t="s">
        <v>65</v>
      </c>
      <c r="B19" t="s">
        <v>66</v>
      </c>
      <c r="C19" t="s">
        <v>67</v>
      </c>
      <c r="D19" t="s">
        <v>40</v>
      </c>
      <c r="E19" t="s">
        <v>28</v>
      </c>
      <c r="F19">
        <v>8</v>
      </c>
      <c r="G19" t="s">
        <v>68</v>
      </c>
      <c r="H19">
        <v>27</v>
      </c>
      <c r="I19" t="s">
        <v>14</v>
      </c>
    </row>
    <row r="20" spans="1:9" x14ac:dyDescent="0.4">
      <c r="A20" t="s">
        <v>69</v>
      </c>
      <c r="B20" t="s">
        <v>70</v>
      </c>
      <c r="C20" t="s">
        <v>22</v>
      </c>
      <c r="D20" t="s">
        <v>12</v>
      </c>
      <c r="E20" t="s">
        <v>64</v>
      </c>
      <c r="F20">
        <v>10</v>
      </c>
      <c r="G20">
        <v>4550.8999999999996</v>
      </c>
      <c r="H20">
        <v>29</v>
      </c>
      <c r="I20" t="s">
        <v>25</v>
      </c>
    </row>
    <row r="21" spans="1:9" x14ac:dyDescent="0.4">
      <c r="A21" t="s">
        <v>71</v>
      </c>
      <c r="B21" t="s">
        <v>72</v>
      </c>
      <c r="C21" t="s">
        <v>17</v>
      </c>
      <c r="D21" t="s">
        <v>18</v>
      </c>
      <c r="E21" t="s">
        <v>28</v>
      </c>
      <c r="F21">
        <v>9</v>
      </c>
      <c r="G21">
        <v>4226.97</v>
      </c>
      <c r="H21">
        <v>7</v>
      </c>
      <c r="I21" t="s">
        <v>48</v>
      </c>
    </row>
    <row r="22" spans="1:9" x14ac:dyDescent="0.4">
      <c r="A22" t="s">
        <v>73</v>
      </c>
      <c r="B22" t="s">
        <v>74</v>
      </c>
      <c r="C22" t="s">
        <v>52</v>
      </c>
      <c r="D22" t="s">
        <v>37</v>
      </c>
      <c r="E22" t="s">
        <v>13</v>
      </c>
      <c r="F22">
        <v>9</v>
      </c>
      <c r="G22">
        <v>3269.7</v>
      </c>
      <c r="H22">
        <v>17</v>
      </c>
      <c r="I22" t="s">
        <v>48</v>
      </c>
    </row>
    <row r="23" spans="1:9" x14ac:dyDescent="0.4">
      <c r="A23" t="s">
        <v>75</v>
      </c>
      <c r="B23" t="s">
        <v>76</v>
      </c>
      <c r="C23" t="s">
        <v>67</v>
      </c>
      <c r="D23" t="s">
        <v>37</v>
      </c>
      <c r="E23" t="s">
        <v>13</v>
      </c>
      <c r="F23">
        <v>2</v>
      </c>
      <c r="G23">
        <v>3876.35</v>
      </c>
      <c r="H23">
        <v>6</v>
      </c>
      <c r="I23" t="s">
        <v>19</v>
      </c>
    </row>
    <row r="24" spans="1:9" x14ac:dyDescent="0.4">
      <c r="A24" t="s">
        <v>77</v>
      </c>
      <c r="B24" t="s">
        <v>78</v>
      </c>
      <c r="C24" t="s">
        <v>11</v>
      </c>
      <c r="D24" t="s">
        <v>37</v>
      </c>
      <c r="E24" t="s">
        <v>64</v>
      </c>
      <c r="F24">
        <v>8</v>
      </c>
      <c r="G24">
        <v>2849.24</v>
      </c>
      <c r="H24">
        <v>18</v>
      </c>
      <c r="I24" t="s">
        <v>19</v>
      </c>
    </row>
    <row r="25" spans="1:9" x14ac:dyDescent="0.4">
      <c r="A25" t="s">
        <v>20</v>
      </c>
      <c r="B25" t="s">
        <v>79</v>
      </c>
      <c r="C25" t="s">
        <v>22</v>
      </c>
      <c r="D25" t="s">
        <v>40</v>
      </c>
      <c r="E25" t="s">
        <v>13</v>
      </c>
      <c r="F25">
        <v>5</v>
      </c>
      <c r="G25">
        <v>1199.8499999999999</v>
      </c>
      <c r="H25">
        <v>15</v>
      </c>
      <c r="I25" t="s">
        <v>48</v>
      </c>
    </row>
    <row r="26" spans="1:9" x14ac:dyDescent="0.4">
      <c r="A26" t="s">
        <v>80</v>
      </c>
      <c r="B26" t="s">
        <v>81</v>
      </c>
      <c r="C26" t="s">
        <v>11</v>
      </c>
      <c r="D26" t="s">
        <v>40</v>
      </c>
      <c r="E26" t="s">
        <v>28</v>
      </c>
      <c r="F26">
        <v>4</v>
      </c>
      <c r="G26">
        <v>3855.69</v>
      </c>
      <c r="H26">
        <v>24</v>
      </c>
      <c r="I26" t="s">
        <v>44</v>
      </c>
    </row>
    <row r="27" spans="1:9" x14ac:dyDescent="0.4">
      <c r="A27" t="s">
        <v>82</v>
      </c>
      <c r="B27" t="s">
        <v>83</v>
      </c>
      <c r="D27" t="s">
        <v>40</v>
      </c>
      <c r="E27" t="s">
        <v>24</v>
      </c>
      <c r="F27">
        <v>7</v>
      </c>
      <c r="G27">
        <v>3238.5</v>
      </c>
      <c r="H27">
        <v>2</v>
      </c>
      <c r="I27" t="s">
        <v>25</v>
      </c>
    </row>
    <row r="28" spans="1:9" x14ac:dyDescent="0.4">
      <c r="A28" t="s">
        <v>84</v>
      </c>
      <c r="B28" t="s">
        <v>85</v>
      </c>
      <c r="C28" t="s">
        <v>47</v>
      </c>
      <c r="D28" t="s">
        <v>12</v>
      </c>
      <c r="E28" t="s">
        <v>13</v>
      </c>
      <c r="F28">
        <v>7</v>
      </c>
      <c r="G28" t="s">
        <v>86</v>
      </c>
      <c r="H28">
        <v>17</v>
      </c>
      <c r="I28" t="s">
        <v>44</v>
      </c>
    </row>
    <row r="29" spans="1:9" x14ac:dyDescent="0.4">
      <c r="A29" t="s">
        <v>58</v>
      </c>
      <c r="B29" t="s">
        <v>87</v>
      </c>
      <c r="C29" t="s">
        <v>11</v>
      </c>
      <c r="D29" t="s">
        <v>40</v>
      </c>
      <c r="E29" t="s">
        <v>13</v>
      </c>
      <c r="F29">
        <v>6</v>
      </c>
      <c r="G29">
        <v>3002.21</v>
      </c>
      <c r="H29">
        <v>17</v>
      </c>
      <c r="I29" t="s">
        <v>44</v>
      </c>
    </row>
    <row r="30" spans="1:9" x14ac:dyDescent="0.4">
      <c r="A30" t="s">
        <v>73</v>
      </c>
      <c r="B30" t="s">
        <v>88</v>
      </c>
      <c r="C30" t="s">
        <v>31</v>
      </c>
      <c r="D30" t="s">
        <v>40</v>
      </c>
      <c r="E30" t="s">
        <v>13</v>
      </c>
      <c r="F30">
        <v>7</v>
      </c>
      <c r="G30">
        <v>1768.95</v>
      </c>
      <c r="H30">
        <v>16</v>
      </c>
      <c r="I30" t="s">
        <v>44</v>
      </c>
    </row>
    <row r="31" spans="1:9" x14ac:dyDescent="0.4">
      <c r="A31" t="s">
        <v>89</v>
      </c>
      <c r="B31" t="s">
        <v>90</v>
      </c>
      <c r="C31" t="s">
        <v>31</v>
      </c>
      <c r="D31" t="s">
        <v>57</v>
      </c>
      <c r="E31" t="s">
        <v>24</v>
      </c>
      <c r="F31">
        <v>6</v>
      </c>
      <c r="G31">
        <v>422.51</v>
      </c>
      <c r="H31">
        <v>19</v>
      </c>
      <c r="I31" t="s">
        <v>48</v>
      </c>
    </row>
    <row r="32" spans="1:9" x14ac:dyDescent="0.4">
      <c r="A32" t="s">
        <v>91</v>
      </c>
      <c r="B32" t="s">
        <v>92</v>
      </c>
      <c r="C32" t="s">
        <v>67</v>
      </c>
      <c r="D32" t="s">
        <v>18</v>
      </c>
      <c r="E32" t="s">
        <v>64</v>
      </c>
      <c r="F32">
        <v>10</v>
      </c>
      <c r="G32">
        <v>4705.7700000000004</v>
      </c>
      <c r="H32">
        <v>12</v>
      </c>
      <c r="I32" t="s">
        <v>19</v>
      </c>
    </row>
    <row r="33" spans="1:9" x14ac:dyDescent="0.4">
      <c r="A33" t="s">
        <v>93</v>
      </c>
      <c r="B33" t="s">
        <v>70</v>
      </c>
      <c r="C33" t="s">
        <v>17</v>
      </c>
      <c r="D33" t="s">
        <v>12</v>
      </c>
      <c r="E33" t="s">
        <v>13</v>
      </c>
      <c r="F33">
        <v>8</v>
      </c>
      <c r="G33">
        <v>4144.55</v>
      </c>
      <c r="H33">
        <v>3</v>
      </c>
      <c r="I33" t="s">
        <v>25</v>
      </c>
    </row>
    <row r="34" spans="1:9" x14ac:dyDescent="0.4">
      <c r="A34" t="s">
        <v>41</v>
      </c>
      <c r="B34" t="s">
        <v>94</v>
      </c>
      <c r="C34" t="s">
        <v>17</v>
      </c>
      <c r="D34" t="s">
        <v>40</v>
      </c>
      <c r="E34" t="s">
        <v>32</v>
      </c>
      <c r="F34">
        <v>2</v>
      </c>
      <c r="G34">
        <v>3481.63</v>
      </c>
      <c r="H34">
        <v>5</v>
      </c>
      <c r="I34" t="s">
        <v>14</v>
      </c>
    </row>
    <row r="35" spans="1:9" x14ac:dyDescent="0.4">
      <c r="A35" t="s">
        <v>95</v>
      </c>
      <c r="B35" t="s">
        <v>96</v>
      </c>
      <c r="C35" t="s">
        <v>47</v>
      </c>
      <c r="D35" t="s">
        <v>12</v>
      </c>
      <c r="E35" t="s">
        <v>64</v>
      </c>
      <c r="F35">
        <v>10</v>
      </c>
      <c r="G35">
        <v>4278.54</v>
      </c>
      <c r="H35">
        <v>9</v>
      </c>
    </row>
    <row r="36" spans="1:9" x14ac:dyDescent="0.4">
      <c r="A36" t="s">
        <v>97</v>
      </c>
      <c r="B36" t="s">
        <v>98</v>
      </c>
      <c r="C36" t="s">
        <v>17</v>
      </c>
      <c r="D36" t="s">
        <v>40</v>
      </c>
      <c r="E36" t="s">
        <v>32</v>
      </c>
      <c r="F36">
        <v>7</v>
      </c>
      <c r="G36">
        <v>895.39</v>
      </c>
      <c r="H36">
        <v>30</v>
      </c>
      <c r="I36" t="s">
        <v>44</v>
      </c>
    </row>
    <row r="37" spans="1:9" x14ac:dyDescent="0.4">
      <c r="A37" t="s">
        <v>93</v>
      </c>
      <c r="B37" t="s">
        <v>99</v>
      </c>
      <c r="C37" t="s">
        <v>17</v>
      </c>
      <c r="D37" t="s">
        <v>37</v>
      </c>
      <c r="E37" t="s">
        <v>24</v>
      </c>
      <c r="F37">
        <v>3</v>
      </c>
      <c r="G37" t="s">
        <v>100</v>
      </c>
      <c r="H37">
        <v>19</v>
      </c>
      <c r="I37" t="s">
        <v>48</v>
      </c>
    </row>
    <row r="38" spans="1:9" x14ac:dyDescent="0.4">
      <c r="A38" t="s">
        <v>97</v>
      </c>
      <c r="B38" t="s">
        <v>101</v>
      </c>
      <c r="C38" t="s">
        <v>17</v>
      </c>
      <c r="D38" t="s">
        <v>12</v>
      </c>
      <c r="E38" t="s">
        <v>28</v>
      </c>
      <c r="F38">
        <v>9</v>
      </c>
      <c r="G38">
        <v>3882.05</v>
      </c>
      <c r="H38">
        <v>30</v>
      </c>
      <c r="I38" t="s">
        <v>19</v>
      </c>
    </row>
    <row r="39" spans="1:9" x14ac:dyDescent="0.4">
      <c r="A39" t="s">
        <v>102</v>
      </c>
      <c r="B39" t="s">
        <v>103</v>
      </c>
      <c r="C39" t="s">
        <v>52</v>
      </c>
      <c r="D39" t="s">
        <v>40</v>
      </c>
      <c r="E39" t="s">
        <v>32</v>
      </c>
      <c r="F39">
        <v>4</v>
      </c>
      <c r="G39">
        <v>3825.59</v>
      </c>
      <c r="H39">
        <v>8</v>
      </c>
      <c r="I39" t="s">
        <v>19</v>
      </c>
    </row>
    <row r="40" spans="1:9" x14ac:dyDescent="0.4">
      <c r="A40" t="s">
        <v>20</v>
      </c>
      <c r="B40" t="s">
        <v>104</v>
      </c>
      <c r="D40" t="s">
        <v>40</v>
      </c>
      <c r="E40" t="s">
        <v>64</v>
      </c>
      <c r="F40">
        <v>10</v>
      </c>
      <c r="G40">
        <v>2166.9699999999998</v>
      </c>
      <c r="H40">
        <v>10</v>
      </c>
      <c r="I40" t="s">
        <v>48</v>
      </c>
    </row>
    <row r="41" spans="1:9" x14ac:dyDescent="0.4">
      <c r="A41" t="s">
        <v>105</v>
      </c>
      <c r="B41" t="s">
        <v>106</v>
      </c>
      <c r="C41" t="s">
        <v>31</v>
      </c>
      <c r="D41" t="s">
        <v>23</v>
      </c>
      <c r="E41" t="s">
        <v>64</v>
      </c>
      <c r="F41">
        <v>10</v>
      </c>
      <c r="G41">
        <v>4232.67</v>
      </c>
      <c r="H41">
        <v>18</v>
      </c>
      <c r="I41" t="s">
        <v>14</v>
      </c>
    </row>
    <row r="42" spans="1:9" x14ac:dyDescent="0.4">
      <c r="A42" t="s">
        <v>33</v>
      </c>
      <c r="B42" t="s">
        <v>107</v>
      </c>
      <c r="C42" t="s">
        <v>67</v>
      </c>
      <c r="D42" t="s">
        <v>12</v>
      </c>
      <c r="E42" t="s">
        <v>13</v>
      </c>
      <c r="F42">
        <v>3</v>
      </c>
      <c r="G42">
        <v>384.94</v>
      </c>
      <c r="H42">
        <v>28</v>
      </c>
      <c r="I42" t="s">
        <v>44</v>
      </c>
    </row>
    <row r="43" spans="1:9" x14ac:dyDescent="0.4">
      <c r="A43" t="s">
        <v>108</v>
      </c>
      <c r="B43" t="s">
        <v>109</v>
      </c>
      <c r="C43" t="s">
        <v>31</v>
      </c>
      <c r="D43" t="s">
        <v>37</v>
      </c>
      <c r="E43" t="s">
        <v>24</v>
      </c>
      <c r="F43">
        <v>5</v>
      </c>
      <c r="G43">
        <v>497</v>
      </c>
      <c r="H43">
        <v>1</v>
      </c>
      <c r="I43" t="s">
        <v>19</v>
      </c>
    </row>
    <row r="44" spans="1:9" x14ac:dyDescent="0.4">
      <c r="A44" t="s">
        <v>41</v>
      </c>
      <c r="B44" t="s">
        <v>110</v>
      </c>
      <c r="C44" t="s">
        <v>17</v>
      </c>
      <c r="D44" t="s">
        <v>12</v>
      </c>
      <c r="E44" t="s">
        <v>28</v>
      </c>
      <c r="F44">
        <v>1</v>
      </c>
      <c r="G44">
        <v>986.58</v>
      </c>
      <c r="H44">
        <v>4</v>
      </c>
      <c r="I44" t="s">
        <v>44</v>
      </c>
    </row>
    <row r="45" spans="1:9" x14ac:dyDescent="0.4">
      <c r="A45" t="s">
        <v>111</v>
      </c>
      <c r="B45" t="s">
        <v>21</v>
      </c>
      <c r="C45" t="s">
        <v>67</v>
      </c>
      <c r="D45" t="s">
        <v>18</v>
      </c>
      <c r="E45" t="s">
        <v>28</v>
      </c>
      <c r="F45">
        <v>6</v>
      </c>
      <c r="G45">
        <v>1712.03</v>
      </c>
      <c r="H45">
        <v>27</v>
      </c>
      <c r="I45" t="s">
        <v>48</v>
      </c>
    </row>
    <row r="46" spans="1:9" x14ac:dyDescent="0.4">
      <c r="A46" t="s">
        <v>112</v>
      </c>
      <c r="B46" t="s">
        <v>113</v>
      </c>
      <c r="C46" t="s">
        <v>63</v>
      </c>
      <c r="D46" t="s">
        <v>37</v>
      </c>
      <c r="E46" t="s">
        <v>13</v>
      </c>
      <c r="F46">
        <v>7</v>
      </c>
      <c r="G46" t="s">
        <v>114</v>
      </c>
      <c r="H46">
        <v>21</v>
      </c>
      <c r="I46" t="s">
        <v>44</v>
      </c>
    </row>
    <row r="47" spans="1:9" x14ac:dyDescent="0.4">
      <c r="A47" t="s">
        <v>115</v>
      </c>
      <c r="B47" t="s">
        <v>116</v>
      </c>
      <c r="C47" t="s">
        <v>22</v>
      </c>
      <c r="D47" t="s">
        <v>18</v>
      </c>
      <c r="E47" t="s">
        <v>28</v>
      </c>
      <c r="F47">
        <v>1</v>
      </c>
      <c r="G47">
        <v>132.11000000000001</v>
      </c>
      <c r="H47">
        <v>22</v>
      </c>
      <c r="I47" t="s">
        <v>48</v>
      </c>
    </row>
    <row r="48" spans="1:9" x14ac:dyDescent="0.4">
      <c r="A48" t="s">
        <v>117</v>
      </c>
      <c r="B48" t="s">
        <v>118</v>
      </c>
      <c r="C48" t="s">
        <v>11</v>
      </c>
      <c r="D48" t="s">
        <v>12</v>
      </c>
      <c r="E48" t="s">
        <v>28</v>
      </c>
      <c r="F48">
        <v>6</v>
      </c>
      <c r="G48">
        <v>2345.73</v>
      </c>
      <c r="H48">
        <v>20</v>
      </c>
      <c r="I48" t="s">
        <v>44</v>
      </c>
    </row>
    <row r="49" spans="1:9" x14ac:dyDescent="0.4">
      <c r="A49" t="s">
        <v>119</v>
      </c>
      <c r="B49" t="s">
        <v>120</v>
      </c>
      <c r="C49" t="s">
        <v>47</v>
      </c>
      <c r="D49" t="s">
        <v>37</v>
      </c>
      <c r="E49" t="s">
        <v>64</v>
      </c>
      <c r="F49">
        <v>4</v>
      </c>
      <c r="G49">
        <v>1041.96</v>
      </c>
      <c r="H49">
        <v>15</v>
      </c>
      <c r="I49" t="s">
        <v>48</v>
      </c>
    </row>
    <row r="50" spans="1:9" x14ac:dyDescent="0.4">
      <c r="A50" t="s">
        <v>121</v>
      </c>
      <c r="B50" t="s">
        <v>122</v>
      </c>
      <c r="C50" t="s">
        <v>17</v>
      </c>
      <c r="D50" t="s">
        <v>37</v>
      </c>
      <c r="E50" t="s">
        <v>13</v>
      </c>
      <c r="F50">
        <v>3</v>
      </c>
      <c r="G50">
        <v>3122.27</v>
      </c>
      <c r="H50">
        <v>1</v>
      </c>
      <c r="I50" t="s">
        <v>19</v>
      </c>
    </row>
    <row r="51" spans="1:9" x14ac:dyDescent="0.4">
      <c r="A51" t="s">
        <v>123</v>
      </c>
      <c r="B51" t="s">
        <v>124</v>
      </c>
      <c r="C51" t="s">
        <v>17</v>
      </c>
      <c r="D51" t="s">
        <v>40</v>
      </c>
      <c r="E51" t="s">
        <v>28</v>
      </c>
      <c r="F51">
        <v>5</v>
      </c>
      <c r="G51">
        <v>4880.53</v>
      </c>
      <c r="H51">
        <v>8</v>
      </c>
      <c r="I51" t="s">
        <v>44</v>
      </c>
    </row>
    <row r="52" spans="1:9" x14ac:dyDescent="0.4">
      <c r="A52" t="s">
        <v>89</v>
      </c>
      <c r="B52" t="s">
        <v>125</v>
      </c>
      <c r="C52" t="s">
        <v>63</v>
      </c>
      <c r="D52" t="s">
        <v>18</v>
      </c>
      <c r="E52" t="s">
        <v>13</v>
      </c>
      <c r="F52">
        <v>3</v>
      </c>
      <c r="G52">
        <v>1149.55</v>
      </c>
      <c r="H52">
        <v>10</v>
      </c>
    </row>
    <row r="53" spans="1:9" x14ac:dyDescent="0.4">
      <c r="A53" t="s">
        <v>89</v>
      </c>
      <c r="B53" t="s">
        <v>126</v>
      </c>
      <c r="D53" t="s">
        <v>23</v>
      </c>
      <c r="E53" t="s">
        <v>32</v>
      </c>
      <c r="F53">
        <v>7</v>
      </c>
      <c r="G53">
        <v>4127.5600000000004</v>
      </c>
      <c r="H53">
        <v>4</v>
      </c>
      <c r="I53" t="s">
        <v>48</v>
      </c>
    </row>
    <row r="54" spans="1:9" x14ac:dyDescent="0.4">
      <c r="A54" t="s">
        <v>97</v>
      </c>
      <c r="B54" t="s">
        <v>127</v>
      </c>
      <c r="C54" t="s">
        <v>67</v>
      </c>
      <c r="D54" t="s">
        <v>12</v>
      </c>
      <c r="E54" t="s">
        <v>28</v>
      </c>
      <c r="F54">
        <v>10</v>
      </c>
      <c r="G54">
        <v>271.26</v>
      </c>
      <c r="H54">
        <v>20</v>
      </c>
      <c r="I54" t="s">
        <v>25</v>
      </c>
    </row>
    <row r="55" spans="1:9" x14ac:dyDescent="0.4">
      <c r="A55" t="s">
        <v>128</v>
      </c>
      <c r="B55" t="s">
        <v>129</v>
      </c>
      <c r="C55" t="s">
        <v>52</v>
      </c>
      <c r="D55" t="s">
        <v>12</v>
      </c>
      <c r="E55" t="s">
        <v>13</v>
      </c>
      <c r="F55">
        <v>1</v>
      </c>
      <c r="G55" t="s">
        <v>130</v>
      </c>
      <c r="H55">
        <v>25</v>
      </c>
      <c r="I55" t="s">
        <v>14</v>
      </c>
    </row>
    <row r="56" spans="1:9" x14ac:dyDescent="0.4">
      <c r="A56" t="s">
        <v>131</v>
      </c>
      <c r="B56" t="s">
        <v>132</v>
      </c>
      <c r="C56" t="s">
        <v>31</v>
      </c>
      <c r="D56" t="s">
        <v>12</v>
      </c>
      <c r="E56" t="s">
        <v>32</v>
      </c>
      <c r="F56">
        <v>1</v>
      </c>
      <c r="G56">
        <v>4139.99</v>
      </c>
      <c r="H56">
        <v>14</v>
      </c>
      <c r="I56" t="s">
        <v>19</v>
      </c>
    </row>
    <row r="57" spans="1:9" x14ac:dyDescent="0.4">
      <c r="A57" t="s">
        <v>133</v>
      </c>
      <c r="B57" t="s">
        <v>134</v>
      </c>
      <c r="C57" t="s">
        <v>52</v>
      </c>
      <c r="D57" t="s">
        <v>57</v>
      </c>
      <c r="E57" t="s">
        <v>32</v>
      </c>
      <c r="F57">
        <v>4</v>
      </c>
      <c r="G57">
        <v>3158.01</v>
      </c>
      <c r="H57">
        <v>6</v>
      </c>
      <c r="I57" t="s">
        <v>48</v>
      </c>
    </row>
    <row r="58" spans="1:9" x14ac:dyDescent="0.4">
      <c r="A58" t="s">
        <v>58</v>
      </c>
      <c r="B58" t="s">
        <v>66</v>
      </c>
      <c r="C58" t="s">
        <v>11</v>
      </c>
      <c r="D58" t="s">
        <v>37</v>
      </c>
      <c r="E58" t="s">
        <v>64</v>
      </c>
      <c r="F58">
        <v>5</v>
      </c>
      <c r="G58">
        <v>4071.64</v>
      </c>
      <c r="H58">
        <v>29</v>
      </c>
      <c r="I58" t="s">
        <v>48</v>
      </c>
    </row>
    <row r="59" spans="1:9" x14ac:dyDescent="0.4">
      <c r="A59" t="s">
        <v>135</v>
      </c>
      <c r="B59" t="s">
        <v>136</v>
      </c>
      <c r="C59" t="s">
        <v>52</v>
      </c>
      <c r="D59" t="s">
        <v>37</v>
      </c>
      <c r="E59" t="s">
        <v>64</v>
      </c>
      <c r="F59">
        <v>1</v>
      </c>
      <c r="G59">
        <v>2789.38</v>
      </c>
      <c r="H59">
        <v>4</v>
      </c>
      <c r="I59" t="s">
        <v>48</v>
      </c>
    </row>
    <row r="60" spans="1:9" x14ac:dyDescent="0.4">
      <c r="A60" t="s">
        <v>115</v>
      </c>
      <c r="B60" t="s">
        <v>137</v>
      </c>
      <c r="C60" t="s">
        <v>47</v>
      </c>
      <c r="D60" t="s">
        <v>57</v>
      </c>
      <c r="E60" t="s">
        <v>24</v>
      </c>
      <c r="F60">
        <v>8</v>
      </c>
      <c r="G60">
        <v>3188.95</v>
      </c>
      <c r="H60">
        <v>4</v>
      </c>
      <c r="I60" t="s">
        <v>44</v>
      </c>
    </row>
    <row r="61" spans="1:9" x14ac:dyDescent="0.4">
      <c r="A61" t="s">
        <v>138</v>
      </c>
      <c r="B61" t="s">
        <v>139</v>
      </c>
      <c r="C61" t="s">
        <v>63</v>
      </c>
      <c r="D61" t="s">
        <v>12</v>
      </c>
      <c r="E61" t="s">
        <v>64</v>
      </c>
      <c r="F61">
        <v>10</v>
      </c>
      <c r="G61">
        <v>3670.66</v>
      </c>
      <c r="H61">
        <v>25</v>
      </c>
      <c r="I61" t="s">
        <v>48</v>
      </c>
    </row>
    <row r="62" spans="1:9" x14ac:dyDescent="0.4">
      <c r="A62" t="s">
        <v>91</v>
      </c>
      <c r="B62" t="s">
        <v>140</v>
      </c>
      <c r="C62" t="s">
        <v>22</v>
      </c>
      <c r="D62" t="s">
        <v>57</v>
      </c>
      <c r="E62" t="s">
        <v>32</v>
      </c>
      <c r="F62">
        <v>10</v>
      </c>
      <c r="G62">
        <v>2676.74</v>
      </c>
      <c r="H62">
        <v>17</v>
      </c>
      <c r="I62" t="s">
        <v>14</v>
      </c>
    </row>
    <row r="63" spans="1:9" x14ac:dyDescent="0.4">
      <c r="A63" t="s">
        <v>141</v>
      </c>
      <c r="B63" t="s">
        <v>142</v>
      </c>
      <c r="C63" t="s">
        <v>63</v>
      </c>
      <c r="D63" t="s">
        <v>23</v>
      </c>
      <c r="E63" t="s">
        <v>28</v>
      </c>
      <c r="F63">
        <v>3</v>
      </c>
      <c r="G63">
        <v>892.24</v>
      </c>
      <c r="H63">
        <v>13</v>
      </c>
      <c r="I63" t="s">
        <v>48</v>
      </c>
    </row>
    <row r="64" spans="1:9" x14ac:dyDescent="0.4">
      <c r="A64" t="s">
        <v>91</v>
      </c>
      <c r="B64" t="s">
        <v>143</v>
      </c>
      <c r="C64" t="s">
        <v>22</v>
      </c>
      <c r="D64" t="s">
        <v>40</v>
      </c>
      <c r="E64" t="s">
        <v>64</v>
      </c>
      <c r="F64">
        <v>9</v>
      </c>
      <c r="G64" t="s">
        <v>144</v>
      </c>
      <c r="H64">
        <v>14</v>
      </c>
      <c r="I64" t="s">
        <v>14</v>
      </c>
    </row>
    <row r="65" spans="1:9" x14ac:dyDescent="0.4">
      <c r="A65" t="s">
        <v>145</v>
      </c>
      <c r="B65" t="s">
        <v>146</v>
      </c>
      <c r="C65" t="s">
        <v>17</v>
      </c>
      <c r="D65" t="s">
        <v>37</v>
      </c>
      <c r="E65" t="s">
        <v>64</v>
      </c>
      <c r="F65">
        <v>7</v>
      </c>
      <c r="G65">
        <v>236.68</v>
      </c>
      <c r="H65">
        <v>7</v>
      </c>
      <c r="I65" t="s">
        <v>19</v>
      </c>
    </row>
    <row r="66" spans="1:9" x14ac:dyDescent="0.4">
      <c r="A66" t="s">
        <v>112</v>
      </c>
      <c r="B66" t="s">
        <v>147</v>
      </c>
      <c r="D66" t="s">
        <v>12</v>
      </c>
      <c r="E66" t="s">
        <v>32</v>
      </c>
      <c r="F66">
        <v>7</v>
      </c>
      <c r="G66">
        <v>3996.85</v>
      </c>
      <c r="H66">
        <v>19</v>
      </c>
      <c r="I66" t="s">
        <v>19</v>
      </c>
    </row>
    <row r="67" spans="1:9" x14ac:dyDescent="0.4">
      <c r="A67" t="s">
        <v>121</v>
      </c>
      <c r="B67" t="s">
        <v>148</v>
      </c>
      <c r="C67" t="s">
        <v>11</v>
      </c>
      <c r="D67" t="s">
        <v>40</v>
      </c>
      <c r="E67" t="s">
        <v>32</v>
      </c>
      <c r="F67">
        <v>9</v>
      </c>
      <c r="G67">
        <v>3797.84</v>
      </c>
      <c r="H67">
        <v>5</v>
      </c>
      <c r="I67" t="s">
        <v>44</v>
      </c>
    </row>
    <row r="68" spans="1:9" x14ac:dyDescent="0.4">
      <c r="A68" t="s">
        <v>82</v>
      </c>
      <c r="B68" t="s">
        <v>149</v>
      </c>
      <c r="C68" t="s">
        <v>67</v>
      </c>
      <c r="D68" t="s">
        <v>37</v>
      </c>
      <c r="E68" t="s">
        <v>64</v>
      </c>
      <c r="F68">
        <v>8</v>
      </c>
      <c r="G68">
        <v>500.35</v>
      </c>
      <c r="H68">
        <v>16</v>
      </c>
      <c r="I68" t="s">
        <v>25</v>
      </c>
    </row>
    <row r="69" spans="1:9" x14ac:dyDescent="0.4">
      <c r="A69" t="s">
        <v>150</v>
      </c>
      <c r="B69" t="s">
        <v>125</v>
      </c>
      <c r="C69" t="s">
        <v>63</v>
      </c>
      <c r="D69" t="s">
        <v>37</v>
      </c>
      <c r="E69" t="s">
        <v>28</v>
      </c>
      <c r="F69">
        <v>4</v>
      </c>
      <c r="G69">
        <v>1716.42</v>
      </c>
      <c r="H69">
        <v>28</v>
      </c>
    </row>
    <row r="70" spans="1:9" x14ac:dyDescent="0.4">
      <c r="A70" t="s">
        <v>151</v>
      </c>
      <c r="B70" t="s">
        <v>152</v>
      </c>
      <c r="C70" t="s">
        <v>31</v>
      </c>
      <c r="D70" t="s">
        <v>23</v>
      </c>
      <c r="E70" t="s">
        <v>28</v>
      </c>
      <c r="F70">
        <v>10</v>
      </c>
      <c r="G70">
        <v>299.74</v>
      </c>
      <c r="H70">
        <v>16</v>
      </c>
      <c r="I70" t="s">
        <v>14</v>
      </c>
    </row>
    <row r="71" spans="1:9" x14ac:dyDescent="0.4">
      <c r="A71" t="s">
        <v>153</v>
      </c>
      <c r="B71" t="s">
        <v>154</v>
      </c>
      <c r="C71" t="s">
        <v>47</v>
      </c>
      <c r="D71" t="s">
        <v>37</v>
      </c>
      <c r="E71" t="s">
        <v>13</v>
      </c>
      <c r="F71">
        <v>10</v>
      </c>
      <c r="G71">
        <v>1367.56</v>
      </c>
      <c r="H71">
        <v>6</v>
      </c>
      <c r="I71" t="s">
        <v>25</v>
      </c>
    </row>
    <row r="72" spans="1:9" x14ac:dyDescent="0.4">
      <c r="A72" t="s">
        <v>155</v>
      </c>
      <c r="B72" t="s">
        <v>156</v>
      </c>
      <c r="C72" t="s">
        <v>67</v>
      </c>
      <c r="D72" t="s">
        <v>23</v>
      </c>
      <c r="E72" t="s">
        <v>28</v>
      </c>
      <c r="F72">
        <v>1</v>
      </c>
      <c r="G72">
        <v>3105.28</v>
      </c>
      <c r="H72">
        <v>20</v>
      </c>
      <c r="I72" t="s">
        <v>44</v>
      </c>
    </row>
    <row r="73" spans="1:9" x14ac:dyDescent="0.4">
      <c r="A73" t="s">
        <v>157</v>
      </c>
      <c r="B73" t="s">
        <v>158</v>
      </c>
      <c r="C73" t="s">
        <v>31</v>
      </c>
      <c r="D73" t="s">
        <v>37</v>
      </c>
      <c r="E73" t="s">
        <v>28</v>
      </c>
      <c r="F73">
        <v>3</v>
      </c>
      <c r="G73" t="s">
        <v>159</v>
      </c>
      <c r="H73">
        <v>23</v>
      </c>
      <c r="I73" t="s">
        <v>48</v>
      </c>
    </row>
    <row r="74" spans="1:9" x14ac:dyDescent="0.4">
      <c r="A74" t="s">
        <v>160</v>
      </c>
      <c r="B74" t="s">
        <v>146</v>
      </c>
      <c r="C74" t="s">
        <v>11</v>
      </c>
      <c r="D74" t="s">
        <v>40</v>
      </c>
      <c r="E74" t="s">
        <v>64</v>
      </c>
      <c r="F74">
        <v>4</v>
      </c>
      <c r="G74">
        <v>412.62</v>
      </c>
      <c r="H74">
        <v>21</v>
      </c>
      <c r="I74" t="s">
        <v>48</v>
      </c>
    </row>
    <row r="75" spans="1:9" x14ac:dyDescent="0.4">
      <c r="A75" t="s">
        <v>50</v>
      </c>
      <c r="B75" t="s">
        <v>161</v>
      </c>
      <c r="C75" t="s">
        <v>31</v>
      </c>
      <c r="D75" t="s">
        <v>23</v>
      </c>
      <c r="E75" t="s">
        <v>24</v>
      </c>
      <c r="F75">
        <v>6</v>
      </c>
      <c r="G75">
        <v>3490.97</v>
      </c>
      <c r="H75">
        <v>14</v>
      </c>
      <c r="I75" t="s">
        <v>48</v>
      </c>
    </row>
    <row r="76" spans="1:9" x14ac:dyDescent="0.4">
      <c r="A76" t="s">
        <v>35</v>
      </c>
      <c r="B76" t="s">
        <v>162</v>
      </c>
      <c r="C76" t="s">
        <v>47</v>
      </c>
      <c r="D76" t="s">
        <v>57</v>
      </c>
      <c r="E76" t="s">
        <v>32</v>
      </c>
      <c r="F76">
        <v>7</v>
      </c>
      <c r="G76">
        <v>3730.63</v>
      </c>
      <c r="H76">
        <v>1</v>
      </c>
      <c r="I76" t="s">
        <v>48</v>
      </c>
    </row>
    <row r="77" spans="1:9" x14ac:dyDescent="0.4">
      <c r="A77" t="s">
        <v>135</v>
      </c>
      <c r="B77" t="s">
        <v>163</v>
      </c>
      <c r="C77" t="s">
        <v>17</v>
      </c>
      <c r="D77" t="s">
        <v>18</v>
      </c>
      <c r="E77" t="s">
        <v>24</v>
      </c>
      <c r="F77">
        <v>6</v>
      </c>
      <c r="G77">
        <v>880.24</v>
      </c>
      <c r="H77">
        <v>13</v>
      </c>
      <c r="I77" t="s">
        <v>44</v>
      </c>
    </row>
    <row r="78" spans="1:9" x14ac:dyDescent="0.4">
      <c r="A78" t="s">
        <v>164</v>
      </c>
      <c r="B78" t="s">
        <v>165</v>
      </c>
      <c r="C78" t="s">
        <v>67</v>
      </c>
      <c r="D78" t="s">
        <v>12</v>
      </c>
      <c r="E78" t="s">
        <v>64</v>
      </c>
      <c r="F78">
        <v>4</v>
      </c>
      <c r="G78">
        <v>1150.3699999999999</v>
      </c>
      <c r="H78">
        <v>16</v>
      </c>
      <c r="I78" t="s">
        <v>14</v>
      </c>
    </row>
    <row r="79" spans="1:9" x14ac:dyDescent="0.4">
      <c r="A79" t="s">
        <v>166</v>
      </c>
      <c r="B79" t="s">
        <v>167</v>
      </c>
      <c r="D79" t="s">
        <v>12</v>
      </c>
      <c r="E79" t="s">
        <v>28</v>
      </c>
      <c r="F79">
        <v>5</v>
      </c>
      <c r="G79">
        <v>3449.34</v>
      </c>
      <c r="H79">
        <v>14</v>
      </c>
      <c r="I79" t="s">
        <v>14</v>
      </c>
    </row>
    <row r="80" spans="1:9" x14ac:dyDescent="0.4">
      <c r="A80" t="s">
        <v>168</v>
      </c>
      <c r="B80" t="s">
        <v>169</v>
      </c>
      <c r="C80" t="s">
        <v>11</v>
      </c>
      <c r="D80" t="s">
        <v>23</v>
      </c>
      <c r="E80" t="s">
        <v>28</v>
      </c>
      <c r="F80">
        <v>6</v>
      </c>
      <c r="G80">
        <v>4064.1</v>
      </c>
      <c r="H80">
        <v>18</v>
      </c>
      <c r="I80" t="s">
        <v>44</v>
      </c>
    </row>
    <row r="81" spans="1:9" x14ac:dyDescent="0.4">
      <c r="A81" t="s">
        <v>170</v>
      </c>
      <c r="B81" t="s">
        <v>171</v>
      </c>
      <c r="C81" t="s">
        <v>63</v>
      </c>
      <c r="D81" t="s">
        <v>18</v>
      </c>
      <c r="E81" t="s">
        <v>24</v>
      </c>
      <c r="F81">
        <v>7</v>
      </c>
      <c r="G81">
        <v>4708.66</v>
      </c>
      <c r="H81">
        <v>29</v>
      </c>
      <c r="I81" t="s">
        <v>19</v>
      </c>
    </row>
    <row r="82" spans="1:9" x14ac:dyDescent="0.4">
      <c r="A82" t="s">
        <v>172</v>
      </c>
      <c r="B82" t="s">
        <v>163</v>
      </c>
      <c r="C82" t="s">
        <v>22</v>
      </c>
      <c r="D82" t="s">
        <v>37</v>
      </c>
      <c r="E82" t="s">
        <v>64</v>
      </c>
      <c r="F82">
        <v>1</v>
      </c>
      <c r="G82" t="s">
        <v>173</v>
      </c>
      <c r="H82">
        <v>2</v>
      </c>
      <c r="I82" t="s">
        <v>19</v>
      </c>
    </row>
    <row r="83" spans="1:9" x14ac:dyDescent="0.4">
      <c r="A83" t="s">
        <v>115</v>
      </c>
      <c r="B83" t="s">
        <v>174</v>
      </c>
      <c r="C83" t="s">
        <v>47</v>
      </c>
      <c r="D83" t="s">
        <v>12</v>
      </c>
      <c r="E83" t="s">
        <v>32</v>
      </c>
      <c r="F83">
        <v>1</v>
      </c>
      <c r="G83">
        <v>2226.42</v>
      </c>
      <c r="H83">
        <v>22</v>
      </c>
      <c r="I83" t="s">
        <v>25</v>
      </c>
    </row>
    <row r="84" spans="1:9" x14ac:dyDescent="0.4">
      <c r="A84" t="s">
        <v>138</v>
      </c>
      <c r="B84" t="s">
        <v>175</v>
      </c>
      <c r="C84" t="s">
        <v>31</v>
      </c>
      <c r="D84" t="s">
        <v>40</v>
      </c>
      <c r="E84" t="s">
        <v>64</v>
      </c>
      <c r="F84">
        <v>2</v>
      </c>
      <c r="G84">
        <v>2588.21</v>
      </c>
      <c r="H84">
        <v>5</v>
      </c>
      <c r="I84" t="s">
        <v>44</v>
      </c>
    </row>
    <row r="85" spans="1:9" x14ac:dyDescent="0.4">
      <c r="A85" t="s">
        <v>176</v>
      </c>
      <c r="B85" t="s">
        <v>177</v>
      </c>
      <c r="C85" t="s">
        <v>63</v>
      </c>
      <c r="D85" t="s">
        <v>23</v>
      </c>
      <c r="E85" t="s">
        <v>64</v>
      </c>
      <c r="F85">
        <v>1</v>
      </c>
      <c r="G85">
        <v>569.54</v>
      </c>
      <c r="H85">
        <v>30</v>
      </c>
      <c r="I85" t="s">
        <v>14</v>
      </c>
    </row>
    <row r="86" spans="1:9" x14ac:dyDescent="0.4">
      <c r="A86" t="s">
        <v>108</v>
      </c>
      <c r="B86" t="s">
        <v>178</v>
      </c>
      <c r="C86" t="s">
        <v>22</v>
      </c>
      <c r="D86" t="s">
        <v>40</v>
      </c>
      <c r="E86" t="s">
        <v>64</v>
      </c>
      <c r="F86">
        <v>9</v>
      </c>
      <c r="G86">
        <v>4432.05</v>
      </c>
      <c r="H86">
        <v>13</v>
      </c>
    </row>
    <row r="87" spans="1:9" x14ac:dyDescent="0.4">
      <c r="A87" t="s">
        <v>179</v>
      </c>
      <c r="B87" t="s">
        <v>180</v>
      </c>
      <c r="C87" t="s">
        <v>11</v>
      </c>
      <c r="D87" t="s">
        <v>37</v>
      </c>
      <c r="E87" t="s">
        <v>13</v>
      </c>
      <c r="F87">
        <v>5</v>
      </c>
      <c r="G87">
        <v>4631.25</v>
      </c>
      <c r="H87">
        <v>24</v>
      </c>
      <c r="I87" t="s">
        <v>14</v>
      </c>
    </row>
    <row r="88" spans="1:9" x14ac:dyDescent="0.4">
      <c r="A88" t="s">
        <v>160</v>
      </c>
      <c r="B88" t="s">
        <v>181</v>
      </c>
      <c r="C88" t="s">
        <v>11</v>
      </c>
      <c r="D88" t="s">
        <v>12</v>
      </c>
      <c r="E88" t="s">
        <v>64</v>
      </c>
      <c r="F88">
        <v>9</v>
      </c>
      <c r="G88">
        <v>3381.62</v>
      </c>
      <c r="H88">
        <v>5</v>
      </c>
      <c r="I88" t="s">
        <v>19</v>
      </c>
    </row>
    <row r="89" spans="1:9" x14ac:dyDescent="0.4">
      <c r="A89" t="s">
        <v>176</v>
      </c>
      <c r="B89" t="s">
        <v>182</v>
      </c>
      <c r="C89" t="s">
        <v>63</v>
      </c>
      <c r="D89" t="s">
        <v>18</v>
      </c>
      <c r="E89" t="s">
        <v>28</v>
      </c>
      <c r="F89">
        <v>1</v>
      </c>
      <c r="G89">
        <v>2475.48</v>
      </c>
      <c r="H89">
        <v>18</v>
      </c>
      <c r="I89" t="s">
        <v>19</v>
      </c>
    </row>
    <row r="90" spans="1:9" x14ac:dyDescent="0.4">
      <c r="A90" t="s">
        <v>69</v>
      </c>
      <c r="B90" t="s">
        <v>183</v>
      </c>
      <c r="C90" t="s">
        <v>67</v>
      </c>
      <c r="D90" t="s">
        <v>57</v>
      </c>
      <c r="E90" t="s">
        <v>24</v>
      </c>
      <c r="F90">
        <v>3</v>
      </c>
      <c r="G90">
        <v>3870.98</v>
      </c>
      <c r="H90">
        <v>28</v>
      </c>
      <c r="I90" t="s">
        <v>19</v>
      </c>
    </row>
    <row r="91" spans="1:9" x14ac:dyDescent="0.4">
      <c r="A91" t="s">
        <v>82</v>
      </c>
      <c r="B91" t="s">
        <v>184</v>
      </c>
      <c r="C91" t="s">
        <v>22</v>
      </c>
      <c r="D91" t="s">
        <v>40</v>
      </c>
      <c r="E91" t="s">
        <v>24</v>
      </c>
      <c r="F91">
        <v>1</v>
      </c>
      <c r="G91" t="s">
        <v>185</v>
      </c>
      <c r="H91">
        <v>14</v>
      </c>
      <c r="I91" t="s">
        <v>14</v>
      </c>
    </row>
    <row r="92" spans="1:9" x14ac:dyDescent="0.4">
      <c r="A92" t="s">
        <v>186</v>
      </c>
      <c r="B92" t="s">
        <v>187</v>
      </c>
      <c r="D92" t="s">
        <v>37</v>
      </c>
      <c r="E92" t="s">
        <v>32</v>
      </c>
      <c r="F92">
        <v>7</v>
      </c>
      <c r="G92">
        <v>3173.7</v>
      </c>
      <c r="H92">
        <v>25</v>
      </c>
      <c r="I92" t="s">
        <v>44</v>
      </c>
    </row>
    <row r="93" spans="1:9" x14ac:dyDescent="0.4">
      <c r="A93" t="s">
        <v>128</v>
      </c>
      <c r="B93" t="s">
        <v>188</v>
      </c>
      <c r="C93" t="s">
        <v>67</v>
      </c>
      <c r="D93" t="s">
        <v>23</v>
      </c>
      <c r="E93" t="s">
        <v>13</v>
      </c>
      <c r="F93">
        <v>9</v>
      </c>
      <c r="G93">
        <v>4025.7</v>
      </c>
      <c r="H93">
        <v>7</v>
      </c>
      <c r="I93" t="s">
        <v>48</v>
      </c>
    </row>
    <row r="94" spans="1:9" x14ac:dyDescent="0.4">
      <c r="A94" t="s">
        <v>115</v>
      </c>
      <c r="B94" t="s">
        <v>10</v>
      </c>
      <c r="C94" t="s">
        <v>47</v>
      </c>
      <c r="D94" t="s">
        <v>40</v>
      </c>
      <c r="E94" t="s">
        <v>64</v>
      </c>
      <c r="F94">
        <v>8</v>
      </c>
      <c r="G94">
        <v>4653.9399999999996</v>
      </c>
      <c r="H94">
        <v>8</v>
      </c>
      <c r="I94" t="s">
        <v>44</v>
      </c>
    </row>
    <row r="95" spans="1:9" x14ac:dyDescent="0.4">
      <c r="A95" t="s">
        <v>33</v>
      </c>
      <c r="B95" t="s">
        <v>189</v>
      </c>
      <c r="C95" t="s">
        <v>11</v>
      </c>
      <c r="D95" t="s">
        <v>23</v>
      </c>
      <c r="E95" t="s">
        <v>13</v>
      </c>
      <c r="F95">
        <v>5</v>
      </c>
      <c r="G95">
        <v>2967.4</v>
      </c>
      <c r="H95">
        <v>11</v>
      </c>
      <c r="I95" t="s">
        <v>44</v>
      </c>
    </row>
    <row r="96" spans="1:9" x14ac:dyDescent="0.4">
      <c r="A96" t="s">
        <v>9</v>
      </c>
      <c r="B96" t="s">
        <v>190</v>
      </c>
      <c r="C96" t="s">
        <v>17</v>
      </c>
      <c r="D96" t="s">
        <v>40</v>
      </c>
      <c r="E96" t="s">
        <v>28</v>
      </c>
      <c r="F96">
        <v>4</v>
      </c>
      <c r="G96">
        <v>3413.93</v>
      </c>
      <c r="H96">
        <v>24</v>
      </c>
      <c r="I96" t="s">
        <v>19</v>
      </c>
    </row>
    <row r="97" spans="1:9" x14ac:dyDescent="0.4">
      <c r="A97" t="s">
        <v>80</v>
      </c>
      <c r="B97" t="s">
        <v>191</v>
      </c>
      <c r="C97" t="s">
        <v>11</v>
      </c>
      <c r="D97" t="s">
        <v>18</v>
      </c>
      <c r="E97" t="s">
        <v>24</v>
      </c>
      <c r="F97">
        <v>10</v>
      </c>
      <c r="G97">
        <v>288.8</v>
      </c>
      <c r="H97">
        <v>30</v>
      </c>
      <c r="I97" t="s">
        <v>19</v>
      </c>
    </row>
    <row r="98" spans="1:9" x14ac:dyDescent="0.4">
      <c r="A98" t="s">
        <v>192</v>
      </c>
      <c r="B98" t="s">
        <v>193</v>
      </c>
      <c r="C98" t="s">
        <v>17</v>
      </c>
      <c r="D98" t="s">
        <v>57</v>
      </c>
      <c r="E98" t="s">
        <v>13</v>
      </c>
      <c r="F98">
        <v>2</v>
      </c>
      <c r="G98">
        <v>3982.53</v>
      </c>
      <c r="H98">
        <v>13</v>
      </c>
      <c r="I98" t="s">
        <v>48</v>
      </c>
    </row>
    <row r="99" spans="1:9" x14ac:dyDescent="0.4">
      <c r="A99" t="s">
        <v>194</v>
      </c>
      <c r="B99" t="s">
        <v>195</v>
      </c>
      <c r="C99" t="s">
        <v>11</v>
      </c>
      <c r="D99" t="s">
        <v>37</v>
      </c>
      <c r="E99" t="s">
        <v>13</v>
      </c>
      <c r="F99">
        <v>5</v>
      </c>
      <c r="G99">
        <v>2441.2600000000002</v>
      </c>
      <c r="H99">
        <v>10</v>
      </c>
      <c r="I99" t="s">
        <v>44</v>
      </c>
    </row>
    <row r="100" spans="1:9" x14ac:dyDescent="0.4">
      <c r="A100" t="s">
        <v>196</v>
      </c>
      <c r="B100" t="s">
        <v>197</v>
      </c>
      <c r="C100" t="s">
        <v>63</v>
      </c>
      <c r="D100" t="s">
        <v>23</v>
      </c>
      <c r="E100" t="s">
        <v>28</v>
      </c>
      <c r="F100">
        <v>4</v>
      </c>
      <c r="G100" t="s">
        <v>198</v>
      </c>
      <c r="H100">
        <v>5</v>
      </c>
      <c r="I100" t="s">
        <v>25</v>
      </c>
    </row>
    <row r="101" spans="1:9" x14ac:dyDescent="0.4">
      <c r="A101" t="s">
        <v>58</v>
      </c>
      <c r="B101" t="s">
        <v>124</v>
      </c>
      <c r="C101" t="s">
        <v>22</v>
      </c>
      <c r="D101" t="s">
        <v>57</v>
      </c>
      <c r="E101" t="s">
        <v>13</v>
      </c>
      <c r="F101">
        <v>4</v>
      </c>
      <c r="G101">
        <v>2697.63</v>
      </c>
      <c r="H101">
        <v>0</v>
      </c>
      <c r="I101" t="s">
        <v>44</v>
      </c>
    </row>
    <row r="102" spans="1:9" x14ac:dyDescent="0.4">
      <c r="A102" t="s">
        <v>176</v>
      </c>
      <c r="B102" t="s">
        <v>34</v>
      </c>
      <c r="C102" t="s">
        <v>17</v>
      </c>
      <c r="D102" t="s">
        <v>57</v>
      </c>
      <c r="E102" t="s">
        <v>28</v>
      </c>
      <c r="F102">
        <v>5</v>
      </c>
      <c r="G102">
        <v>4004.58</v>
      </c>
      <c r="H102">
        <v>23</v>
      </c>
      <c r="I102" t="s">
        <v>14</v>
      </c>
    </row>
    <row r="103" spans="1:9" x14ac:dyDescent="0.4">
      <c r="A103" t="s">
        <v>199</v>
      </c>
      <c r="B103" t="s">
        <v>169</v>
      </c>
      <c r="C103" t="s">
        <v>63</v>
      </c>
      <c r="D103" t="s">
        <v>18</v>
      </c>
      <c r="E103" t="s">
        <v>64</v>
      </c>
      <c r="F103">
        <v>2</v>
      </c>
      <c r="G103">
        <v>3164.24</v>
      </c>
      <c r="H103">
        <v>22</v>
      </c>
    </row>
    <row r="104" spans="1:9" x14ac:dyDescent="0.4">
      <c r="A104" t="s">
        <v>200</v>
      </c>
      <c r="B104" t="s">
        <v>201</v>
      </c>
      <c r="C104" t="s">
        <v>11</v>
      </c>
      <c r="D104" t="s">
        <v>23</v>
      </c>
      <c r="E104" t="s">
        <v>24</v>
      </c>
      <c r="F104">
        <v>2</v>
      </c>
      <c r="G104">
        <v>3914.05</v>
      </c>
      <c r="H104">
        <v>2</v>
      </c>
      <c r="I104" t="s">
        <v>48</v>
      </c>
    </row>
    <row r="105" spans="1:9" x14ac:dyDescent="0.4">
      <c r="A105" t="s">
        <v>135</v>
      </c>
      <c r="B105" t="s">
        <v>202</v>
      </c>
      <c r="D105" t="s">
        <v>12</v>
      </c>
      <c r="E105" t="s">
        <v>24</v>
      </c>
      <c r="F105">
        <v>4</v>
      </c>
      <c r="G105">
        <v>2006.49</v>
      </c>
      <c r="H105">
        <v>3</v>
      </c>
      <c r="I105" t="s">
        <v>25</v>
      </c>
    </row>
    <row r="106" spans="1:9" x14ac:dyDescent="0.4">
      <c r="A106" t="s">
        <v>50</v>
      </c>
      <c r="B106" t="s">
        <v>203</v>
      </c>
      <c r="C106" t="s">
        <v>11</v>
      </c>
      <c r="D106" t="s">
        <v>40</v>
      </c>
      <c r="E106" t="s">
        <v>64</v>
      </c>
      <c r="F106">
        <v>7</v>
      </c>
      <c r="G106">
        <v>1238.8699999999999</v>
      </c>
      <c r="H106">
        <v>15</v>
      </c>
      <c r="I106" t="s">
        <v>14</v>
      </c>
    </row>
    <row r="107" spans="1:9" x14ac:dyDescent="0.4">
      <c r="A107" t="s">
        <v>168</v>
      </c>
      <c r="B107" t="s">
        <v>204</v>
      </c>
      <c r="C107" t="s">
        <v>11</v>
      </c>
      <c r="D107" t="s">
        <v>40</v>
      </c>
      <c r="E107" t="s">
        <v>64</v>
      </c>
      <c r="F107">
        <v>4</v>
      </c>
      <c r="G107">
        <v>3636.07</v>
      </c>
      <c r="H107">
        <v>28</v>
      </c>
      <c r="I107" t="s">
        <v>14</v>
      </c>
    </row>
    <row r="108" spans="1:9" x14ac:dyDescent="0.4">
      <c r="A108" t="s">
        <v>82</v>
      </c>
      <c r="B108" t="s">
        <v>205</v>
      </c>
      <c r="C108" t="s">
        <v>31</v>
      </c>
      <c r="D108" t="s">
        <v>12</v>
      </c>
      <c r="E108" t="s">
        <v>13</v>
      </c>
      <c r="F108">
        <v>8</v>
      </c>
      <c r="G108">
        <v>3671.87</v>
      </c>
      <c r="H108">
        <v>12</v>
      </c>
      <c r="I108" t="s">
        <v>25</v>
      </c>
    </row>
    <row r="109" spans="1:9" x14ac:dyDescent="0.4">
      <c r="A109" t="s">
        <v>71</v>
      </c>
      <c r="B109" t="s">
        <v>136</v>
      </c>
      <c r="C109" t="s">
        <v>17</v>
      </c>
      <c r="D109" t="s">
        <v>57</v>
      </c>
      <c r="E109" t="s">
        <v>64</v>
      </c>
      <c r="F109">
        <v>3</v>
      </c>
      <c r="G109" t="s">
        <v>206</v>
      </c>
      <c r="H109">
        <v>10</v>
      </c>
      <c r="I109" t="s">
        <v>19</v>
      </c>
    </row>
    <row r="110" spans="1:9" x14ac:dyDescent="0.4">
      <c r="A110" t="s">
        <v>207</v>
      </c>
      <c r="B110" t="s">
        <v>129</v>
      </c>
      <c r="C110" t="s">
        <v>67</v>
      </c>
      <c r="D110" t="s">
        <v>12</v>
      </c>
      <c r="E110" t="s">
        <v>13</v>
      </c>
      <c r="F110">
        <v>8</v>
      </c>
      <c r="G110">
        <v>1489.66</v>
      </c>
      <c r="H110">
        <v>7</v>
      </c>
      <c r="I110" t="s">
        <v>44</v>
      </c>
    </row>
    <row r="111" spans="1:9" x14ac:dyDescent="0.4">
      <c r="A111" t="s">
        <v>145</v>
      </c>
      <c r="B111" t="s">
        <v>208</v>
      </c>
      <c r="C111" t="s">
        <v>52</v>
      </c>
      <c r="D111" t="s">
        <v>23</v>
      </c>
      <c r="E111" t="s">
        <v>13</v>
      </c>
      <c r="F111">
        <v>5</v>
      </c>
      <c r="G111">
        <v>501</v>
      </c>
      <c r="H111">
        <v>30</v>
      </c>
      <c r="I111" t="s">
        <v>44</v>
      </c>
    </row>
    <row r="112" spans="1:9" x14ac:dyDescent="0.4">
      <c r="A112" t="s">
        <v>50</v>
      </c>
      <c r="B112" t="s">
        <v>209</v>
      </c>
      <c r="C112" t="s">
        <v>31</v>
      </c>
      <c r="D112" t="s">
        <v>18</v>
      </c>
      <c r="E112" t="s">
        <v>32</v>
      </c>
      <c r="F112">
        <v>9</v>
      </c>
      <c r="G112">
        <v>276.47000000000003</v>
      </c>
      <c r="H112">
        <v>1</v>
      </c>
      <c r="I112" t="s">
        <v>14</v>
      </c>
    </row>
    <row r="113" spans="1:9" x14ac:dyDescent="0.4">
      <c r="A113" t="s">
        <v>89</v>
      </c>
      <c r="B113" t="s">
        <v>210</v>
      </c>
      <c r="C113" t="s">
        <v>63</v>
      </c>
      <c r="D113" t="s">
        <v>40</v>
      </c>
      <c r="E113" t="s">
        <v>64</v>
      </c>
      <c r="F113">
        <v>3</v>
      </c>
      <c r="G113">
        <v>956.84</v>
      </c>
      <c r="H113">
        <v>13</v>
      </c>
      <c r="I113" t="s">
        <v>25</v>
      </c>
    </row>
    <row r="114" spans="1:9" x14ac:dyDescent="0.4">
      <c r="A114" t="s">
        <v>20</v>
      </c>
      <c r="B114" t="s">
        <v>149</v>
      </c>
      <c r="C114" t="s">
        <v>11</v>
      </c>
      <c r="D114" t="s">
        <v>37</v>
      </c>
      <c r="E114" t="s">
        <v>13</v>
      </c>
      <c r="F114">
        <v>1</v>
      </c>
      <c r="G114">
        <v>1259.5</v>
      </c>
      <c r="H114">
        <v>19</v>
      </c>
      <c r="I114" t="s">
        <v>14</v>
      </c>
    </row>
    <row r="115" spans="1:9" x14ac:dyDescent="0.4">
      <c r="A115" t="s">
        <v>95</v>
      </c>
      <c r="B115" t="s">
        <v>211</v>
      </c>
      <c r="C115" t="s">
        <v>63</v>
      </c>
      <c r="D115" t="s">
        <v>23</v>
      </c>
      <c r="E115" t="s">
        <v>28</v>
      </c>
      <c r="F115">
        <v>9</v>
      </c>
      <c r="G115">
        <v>4832.17</v>
      </c>
      <c r="H115">
        <v>12</v>
      </c>
      <c r="I115" t="s">
        <v>48</v>
      </c>
    </row>
    <row r="116" spans="1:9" x14ac:dyDescent="0.4">
      <c r="A116" t="s">
        <v>212</v>
      </c>
      <c r="B116" t="s">
        <v>30</v>
      </c>
      <c r="C116" t="s">
        <v>11</v>
      </c>
      <c r="D116" t="s">
        <v>23</v>
      </c>
      <c r="E116" t="s">
        <v>64</v>
      </c>
      <c r="F116">
        <v>5</v>
      </c>
      <c r="G116">
        <v>2176.52</v>
      </c>
      <c r="H116">
        <v>7</v>
      </c>
      <c r="I116" t="s">
        <v>48</v>
      </c>
    </row>
    <row r="117" spans="1:9" x14ac:dyDescent="0.4">
      <c r="A117" t="s">
        <v>50</v>
      </c>
      <c r="B117" t="s">
        <v>213</v>
      </c>
      <c r="C117" t="s">
        <v>52</v>
      </c>
      <c r="D117" t="s">
        <v>57</v>
      </c>
      <c r="E117" t="s">
        <v>28</v>
      </c>
      <c r="F117">
        <v>1</v>
      </c>
      <c r="G117">
        <v>4648.26</v>
      </c>
      <c r="H117">
        <v>12</v>
      </c>
      <c r="I117" t="s">
        <v>48</v>
      </c>
    </row>
    <row r="118" spans="1:9" x14ac:dyDescent="0.4">
      <c r="A118" t="s">
        <v>138</v>
      </c>
      <c r="B118" t="s">
        <v>214</v>
      </c>
      <c r="D118" t="s">
        <v>18</v>
      </c>
      <c r="E118" t="s">
        <v>13</v>
      </c>
      <c r="F118">
        <v>3</v>
      </c>
      <c r="G118" t="s">
        <v>215</v>
      </c>
      <c r="H118">
        <v>27</v>
      </c>
      <c r="I118" t="s">
        <v>25</v>
      </c>
    </row>
    <row r="119" spans="1:9" x14ac:dyDescent="0.4">
      <c r="A119" t="s">
        <v>216</v>
      </c>
      <c r="B119" t="s">
        <v>217</v>
      </c>
      <c r="C119" t="s">
        <v>11</v>
      </c>
      <c r="D119" t="s">
        <v>37</v>
      </c>
      <c r="E119" t="s">
        <v>32</v>
      </c>
      <c r="F119">
        <v>9</v>
      </c>
      <c r="G119">
        <v>1472.56</v>
      </c>
      <c r="H119">
        <v>24</v>
      </c>
      <c r="I119" t="s">
        <v>25</v>
      </c>
    </row>
    <row r="120" spans="1:9" x14ac:dyDescent="0.4">
      <c r="A120" t="s">
        <v>218</v>
      </c>
      <c r="B120" t="s">
        <v>219</v>
      </c>
      <c r="C120" t="s">
        <v>11</v>
      </c>
      <c r="D120" t="s">
        <v>57</v>
      </c>
      <c r="E120" t="s">
        <v>13</v>
      </c>
      <c r="F120">
        <v>5</v>
      </c>
      <c r="G120">
        <v>3833.56</v>
      </c>
      <c r="H120">
        <v>10</v>
      </c>
    </row>
    <row r="121" spans="1:9" x14ac:dyDescent="0.4">
      <c r="A121" t="s">
        <v>9</v>
      </c>
      <c r="B121" t="s">
        <v>220</v>
      </c>
      <c r="C121" t="s">
        <v>31</v>
      </c>
      <c r="D121" t="s">
        <v>37</v>
      </c>
      <c r="E121" t="s">
        <v>32</v>
      </c>
      <c r="F121">
        <v>4</v>
      </c>
      <c r="G121">
        <v>1847.54</v>
      </c>
      <c r="H121">
        <v>21</v>
      </c>
      <c r="I121" t="s">
        <v>44</v>
      </c>
    </row>
    <row r="122" spans="1:9" x14ac:dyDescent="0.4">
      <c r="A122" t="s">
        <v>153</v>
      </c>
      <c r="B122" t="s">
        <v>221</v>
      </c>
      <c r="C122" t="s">
        <v>47</v>
      </c>
      <c r="D122" t="s">
        <v>40</v>
      </c>
      <c r="E122" t="s">
        <v>28</v>
      </c>
      <c r="F122">
        <v>9</v>
      </c>
      <c r="G122">
        <v>1269.79</v>
      </c>
      <c r="H122">
        <v>22</v>
      </c>
      <c r="I122" t="s">
        <v>44</v>
      </c>
    </row>
    <row r="123" spans="1:9" x14ac:dyDescent="0.4">
      <c r="A123" t="s">
        <v>222</v>
      </c>
      <c r="B123" t="s">
        <v>223</v>
      </c>
      <c r="C123" t="s">
        <v>52</v>
      </c>
      <c r="D123" t="s">
        <v>23</v>
      </c>
      <c r="E123" t="s">
        <v>24</v>
      </c>
      <c r="F123">
        <v>9</v>
      </c>
      <c r="G123">
        <v>1566.35</v>
      </c>
      <c r="H123">
        <v>6</v>
      </c>
      <c r="I123" t="s">
        <v>14</v>
      </c>
    </row>
    <row r="124" spans="1:9" x14ac:dyDescent="0.4">
      <c r="A124" t="s">
        <v>73</v>
      </c>
      <c r="B124" t="s">
        <v>126</v>
      </c>
      <c r="C124" t="s">
        <v>22</v>
      </c>
      <c r="D124" t="s">
        <v>40</v>
      </c>
      <c r="E124" t="s">
        <v>28</v>
      </c>
      <c r="F124">
        <v>9</v>
      </c>
      <c r="G124">
        <v>3033.26</v>
      </c>
      <c r="H124">
        <v>9</v>
      </c>
      <c r="I124" t="s">
        <v>44</v>
      </c>
    </row>
    <row r="125" spans="1:9" x14ac:dyDescent="0.4">
      <c r="A125" t="s">
        <v>53</v>
      </c>
      <c r="B125" t="s">
        <v>224</v>
      </c>
      <c r="C125" t="s">
        <v>52</v>
      </c>
      <c r="D125" t="s">
        <v>12</v>
      </c>
      <c r="E125" t="s">
        <v>32</v>
      </c>
      <c r="F125">
        <v>9</v>
      </c>
      <c r="G125">
        <v>3837.42</v>
      </c>
      <c r="H125">
        <v>28</v>
      </c>
      <c r="I125" t="s">
        <v>48</v>
      </c>
    </row>
    <row r="126" spans="1:9" x14ac:dyDescent="0.4">
      <c r="A126" t="s">
        <v>29</v>
      </c>
      <c r="B126" t="s">
        <v>225</v>
      </c>
      <c r="C126" t="s">
        <v>52</v>
      </c>
      <c r="D126" t="s">
        <v>18</v>
      </c>
      <c r="E126" t="s">
        <v>64</v>
      </c>
      <c r="F126">
        <v>6</v>
      </c>
      <c r="G126">
        <v>4908.63</v>
      </c>
      <c r="H126">
        <v>13</v>
      </c>
      <c r="I126" t="s">
        <v>44</v>
      </c>
    </row>
    <row r="127" spans="1:9" x14ac:dyDescent="0.4">
      <c r="A127" t="s">
        <v>133</v>
      </c>
      <c r="B127" t="s">
        <v>226</v>
      </c>
      <c r="C127" t="s">
        <v>52</v>
      </c>
      <c r="D127" t="s">
        <v>40</v>
      </c>
      <c r="E127" t="s">
        <v>24</v>
      </c>
      <c r="F127">
        <v>10</v>
      </c>
      <c r="G127" t="s">
        <v>227</v>
      </c>
      <c r="H127">
        <v>5</v>
      </c>
      <c r="I127" t="s">
        <v>44</v>
      </c>
    </row>
    <row r="128" spans="1:9" x14ac:dyDescent="0.4">
      <c r="A128" t="s">
        <v>29</v>
      </c>
      <c r="B128" t="s">
        <v>228</v>
      </c>
      <c r="C128" t="s">
        <v>22</v>
      </c>
      <c r="D128" t="s">
        <v>23</v>
      </c>
      <c r="E128" t="s">
        <v>24</v>
      </c>
      <c r="F128">
        <v>9</v>
      </c>
      <c r="G128">
        <v>4449.12</v>
      </c>
      <c r="H128">
        <v>4</v>
      </c>
      <c r="I128" t="s">
        <v>44</v>
      </c>
    </row>
    <row r="129" spans="1:9" x14ac:dyDescent="0.4">
      <c r="A129" t="s">
        <v>58</v>
      </c>
      <c r="B129" t="s">
        <v>229</v>
      </c>
      <c r="C129" t="s">
        <v>63</v>
      </c>
      <c r="D129" t="s">
        <v>18</v>
      </c>
      <c r="E129" t="s">
        <v>24</v>
      </c>
      <c r="F129">
        <v>5</v>
      </c>
      <c r="G129">
        <v>3856.14</v>
      </c>
      <c r="H129">
        <v>14</v>
      </c>
      <c r="I129" t="s">
        <v>44</v>
      </c>
    </row>
    <row r="130" spans="1:9" x14ac:dyDescent="0.4">
      <c r="A130" t="s">
        <v>138</v>
      </c>
      <c r="B130" t="s">
        <v>230</v>
      </c>
      <c r="C130" t="s">
        <v>22</v>
      </c>
      <c r="D130" t="s">
        <v>40</v>
      </c>
      <c r="E130" t="s">
        <v>64</v>
      </c>
      <c r="F130">
        <v>8</v>
      </c>
      <c r="G130">
        <v>3675.55</v>
      </c>
      <c r="H130">
        <v>24</v>
      </c>
      <c r="I130" t="s">
        <v>48</v>
      </c>
    </row>
    <row r="131" spans="1:9" x14ac:dyDescent="0.4">
      <c r="A131" t="s">
        <v>231</v>
      </c>
      <c r="B131" t="s">
        <v>232</v>
      </c>
      <c r="D131" t="s">
        <v>18</v>
      </c>
      <c r="E131" t="s">
        <v>24</v>
      </c>
      <c r="F131">
        <v>1</v>
      </c>
      <c r="G131">
        <v>3011.21</v>
      </c>
      <c r="H131">
        <v>21</v>
      </c>
      <c r="I131" t="s">
        <v>48</v>
      </c>
    </row>
    <row r="132" spans="1:9" x14ac:dyDescent="0.4">
      <c r="A132" t="s">
        <v>89</v>
      </c>
      <c r="B132" t="s">
        <v>233</v>
      </c>
      <c r="C132" t="s">
        <v>63</v>
      </c>
      <c r="D132" t="s">
        <v>12</v>
      </c>
      <c r="E132" t="s">
        <v>32</v>
      </c>
      <c r="F132">
        <v>8</v>
      </c>
      <c r="G132">
        <v>3087.75</v>
      </c>
      <c r="H132">
        <v>0</v>
      </c>
      <c r="I132" t="s">
        <v>48</v>
      </c>
    </row>
    <row r="133" spans="1:9" x14ac:dyDescent="0.4">
      <c r="A133" t="s">
        <v>234</v>
      </c>
      <c r="B133" t="s">
        <v>235</v>
      </c>
      <c r="C133" t="s">
        <v>52</v>
      </c>
      <c r="D133" t="s">
        <v>23</v>
      </c>
      <c r="E133" t="s">
        <v>13</v>
      </c>
      <c r="F133">
        <v>7</v>
      </c>
      <c r="G133">
        <v>814.34</v>
      </c>
      <c r="H133">
        <v>15</v>
      </c>
      <c r="I133" t="s">
        <v>14</v>
      </c>
    </row>
    <row r="134" spans="1:9" x14ac:dyDescent="0.4">
      <c r="A134" t="s">
        <v>236</v>
      </c>
      <c r="B134" t="s">
        <v>237</v>
      </c>
      <c r="C134" t="s">
        <v>11</v>
      </c>
      <c r="D134" t="s">
        <v>18</v>
      </c>
      <c r="E134" t="s">
        <v>32</v>
      </c>
      <c r="F134">
        <v>7</v>
      </c>
      <c r="G134">
        <v>3895.59</v>
      </c>
      <c r="H134">
        <v>2</v>
      </c>
      <c r="I134" t="s">
        <v>14</v>
      </c>
    </row>
    <row r="135" spans="1:9" x14ac:dyDescent="0.4">
      <c r="A135" t="s">
        <v>236</v>
      </c>
      <c r="B135" t="s">
        <v>238</v>
      </c>
      <c r="C135" t="s">
        <v>22</v>
      </c>
      <c r="D135" t="s">
        <v>18</v>
      </c>
      <c r="E135" t="s">
        <v>24</v>
      </c>
      <c r="F135">
        <v>3</v>
      </c>
      <c r="G135">
        <v>1390.19</v>
      </c>
      <c r="H135">
        <v>30</v>
      </c>
      <c r="I135" t="s">
        <v>48</v>
      </c>
    </row>
    <row r="136" spans="1:9" x14ac:dyDescent="0.4">
      <c r="A136" t="s">
        <v>239</v>
      </c>
      <c r="B136" t="s">
        <v>240</v>
      </c>
      <c r="C136" t="s">
        <v>17</v>
      </c>
      <c r="D136" t="s">
        <v>40</v>
      </c>
      <c r="E136" t="s">
        <v>13</v>
      </c>
      <c r="F136">
        <v>8</v>
      </c>
      <c r="G136" t="s">
        <v>241</v>
      </c>
      <c r="H136">
        <v>6</v>
      </c>
      <c r="I136" t="s">
        <v>48</v>
      </c>
    </row>
    <row r="137" spans="1:9" x14ac:dyDescent="0.4">
      <c r="A137" t="s">
        <v>242</v>
      </c>
      <c r="B137" t="s">
        <v>243</v>
      </c>
      <c r="C137" t="s">
        <v>11</v>
      </c>
      <c r="D137" t="s">
        <v>23</v>
      </c>
      <c r="E137" t="s">
        <v>32</v>
      </c>
      <c r="F137">
        <v>9</v>
      </c>
      <c r="G137">
        <v>3395.09</v>
      </c>
      <c r="H137">
        <v>11</v>
      </c>
    </row>
    <row r="138" spans="1:9" x14ac:dyDescent="0.4">
      <c r="A138" t="s">
        <v>105</v>
      </c>
      <c r="B138" t="s">
        <v>244</v>
      </c>
      <c r="C138" t="s">
        <v>22</v>
      </c>
      <c r="D138" t="s">
        <v>57</v>
      </c>
      <c r="E138" t="s">
        <v>64</v>
      </c>
      <c r="F138">
        <v>8</v>
      </c>
      <c r="G138">
        <v>855.03</v>
      </c>
      <c r="H138">
        <v>20</v>
      </c>
      <c r="I138" t="s">
        <v>19</v>
      </c>
    </row>
    <row r="139" spans="1:9" x14ac:dyDescent="0.4">
      <c r="A139" t="s">
        <v>160</v>
      </c>
      <c r="B139" t="s">
        <v>245</v>
      </c>
      <c r="C139" t="s">
        <v>63</v>
      </c>
      <c r="D139" t="s">
        <v>18</v>
      </c>
      <c r="E139" t="s">
        <v>32</v>
      </c>
      <c r="F139">
        <v>8</v>
      </c>
      <c r="G139">
        <v>281.69</v>
      </c>
      <c r="H139">
        <v>17</v>
      </c>
      <c r="I139" t="s">
        <v>25</v>
      </c>
    </row>
    <row r="140" spans="1:9" x14ac:dyDescent="0.4">
      <c r="A140" t="s">
        <v>246</v>
      </c>
      <c r="B140" t="s">
        <v>247</v>
      </c>
      <c r="C140" t="s">
        <v>11</v>
      </c>
      <c r="D140" t="s">
        <v>23</v>
      </c>
      <c r="E140" t="s">
        <v>24</v>
      </c>
      <c r="F140">
        <v>3</v>
      </c>
      <c r="G140">
        <v>2041.3</v>
      </c>
      <c r="H140">
        <v>2</v>
      </c>
      <c r="I140" t="s">
        <v>14</v>
      </c>
    </row>
    <row r="141" spans="1:9" x14ac:dyDescent="0.4">
      <c r="A141" t="s">
        <v>248</v>
      </c>
      <c r="B141" t="s">
        <v>249</v>
      </c>
      <c r="C141" t="s">
        <v>63</v>
      </c>
      <c r="D141" t="s">
        <v>37</v>
      </c>
      <c r="E141" t="s">
        <v>13</v>
      </c>
      <c r="F141">
        <v>6</v>
      </c>
      <c r="G141">
        <v>3760.27</v>
      </c>
      <c r="H141">
        <v>22</v>
      </c>
      <c r="I141" t="s">
        <v>44</v>
      </c>
    </row>
    <row r="142" spans="1:9" x14ac:dyDescent="0.4">
      <c r="A142" t="s">
        <v>75</v>
      </c>
      <c r="B142" t="s">
        <v>250</v>
      </c>
      <c r="C142" t="s">
        <v>17</v>
      </c>
      <c r="D142" t="s">
        <v>12</v>
      </c>
      <c r="E142" t="s">
        <v>24</v>
      </c>
      <c r="F142">
        <v>5</v>
      </c>
      <c r="G142">
        <v>254.7</v>
      </c>
      <c r="H142">
        <v>12</v>
      </c>
      <c r="I142" t="s">
        <v>19</v>
      </c>
    </row>
    <row r="143" spans="1:9" x14ac:dyDescent="0.4">
      <c r="A143" t="s">
        <v>102</v>
      </c>
      <c r="B143" t="s">
        <v>251</v>
      </c>
      <c r="C143" t="s">
        <v>52</v>
      </c>
      <c r="D143" t="s">
        <v>18</v>
      </c>
      <c r="E143" t="s">
        <v>32</v>
      </c>
      <c r="F143">
        <v>3</v>
      </c>
      <c r="G143">
        <v>2209.5700000000002</v>
      </c>
      <c r="H143">
        <v>13</v>
      </c>
      <c r="I143" t="s">
        <v>14</v>
      </c>
    </row>
    <row r="144" spans="1:9" x14ac:dyDescent="0.4">
      <c r="A144" t="s">
        <v>123</v>
      </c>
      <c r="B144" t="s">
        <v>21</v>
      </c>
      <c r="D144" t="s">
        <v>57</v>
      </c>
      <c r="E144" t="s">
        <v>24</v>
      </c>
      <c r="F144">
        <v>8</v>
      </c>
      <c r="G144">
        <v>1317.89</v>
      </c>
      <c r="H144">
        <v>26</v>
      </c>
      <c r="I144" t="s">
        <v>25</v>
      </c>
    </row>
    <row r="145" spans="1:9" x14ac:dyDescent="0.4">
      <c r="A145" t="s">
        <v>252</v>
      </c>
      <c r="B145" t="s">
        <v>253</v>
      </c>
      <c r="C145" t="s">
        <v>47</v>
      </c>
      <c r="D145" t="s">
        <v>18</v>
      </c>
      <c r="E145" t="s">
        <v>28</v>
      </c>
      <c r="F145">
        <v>2</v>
      </c>
      <c r="G145" t="s">
        <v>254</v>
      </c>
      <c r="H145">
        <v>27</v>
      </c>
      <c r="I145" t="s">
        <v>25</v>
      </c>
    </row>
    <row r="146" spans="1:9" x14ac:dyDescent="0.4">
      <c r="A146" t="s">
        <v>50</v>
      </c>
      <c r="B146" t="s">
        <v>255</v>
      </c>
      <c r="C146" t="s">
        <v>63</v>
      </c>
      <c r="D146" t="s">
        <v>57</v>
      </c>
      <c r="E146" t="s">
        <v>32</v>
      </c>
      <c r="F146">
        <v>7</v>
      </c>
      <c r="G146">
        <v>3484.04</v>
      </c>
      <c r="H146">
        <v>30</v>
      </c>
      <c r="I146" t="s">
        <v>48</v>
      </c>
    </row>
    <row r="147" spans="1:9" x14ac:dyDescent="0.4">
      <c r="A147" t="s">
        <v>33</v>
      </c>
      <c r="B147" t="s">
        <v>256</v>
      </c>
      <c r="C147" t="s">
        <v>17</v>
      </c>
      <c r="D147" t="s">
        <v>12</v>
      </c>
      <c r="E147" t="s">
        <v>24</v>
      </c>
      <c r="F147">
        <v>6</v>
      </c>
      <c r="G147">
        <v>3892.2</v>
      </c>
      <c r="H147">
        <v>4</v>
      </c>
      <c r="I147" t="s">
        <v>25</v>
      </c>
    </row>
    <row r="148" spans="1:9" x14ac:dyDescent="0.4">
      <c r="A148" t="s">
        <v>29</v>
      </c>
      <c r="B148" t="s">
        <v>257</v>
      </c>
      <c r="C148" t="s">
        <v>22</v>
      </c>
      <c r="D148" t="s">
        <v>23</v>
      </c>
      <c r="E148" t="s">
        <v>28</v>
      </c>
      <c r="F148">
        <v>2</v>
      </c>
      <c r="G148">
        <v>630.95000000000005</v>
      </c>
      <c r="H148">
        <v>18</v>
      </c>
      <c r="I148" t="s">
        <v>44</v>
      </c>
    </row>
    <row r="149" spans="1:9" x14ac:dyDescent="0.4">
      <c r="A149" t="s">
        <v>84</v>
      </c>
      <c r="B149" t="s">
        <v>258</v>
      </c>
      <c r="C149" t="s">
        <v>63</v>
      </c>
      <c r="D149" t="s">
        <v>18</v>
      </c>
      <c r="E149" t="s">
        <v>32</v>
      </c>
      <c r="F149">
        <v>3</v>
      </c>
      <c r="G149">
        <v>3974.99</v>
      </c>
      <c r="H149">
        <v>11</v>
      </c>
      <c r="I149" t="s">
        <v>44</v>
      </c>
    </row>
    <row r="150" spans="1:9" x14ac:dyDescent="0.4">
      <c r="A150" t="s">
        <v>248</v>
      </c>
      <c r="B150" t="s">
        <v>259</v>
      </c>
      <c r="C150" t="s">
        <v>52</v>
      </c>
      <c r="D150" t="s">
        <v>18</v>
      </c>
      <c r="E150" t="s">
        <v>64</v>
      </c>
      <c r="F150">
        <v>5</v>
      </c>
      <c r="G150">
        <v>1299.02</v>
      </c>
      <c r="H150">
        <v>22</v>
      </c>
      <c r="I150" t="s">
        <v>44</v>
      </c>
    </row>
    <row r="151" spans="1:9" x14ac:dyDescent="0.4">
      <c r="A151" t="s">
        <v>260</v>
      </c>
      <c r="B151" t="s">
        <v>261</v>
      </c>
      <c r="C151" t="s">
        <v>11</v>
      </c>
      <c r="D151" t="s">
        <v>57</v>
      </c>
      <c r="E151" t="s">
        <v>64</v>
      </c>
      <c r="F151">
        <v>3</v>
      </c>
      <c r="G151">
        <v>3042.73</v>
      </c>
      <c r="H151">
        <v>3</v>
      </c>
      <c r="I151" t="s">
        <v>44</v>
      </c>
    </row>
    <row r="152" spans="1:9" x14ac:dyDescent="0.4">
      <c r="A152" t="s">
        <v>262</v>
      </c>
      <c r="B152" t="s">
        <v>263</v>
      </c>
      <c r="C152" t="s">
        <v>22</v>
      </c>
      <c r="D152" t="s">
        <v>37</v>
      </c>
      <c r="E152" t="s">
        <v>24</v>
      </c>
      <c r="F152">
        <v>4</v>
      </c>
      <c r="G152">
        <v>406.13</v>
      </c>
      <c r="H152">
        <v>19</v>
      </c>
      <c r="I152" t="s">
        <v>44</v>
      </c>
    </row>
    <row r="153" spans="1:9" x14ac:dyDescent="0.4">
      <c r="A153" t="s">
        <v>200</v>
      </c>
      <c r="B153" t="s">
        <v>49</v>
      </c>
      <c r="C153" t="s">
        <v>31</v>
      </c>
      <c r="D153" t="s">
        <v>57</v>
      </c>
      <c r="E153" t="s">
        <v>28</v>
      </c>
      <c r="F153">
        <v>1</v>
      </c>
      <c r="G153">
        <v>247.09</v>
      </c>
      <c r="H153">
        <v>20</v>
      </c>
      <c r="I153" t="s">
        <v>48</v>
      </c>
    </row>
    <row r="154" spans="1:9" x14ac:dyDescent="0.4">
      <c r="A154" t="s">
        <v>264</v>
      </c>
      <c r="B154" t="s">
        <v>265</v>
      </c>
      <c r="C154" t="s">
        <v>52</v>
      </c>
      <c r="D154" t="s">
        <v>57</v>
      </c>
      <c r="E154" t="s">
        <v>64</v>
      </c>
      <c r="F154">
        <v>6</v>
      </c>
      <c r="G154" t="s">
        <v>266</v>
      </c>
      <c r="H154">
        <v>23</v>
      </c>
    </row>
    <row r="155" spans="1:9" x14ac:dyDescent="0.4">
      <c r="A155" t="s">
        <v>248</v>
      </c>
      <c r="B155" t="s">
        <v>267</v>
      </c>
      <c r="C155" t="s">
        <v>47</v>
      </c>
      <c r="D155" t="s">
        <v>23</v>
      </c>
      <c r="E155" t="s">
        <v>13</v>
      </c>
      <c r="F155">
        <v>1</v>
      </c>
      <c r="G155">
        <v>570.1</v>
      </c>
      <c r="H155">
        <v>2</v>
      </c>
      <c r="I155" t="s">
        <v>44</v>
      </c>
    </row>
    <row r="156" spans="1:9" x14ac:dyDescent="0.4">
      <c r="A156" t="s">
        <v>53</v>
      </c>
      <c r="B156" t="s">
        <v>268</v>
      </c>
      <c r="C156" t="s">
        <v>22</v>
      </c>
      <c r="D156" t="s">
        <v>37</v>
      </c>
      <c r="E156" t="s">
        <v>64</v>
      </c>
      <c r="F156">
        <v>6</v>
      </c>
      <c r="G156">
        <v>1121.55</v>
      </c>
      <c r="H156">
        <v>21</v>
      </c>
      <c r="I156" t="s">
        <v>14</v>
      </c>
    </row>
    <row r="157" spans="1:9" x14ac:dyDescent="0.4">
      <c r="A157" t="s">
        <v>269</v>
      </c>
      <c r="B157" t="s">
        <v>243</v>
      </c>
      <c r="D157" t="s">
        <v>37</v>
      </c>
      <c r="E157" t="s">
        <v>24</v>
      </c>
      <c r="F157">
        <v>6</v>
      </c>
      <c r="G157">
        <v>2205.04</v>
      </c>
      <c r="H157">
        <v>1</v>
      </c>
      <c r="I157" t="s">
        <v>14</v>
      </c>
    </row>
    <row r="158" spans="1:9" x14ac:dyDescent="0.4">
      <c r="A158" t="s">
        <v>145</v>
      </c>
      <c r="B158" t="s">
        <v>270</v>
      </c>
      <c r="C158" t="s">
        <v>17</v>
      </c>
      <c r="D158" t="s">
        <v>23</v>
      </c>
      <c r="E158" t="s">
        <v>24</v>
      </c>
      <c r="F158">
        <v>2</v>
      </c>
      <c r="G158">
        <v>1675.34</v>
      </c>
      <c r="H158">
        <v>15</v>
      </c>
      <c r="I158" t="s">
        <v>25</v>
      </c>
    </row>
    <row r="159" spans="1:9" x14ac:dyDescent="0.4">
      <c r="A159" t="s">
        <v>102</v>
      </c>
      <c r="B159" t="s">
        <v>271</v>
      </c>
      <c r="C159" t="s">
        <v>47</v>
      </c>
      <c r="D159" t="s">
        <v>37</v>
      </c>
      <c r="E159" t="s">
        <v>32</v>
      </c>
      <c r="F159">
        <v>6</v>
      </c>
      <c r="G159">
        <v>3799.45</v>
      </c>
      <c r="H159">
        <v>9</v>
      </c>
      <c r="I159" t="s">
        <v>14</v>
      </c>
    </row>
    <row r="160" spans="1:9" x14ac:dyDescent="0.4">
      <c r="A160" t="s">
        <v>272</v>
      </c>
      <c r="B160" t="s">
        <v>107</v>
      </c>
      <c r="C160" t="s">
        <v>63</v>
      </c>
      <c r="D160" t="s">
        <v>12</v>
      </c>
      <c r="E160" t="s">
        <v>32</v>
      </c>
      <c r="F160">
        <v>4</v>
      </c>
      <c r="G160">
        <v>4150.55</v>
      </c>
      <c r="H160">
        <v>29</v>
      </c>
      <c r="I160" t="s">
        <v>14</v>
      </c>
    </row>
    <row r="161" spans="1:9" x14ac:dyDescent="0.4">
      <c r="A161" t="s">
        <v>138</v>
      </c>
      <c r="B161" t="s">
        <v>273</v>
      </c>
      <c r="C161" t="s">
        <v>17</v>
      </c>
      <c r="D161" t="s">
        <v>37</v>
      </c>
      <c r="E161" t="s">
        <v>64</v>
      </c>
      <c r="F161">
        <v>10</v>
      </c>
      <c r="G161">
        <v>3099.05</v>
      </c>
      <c r="H161">
        <v>5</v>
      </c>
      <c r="I161" t="s">
        <v>44</v>
      </c>
    </row>
    <row r="162" spans="1:9" x14ac:dyDescent="0.4">
      <c r="A162" t="s">
        <v>212</v>
      </c>
      <c r="B162" t="s">
        <v>274</v>
      </c>
      <c r="C162" t="s">
        <v>47</v>
      </c>
      <c r="D162" t="s">
        <v>12</v>
      </c>
      <c r="E162" t="s">
        <v>13</v>
      </c>
      <c r="F162">
        <v>2</v>
      </c>
      <c r="G162">
        <v>2115.9</v>
      </c>
      <c r="H162">
        <v>10</v>
      </c>
      <c r="I162" t="s">
        <v>25</v>
      </c>
    </row>
    <row r="163" spans="1:9" x14ac:dyDescent="0.4">
      <c r="A163" t="s">
        <v>20</v>
      </c>
      <c r="B163" t="s">
        <v>275</v>
      </c>
      <c r="C163" t="s">
        <v>47</v>
      </c>
      <c r="D163" t="s">
        <v>23</v>
      </c>
      <c r="E163" t="s">
        <v>64</v>
      </c>
      <c r="F163">
        <v>8</v>
      </c>
      <c r="G163" t="s">
        <v>276</v>
      </c>
      <c r="H163">
        <v>17</v>
      </c>
      <c r="I163" t="s">
        <v>44</v>
      </c>
    </row>
    <row r="164" spans="1:9" x14ac:dyDescent="0.4">
      <c r="A164" t="s">
        <v>277</v>
      </c>
      <c r="B164" t="s">
        <v>278</v>
      </c>
      <c r="C164" t="s">
        <v>22</v>
      </c>
      <c r="D164" t="s">
        <v>37</v>
      </c>
      <c r="E164" t="s">
        <v>24</v>
      </c>
      <c r="F164">
        <v>8</v>
      </c>
      <c r="G164">
        <v>2832.2</v>
      </c>
      <c r="H164">
        <v>4</v>
      </c>
      <c r="I164" t="s">
        <v>14</v>
      </c>
    </row>
    <row r="165" spans="1:9" x14ac:dyDescent="0.4">
      <c r="A165" t="s">
        <v>61</v>
      </c>
      <c r="B165" t="s">
        <v>149</v>
      </c>
      <c r="C165" t="s">
        <v>52</v>
      </c>
      <c r="D165" t="s">
        <v>40</v>
      </c>
      <c r="E165" t="s">
        <v>32</v>
      </c>
      <c r="F165">
        <v>5</v>
      </c>
      <c r="G165">
        <v>4769.91</v>
      </c>
      <c r="H165">
        <v>1</v>
      </c>
      <c r="I165" t="s">
        <v>19</v>
      </c>
    </row>
    <row r="166" spans="1:9" x14ac:dyDescent="0.4">
      <c r="A166" t="s">
        <v>196</v>
      </c>
      <c r="B166" t="s">
        <v>279</v>
      </c>
      <c r="C166" t="s">
        <v>31</v>
      </c>
      <c r="D166" t="s">
        <v>37</v>
      </c>
      <c r="E166" t="s">
        <v>13</v>
      </c>
      <c r="F166">
        <v>8</v>
      </c>
      <c r="G166">
        <v>335.45</v>
      </c>
      <c r="H166">
        <v>29</v>
      </c>
      <c r="I166" t="s">
        <v>48</v>
      </c>
    </row>
    <row r="167" spans="1:9" x14ac:dyDescent="0.4">
      <c r="A167" t="s">
        <v>123</v>
      </c>
      <c r="B167" t="s">
        <v>280</v>
      </c>
      <c r="C167" t="s">
        <v>47</v>
      </c>
      <c r="D167" t="s">
        <v>40</v>
      </c>
      <c r="E167" t="s">
        <v>28</v>
      </c>
      <c r="F167">
        <v>7</v>
      </c>
      <c r="G167">
        <v>2418.5500000000002</v>
      </c>
      <c r="H167">
        <v>21</v>
      </c>
      <c r="I167" t="s">
        <v>14</v>
      </c>
    </row>
    <row r="168" spans="1:9" x14ac:dyDescent="0.4">
      <c r="A168" t="s">
        <v>281</v>
      </c>
      <c r="B168" t="s">
        <v>282</v>
      </c>
      <c r="C168" t="s">
        <v>31</v>
      </c>
      <c r="D168" t="s">
        <v>18</v>
      </c>
      <c r="E168" t="s">
        <v>13</v>
      </c>
      <c r="F168">
        <v>7</v>
      </c>
      <c r="G168">
        <v>1208.82</v>
      </c>
      <c r="H168">
        <v>16</v>
      </c>
      <c r="I168" t="s">
        <v>48</v>
      </c>
    </row>
    <row r="169" spans="1:9" x14ac:dyDescent="0.4">
      <c r="A169" t="s">
        <v>115</v>
      </c>
      <c r="B169" t="s">
        <v>283</v>
      </c>
      <c r="C169" t="s">
        <v>63</v>
      </c>
      <c r="D169" t="s">
        <v>40</v>
      </c>
      <c r="E169" t="s">
        <v>24</v>
      </c>
      <c r="F169">
        <v>6</v>
      </c>
      <c r="G169">
        <v>2975.33</v>
      </c>
      <c r="H169">
        <v>10</v>
      </c>
      <c r="I169" t="s">
        <v>44</v>
      </c>
    </row>
    <row r="170" spans="1:9" x14ac:dyDescent="0.4">
      <c r="A170" t="s">
        <v>269</v>
      </c>
      <c r="B170" t="s">
        <v>284</v>
      </c>
      <c r="D170" t="s">
        <v>37</v>
      </c>
      <c r="E170" t="s">
        <v>13</v>
      </c>
      <c r="F170">
        <v>10</v>
      </c>
      <c r="G170">
        <v>3604.07</v>
      </c>
      <c r="H170">
        <v>12</v>
      </c>
      <c r="I170" t="s">
        <v>48</v>
      </c>
    </row>
    <row r="171" spans="1:9" x14ac:dyDescent="0.4">
      <c r="A171" t="s">
        <v>199</v>
      </c>
      <c r="B171" t="s">
        <v>255</v>
      </c>
      <c r="C171" t="s">
        <v>22</v>
      </c>
      <c r="D171" t="s">
        <v>57</v>
      </c>
      <c r="E171" t="s">
        <v>32</v>
      </c>
      <c r="F171">
        <v>7</v>
      </c>
      <c r="G171">
        <v>3077.9</v>
      </c>
      <c r="H171">
        <v>26</v>
      </c>
    </row>
    <row r="172" spans="1:9" x14ac:dyDescent="0.4">
      <c r="A172" t="s">
        <v>285</v>
      </c>
      <c r="B172" t="s">
        <v>120</v>
      </c>
      <c r="C172" t="s">
        <v>47</v>
      </c>
      <c r="D172" t="s">
        <v>12</v>
      </c>
      <c r="E172" t="s">
        <v>13</v>
      </c>
      <c r="F172">
        <v>8</v>
      </c>
      <c r="G172" t="s">
        <v>286</v>
      </c>
      <c r="H172">
        <v>27</v>
      </c>
      <c r="I172" t="s">
        <v>19</v>
      </c>
    </row>
    <row r="173" spans="1:9" x14ac:dyDescent="0.4">
      <c r="A173" t="s">
        <v>121</v>
      </c>
      <c r="B173" t="s">
        <v>287</v>
      </c>
      <c r="C173" t="s">
        <v>17</v>
      </c>
      <c r="D173" t="s">
        <v>37</v>
      </c>
      <c r="E173" t="s">
        <v>24</v>
      </c>
      <c r="F173">
        <v>2</v>
      </c>
      <c r="G173">
        <v>1121.68</v>
      </c>
      <c r="H173">
        <v>15</v>
      </c>
      <c r="I173" t="s">
        <v>44</v>
      </c>
    </row>
    <row r="174" spans="1:9" x14ac:dyDescent="0.4">
      <c r="A174" t="s">
        <v>135</v>
      </c>
      <c r="B174" t="s">
        <v>288</v>
      </c>
      <c r="C174" t="s">
        <v>67</v>
      </c>
      <c r="D174" t="s">
        <v>40</v>
      </c>
      <c r="E174" t="s">
        <v>28</v>
      </c>
      <c r="F174">
        <v>3</v>
      </c>
      <c r="G174">
        <v>2375.31</v>
      </c>
      <c r="H174">
        <v>0</v>
      </c>
      <c r="I174" t="s">
        <v>19</v>
      </c>
    </row>
    <row r="175" spans="1:9" x14ac:dyDescent="0.4">
      <c r="A175" t="s">
        <v>192</v>
      </c>
      <c r="B175" t="s">
        <v>101</v>
      </c>
      <c r="C175" t="s">
        <v>22</v>
      </c>
      <c r="D175" t="s">
        <v>40</v>
      </c>
      <c r="E175" t="s">
        <v>64</v>
      </c>
      <c r="F175">
        <v>8</v>
      </c>
      <c r="G175">
        <v>4854.45</v>
      </c>
      <c r="H175">
        <v>6</v>
      </c>
      <c r="I175" t="s">
        <v>48</v>
      </c>
    </row>
    <row r="176" spans="1:9" x14ac:dyDescent="0.4">
      <c r="A176" t="s">
        <v>166</v>
      </c>
      <c r="B176" t="s">
        <v>289</v>
      </c>
      <c r="C176" t="s">
        <v>67</v>
      </c>
      <c r="D176" t="s">
        <v>40</v>
      </c>
      <c r="E176" t="s">
        <v>64</v>
      </c>
      <c r="F176">
        <v>3</v>
      </c>
      <c r="G176">
        <v>4715.91</v>
      </c>
      <c r="H176">
        <v>1</v>
      </c>
      <c r="I176" t="s">
        <v>25</v>
      </c>
    </row>
    <row r="177" spans="1:9" x14ac:dyDescent="0.4">
      <c r="A177" t="s">
        <v>65</v>
      </c>
      <c r="B177" t="s">
        <v>156</v>
      </c>
      <c r="C177" t="s">
        <v>11</v>
      </c>
      <c r="D177" t="s">
        <v>40</v>
      </c>
      <c r="E177" t="s">
        <v>28</v>
      </c>
      <c r="F177">
        <v>5</v>
      </c>
      <c r="G177">
        <v>3992.23</v>
      </c>
      <c r="H177">
        <v>22</v>
      </c>
      <c r="I177" t="s">
        <v>48</v>
      </c>
    </row>
    <row r="178" spans="1:9" x14ac:dyDescent="0.4">
      <c r="A178" t="s">
        <v>121</v>
      </c>
      <c r="B178" t="s">
        <v>290</v>
      </c>
      <c r="C178" t="s">
        <v>22</v>
      </c>
      <c r="D178" t="s">
        <v>12</v>
      </c>
      <c r="E178" t="s">
        <v>28</v>
      </c>
      <c r="F178">
        <v>9</v>
      </c>
      <c r="G178">
        <v>3260.32</v>
      </c>
      <c r="H178">
        <v>6</v>
      </c>
      <c r="I178" t="s">
        <v>44</v>
      </c>
    </row>
    <row r="179" spans="1:9" x14ac:dyDescent="0.4">
      <c r="A179" t="s">
        <v>50</v>
      </c>
      <c r="B179" t="s">
        <v>136</v>
      </c>
      <c r="C179" t="s">
        <v>31</v>
      </c>
      <c r="D179" t="s">
        <v>37</v>
      </c>
      <c r="E179" t="s">
        <v>24</v>
      </c>
      <c r="F179">
        <v>3</v>
      </c>
      <c r="G179">
        <v>4089.96</v>
      </c>
      <c r="H179">
        <v>2</v>
      </c>
      <c r="I179" t="s">
        <v>25</v>
      </c>
    </row>
    <row r="180" spans="1:9" x14ac:dyDescent="0.4">
      <c r="A180" t="s">
        <v>20</v>
      </c>
      <c r="B180" t="s">
        <v>291</v>
      </c>
      <c r="C180" t="s">
        <v>67</v>
      </c>
      <c r="D180" t="s">
        <v>23</v>
      </c>
      <c r="E180" t="s">
        <v>28</v>
      </c>
      <c r="F180">
        <v>9</v>
      </c>
      <c r="G180">
        <v>2701.81</v>
      </c>
      <c r="H180">
        <v>16</v>
      </c>
      <c r="I180" t="s">
        <v>25</v>
      </c>
    </row>
    <row r="181" spans="1:9" x14ac:dyDescent="0.4">
      <c r="A181" t="s">
        <v>82</v>
      </c>
      <c r="B181" t="s">
        <v>292</v>
      </c>
      <c r="C181" t="s">
        <v>31</v>
      </c>
      <c r="D181" t="s">
        <v>12</v>
      </c>
      <c r="E181" t="s">
        <v>13</v>
      </c>
      <c r="F181">
        <v>6</v>
      </c>
      <c r="G181" t="s">
        <v>293</v>
      </c>
      <c r="H181">
        <v>16</v>
      </c>
      <c r="I181" t="s">
        <v>19</v>
      </c>
    </row>
    <row r="182" spans="1:9" x14ac:dyDescent="0.4">
      <c r="A182" t="s">
        <v>179</v>
      </c>
      <c r="B182" t="s">
        <v>294</v>
      </c>
      <c r="C182" t="s">
        <v>11</v>
      </c>
      <c r="D182" t="s">
        <v>37</v>
      </c>
      <c r="E182" t="s">
        <v>13</v>
      </c>
      <c r="F182">
        <v>1</v>
      </c>
      <c r="G182">
        <v>4157.57</v>
      </c>
      <c r="H182">
        <v>23</v>
      </c>
      <c r="I182" t="s">
        <v>44</v>
      </c>
    </row>
    <row r="183" spans="1:9" x14ac:dyDescent="0.4">
      <c r="A183" t="s">
        <v>97</v>
      </c>
      <c r="B183" t="s">
        <v>295</v>
      </c>
      <c r="D183" t="s">
        <v>12</v>
      </c>
      <c r="E183" t="s">
        <v>32</v>
      </c>
      <c r="F183">
        <v>5</v>
      </c>
      <c r="G183">
        <v>4676.82</v>
      </c>
      <c r="H183">
        <v>29</v>
      </c>
      <c r="I183" t="s">
        <v>25</v>
      </c>
    </row>
    <row r="184" spans="1:9" x14ac:dyDescent="0.4">
      <c r="A184" t="s">
        <v>150</v>
      </c>
      <c r="B184" t="s">
        <v>296</v>
      </c>
      <c r="C184" t="s">
        <v>52</v>
      </c>
      <c r="D184" t="s">
        <v>37</v>
      </c>
      <c r="E184" t="s">
        <v>24</v>
      </c>
      <c r="F184">
        <v>3</v>
      </c>
      <c r="G184">
        <v>3992.1</v>
      </c>
      <c r="H184">
        <v>9</v>
      </c>
      <c r="I184" t="s">
        <v>14</v>
      </c>
    </row>
    <row r="185" spans="1:9" x14ac:dyDescent="0.4">
      <c r="A185" t="s">
        <v>170</v>
      </c>
      <c r="B185" t="s">
        <v>297</v>
      </c>
      <c r="C185" t="s">
        <v>67</v>
      </c>
      <c r="D185" t="s">
        <v>37</v>
      </c>
      <c r="E185" t="s">
        <v>13</v>
      </c>
      <c r="F185">
        <v>9</v>
      </c>
      <c r="G185">
        <v>1474.16</v>
      </c>
      <c r="H185">
        <v>15</v>
      </c>
      <c r="I185" t="s">
        <v>48</v>
      </c>
    </row>
    <row r="186" spans="1:9" x14ac:dyDescent="0.4">
      <c r="A186" t="s">
        <v>285</v>
      </c>
      <c r="B186" t="s">
        <v>298</v>
      </c>
      <c r="C186" t="s">
        <v>63</v>
      </c>
      <c r="D186" t="s">
        <v>12</v>
      </c>
      <c r="E186" t="s">
        <v>24</v>
      </c>
      <c r="F186">
        <v>7</v>
      </c>
      <c r="G186">
        <v>4581.03</v>
      </c>
      <c r="H186">
        <v>23</v>
      </c>
      <c r="I186" t="s">
        <v>48</v>
      </c>
    </row>
    <row r="187" spans="1:9" x14ac:dyDescent="0.4">
      <c r="A187" t="s">
        <v>231</v>
      </c>
      <c r="B187" t="s">
        <v>94</v>
      </c>
      <c r="C187" t="s">
        <v>63</v>
      </c>
      <c r="D187" t="s">
        <v>37</v>
      </c>
      <c r="E187" t="s">
        <v>32</v>
      </c>
      <c r="F187">
        <v>10</v>
      </c>
      <c r="G187">
        <v>2753.15</v>
      </c>
      <c r="H187">
        <v>28</v>
      </c>
      <c r="I187" t="s">
        <v>44</v>
      </c>
    </row>
    <row r="188" spans="1:9" x14ac:dyDescent="0.4">
      <c r="A188" t="s">
        <v>299</v>
      </c>
      <c r="B188" t="s">
        <v>300</v>
      </c>
      <c r="C188" t="s">
        <v>47</v>
      </c>
      <c r="D188" t="s">
        <v>12</v>
      </c>
      <c r="E188" t="s">
        <v>28</v>
      </c>
      <c r="F188">
        <v>3</v>
      </c>
      <c r="G188">
        <v>3323.15</v>
      </c>
      <c r="H188">
        <v>15</v>
      </c>
    </row>
    <row r="189" spans="1:9" x14ac:dyDescent="0.4">
      <c r="A189" t="s">
        <v>212</v>
      </c>
      <c r="B189" t="s">
        <v>280</v>
      </c>
      <c r="C189" t="s">
        <v>47</v>
      </c>
      <c r="D189" t="s">
        <v>18</v>
      </c>
      <c r="E189" t="s">
        <v>64</v>
      </c>
      <c r="F189">
        <v>2</v>
      </c>
      <c r="G189">
        <v>3366.38</v>
      </c>
      <c r="H189">
        <v>30</v>
      </c>
      <c r="I189" t="s">
        <v>48</v>
      </c>
    </row>
    <row r="190" spans="1:9" x14ac:dyDescent="0.4">
      <c r="A190" t="s">
        <v>301</v>
      </c>
      <c r="B190" t="s">
        <v>302</v>
      </c>
      <c r="C190" t="s">
        <v>52</v>
      </c>
      <c r="D190" t="s">
        <v>37</v>
      </c>
      <c r="E190" t="s">
        <v>28</v>
      </c>
      <c r="F190">
        <v>3</v>
      </c>
      <c r="G190" t="s">
        <v>303</v>
      </c>
      <c r="H190">
        <v>27</v>
      </c>
      <c r="I190" t="s">
        <v>14</v>
      </c>
    </row>
    <row r="191" spans="1:9" x14ac:dyDescent="0.4">
      <c r="A191" t="s">
        <v>264</v>
      </c>
      <c r="B191" t="s">
        <v>304</v>
      </c>
      <c r="C191" t="s">
        <v>22</v>
      </c>
      <c r="D191" t="s">
        <v>40</v>
      </c>
      <c r="E191" t="s">
        <v>24</v>
      </c>
      <c r="F191">
        <v>1</v>
      </c>
      <c r="G191">
        <v>626.87</v>
      </c>
      <c r="H191">
        <v>23</v>
      </c>
      <c r="I191" t="s">
        <v>25</v>
      </c>
    </row>
    <row r="192" spans="1:9" x14ac:dyDescent="0.4">
      <c r="A192" t="s">
        <v>111</v>
      </c>
      <c r="B192" t="s">
        <v>305</v>
      </c>
      <c r="C192" t="s">
        <v>22</v>
      </c>
      <c r="D192" t="s">
        <v>40</v>
      </c>
      <c r="E192" t="s">
        <v>64</v>
      </c>
      <c r="F192">
        <v>8</v>
      </c>
      <c r="G192">
        <v>3950.68</v>
      </c>
      <c r="H192">
        <v>21</v>
      </c>
      <c r="I192" t="s">
        <v>48</v>
      </c>
    </row>
    <row r="193" spans="1:9" x14ac:dyDescent="0.4">
      <c r="A193" t="s">
        <v>216</v>
      </c>
      <c r="B193" t="s">
        <v>306</v>
      </c>
      <c r="C193" t="s">
        <v>22</v>
      </c>
      <c r="D193" t="s">
        <v>40</v>
      </c>
      <c r="E193" t="s">
        <v>24</v>
      </c>
      <c r="F193">
        <v>5</v>
      </c>
      <c r="G193">
        <v>1177.6400000000001</v>
      </c>
      <c r="H193">
        <v>28</v>
      </c>
      <c r="I193" t="s">
        <v>25</v>
      </c>
    </row>
    <row r="194" spans="1:9" x14ac:dyDescent="0.4">
      <c r="A194" t="s">
        <v>75</v>
      </c>
      <c r="B194" t="s">
        <v>136</v>
      </c>
      <c r="C194" t="s">
        <v>47</v>
      </c>
      <c r="D194" t="s">
        <v>18</v>
      </c>
      <c r="E194" t="s">
        <v>32</v>
      </c>
      <c r="F194">
        <v>7</v>
      </c>
      <c r="G194">
        <v>3807.56</v>
      </c>
      <c r="H194">
        <v>0</v>
      </c>
      <c r="I194" t="s">
        <v>48</v>
      </c>
    </row>
    <row r="195" spans="1:9" x14ac:dyDescent="0.4">
      <c r="A195" t="s">
        <v>307</v>
      </c>
      <c r="B195" t="s">
        <v>308</v>
      </c>
      <c r="C195" t="s">
        <v>47</v>
      </c>
      <c r="D195" t="s">
        <v>23</v>
      </c>
      <c r="E195" t="s">
        <v>28</v>
      </c>
      <c r="F195">
        <v>1</v>
      </c>
      <c r="G195">
        <v>2533.17</v>
      </c>
      <c r="H195">
        <v>12</v>
      </c>
      <c r="I195" t="s">
        <v>25</v>
      </c>
    </row>
    <row r="196" spans="1:9" x14ac:dyDescent="0.4">
      <c r="A196" t="s">
        <v>93</v>
      </c>
      <c r="B196" t="s">
        <v>309</v>
      </c>
      <c r="D196" t="s">
        <v>12</v>
      </c>
      <c r="E196" t="s">
        <v>32</v>
      </c>
      <c r="F196">
        <v>8</v>
      </c>
      <c r="G196">
        <v>4672.91</v>
      </c>
      <c r="H196">
        <v>2</v>
      </c>
      <c r="I196" t="s">
        <v>48</v>
      </c>
    </row>
    <row r="197" spans="1:9" x14ac:dyDescent="0.4">
      <c r="A197" t="s">
        <v>231</v>
      </c>
      <c r="B197" t="s">
        <v>310</v>
      </c>
      <c r="C197" t="s">
        <v>31</v>
      </c>
      <c r="D197" t="s">
        <v>23</v>
      </c>
      <c r="E197" t="s">
        <v>24</v>
      </c>
      <c r="F197">
        <v>5</v>
      </c>
      <c r="G197">
        <v>3477.55</v>
      </c>
      <c r="H197">
        <v>28</v>
      </c>
      <c r="I197" t="s">
        <v>19</v>
      </c>
    </row>
    <row r="198" spans="1:9" x14ac:dyDescent="0.4">
      <c r="A198" t="s">
        <v>38</v>
      </c>
      <c r="B198" t="s">
        <v>158</v>
      </c>
      <c r="C198" t="s">
        <v>22</v>
      </c>
      <c r="D198" t="s">
        <v>18</v>
      </c>
      <c r="E198" t="s">
        <v>32</v>
      </c>
      <c r="F198">
        <v>7</v>
      </c>
      <c r="G198">
        <v>1450.35</v>
      </c>
      <c r="H198">
        <v>3</v>
      </c>
      <c r="I198" t="s">
        <v>25</v>
      </c>
    </row>
    <row r="199" spans="1:9" x14ac:dyDescent="0.4">
      <c r="A199" t="s">
        <v>281</v>
      </c>
      <c r="B199" t="s">
        <v>96</v>
      </c>
      <c r="C199" t="s">
        <v>22</v>
      </c>
      <c r="D199" t="s">
        <v>40</v>
      </c>
      <c r="E199" t="s">
        <v>28</v>
      </c>
      <c r="F199">
        <v>7</v>
      </c>
      <c r="G199" t="s">
        <v>311</v>
      </c>
      <c r="H199">
        <v>17</v>
      </c>
      <c r="I199" t="s">
        <v>48</v>
      </c>
    </row>
    <row r="200" spans="1:9" x14ac:dyDescent="0.4">
      <c r="A200" t="s">
        <v>29</v>
      </c>
      <c r="B200" t="s">
        <v>312</v>
      </c>
      <c r="C200" t="s">
        <v>31</v>
      </c>
      <c r="D200" t="s">
        <v>40</v>
      </c>
      <c r="E200" t="s">
        <v>13</v>
      </c>
      <c r="F200">
        <v>8</v>
      </c>
      <c r="G200">
        <v>4968.8599999999997</v>
      </c>
      <c r="H200">
        <v>7</v>
      </c>
      <c r="I200" t="s">
        <v>25</v>
      </c>
    </row>
    <row r="201" spans="1:9" x14ac:dyDescent="0.4">
      <c r="A201" t="s">
        <v>119</v>
      </c>
      <c r="B201" t="s">
        <v>81</v>
      </c>
      <c r="C201" t="s">
        <v>31</v>
      </c>
      <c r="D201" t="s">
        <v>37</v>
      </c>
      <c r="E201" t="s">
        <v>28</v>
      </c>
      <c r="F201">
        <v>9</v>
      </c>
      <c r="G201">
        <v>1636.06</v>
      </c>
      <c r="H201">
        <v>20</v>
      </c>
      <c r="I201" t="s">
        <v>44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36EC25-811C-4832-85F2-CD56885921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Revenue_city</vt:lpstr>
      <vt:lpstr>Revenue-Category</vt:lpstr>
      <vt:lpstr>Dashboard</vt:lpstr>
      <vt:lpstr>Project1_Clean</vt:lpstr>
      <vt:lpstr>KPI</vt:lpstr>
      <vt:lpstr>Revenue_Trend</vt:lpstr>
      <vt:lpstr>Messy_Ecommerce_Data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shalinimcse27@gmail.com</cp:lastModifiedBy>
  <dcterms:created xsi:type="dcterms:W3CDTF">2026-02-27T14:54:50Z</dcterms:created>
  <dcterms:modified xsi:type="dcterms:W3CDTF">2026-02-28T09:04:44Z</dcterms:modified>
</cp:coreProperties>
</file>