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29f621f322b19828/"/>
    </mc:Choice>
  </mc:AlternateContent>
  <xr:revisionPtr revIDLastSave="1" documentId="8_{2AD6F13E-5EBC-489D-8FD7-61EE5C2CA583}" xr6:coauthVersionLast="47" xr6:coauthVersionMax="47" xr10:uidLastSave="{BCEB6E4B-91AE-4980-8496-05407F566926}"/>
  <bookViews>
    <workbookView xWindow="-108" yWindow="-108" windowWidth="23256" windowHeight="12456" xr2:uid="{5EE2276A-9368-42D1-B57B-E8DBDC711E5F}"/>
  </bookViews>
  <sheets>
    <sheet name="sales_region" sheetId="4" r:id="rId1"/>
    <sheet name="sales_product" sheetId="5" r:id="rId2"/>
    <sheet name="Sales_persons" sheetId="6" r:id="rId3"/>
    <sheet name="Sales_by_Month" sheetId="7" r:id="rId4"/>
    <sheet name="salesdata" sheetId="1" r:id="rId5"/>
    <sheet name="Dashboard" sheetId="2" r:id="rId6"/>
  </sheets>
  <definedNames>
    <definedName name="Slicer_Month">#N/A</definedName>
    <definedName name="Slicer_Product">#N/A</definedName>
    <definedName name="Slicer_Region">#N/A</definedName>
    <definedName name="Slicer_Salespers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2" l="1"/>
  <c r="C6" i="2"/>
  <c r="B6"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alcChain>
</file>

<file path=xl/sharedStrings.xml><?xml version="1.0" encoding="utf-8"?>
<sst xmlns="http://schemas.openxmlformats.org/spreadsheetml/2006/main" count="188" uniqueCount="29">
  <si>
    <t>Date</t>
  </si>
  <si>
    <t>Salesperson</t>
  </si>
  <si>
    <t>Region</t>
  </si>
  <si>
    <t>Product</t>
  </si>
  <si>
    <t>Units Sold</t>
  </si>
  <si>
    <t>Unit Price</t>
  </si>
  <si>
    <t>Total Amount</t>
  </si>
  <si>
    <t>Bob</t>
  </si>
  <si>
    <t>North</t>
  </si>
  <si>
    <t>Tablet</t>
  </si>
  <si>
    <t>Diana</t>
  </si>
  <si>
    <t>South</t>
  </si>
  <si>
    <t>Alice</t>
  </si>
  <si>
    <t>Laptop</t>
  </si>
  <si>
    <t>Keyboard</t>
  </si>
  <si>
    <t>Ethan</t>
  </si>
  <si>
    <t>Monitor</t>
  </si>
  <si>
    <t>West</t>
  </si>
  <si>
    <t>East</t>
  </si>
  <si>
    <t>Charlie</t>
  </si>
  <si>
    <t>Mouse</t>
  </si>
  <si>
    <t>Month</t>
  </si>
  <si>
    <t>Year</t>
  </si>
  <si>
    <t>Row Labels</t>
  </si>
  <si>
    <t>Grand Total</t>
  </si>
  <si>
    <t>Sum of Total Amount</t>
  </si>
  <si>
    <t>Jul</t>
  </si>
  <si>
    <t>Aug</t>
  </si>
  <si>
    <t>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</si>
</sst>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quot;₹&quot;\ #,##0.00"/>
  </numFmts>
  <fonts count="5" x14ac:knownFonts="1">
    <font>
      <sz val="11"/>
      <color theme="1"/>
      <name val="Calibri"/>
      <family val="2"/>
      <scheme val="minor"/>
    </font>
    <font>
      <b/>
      <sz val="11"/>
      <color theme="1"/>
      <name val="Calibri"/>
      <family val="2"/>
      <scheme val="minor"/>
    </font>
    <font>
      <b/>
      <sz val="14"/>
      <color theme="1"/>
      <name val="Calibri"/>
      <family val="2"/>
      <scheme val="minor"/>
    </font>
    <font>
      <b/>
      <i/>
      <sz val="20"/>
      <color theme="1"/>
      <name val="Calibri"/>
      <family val="2"/>
      <scheme val="minor"/>
    </font>
    <font>
      <b/>
      <i/>
      <sz val="26"/>
      <color theme="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0" fillId="0" borderId="0" xfId="0" applyAlignment="1">
      <alignment horizontal="center"/>
    </xf>
    <xf numFmtId="0" fontId="0" fillId="0" borderId="0" xfId="0" applyAlignment="1">
      <alignment horizontal="center" vertical="center"/>
    </xf>
    <xf numFmtId="164" fontId="0" fillId="0" borderId="0" xfId="0" applyNumberFormat="1" applyAlignment="1">
      <alignment horizontal="center"/>
    </xf>
    <xf numFmtId="0" fontId="1" fillId="0" borderId="2" xfId="0" applyFont="1" applyBorder="1" applyAlignment="1">
      <alignment horizontal="center" vertical="top"/>
    </xf>
    <xf numFmtId="0" fontId="1" fillId="0" borderId="2" xfId="0" applyFont="1" applyBorder="1" applyAlignment="1">
      <alignment horizontal="center" vertical="center"/>
    </xf>
    <xf numFmtId="0" fontId="2" fillId="0" borderId="0" xfId="0" applyFont="1"/>
    <xf numFmtId="165" fontId="2" fillId="2" borderId="1" xfId="0" applyNumberFormat="1" applyFont="1" applyFill="1" applyBorder="1" applyAlignment="1">
      <alignment horizontal="center"/>
    </xf>
    <xf numFmtId="165" fontId="2" fillId="3" borderId="1" xfId="0" applyNumberFormat="1" applyFont="1" applyFill="1" applyBorder="1" applyAlignment="1">
      <alignment horizontal="center"/>
    </xf>
    <xf numFmtId="165" fontId="2" fillId="4" borderId="1" xfId="0" applyNumberFormat="1" applyFont="1" applyFill="1" applyBorder="1" applyAlignment="1">
      <alignment horizontal="center"/>
    </xf>
    <xf numFmtId="0" fontId="0" fillId="0" borderId="0" xfId="0" pivotButton="1"/>
    <xf numFmtId="0" fontId="0" fillId="0" borderId="0" xfId="0" applyAlignment="1">
      <alignment horizontal="left"/>
    </xf>
    <xf numFmtId="0" fontId="4" fillId="5" borderId="0" xfId="0" applyFont="1" applyFill="1" applyAlignment="1">
      <alignment horizontal="center"/>
    </xf>
    <xf numFmtId="0" fontId="3" fillId="5" borderId="0" xfId="0" applyFont="1" applyFill="1" applyAlignment="1">
      <alignment horizontal="center"/>
    </xf>
  </cellXfs>
  <cellStyles count="1">
    <cellStyle name="Normal" xfId="0" builtinId="0"/>
  </cellStyles>
  <dxfs count="13">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4" formatCode="yyyy\-mm\-dd"/>
      <alignment horizontal="center" vertical="bottom" textRotation="0" wrapText="0" indent="0" justifyLastLine="0" shrinkToFit="0" readingOrder="0"/>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[Sales_Performance_Dashboard.xlsx]sales_region!PivotTable3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sales_region!$B$3</c:f>
              <c:strCache>
                <c:ptCount val="1"/>
                <c:pt idx="0">
                  <c:v>Total</c:v>
                </c:pt>
              </c:strCache>
            </c:strRef>
          </c:tx>
          <c:spPr>
            <a:solidFill>
              <a:schemeClr val="accent1"/>
            </a:solidFill>
            <a:ln>
              <a:noFill/>
            </a:ln>
            <a:effectLst/>
          </c:spPr>
          <c:invertIfNegative val="0"/>
          <c:cat>
            <c:strRef>
              <c:f>sales_region!$A$4:$A$8</c:f>
              <c:strCache>
                <c:ptCount val="4"/>
                <c:pt idx="0">
                  <c:v>East</c:v>
                </c:pt>
                <c:pt idx="1">
                  <c:v>North</c:v>
                </c:pt>
                <c:pt idx="2">
                  <c:v>South</c:v>
                </c:pt>
                <c:pt idx="3">
                  <c:v>West</c:v>
                </c:pt>
              </c:strCache>
            </c:strRef>
          </c:cat>
          <c:val>
            <c:numRef>
              <c:f>sales_region!$B$4:$B$8</c:f>
              <c:numCache>
                <c:formatCode>General</c:formatCode>
                <c:ptCount val="4"/>
                <c:pt idx="0">
                  <c:v>768000</c:v>
                </c:pt>
                <c:pt idx="1">
                  <c:v>951500</c:v>
                </c:pt>
                <c:pt idx="2">
                  <c:v>1145000</c:v>
                </c:pt>
                <c:pt idx="3">
                  <c:v>663000</c:v>
                </c:pt>
              </c:numCache>
            </c:numRef>
          </c:val>
          <c:extLst>
            <c:ext xmlns:c16="http://schemas.microsoft.com/office/drawing/2014/chart" uri="{C3380CC4-5D6E-409C-BE32-E72D297353CC}">
              <c16:uniqueId val="{00000000-BEBE-40D0-87F3-DFAF0412957A}"/>
            </c:ext>
          </c:extLst>
        </c:ser>
        <c:dLbls>
          <c:showLegendKey val="0"/>
          <c:showVal val="0"/>
          <c:showCatName val="0"/>
          <c:showSerName val="0"/>
          <c:showPercent val="0"/>
          <c:showBubbleSize val="0"/>
        </c:dLbls>
        <c:gapWidth val="219"/>
        <c:overlap val="-27"/>
        <c:axId val="824102288"/>
        <c:axId val="824089328"/>
      </c:barChart>
      <c:catAx>
        <c:axId val="8241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89328"/>
        <c:crosses val="autoZero"/>
        <c:auto val="1"/>
        <c:lblAlgn val="ctr"/>
        <c:lblOffset val="100"/>
        <c:noMultiLvlLbl val="0"/>
      </c:catAx>
      <c:valAx>
        <c:axId val="82408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0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[Sales_Performance_Dashboard.xlsx]sales_product!PivotTable4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sales_product!$B$3</c:f>
              <c:strCache>
                <c:ptCount val="1"/>
                <c:pt idx="0">
                  <c:v>Total</c:v>
                </c:pt>
              </c:strCache>
            </c:strRef>
          </c:tx>
          <c:spPr>
            <a:solidFill>
              <a:schemeClr val="accent1"/>
            </a:solidFill>
            <a:ln>
              <a:noFill/>
            </a:ln>
            <a:effectLst/>
          </c:spPr>
          <c:invertIfNegative val="0"/>
          <c:cat>
            <c:strRef>
              <c:f>sales_product!$A$4:$A$9</c:f>
              <c:strCache>
                <c:ptCount val="5"/>
                <c:pt idx="0">
                  <c:v>Keyboard</c:v>
                </c:pt>
                <c:pt idx="1">
                  <c:v>Laptop</c:v>
                </c:pt>
                <c:pt idx="2">
                  <c:v>Monitor</c:v>
                </c:pt>
                <c:pt idx="3">
                  <c:v>Mouse</c:v>
                </c:pt>
                <c:pt idx="4">
                  <c:v>Tablet</c:v>
                </c:pt>
              </c:strCache>
            </c:strRef>
          </c:cat>
          <c:val>
            <c:numRef>
              <c:f>sales_product!$B$4:$B$9</c:f>
              <c:numCache>
                <c:formatCode>General</c:formatCode>
                <c:ptCount val="5"/>
                <c:pt idx="0">
                  <c:v>952500</c:v>
                </c:pt>
                <c:pt idx="1">
                  <c:v>611000</c:v>
                </c:pt>
                <c:pt idx="2">
                  <c:v>173000</c:v>
                </c:pt>
                <c:pt idx="3">
                  <c:v>722500</c:v>
                </c:pt>
                <c:pt idx="4">
                  <c:v>1068500</c:v>
                </c:pt>
              </c:numCache>
            </c:numRef>
          </c:val>
          <c:extLst>
            <c:ext xmlns:c16="http://schemas.microsoft.com/office/drawing/2014/chart" uri="{C3380CC4-5D6E-409C-BE32-E72D297353CC}">
              <c16:uniqueId val="{00000000-B4DF-4E21-8DC1-AB34B7FC0CDC}"/>
            </c:ext>
          </c:extLst>
        </c:ser>
        <c:dLbls>
          <c:showLegendKey val="0"/>
          <c:showVal val="0"/>
          <c:showCatName val="0"/>
          <c:showSerName val="0"/>
          <c:showPercent val="0"/>
          <c:showBubbleSize val="0"/>
        </c:dLbls>
        <c:gapWidth val="219"/>
        <c:overlap val="-27"/>
        <c:axId val="824091728"/>
        <c:axId val="824096048"/>
      </c:barChart>
      <c:catAx>
        <c:axId val="8240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6048"/>
        <c:crosses val="autoZero"/>
        <c:auto val="1"/>
        <c:lblAlgn val="ctr"/>
        <c:lblOffset val="100"/>
        <c:noMultiLvlLbl val="0"/>
      </c:catAx>
      <c:valAx>
        <c:axId val="82409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[Sales_Performance_Dashboard.xlsx]Sales_persons!PivotTable5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by Salesperson</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Sales_persons!$B$3</c:f>
              <c:strCache>
                <c:ptCount val="1"/>
                <c:pt idx="0">
                  <c:v>Total</c:v>
                </c:pt>
              </c:strCache>
            </c:strRef>
          </c:tx>
          <c:spPr>
            <a:solidFill>
              <a:schemeClr val="accent1"/>
            </a:solidFill>
            <a:ln>
              <a:noFill/>
            </a:ln>
            <a:effectLst/>
          </c:spPr>
          <c:invertIfNegative val="0"/>
          <c:cat>
            <c:strRef>
              <c:f>Sales_persons!$A$4:$A$9</c:f>
              <c:strCache>
                <c:ptCount val="5"/>
                <c:pt idx="0">
                  <c:v>Alice</c:v>
                </c:pt>
                <c:pt idx="1">
                  <c:v>Bob</c:v>
                </c:pt>
                <c:pt idx="2">
                  <c:v>Charlie</c:v>
                </c:pt>
                <c:pt idx="3">
                  <c:v>Diana</c:v>
                </c:pt>
                <c:pt idx="4">
                  <c:v>Ethan</c:v>
                </c:pt>
              </c:strCache>
            </c:strRef>
          </c:cat>
          <c:val>
            <c:numRef>
              <c:f>Sales_persons!$B$4:$B$9</c:f>
              <c:numCache>
                <c:formatCode>General</c:formatCode>
                <c:ptCount val="5"/>
                <c:pt idx="0">
                  <c:v>675000</c:v>
                </c:pt>
                <c:pt idx="1">
                  <c:v>880000</c:v>
                </c:pt>
                <c:pt idx="2">
                  <c:v>430000</c:v>
                </c:pt>
                <c:pt idx="3">
                  <c:v>491500</c:v>
                </c:pt>
                <c:pt idx="4">
                  <c:v>1051000</c:v>
                </c:pt>
              </c:numCache>
            </c:numRef>
          </c:val>
          <c:extLst>
            <c:ext xmlns:c16="http://schemas.microsoft.com/office/drawing/2014/chart" uri="{C3380CC4-5D6E-409C-BE32-E72D297353CC}">
              <c16:uniqueId val="{00000000-6F76-447F-B666-78D14FE0A081}"/>
            </c:ext>
          </c:extLst>
        </c:ser>
        <c:dLbls>
          <c:showLegendKey val="0"/>
          <c:showVal val="0"/>
          <c:showCatName val="0"/>
          <c:showSerName val="0"/>
          <c:showPercent val="0"/>
          <c:showBubbleSize val="0"/>
        </c:dLbls>
        <c:gapWidth val="219"/>
        <c:overlap val="-27"/>
        <c:axId val="824095088"/>
        <c:axId val="824090288"/>
      </c:barChart>
      <c:catAx>
        <c:axId val="82409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0288"/>
        <c:crosses val="autoZero"/>
        <c:auto val="1"/>
        <c:lblAlgn val="ctr"/>
        <c:lblOffset val="100"/>
        <c:noMultiLvlLbl val="0"/>
      </c:catAx>
      <c:valAx>
        <c:axId val="82409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[Sales_Performance_Dashboard.xlsx]Sales_by_Month!PivotTable6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by Month</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Sales_by_Month!$B$3</c:f>
              <c:strCache>
                <c:ptCount val="1"/>
                <c:pt idx="0">
                  <c:v>Total</c:v>
                </c:pt>
              </c:strCache>
            </c:strRef>
          </c:tx>
          <c:spPr>
            <a:solidFill>
              <a:schemeClr val="accent1"/>
            </a:solidFill>
            <a:ln>
              <a:noFill/>
            </a:ln>
            <a:effectLst/>
          </c:spPr>
          <c:invertIfNegative val="0"/>
          <c:cat>
            <c:strRef>
              <c:f>Sales_by_Month!$A$4:$A$6</c:f>
              <c:strCache>
                <c:ptCount val="2"/>
                <c:pt idx="0">
                  <c:v>Jul</c:v>
                </c:pt>
                <c:pt idx="1">
                  <c:v>Aug</c:v>
                </c:pt>
              </c:strCache>
            </c:strRef>
          </c:cat>
          <c:val>
            <c:numRef>
              <c:f>Sales_by_Month!$B$4:$B$6</c:f>
              <c:numCache>
                <c:formatCode>General</c:formatCode>
                <c:ptCount val="2"/>
                <c:pt idx="0">
                  <c:v>1549000</c:v>
                </c:pt>
                <c:pt idx="1">
                  <c:v>1978500</c:v>
                </c:pt>
              </c:numCache>
            </c:numRef>
          </c:val>
          <c:extLst>
            <c:ext xmlns:c16="http://schemas.microsoft.com/office/drawing/2014/chart" uri="{C3380CC4-5D6E-409C-BE32-E72D297353CC}">
              <c16:uniqueId val="{00000000-1FC7-40D1-92A0-D7C201BBB4A2}"/>
            </c:ext>
          </c:extLst>
        </c:ser>
        <c:dLbls>
          <c:showLegendKey val="0"/>
          <c:showVal val="0"/>
          <c:showCatName val="0"/>
          <c:showSerName val="0"/>
          <c:showPercent val="0"/>
          <c:showBubbleSize val="0"/>
        </c:dLbls>
        <c:gapWidth val="219"/>
        <c:overlap val="-27"/>
        <c:axId val="229289888"/>
        <c:axId val="229309088"/>
      </c:barChart>
      <c:catAx>
        <c:axId val="2292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09088"/>
        <c:crosses val="autoZero"/>
        <c:auto val="1"/>
        <c:lblAlgn val="ctr"/>
        <c:lblOffset val="100"/>
        <c:noMultiLvlLbl val="0"/>
      </c:catAx>
      <c:valAx>
        <c:axId val="2293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8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[Sales_Performance_Dashboard.xlsx]sales_region!PivotTable3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a:t>Total Sales by Region</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sales_region!$B$3</c:f>
              <c:strCache>
                <c:ptCount val="1"/>
                <c:pt idx="0">
                  <c:v>Total</c:v>
                </c:pt>
              </c:strCache>
            </c:strRef>
          </c:tx>
          <c:spPr>
            <a:solidFill>
              <a:schemeClr val="accent1"/>
            </a:solidFill>
            <a:ln>
              <a:noFill/>
            </a:ln>
            <a:effectLst/>
          </c:spPr>
          <c:invertIfNegative val="0"/>
          <c:cat>
            <c:strRef>
              <c:f>sales_region!$A$4:$A$8</c:f>
              <c:strCache>
                <c:ptCount val="4"/>
                <c:pt idx="0">
                  <c:v>East</c:v>
                </c:pt>
                <c:pt idx="1">
                  <c:v>North</c:v>
                </c:pt>
                <c:pt idx="2">
                  <c:v>South</c:v>
                </c:pt>
                <c:pt idx="3">
                  <c:v>West</c:v>
                </c:pt>
              </c:strCache>
            </c:strRef>
          </c:cat>
          <c:val>
            <c:numRef>
              <c:f>sales_region!$B$4:$B$8</c:f>
              <c:numCache>
                <c:formatCode>General</c:formatCode>
                <c:ptCount val="4"/>
                <c:pt idx="0">
                  <c:v>768000</c:v>
                </c:pt>
                <c:pt idx="1">
                  <c:v>951500</c:v>
                </c:pt>
                <c:pt idx="2">
                  <c:v>1145000</c:v>
                </c:pt>
                <c:pt idx="3">
                  <c:v>663000</c:v>
                </c:pt>
              </c:numCache>
            </c:numRef>
          </c:val>
          <c:extLst>
            <c:ext xmlns:c16="http://schemas.microsoft.com/office/drawing/2014/chart" uri="{C3380CC4-5D6E-409C-BE32-E72D297353CC}">
              <c16:uniqueId val="{00000000-4EAA-4528-A7FE-AB78C55CCF8F}"/>
            </c:ext>
          </c:extLst>
        </c:ser>
        <c:dLbls>
          <c:showLegendKey val="0"/>
          <c:showVal val="0"/>
          <c:showCatName val="0"/>
          <c:showSerName val="0"/>
          <c:showPercent val="0"/>
          <c:showBubbleSize val="0"/>
        </c:dLbls>
        <c:gapWidth val="219"/>
        <c:overlap val="-27"/>
        <c:axId val="824102288"/>
        <c:axId val="824089328"/>
      </c:barChart>
      <c:catAx>
        <c:axId val="82410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89328"/>
        <c:crosses val="autoZero"/>
        <c:auto val="1"/>
        <c:lblAlgn val="ctr"/>
        <c:lblOffset val="100"/>
        <c:noMultiLvlLbl val="0"/>
      </c:catAx>
      <c:valAx>
        <c:axId val="82408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0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[Sales_Performance_Dashboard.xlsx]sales_product!PivotTable4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a:t>Total Sales by Product</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sales_product!$B$3</c:f>
              <c:strCache>
                <c:ptCount val="1"/>
                <c:pt idx="0">
                  <c:v>Total</c:v>
                </c:pt>
              </c:strCache>
            </c:strRef>
          </c:tx>
          <c:spPr>
            <a:solidFill>
              <a:schemeClr val="accent1"/>
            </a:solidFill>
            <a:ln>
              <a:noFill/>
            </a:ln>
            <a:effectLst/>
          </c:spPr>
          <c:invertIfNegative val="0"/>
          <c:cat>
            <c:strRef>
              <c:f>sales_product!$A$4:$A$9</c:f>
              <c:strCache>
                <c:ptCount val="5"/>
                <c:pt idx="0">
                  <c:v>Keyboard</c:v>
                </c:pt>
                <c:pt idx="1">
                  <c:v>Laptop</c:v>
                </c:pt>
                <c:pt idx="2">
                  <c:v>Monitor</c:v>
                </c:pt>
                <c:pt idx="3">
                  <c:v>Mouse</c:v>
                </c:pt>
                <c:pt idx="4">
                  <c:v>Tablet</c:v>
                </c:pt>
              </c:strCache>
            </c:strRef>
          </c:cat>
          <c:val>
            <c:numRef>
              <c:f>sales_product!$B$4:$B$9</c:f>
              <c:numCache>
                <c:formatCode>General</c:formatCode>
                <c:ptCount val="5"/>
                <c:pt idx="0">
                  <c:v>952500</c:v>
                </c:pt>
                <c:pt idx="1">
                  <c:v>611000</c:v>
                </c:pt>
                <c:pt idx="2">
                  <c:v>173000</c:v>
                </c:pt>
                <c:pt idx="3">
                  <c:v>722500</c:v>
                </c:pt>
                <c:pt idx="4">
                  <c:v>1068500</c:v>
                </c:pt>
              </c:numCache>
            </c:numRef>
          </c:val>
          <c:extLst>
            <c:ext xmlns:c16="http://schemas.microsoft.com/office/drawing/2014/chart" uri="{C3380CC4-5D6E-409C-BE32-E72D297353CC}">
              <c16:uniqueId val="{00000000-21E6-4ABD-81E6-78CCEE49BACC}"/>
            </c:ext>
          </c:extLst>
        </c:ser>
        <c:dLbls>
          <c:showLegendKey val="0"/>
          <c:showVal val="0"/>
          <c:showCatName val="0"/>
          <c:showSerName val="0"/>
          <c:showPercent val="0"/>
          <c:showBubbleSize val="0"/>
        </c:dLbls>
        <c:gapWidth val="219"/>
        <c:overlap val="-27"/>
        <c:axId val="824091728"/>
        <c:axId val="824096048"/>
      </c:barChart>
      <c:catAx>
        <c:axId val="82409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6048"/>
        <c:crosses val="autoZero"/>
        <c:auto val="1"/>
        <c:lblAlgn val="ctr"/>
        <c:lblOffset val="100"/>
        <c:noMultiLvlLbl val="0"/>
      </c:catAx>
      <c:valAx>
        <c:axId val="82409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[Sales_Performance_Dashboard.xlsx]Sales_persons!PivotTable5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1"/>
              <a:t>Total Sales by Salesperson</a:t>
            </a:r>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Sales_persons!$B$3</c:f>
              <c:strCache>
                <c:ptCount val="1"/>
                <c:pt idx="0">
                  <c:v>Total</c:v>
                </c:pt>
              </c:strCache>
            </c:strRef>
          </c:tx>
          <c:spPr>
            <a:solidFill>
              <a:schemeClr val="accent1"/>
            </a:solidFill>
            <a:ln>
              <a:noFill/>
            </a:ln>
            <a:effectLst/>
          </c:spPr>
          <c:invertIfNegative val="0"/>
          <c:cat>
            <c:strRef>
              <c:f>Sales_persons!$A$4:$A$9</c:f>
              <c:strCache>
                <c:ptCount val="5"/>
                <c:pt idx="0">
                  <c:v>Alice</c:v>
                </c:pt>
                <c:pt idx="1">
                  <c:v>Bob</c:v>
                </c:pt>
                <c:pt idx="2">
                  <c:v>Charlie</c:v>
                </c:pt>
                <c:pt idx="3">
                  <c:v>Diana</c:v>
                </c:pt>
                <c:pt idx="4">
                  <c:v>Ethan</c:v>
                </c:pt>
              </c:strCache>
            </c:strRef>
          </c:cat>
          <c:val>
            <c:numRef>
              <c:f>Sales_persons!$B$4:$B$9</c:f>
              <c:numCache>
                <c:formatCode>General</c:formatCode>
                <c:ptCount val="5"/>
                <c:pt idx="0">
                  <c:v>675000</c:v>
                </c:pt>
                <c:pt idx="1">
                  <c:v>880000</c:v>
                </c:pt>
                <c:pt idx="2">
                  <c:v>430000</c:v>
                </c:pt>
                <c:pt idx="3">
                  <c:v>491500</c:v>
                </c:pt>
                <c:pt idx="4">
                  <c:v>1051000</c:v>
                </c:pt>
              </c:numCache>
            </c:numRef>
          </c:val>
          <c:extLst>
            <c:ext xmlns:c16="http://schemas.microsoft.com/office/drawing/2014/chart" uri="{C3380CC4-5D6E-409C-BE32-E72D297353CC}">
              <c16:uniqueId val="{00000000-9CC5-46CE-9537-0952C4F45821}"/>
            </c:ext>
          </c:extLst>
        </c:ser>
        <c:dLbls>
          <c:showLegendKey val="0"/>
          <c:showVal val="0"/>
          <c:showCatName val="0"/>
          <c:showSerName val="0"/>
          <c:showPercent val="0"/>
          <c:showBubbleSize val="0"/>
        </c:dLbls>
        <c:gapWidth val="219"/>
        <c:overlap val="-27"/>
        <c:axId val="824095088"/>
        <c:axId val="824090288"/>
      </c:barChart>
      <c:catAx>
        <c:axId val="82409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0288"/>
        <c:crosses val="autoZero"/>
        <c:auto val="1"/>
        <c:lblAlgn val="ctr"/>
        <c:lblOffset val="100"/>
        <c:noMultiLvlLbl val="0"/>
      </c:catAx>
      <c:valAx>
        <c:axId val="82409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09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[Sales_Performance_Dashboard.xlsx]Sales_by_Month!PivotTable6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1"/>
              <a:t>Total Sales by Month</a:t>
            </a:r>
            <a:r>
              <a:rPr lang="en-US" sz="1600" b="1" i="1" baseline="0"/>
              <a:t> </a:t>
            </a:r>
            <a:endParaRPr lang="en-US" sz="1600" b="1" i="1"/>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Sales_by_Month!$B$3</c:f>
              <c:strCache>
                <c:ptCount val="1"/>
                <c:pt idx="0">
                  <c:v>Total</c:v>
                </c:pt>
              </c:strCache>
            </c:strRef>
          </c:tx>
          <c:spPr>
            <a:solidFill>
              <a:schemeClr val="accent1"/>
            </a:solidFill>
            <a:ln>
              <a:noFill/>
            </a:ln>
            <a:effectLst/>
          </c:spPr>
          <c:invertIfNegative val="0"/>
          <c:cat>
            <c:strRef>
              <c:f>Sales_by_Month!$A$4:$A$6</c:f>
              <c:strCache>
                <c:ptCount val="2"/>
                <c:pt idx="0">
                  <c:v>Jul</c:v>
                </c:pt>
                <c:pt idx="1">
                  <c:v>Aug</c:v>
                </c:pt>
              </c:strCache>
            </c:strRef>
          </c:cat>
          <c:val>
            <c:numRef>
              <c:f>Sales_by_Month!$B$4:$B$6</c:f>
              <c:numCache>
                <c:formatCode>General</c:formatCode>
                <c:ptCount val="2"/>
                <c:pt idx="0">
                  <c:v>1549000</c:v>
                </c:pt>
                <c:pt idx="1">
                  <c:v>1978500</c:v>
                </c:pt>
              </c:numCache>
            </c:numRef>
          </c:val>
          <c:extLst>
            <c:ext xmlns:c16="http://schemas.microsoft.com/office/drawing/2014/chart" uri="{C3380CC4-5D6E-409C-BE32-E72D297353CC}">
              <c16:uniqueId val="{00000000-5E70-489C-BEB5-CB24887829CD}"/>
            </c:ext>
          </c:extLst>
        </c:ser>
        <c:dLbls>
          <c:showLegendKey val="0"/>
          <c:showVal val="0"/>
          <c:showCatName val="0"/>
          <c:showSerName val="0"/>
          <c:showPercent val="0"/>
          <c:showBubbleSize val="0"/>
        </c:dLbls>
        <c:gapWidth val="219"/>
        <c:overlap val="-27"/>
        <c:axId val="229289888"/>
        <c:axId val="229309088"/>
      </c:barChart>
      <c:catAx>
        <c:axId val="22928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309088"/>
        <c:crosses val="autoZero"/>
        <c:auto val="1"/>
        <c:lblAlgn val="ctr"/>
        <c:lblOffset val="100"/>
        <c:noMultiLvlLbl val="0"/>
      </c:catAx>
      <c:valAx>
        <c:axId val="2293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8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12</xdr:col>
      <xdr:colOff>594360</xdr:colOff>
      <xdr:row>17</xdr:row>
      <xdr:rowOff>38100</xdr:rowOff>
    </xdr:to>
    <xdr:graphicFrame macro="">
      <xdr:nvGraphicFramePr>
        <xdr:cNvPr id="2" name="Chart 1">
          <a:extLst>
            <a:ext uri="{FF2B5EF4-FFF2-40B4-BE49-F238E27FC236}">
              <a16:creationId xmlns:a16="http://schemas.microsoft.com/office/drawing/2014/main" id="{30C4C11B-ED7D-9E8D-A9B8-5DAFA6806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12</xdr:col>
      <xdr:colOff>601980</xdr:colOff>
      <xdr:row>17</xdr:row>
      <xdr:rowOff>22860</xdr:rowOff>
    </xdr:to>
    <xdr:graphicFrame macro="">
      <xdr:nvGraphicFramePr>
        <xdr:cNvPr id="2" name="Chart 1">
          <a:extLst>
            <a:ext uri="{FF2B5EF4-FFF2-40B4-BE49-F238E27FC236}">
              <a16:creationId xmlns:a16="http://schemas.microsoft.com/office/drawing/2014/main" id="{AD17AA9F-DCFB-4653-3DD2-E96F43BF6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19050</xdr:rowOff>
    </xdr:from>
    <xdr:to>
      <xdr:col>12</xdr:col>
      <xdr:colOff>594360</xdr:colOff>
      <xdr:row>17</xdr:row>
      <xdr:rowOff>15240</xdr:rowOff>
    </xdr:to>
    <xdr:graphicFrame macro="">
      <xdr:nvGraphicFramePr>
        <xdr:cNvPr id="2" name="Chart 1">
          <a:extLst>
            <a:ext uri="{FF2B5EF4-FFF2-40B4-BE49-F238E27FC236}">
              <a16:creationId xmlns:a16="http://schemas.microsoft.com/office/drawing/2014/main" id="{FD0743F3-9D74-066A-06CF-057D4AF3F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556260</xdr:colOff>
      <xdr:row>1</xdr:row>
      <xdr:rowOff>156210</xdr:rowOff>
    </xdr:from>
    <xdr:to>
      <xdr:col>13</xdr:col>
      <xdr:colOff>0</xdr:colOff>
      <xdr:row>17</xdr:row>
      <xdr:rowOff>22860</xdr:rowOff>
    </xdr:to>
    <xdr:graphicFrame macro="">
      <xdr:nvGraphicFramePr>
        <xdr:cNvPr id="2" name="Chart 1">
          <a:extLst>
            <a:ext uri="{FF2B5EF4-FFF2-40B4-BE49-F238E27FC236}">
              <a16:creationId xmlns:a16="http://schemas.microsoft.com/office/drawing/2014/main" id="{8E8E2C35-6913-DC67-1FED-EF24C452E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167640</xdr:rowOff>
    </xdr:from>
    <xdr:to>
      <xdr:col>4</xdr:col>
      <xdr:colOff>586740</xdr:colOff>
      <xdr:row>22</xdr:row>
      <xdr:rowOff>167640</xdr:rowOff>
    </xdr:to>
    <xdr:graphicFrame macro="">
      <xdr:nvGraphicFramePr>
        <xdr:cNvPr id="3" name="Chart 2">
          <a:extLst>
            <a:ext uri="{FF2B5EF4-FFF2-40B4-BE49-F238E27FC236}">
              <a16:creationId xmlns:a16="http://schemas.microsoft.com/office/drawing/2014/main" id="{75581F48-B2BF-4737-B37C-3C9942DE1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8</xdr:row>
      <xdr:rowOff>7620</xdr:rowOff>
    </xdr:from>
    <xdr:to>
      <xdr:col>13</xdr:col>
      <xdr:colOff>266700</xdr:colOff>
      <xdr:row>23</xdr:row>
      <xdr:rowOff>7620</xdr:rowOff>
    </xdr:to>
    <xdr:graphicFrame macro="">
      <xdr:nvGraphicFramePr>
        <xdr:cNvPr id="5" name="Chart 4">
          <a:extLst>
            <a:ext uri="{FF2B5EF4-FFF2-40B4-BE49-F238E27FC236}">
              <a16:creationId xmlns:a16="http://schemas.microsoft.com/office/drawing/2014/main" id="{1E27F10C-DFF8-4DBD-953F-9E3971D41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0</xdr:rowOff>
    </xdr:from>
    <xdr:to>
      <xdr:col>4</xdr:col>
      <xdr:colOff>594360</xdr:colOff>
      <xdr:row>39</xdr:row>
      <xdr:rowOff>0</xdr:rowOff>
    </xdr:to>
    <xdr:graphicFrame macro="">
      <xdr:nvGraphicFramePr>
        <xdr:cNvPr id="8" name="Chart 7">
          <a:extLst>
            <a:ext uri="{FF2B5EF4-FFF2-40B4-BE49-F238E27FC236}">
              <a16:creationId xmlns:a16="http://schemas.microsoft.com/office/drawing/2014/main" id="{0D89A49E-01DE-4D94-8298-E5A427284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23</xdr:row>
      <xdr:rowOff>175260</xdr:rowOff>
    </xdr:from>
    <xdr:to>
      <xdr:col>13</xdr:col>
      <xdr:colOff>205740</xdr:colOff>
      <xdr:row>38</xdr:row>
      <xdr:rowOff>160020</xdr:rowOff>
    </xdr:to>
    <xdr:graphicFrame macro="">
      <xdr:nvGraphicFramePr>
        <xdr:cNvPr id="10" name="Chart 9">
          <a:extLst>
            <a:ext uri="{FF2B5EF4-FFF2-40B4-BE49-F238E27FC236}">
              <a16:creationId xmlns:a16="http://schemas.microsoft.com/office/drawing/2014/main" id="{6266629B-4374-473F-8122-E9D9B781D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22860</xdr:colOff>
      <xdr:row>8</xdr:row>
      <xdr:rowOff>1</xdr:rowOff>
    </xdr:from>
    <xdr:to>
      <xdr:col>17</xdr:col>
      <xdr:colOff>7620</xdr:colOff>
      <xdr:row>16</xdr:row>
      <xdr:rowOff>167641</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C1E710CE-7CB7-4ABA-8BC7-4C850231BE0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020300" y="1752601"/>
              <a:ext cx="1813560" cy="1630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12</xdr:row>
      <xdr:rowOff>121920</xdr:rowOff>
    </xdr:from>
    <xdr:to>
      <xdr:col>17</xdr:col>
      <xdr:colOff>15240</xdr:colOff>
      <xdr:row>21</xdr:row>
      <xdr:rowOff>137160</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B4D3DD85-2BB4-4208-896D-633ACBC408D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012680" y="2606040"/>
              <a:ext cx="182880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167640</xdr:colOff>
      <xdr:row>7</xdr:row>
      <xdr:rowOff>175259</xdr:rowOff>
    </xdr:from>
    <xdr:to>
      <xdr:col>20</xdr:col>
      <xdr:colOff>198120</xdr:colOff>
      <xdr:row>16</xdr:row>
      <xdr:rowOff>167640</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B6A9E7F6-D420-4342-894F-B27A2F777E1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93880" y="1744979"/>
              <a:ext cx="1859280" cy="1638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190500</xdr:colOff>
      <xdr:row>15</xdr:row>
      <xdr:rowOff>137161</xdr:rowOff>
    </xdr:from>
    <xdr:to>
      <xdr:col>20</xdr:col>
      <xdr:colOff>160020</xdr:colOff>
      <xdr:row>24</xdr:row>
      <xdr:rowOff>114301</xdr:rowOff>
    </xdr:to>
    <mc:AlternateContent xmlns:mc="http://schemas.openxmlformats.org/markup-compatibility/2006" xmlns:a14="http://schemas.microsoft.com/office/drawing/2010/main">
      <mc:Choice Requires="a14">
        <xdr:graphicFrame macro="">
          <xdr:nvGraphicFramePr>
            <xdr:cNvPr id="19" name="Salesperson">
              <a:extLst>
                <a:ext uri="{FF2B5EF4-FFF2-40B4-BE49-F238E27FC236}">
                  <a16:creationId xmlns:a16="http://schemas.microsoft.com/office/drawing/2014/main" id="{E0A13D39-0B5B-49A6-8A9C-22899350EFC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2016740" y="3169921"/>
              <a:ext cx="1798320" cy="1623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refreshedDate="45874.479853009259" createdVersion="8" refreshedVersion="8" minRefreshableVersion="3" recordCount="50" xr:uid="{879F25D2-0EAB-4544-9B67-2A1237BDF174}">
  <cacheSource type="worksheet">
    <worksheetSource name="salesdata"/>
  </cacheSource>
  <cacheFields count="10">
    <cacheField name="Date" numFmtId="164">
      <sharedItems containsSemiMixedTypes="0" containsNonDate="0" containsDate="1" containsString="0" minDate="2025-07-12T00:00:00" maxDate="2025-08-31T00:00:00" count="5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sharedItems>
      <fieldGroup par="9"/>
    </cacheField>
    <cacheField name="Salesperson" numFmtId="0">
      <sharedItems count="5">
        <s v="Bob"/>
        <s v="Diana"/>
        <s v="Alice"/>
        <s v="Ethan"/>
        <s v="Charlie"/>
      </sharedItems>
    </cacheField>
    <cacheField name="Region" numFmtId="0">
      <sharedItems count="4">
        <s v="North"/>
        <s v="South"/>
        <s v="West"/>
        <s v="East"/>
      </sharedItems>
    </cacheField>
    <cacheField name="Product" numFmtId="0">
      <sharedItems count="5">
        <s v="Tablet"/>
        <s v="Laptop"/>
        <s v="Keyboard"/>
        <s v="Monitor"/>
        <s v="Mouse"/>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containsInteger="1" minValue="500" maxValue="25000"/>
    </cacheField>
    <cacheField name="Total Amount" numFmtId="0">
      <sharedItems containsSemiMixedTypes="0" containsString="0" containsNumber="1" containsInteger="1" minValue="500" maxValue="250000"/>
    </cacheField>
    <cacheField name="Month" numFmtId="0">
      <sharedItems count="2">
        <s v="July"/>
        <s v="August"/>
      </sharedItems>
    </cacheField>
    <cacheField name="Year" numFmtId="0">
      <sharedItems containsSemiMixedTypes="0" containsString="0" containsNumber="1" containsInteger="1" minValue="2025" maxValue="2025"/>
    </cacheField>
    <cacheField name="Months (Date)" numFmtId="0" databaseField="0">
      <fieldGroup base="0">
        <rangePr groupBy="months" startDate="2025-07-12T00:00:00" endDate="2025-08-31T00:00:00"/>
        <groupItems count="14">
          <s v="&lt;12-07-2025"/>
          <s v="Jan"/>
          <s v="Feb"/>
          <s v="Mar"/>
          <s v="Apr"/>
          <s v="May"/>
          <s v="Jun"/>
          <s v="Jul"/>
          <s v="Aug"/>
          <s v="Sep"/>
          <s v="Oct"/>
          <s v="Nov"/>
          <s v="Dec"/>
          <s v="&gt;31-08-2025"/>
        </groupItems>
      </fieldGroup>
    </cacheField>
  </cacheFields>
  <extLst>
    <ext xmlns:x14="http://schemas.microsoft.com/office/spreadsheetml/2009/9/main" uri="{725AE2AE-9491-48be-B2B4-4EB974FC3084}">
      <x14:pivotCacheDefinition pivotCacheId="1836028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n v="2"/>
    <n v="1000"/>
    <n v="2000"/>
    <x v="0"/>
    <n v="2025"/>
  </r>
  <r>
    <x v="1"/>
    <x v="1"/>
    <x v="1"/>
    <x v="0"/>
    <n v="9"/>
    <n v="15000"/>
    <n v="135000"/>
    <x v="0"/>
    <n v="2025"/>
  </r>
  <r>
    <x v="2"/>
    <x v="2"/>
    <x v="1"/>
    <x v="0"/>
    <n v="8"/>
    <n v="15000"/>
    <n v="120000"/>
    <x v="0"/>
    <n v="2025"/>
  </r>
  <r>
    <x v="3"/>
    <x v="0"/>
    <x v="1"/>
    <x v="1"/>
    <n v="2"/>
    <n v="500"/>
    <n v="1000"/>
    <x v="0"/>
    <n v="2025"/>
  </r>
  <r>
    <x v="4"/>
    <x v="1"/>
    <x v="1"/>
    <x v="2"/>
    <n v="9"/>
    <n v="500"/>
    <n v="4500"/>
    <x v="0"/>
    <n v="2025"/>
  </r>
  <r>
    <x v="5"/>
    <x v="3"/>
    <x v="1"/>
    <x v="3"/>
    <n v="2"/>
    <n v="1000"/>
    <n v="2000"/>
    <x v="0"/>
    <n v="2025"/>
  </r>
  <r>
    <x v="6"/>
    <x v="3"/>
    <x v="2"/>
    <x v="0"/>
    <n v="8"/>
    <n v="25000"/>
    <n v="200000"/>
    <x v="0"/>
    <n v="2025"/>
  </r>
  <r>
    <x v="7"/>
    <x v="0"/>
    <x v="3"/>
    <x v="3"/>
    <n v="8"/>
    <n v="15000"/>
    <n v="120000"/>
    <x v="0"/>
    <n v="2025"/>
  </r>
  <r>
    <x v="8"/>
    <x v="1"/>
    <x v="0"/>
    <x v="3"/>
    <n v="1"/>
    <n v="1000"/>
    <n v="1000"/>
    <x v="0"/>
    <n v="2025"/>
  </r>
  <r>
    <x v="9"/>
    <x v="4"/>
    <x v="2"/>
    <x v="0"/>
    <n v="2"/>
    <n v="20000"/>
    <n v="40000"/>
    <x v="0"/>
    <n v="2025"/>
  </r>
  <r>
    <x v="10"/>
    <x v="3"/>
    <x v="3"/>
    <x v="3"/>
    <n v="8"/>
    <n v="1000"/>
    <n v="8000"/>
    <x v="0"/>
    <n v="2025"/>
  </r>
  <r>
    <x v="11"/>
    <x v="1"/>
    <x v="0"/>
    <x v="1"/>
    <n v="1"/>
    <n v="500"/>
    <n v="500"/>
    <x v="0"/>
    <n v="2025"/>
  </r>
  <r>
    <x v="12"/>
    <x v="4"/>
    <x v="0"/>
    <x v="0"/>
    <n v="3"/>
    <n v="500"/>
    <n v="1500"/>
    <x v="0"/>
    <n v="2025"/>
  </r>
  <r>
    <x v="13"/>
    <x v="1"/>
    <x v="2"/>
    <x v="0"/>
    <n v="8"/>
    <n v="15000"/>
    <n v="120000"/>
    <x v="0"/>
    <n v="2025"/>
  </r>
  <r>
    <x v="14"/>
    <x v="2"/>
    <x v="3"/>
    <x v="4"/>
    <n v="7"/>
    <n v="25000"/>
    <n v="175000"/>
    <x v="0"/>
    <n v="2025"/>
  </r>
  <r>
    <x v="15"/>
    <x v="0"/>
    <x v="3"/>
    <x v="4"/>
    <n v="10"/>
    <n v="15000"/>
    <n v="150000"/>
    <x v="0"/>
    <n v="2025"/>
  </r>
  <r>
    <x v="16"/>
    <x v="3"/>
    <x v="1"/>
    <x v="2"/>
    <n v="8"/>
    <n v="15000"/>
    <n v="120000"/>
    <x v="0"/>
    <n v="2025"/>
  </r>
  <r>
    <x v="17"/>
    <x v="3"/>
    <x v="2"/>
    <x v="0"/>
    <n v="6"/>
    <n v="20000"/>
    <n v="120000"/>
    <x v="0"/>
    <n v="2025"/>
  </r>
  <r>
    <x v="18"/>
    <x v="0"/>
    <x v="1"/>
    <x v="2"/>
    <n v="9"/>
    <n v="25000"/>
    <n v="225000"/>
    <x v="0"/>
    <n v="2025"/>
  </r>
  <r>
    <x v="19"/>
    <x v="0"/>
    <x v="0"/>
    <x v="1"/>
    <n v="7"/>
    <n v="500"/>
    <n v="3500"/>
    <x v="0"/>
    <n v="2025"/>
  </r>
  <r>
    <x v="20"/>
    <x v="0"/>
    <x v="3"/>
    <x v="2"/>
    <n v="8"/>
    <n v="1000"/>
    <n v="8000"/>
    <x v="1"/>
    <n v="2025"/>
  </r>
  <r>
    <x v="21"/>
    <x v="1"/>
    <x v="0"/>
    <x v="1"/>
    <n v="5"/>
    <n v="500"/>
    <n v="2500"/>
    <x v="1"/>
    <n v="2025"/>
  </r>
  <r>
    <x v="22"/>
    <x v="4"/>
    <x v="1"/>
    <x v="3"/>
    <n v="1"/>
    <n v="20000"/>
    <n v="20000"/>
    <x v="1"/>
    <n v="2025"/>
  </r>
  <r>
    <x v="23"/>
    <x v="0"/>
    <x v="0"/>
    <x v="3"/>
    <n v="2"/>
    <n v="500"/>
    <n v="1000"/>
    <x v="1"/>
    <n v="2025"/>
  </r>
  <r>
    <x v="24"/>
    <x v="1"/>
    <x v="0"/>
    <x v="2"/>
    <n v="3"/>
    <n v="25000"/>
    <n v="75000"/>
    <x v="1"/>
    <n v="2025"/>
  </r>
  <r>
    <x v="25"/>
    <x v="1"/>
    <x v="0"/>
    <x v="0"/>
    <n v="7"/>
    <n v="15000"/>
    <n v="105000"/>
    <x v="1"/>
    <n v="2025"/>
  </r>
  <r>
    <x v="26"/>
    <x v="3"/>
    <x v="0"/>
    <x v="1"/>
    <n v="7"/>
    <n v="25000"/>
    <n v="175000"/>
    <x v="1"/>
    <n v="2025"/>
  </r>
  <r>
    <x v="27"/>
    <x v="2"/>
    <x v="0"/>
    <x v="4"/>
    <n v="9"/>
    <n v="20000"/>
    <n v="180000"/>
    <x v="1"/>
    <n v="2025"/>
  </r>
  <r>
    <x v="28"/>
    <x v="2"/>
    <x v="2"/>
    <x v="4"/>
    <n v="1"/>
    <n v="15000"/>
    <n v="15000"/>
    <x v="1"/>
    <n v="2025"/>
  </r>
  <r>
    <x v="29"/>
    <x v="2"/>
    <x v="1"/>
    <x v="0"/>
    <n v="3"/>
    <n v="20000"/>
    <n v="60000"/>
    <x v="1"/>
    <n v="2025"/>
  </r>
  <r>
    <x v="30"/>
    <x v="3"/>
    <x v="3"/>
    <x v="1"/>
    <n v="8"/>
    <n v="20000"/>
    <n v="160000"/>
    <x v="1"/>
    <n v="2025"/>
  </r>
  <r>
    <x v="31"/>
    <x v="3"/>
    <x v="3"/>
    <x v="0"/>
    <n v="2"/>
    <n v="500"/>
    <n v="1000"/>
    <x v="1"/>
    <n v="2025"/>
  </r>
  <r>
    <x v="32"/>
    <x v="3"/>
    <x v="1"/>
    <x v="0"/>
    <n v="1"/>
    <n v="15000"/>
    <n v="15000"/>
    <x v="1"/>
    <n v="2025"/>
  </r>
  <r>
    <x v="33"/>
    <x v="1"/>
    <x v="3"/>
    <x v="0"/>
    <n v="2"/>
    <n v="500"/>
    <n v="1000"/>
    <x v="1"/>
    <n v="2025"/>
  </r>
  <r>
    <x v="34"/>
    <x v="0"/>
    <x v="0"/>
    <x v="1"/>
    <n v="7"/>
    <n v="500"/>
    <n v="3500"/>
    <x v="1"/>
    <n v="2025"/>
  </r>
  <r>
    <x v="35"/>
    <x v="2"/>
    <x v="0"/>
    <x v="1"/>
    <n v="4"/>
    <n v="25000"/>
    <n v="100000"/>
    <x v="1"/>
    <n v="2025"/>
  </r>
  <r>
    <x v="36"/>
    <x v="0"/>
    <x v="0"/>
    <x v="2"/>
    <n v="9"/>
    <n v="25000"/>
    <n v="225000"/>
    <x v="1"/>
    <n v="2025"/>
  </r>
  <r>
    <x v="37"/>
    <x v="1"/>
    <x v="2"/>
    <x v="0"/>
    <n v="2"/>
    <n v="1000"/>
    <n v="2000"/>
    <x v="1"/>
    <n v="2025"/>
  </r>
  <r>
    <x v="38"/>
    <x v="4"/>
    <x v="1"/>
    <x v="1"/>
    <n v="8"/>
    <n v="15000"/>
    <n v="120000"/>
    <x v="1"/>
    <n v="2025"/>
  </r>
  <r>
    <x v="39"/>
    <x v="4"/>
    <x v="2"/>
    <x v="0"/>
    <n v="8"/>
    <n v="15000"/>
    <n v="120000"/>
    <x v="1"/>
    <n v="2025"/>
  </r>
  <r>
    <x v="40"/>
    <x v="0"/>
    <x v="1"/>
    <x v="2"/>
    <n v="3"/>
    <n v="15000"/>
    <n v="45000"/>
    <x v="1"/>
    <n v="2025"/>
  </r>
  <r>
    <x v="41"/>
    <x v="0"/>
    <x v="3"/>
    <x v="3"/>
    <n v="1"/>
    <n v="20000"/>
    <n v="20000"/>
    <x v="1"/>
    <n v="2025"/>
  </r>
  <r>
    <x v="42"/>
    <x v="2"/>
    <x v="1"/>
    <x v="0"/>
    <n v="1"/>
    <n v="25000"/>
    <n v="25000"/>
    <x v="1"/>
    <n v="2025"/>
  </r>
  <r>
    <x v="43"/>
    <x v="0"/>
    <x v="0"/>
    <x v="3"/>
    <n v="2"/>
    <n v="500"/>
    <n v="1000"/>
    <x v="1"/>
    <n v="2025"/>
  </r>
  <r>
    <x v="44"/>
    <x v="1"/>
    <x v="2"/>
    <x v="1"/>
    <n v="3"/>
    <n v="15000"/>
    <n v="45000"/>
    <x v="1"/>
    <n v="2025"/>
  </r>
  <r>
    <x v="45"/>
    <x v="3"/>
    <x v="1"/>
    <x v="2"/>
    <n v="10"/>
    <n v="25000"/>
    <n v="250000"/>
    <x v="1"/>
    <n v="2025"/>
  </r>
  <r>
    <x v="46"/>
    <x v="4"/>
    <x v="2"/>
    <x v="0"/>
    <n v="2"/>
    <n v="500"/>
    <n v="1000"/>
    <x v="1"/>
    <n v="2025"/>
  </r>
  <r>
    <x v="47"/>
    <x v="0"/>
    <x v="0"/>
    <x v="4"/>
    <n v="5"/>
    <n v="15000"/>
    <n v="75000"/>
    <x v="1"/>
    <n v="2025"/>
  </r>
  <r>
    <x v="48"/>
    <x v="4"/>
    <x v="3"/>
    <x v="4"/>
    <n v="5"/>
    <n v="25000"/>
    <n v="125000"/>
    <x v="1"/>
    <n v="2025"/>
  </r>
  <r>
    <x v="49"/>
    <x v="4"/>
    <x v="1"/>
    <x v="4"/>
    <n v="5"/>
    <n v="500"/>
    <n v="2500"/>
    <x v="1"/>
    <n v="2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81E585-C202-4897-BA32-13B9F3277A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0">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6">
        <item x="2"/>
        <item x="0"/>
        <item x="4"/>
        <item x="1"/>
        <item x="3"/>
        <item t="default"/>
      </items>
    </pivotField>
    <pivotField axis="axisRow" showAll="0">
      <items count="5">
        <item x="3"/>
        <item x="0"/>
        <item x="1"/>
        <item x="2"/>
        <item t="default"/>
      </items>
    </pivotField>
    <pivotField showAll="0">
      <items count="6">
        <item x="2"/>
        <item x="1"/>
        <item x="3"/>
        <item x="4"/>
        <item x="0"/>
        <item t="default"/>
      </items>
    </pivotField>
    <pivotField showAll="0"/>
    <pivotField showAll="0"/>
    <pivotField dataField="1"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Total Amount"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C0BC3-C004-427D-835E-71D2D3BCC6A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0">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axis="axisRow" showAll="0">
      <items count="6">
        <item x="2"/>
        <item x="1"/>
        <item x="3"/>
        <item x="4"/>
        <item x="0"/>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Amount"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370D94-ED53-42C6-B9CB-3B2C9A3DD7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10">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6">
        <item x="2"/>
        <item x="0"/>
        <item x="4"/>
        <item x="1"/>
        <item x="3"/>
        <item t="default"/>
      </items>
    </pivotField>
    <pivotField showAll="0"/>
    <pivotField showAll="0">
      <items count="6">
        <item x="2"/>
        <item x="1"/>
        <item x="3"/>
        <item x="4"/>
        <item x="0"/>
        <item t="default"/>
      </items>
    </pivotField>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Total Amount" fld="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C41859-2972-4265-B748-4F08D85B6A0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0">
    <pivotField numFmtId="164"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items count="6">
        <item x="2"/>
        <item x="1"/>
        <item x="3"/>
        <item x="4"/>
        <item x="0"/>
        <item t="default"/>
      </items>
    </pivotField>
    <pivotField showAll="0"/>
    <pivotField showAll="0"/>
    <pivotField dataField="1" showAll="0"/>
    <pivotField showAll="0"/>
    <pivotField showAll="0"/>
    <pivotField axis="axisRow" showAll="0">
      <items count="15">
        <item x="0"/>
        <item x="1"/>
        <item x="2"/>
        <item x="3"/>
        <item x="4"/>
        <item x="5"/>
        <item x="6"/>
        <item x="7"/>
        <item x="8"/>
        <item x="9"/>
        <item x="10"/>
        <item x="11"/>
        <item x="12"/>
        <item x="13"/>
        <item t="default"/>
      </items>
    </pivotField>
  </pivotFields>
  <rowFields count="1">
    <field x="9"/>
  </rowFields>
  <rowItems count="3">
    <i>
      <x v="7"/>
    </i>
    <i>
      <x v="8"/>
    </i>
    <i t="grand">
      <x/>
    </i>
  </rowItems>
  <colItems count="1">
    <i/>
  </colItems>
  <dataFields count="1">
    <dataField name="Sum of Total Amount"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E3F709A-71B2-4700-92B4-0FAB6B95EB99}" sourceName="Month">
  <pivotTables>
    <pivotTable tabId="4" name="PivotTable3"/>
  </pivotTables>
  <data>
    <tabular pivotCacheId="18360282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904AF6C-463C-48E4-8EC6-C35E54F99F2A}" sourceName="Product">
  <pivotTables>
    <pivotTable tabId="4" name="PivotTable3"/>
    <pivotTable tabId="5" name="PivotTable4"/>
    <pivotTable tabId="6" name="PivotTable5"/>
    <pivotTable tabId="7" name="PivotTable6"/>
  </pivotTables>
  <data>
    <tabular pivotCacheId="1836028269">
      <items count="5">
        <i x="2" s="1"/>
        <i x="1"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9F1CAF-D385-4660-BF9B-2B791C22B377}" sourceName="Region">
  <pivotTables>
    <pivotTable tabId="4" name="PivotTable3"/>
  </pivotTables>
  <data>
    <tabular pivotCacheId="1836028269">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651705A8-1EC8-43E1-A52F-ECB651CC8A90}" sourceName="Salesperson">
  <pivotTables>
    <pivotTable tabId="4" name="PivotTable3"/>
  </pivotTables>
  <data>
    <tabular pivotCacheId="1836028269">
      <items count="5">
        <i x="2" s="1"/>
        <i x="0" s="1"/>
        <i x="4"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8848DF4-32C4-41AD-AD1F-780005AC284B}" cache="Slicer_Month" caption="Month" rowHeight="234950"/>
  <slicer name="Product" xr10:uid="{8A43BD38-F26F-4734-8375-B77139DD299E}" cache="Slicer_Product" caption="Product" rowHeight="234950"/>
  <slicer name="Region" xr10:uid="{61C224EB-69FF-4448-ACDC-DFA9F5AB4A0A}" cache="Slicer_Region" caption="Region" rowHeight="234950"/>
  <slicer name="Salesperson" xr10:uid="{D359EC57-BBF8-4B0F-876F-1D153EDB91BA}" cache="Slicer_Salesperson" caption="Salesper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91C9E8-604B-41EB-9CD1-3E66A44E4870}" name="salesdata" displayName="salesdata" ref="A1:I51" totalsRowShown="0" headerRowDxfId="12" dataDxfId="10" headerRowBorderDxfId="11" tableBorderDxfId="9">
  <autoFilter ref="A1:I51" xr:uid="{E891C9E8-604B-41EB-9CD1-3E66A44E4870}"/>
  <tableColumns count="9">
    <tableColumn id="1" xr3:uid="{32383632-8241-4047-AA5A-F6B744F9EE80}" name="Date" dataDxfId="8"/>
    <tableColumn id="2" xr3:uid="{BF77A71C-399A-408F-A82D-20FD6584E268}" name="Salesperson" dataDxfId="7"/>
    <tableColumn id="3" xr3:uid="{445FE1D9-19A2-43A4-9069-9F19AA3C9B82}" name="Region" dataDxfId="6"/>
    <tableColumn id="4" xr3:uid="{B64CCF5F-3AA7-48B5-94EE-47CAE9219275}" name="Product" dataDxfId="5"/>
    <tableColumn id="5" xr3:uid="{DC39CA09-E298-469B-8F0A-41AAFE1DEA3F}" name="Units Sold" dataDxfId="4"/>
    <tableColumn id="6" xr3:uid="{6DD0ECB5-12E6-4845-8ED5-6C315D17ED53}" name="Unit Price" dataDxfId="3"/>
    <tableColumn id="7" xr3:uid="{D5E32EDA-AEAF-4C4A-ABEA-359C8CB1B6F7}" name="Total Amount" dataDxfId="2"/>
    <tableColumn id="8" xr3:uid="{7C6A0DDC-0F3F-4349-B8F4-9113D10B1213}" name="Month" dataDxfId="1">
      <calculatedColumnFormula>TEXT(salesdata[Date],"MMMM")</calculatedColumnFormula>
    </tableColumn>
    <tableColumn id="9" xr3:uid="{1C1F7972-87EE-434D-96FF-DD0395E8B6E8}" name="Year" dataDxfId="0">
      <calculatedColumnFormula>YEAR(salesdata[Date])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11381-A31A-45D9-858F-8F9EE1C918B3}">
  <dimension ref="A3:B8"/>
  <sheetViews>
    <sheetView tabSelected="1" workbookViewId="0">
      <selection activeCell="Q12" sqref="Q12"/>
    </sheetView>
  </sheetViews>
  <sheetFormatPr defaultRowHeight="14.4" x14ac:dyDescent="0.3"/>
  <cols>
    <col min="1" max="1" width="12.5546875" bestFit="1" customWidth="1"/>
    <col min="2" max="2" width="19.21875" bestFit="1" customWidth="1"/>
  </cols>
  <sheetData>
    <row r="3" spans="1:2" x14ac:dyDescent="0.3">
      <c r="A3" s="10" t="s">
        <v>23</v>
      </c>
      <c r="B3" t="s">
        <v>25</v>
      </c>
    </row>
    <row r="4" spans="1:2" x14ac:dyDescent="0.3">
      <c r="A4" s="11" t="s">
        <v>18</v>
      </c>
      <c r="B4">
        <v>768000</v>
      </c>
    </row>
    <row r="5" spans="1:2" x14ac:dyDescent="0.3">
      <c r="A5" s="11" t="s">
        <v>8</v>
      </c>
      <c r="B5">
        <v>951500</v>
      </c>
    </row>
    <row r="6" spans="1:2" x14ac:dyDescent="0.3">
      <c r="A6" s="11" t="s">
        <v>11</v>
      </c>
      <c r="B6">
        <v>1145000</v>
      </c>
    </row>
    <row r="7" spans="1:2" x14ac:dyDescent="0.3">
      <c r="A7" s="11" t="s">
        <v>17</v>
      </c>
      <c r="B7">
        <v>663000</v>
      </c>
    </row>
    <row r="8" spans="1:2" x14ac:dyDescent="0.3">
      <c r="A8" s="11" t="s">
        <v>24</v>
      </c>
      <c r="B8">
        <v>3527500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DF255-BDF0-414F-9F75-60591B508026}">
  <dimension ref="A3:B9"/>
  <sheetViews>
    <sheetView workbookViewId="0">
      <selection activeCell="A3" sqref="A3"/>
    </sheetView>
  </sheetViews>
  <sheetFormatPr defaultRowHeight="14.4" x14ac:dyDescent="0.3"/>
  <cols>
    <col min="1" max="1" width="12.5546875" bestFit="1" customWidth="1"/>
    <col min="2" max="2" width="19.21875" bestFit="1" customWidth="1"/>
  </cols>
  <sheetData>
    <row r="3" spans="1:2" x14ac:dyDescent="0.3">
      <c r="A3" s="10" t="s">
        <v>23</v>
      </c>
      <c r="B3" t="s">
        <v>25</v>
      </c>
    </row>
    <row r="4" spans="1:2" x14ac:dyDescent="0.3">
      <c r="A4" s="11" t="s">
        <v>14</v>
      </c>
      <c r="B4">
        <v>952500</v>
      </c>
    </row>
    <row r="5" spans="1:2" x14ac:dyDescent="0.3">
      <c r="A5" s="11" t="s">
        <v>13</v>
      </c>
      <c r="B5">
        <v>611000</v>
      </c>
    </row>
    <row r="6" spans="1:2" x14ac:dyDescent="0.3">
      <c r="A6" s="11" t="s">
        <v>16</v>
      </c>
      <c r="B6">
        <v>173000</v>
      </c>
    </row>
    <row r="7" spans="1:2" x14ac:dyDescent="0.3">
      <c r="A7" s="11" t="s">
        <v>20</v>
      </c>
      <c r="B7">
        <v>722500</v>
      </c>
    </row>
    <row r="8" spans="1:2" x14ac:dyDescent="0.3">
      <c r="A8" s="11" t="s">
        <v>9</v>
      </c>
      <c r="B8">
        <v>1068500</v>
      </c>
    </row>
    <row r="9" spans="1:2" x14ac:dyDescent="0.3">
      <c r="A9" s="11" t="s">
        <v>24</v>
      </c>
      <c r="B9">
        <v>3527500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69062-7CCA-4877-A0C0-A33AC3416189}">
  <dimension ref="A3:B9"/>
  <sheetViews>
    <sheetView workbookViewId="0">
      <selection activeCell="A5" sqref="A5"/>
    </sheetView>
  </sheetViews>
  <sheetFormatPr defaultRowHeight="14.4" x14ac:dyDescent="0.3"/>
  <cols>
    <col min="1" max="1" width="12.5546875" bestFit="1" customWidth="1"/>
    <col min="2" max="2" width="19.21875" bestFit="1" customWidth="1"/>
  </cols>
  <sheetData>
    <row r="3" spans="1:2" x14ac:dyDescent="0.3">
      <c r="A3" s="10" t="s">
        <v>23</v>
      </c>
      <c r="B3" t="s">
        <v>25</v>
      </c>
    </row>
    <row r="4" spans="1:2" x14ac:dyDescent="0.3">
      <c r="A4" s="11" t="s">
        <v>12</v>
      </c>
      <c r="B4">
        <v>675000</v>
      </c>
    </row>
    <row r="5" spans="1:2" x14ac:dyDescent="0.3">
      <c r="A5" s="11" t="s">
        <v>7</v>
      </c>
      <c r="B5">
        <v>880000</v>
      </c>
    </row>
    <row r="6" spans="1:2" x14ac:dyDescent="0.3">
      <c r="A6" s="11" t="s">
        <v>19</v>
      </c>
      <c r="B6">
        <v>430000</v>
      </c>
    </row>
    <row r="7" spans="1:2" x14ac:dyDescent="0.3">
      <c r="A7" s="11" t="s">
        <v>10</v>
      </c>
      <c r="B7">
        <v>491500</v>
      </c>
    </row>
    <row r="8" spans="1:2" x14ac:dyDescent="0.3">
      <c r="A8" s="11" t="s">
        <v>15</v>
      </c>
      <c r="B8">
        <v>1051000</v>
      </c>
    </row>
    <row r="9" spans="1:2" x14ac:dyDescent="0.3">
      <c r="A9" s="11" t="s">
        <v>24</v>
      </c>
      <c r="B9">
        <v>3527500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72F42-CEB3-4A6D-B878-C881CB3C6D72}">
  <dimension ref="A3:B6"/>
  <sheetViews>
    <sheetView workbookViewId="0">
      <selection activeCell="F5" sqref="F5"/>
    </sheetView>
  </sheetViews>
  <sheetFormatPr defaultRowHeight="14.4" x14ac:dyDescent="0.3"/>
  <cols>
    <col min="1" max="1" width="12.5546875" bestFit="1" customWidth="1"/>
    <col min="2" max="2" width="19.21875" bestFit="1" customWidth="1"/>
  </cols>
  <sheetData>
    <row r="3" spans="1:2" x14ac:dyDescent="0.3">
      <c r="A3" s="10" t="s">
        <v>23</v>
      </c>
      <c r="B3" t="s">
        <v>25</v>
      </c>
    </row>
    <row r="4" spans="1:2" x14ac:dyDescent="0.3">
      <c r="A4" s="11" t="s">
        <v>26</v>
      </c>
      <c r="B4">
        <v>1549000</v>
      </c>
    </row>
    <row r="5" spans="1:2" x14ac:dyDescent="0.3">
      <c r="A5" s="11" t="s">
        <v>27</v>
      </c>
      <c r="B5">
        <v>1978500</v>
      </c>
    </row>
    <row r="6" spans="1:2" x14ac:dyDescent="0.3">
      <c r="A6" s="11" t="s">
        <v>24</v>
      </c>
      <c r="B6">
        <v>3527500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0ECF7-0443-42FB-9BDB-1C7221FB077C}">
  <dimension ref="A1:I51"/>
  <sheetViews>
    <sheetView topLeftCell="A2" workbookViewId="0">
      <selection activeCell="B9" sqref="B9"/>
    </sheetView>
  </sheetViews>
  <sheetFormatPr defaultRowHeight="14.4" x14ac:dyDescent="0.3"/>
  <cols>
    <col min="1" max="1" width="11.109375" style="1" customWidth="1"/>
    <col min="2" max="2" width="12.88671875" style="2" customWidth="1"/>
    <col min="3" max="3" width="11.77734375" style="1" customWidth="1"/>
    <col min="4" max="4" width="11.6640625" style="1" customWidth="1"/>
    <col min="5" max="5" width="11.77734375" style="1" customWidth="1"/>
    <col min="6" max="6" width="11" style="1" customWidth="1"/>
    <col min="7" max="7" width="14.44140625" style="1" customWidth="1"/>
    <col min="8" max="16384" width="8.88671875" style="1"/>
  </cols>
  <sheetData>
    <row r="1" spans="1:9" x14ac:dyDescent="0.3">
      <c r="A1" s="4" t="s">
        <v>0</v>
      </c>
      <c r="B1" s="5" t="s">
        <v>1</v>
      </c>
      <c r="C1" s="4" t="s">
        <v>2</v>
      </c>
      <c r="D1" s="4" t="s">
        <v>3</v>
      </c>
      <c r="E1" s="4" t="s">
        <v>4</v>
      </c>
      <c r="F1" s="4" t="s">
        <v>5</v>
      </c>
      <c r="G1" s="4" t="s">
        <v>6</v>
      </c>
      <c r="H1" s="4" t="s">
        <v>21</v>
      </c>
      <c r="I1" s="4" t="s">
        <v>22</v>
      </c>
    </row>
    <row r="2" spans="1:9" x14ac:dyDescent="0.3">
      <c r="A2" s="3">
        <v>45850</v>
      </c>
      <c r="B2" s="2" t="s">
        <v>7</v>
      </c>
      <c r="C2" s="1" t="s">
        <v>8</v>
      </c>
      <c r="D2" s="1" t="s">
        <v>9</v>
      </c>
      <c r="E2" s="1">
        <v>2</v>
      </c>
      <c r="F2" s="1">
        <v>1000</v>
      </c>
      <c r="G2" s="1">
        <v>2000</v>
      </c>
      <c r="H2" s="1" t="str">
        <f>TEXT(salesdata[Date],"MMMM")</f>
        <v>July</v>
      </c>
      <c r="I2" s="1">
        <f>YEAR(salesdata[Date])</f>
        <v>2025</v>
      </c>
    </row>
    <row r="3" spans="1:9" x14ac:dyDescent="0.3">
      <c r="A3" s="3">
        <v>45851</v>
      </c>
      <c r="B3" s="2" t="s">
        <v>10</v>
      </c>
      <c r="C3" s="1" t="s">
        <v>11</v>
      </c>
      <c r="D3" s="1" t="s">
        <v>9</v>
      </c>
      <c r="E3" s="1">
        <v>9</v>
      </c>
      <c r="F3" s="1">
        <v>15000</v>
      </c>
      <c r="G3" s="1">
        <v>135000</v>
      </c>
      <c r="H3" s="1" t="str">
        <f>TEXT(salesdata[Date],"MMMM")</f>
        <v>July</v>
      </c>
      <c r="I3" s="1">
        <f>YEAR(salesdata[Date])</f>
        <v>2025</v>
      </c>
    </row>
    <row r="4" spans="1:9" x14ac:dyDescent="0.3">
      <c r="A4" s="3">
        <v>45852</v>
      </c>
      <c r="B4" s="2" t="s">
        <v>12</v>
      </c>
      <c r="C4" s="1" t="s">
        <v>11</v>
      </c>
      <c r="D4" s="1" t="s">
        <v>9</v>
      </c>
      <c r="E4" s="1">
        <v>8</v>
      </c>
      <c r="F4" s="1">
        <v>15000</v>
      </c>
      <c r="G4" s="1">
        <v>120000</v>
      </c>
      <c r="H4" s="1" t="str">
        <f>TEXT(salesdata[Date],"MMMM")</f>
        <v>July</v>
      </c>
      <c r="I4" s="1">
        <f>YEAR(salesdata[Date])</f>
        <v>2025</v>
      </c>
    </row>
    <row r="5" spans="1:9" x14ac:dyDescent="0.3">
      <c r="A5" s="3">
        <v>45853</v>
      </c>
      <c r="B5" s="2" t="s">
        <v>7</v>
      </c>
      <c r="C5" s="1" t="s">
        <v>11</v>
      </c>
      <c r="D5" s="1" t="s">
        <v>13</v>
      </c>
      <c r="E5" s="1">
        <v>2</v>
      </c>
      <c r="F5" s="1">
        <v>500</v>
      </c>
      <c r="G5" s="1">
        <v>1000</v>
      </c>
      <c r="H5" s="1" t="str">
        <f>TEXT(salesdata[Date],"MMMM")</f>
        <v>July</v>
      </c>
      <c r="I5" s="1">
        <f>YEAR(salesdata[Date])</f>
        <v>2025</v>
      </c>
    </row>
    <row r="6" spans="1:9" x14ac:dyDescent="0.3">
      <c r="A6" s="3">
        <v>45854</v>
      </c>
      <c r="B6" s="2" t="s">
        <v>10</v>
      </c>
      <c r="C6" s="1" t="s">
        <v>11</v>
      </c>
      <c r="D6" s="1" t="s">
        <v>14</v>
      </c>
      <c r="E6" s="1">
        <v>9</v>
      </c>
      <c r="F6" s="1">
        <v>500</v>
      </c>
      <c r="G6" s="1">
        <v>4500</v>
      </c>
      <c r="H6" s="1" t="str">
        <f>TEXT(salesdata[Date],"MMMM")</f>
        <v>July</v>
      </c>
      <c r="I6" s="1">
        <f>YEAR(salesdata[Date])</f>
        <v>2025</v>
      </c>
    </row>
    <row r="7" spans="1:9" x14ac:dyDescent="0.3">
      <c r="A7" s="3">
        <v>45855</v>
      </c>
      <c r="B7" s="2" t="s">
        <v>15</v>
      </c>
      <c r="C7" s="1" t="s">
        <v>11</v>
      </c>
      <c r="D7" s="1" t="s">
        <v>16</v>
      </c>
      <c r="E7" s="1">
        <v>2</v>
      </c>
      <c r="F7" s="1">
        <v>1000</v>
      </c>
      <c r="G7" s="1">
        <v>2000</v>
      </c>
      <c r="H7" s="1" t="str">
        <f>TEXT(salesdata[Date],"MMMM")</f>
        <v>July</v>
      </c>
      <c r="I7" s="1">
        <f>YEAR(salesdata[Date])</f>
        <v>2025</v>
      </c>
    </row>
    <row r="8" spans="1:9" x14ac:dyDescent="0.3">
      <c r="A8" s="3">
        <v>45856</v>
      </c>
      <c r="B8" s="2" t="s">
        <v>15</v>
      </c>
      <c r="C8" s="1" t="s">
        <v>17</v>
      </c>
      <c r="D8" s="1" t="s">
        <v>9</v>
      </c>
      <c r="E8" s="1">
        <v>8</v>
      </c>
      <c r="F8" s="1">
        <v>25000</v>
      </c>
      <c r="G8" s="1">
        <v>200000</v>
      </c>
      <c r="H8" s="1" t="str">
        <f>TEXT(salesdata[Date],"MMMM")</f>
        <v>July</v>
      </c>
      <c r="I8" s="1">
        <f>YEAR(salesdata[Date])</f>
        <v>2025</v>
      </c>
    </row>
    <row r="9" spans="1:9" x14ac:dyDescent="0.3">
      <c r="A9" s="3">
        <v>45857</v>
      </c>
      <c r="B9" s="2" t="s">
        <v>7</v>
      </c>
      <c r="C9" s="1" t="s">
        <v>18</v>
      </c>
      <c r="D9" s="1" t="s">
        <v>16</v>
      </c>
      <c r="E9" s="1">
        <v>8</v>
      </c>
      <c r="F9" s="1">
        <v>15000</v>
      </c>
      <c r="G9" s="1">
        <v>120000</v>
      </c>
      <c r="H9" s="1" t="str">
        <f>TEXT(salesdata[Date],"MMMM")</f>
        <v>July</v>
      </c>
      <c r="I9" s="1">
        <f>YEAR(salesdata[Date])</f>
        <v>2025</v>
      </c>
    </row>
    <row r="10" spans="1:9" x14ac:dyDescent="0.3">
      <c r="A10" s="3">
        <v>45858</v>
      </c>
      <c r="B10" s="2" t="s">
        <v>10</v>
      </c>
      <c r="C10" s="1" t="s">
        <v>8</v>
      </c>
      <c r="D10" s="1" t="s">
        <v>16</v>
      </c>
      <c r="E10" s="1">
        <v>1</v>
      </c>
      <c r="F10" s="1">
        <v>1000</v>
      </c>
      <c r="G10" s="1">
        <v>1000</v>
      </c>
      <c r="H10" s="1" t="str">
        <f>TEXT(salesdata[Date],"MMMM")</f>
        <v>July</v>
      </c>
      <c r="I10" s="1">
        <f>YEAR(salesdata[Date])</f>
        <v>2025</v>
      </c>
    </row>
    <row r="11" spans="1:9" x14ac:dyDescent="0.3">
      <c r="A11" s="3">
        <v>45859</v>
      </c>
      <c r="B11" s="2" t="s">
        <v>19</v>
      </c>
      <c r="C11" s="1" t="s">
        <v>17</v>
      </c>
      <c r="D11" s="1" t="s">
        <v>9</v>
      </c>
      <c r="E11" s="1">
        <v>2</v>
      </c>
      <c r="F11" s="1">
        <v>20000</v>
      </c>
      <c r="G11" s="1">
        <v>40000</v>
      </c>
      <c r="H11" s="1" t="str">
        <f>TEXT(salesdata[Date],"MMMM")</f>
        <v>July</v>
      </c>
      <c r="I11" s="1">
        <f>YEAR(salesdata[Date])</f>
        <v>2025</v>
      </c>
    </row>
    <row r="12" spans="1:9" x14ac:dyDescent="0.3">
      <c r="A12" s="3">
        <v>45860</v>
      </c>
      <c r="B12" s="2" t="s">
        <v>15</v>
      </c>
      <c r="C12" s="1" t="s">
        <v>18</v>
      </c>
      <c r="D12" s="1" t="s">
        <v>16</v>
      </c>
      <c r="E12" s="1">
        <v>8</v>
      </c>
      <c r="F12" s="1">
        <v>1000</v>
      </c>
      <c r="G12" s="1">
        <v>8000</v>
      </c>
      <c r="H12" s="1" t="str">
        <f>TEXT(salesdata[Date],"MMMM")</f>
        <v>July</v>
      </c>
      <c r="I12" s="1">
        <f>YEAR(salesdata[Date])</f>
        <v>2025</v>
      </c>
    </row>
    <row r="13" spans="1:9" x14ac:dyDescent="0.3">
      <c r="A13" s="3">
        <v>45861</v>
      </c>
      <c r="B13" s="2" t="s">
        <v>10</v>
      </c>
      <c r="C13" s="1" t="s">
        <v>8</v>
      </c>
      <c r="D13" s="1" t="s">
        <v>13</v>
      </c>
      <c r="E13" s="1">
        <v>1</v>
      </c>
      <c r="F13" s="1">
        <v>500</v>
      </c>
      <c r="G13" s="1">
        <v>500</v>
      </c>
      <c r="H13" s="1" t="str">
        <f>TEXT(salesdata[Date],"MMMM")</f>
        <v>July</v>
      </c>
      <c r="I13" s="1">
        <f>YEAR(salesdata[Date])</f>
        <v>2025</v>
      </c>
    </row>
    <row r="14" spans="1:9" x14ac:dyDescent="0.3">
      <c r="A14" s="3">
        <v>45862</v>
      </c>
      <c r="B14" s="2" t="s">
        <v>19</v>
      </c>
      <c r="C14" s="1" t="s">
        <v>8</v>
      </c>
      <c r="D14" s="1" t="s">
        <v>9</v>
      </c>
      <c r="E14" s="1">
        <v>3</v>
      </c>
      <c r="F14" s="1">
        <v>500</v>
      </c>
      <c r="G14" s="1">
        <v>1500</v>
      </c>
      <c r="H14" s="1" t="str">
        <f>TEXT(salesdata[Date],"MMMM")</f>
        <v>July</v>
      </c>
      <c r="I14" s="1">
        <f>YEAR(salesdata[Date])</f>
        <v>2025</v>
      </c>
    </row>
    <row r="15" spans="1:9" x14ac:dyDescent="0.3">
      <c r="A15" s="3">
        <v>45863</v>
      </c>
      <c r="B15" s="2" t="s">
        <v>10</v>
      </c>
      <c r="C15" s="1" t="s">
        <v>17</v>
      </c>
      <c r="D15" s="1" t="s">
        <v>9</v>
      </c>
      <c r="E15" s="1">
        <v>8</v>
      </c>
      <c r="F15" s="1">
        <v>15000</v>
      </c>
      <c r="G15" s="1">
        <v>120000</v>
      </c>
      <c r="H15" s="1" t="str">
        <f>TEXT(salesdata[Date],"MMMM")</f>
        <v>July</v>
      </c>
      <c r="I15" s="1">
        <f>YEAR(salesdata[Date])</f>
        <v>2025</v>
      </c>
    </row>
    <row r="16" spans="1:9" x14ac:dyDescent="0.3">
      <c r="A16" s="3">
        <v>45864</v>
      </c>
      <c r="B16" s="2" t="s">
        <v>12</v>
      </c>
      <c r="C16" s="1" t="s">
        <v>18</v>
      </c>
      <c r="D16" s="1" t="s">
        <v>20</v>
      </c>
      <c r="E16" s="1">
        <v>7</v>
      </c>
      <c r="F16" s="1">
        <v>25000</v>
      </c>
      <c r="G16" s="1">
        <v>175000</v>
      </c>
      <c r="H16" s="1" t="str">
        <f>TEXT(salesdata[Date],"MMMM")</f>
        <v>July</v>
      </c>
      <c r="I16" s="1">
        <f>YEAR(salesdata[Date])</f>
        <v>2025</v>
      </c>
    </row>
    <row r="17" spans="1:9" x14ac:dyDescent="0.3">
      <c r="A17" s="3">
        <v>45865</v>
      </c>
      <c r="B17" s="2" t="s">
        <v>7</v>
      </c>
      <c r="C17" s="1" t="s">
        <v>18</v>
      </c>
      <c r="D17" s="1" t="s">
        <v>20</v>
      </c>
      <c r="E17" s="1">
        <v>10</v>
      </c>
      <c r="F17" s="1">
        <v>15000</v>
      </c>
      <c r="G17" s="1">
        <v>150000</v>
      </c>
      <c r="H17" s="1" t="str">
        <f>TEXT(salesdata[Date],"MMMM")</f>
        <v>July</v>
      </c>
      <c r="I17" s="1">
        <f>YEAR(salesdata[Date])</f>
        <v>2025</v>
      </c>
    </row>
    <row r="18" spans="1:9" x14ac:dyDescent="0.3">
      <c r="A18" s="3">
        <v>45866</v>
      </c>
      <c r="B18" s="2" t="s">
        <v>15</v>
      </c>
      <c r="C18" s="1" t="s">
        <v>11</v>
      </c>
      <c r="D18" s="1" t="s">
        <v>14</v>
      </c>
      <c r="E18" s="1">
        <v>8</v>
      </c>
      <c r="F18" s="1">
        <v>15000</v>
      </c>
      <c r="G18" s="1">
        <v>120000</v>
      </c>
      <c r="H18" s="1" t="str">
        <f>TEXT(salesdata[Date],"MMMM")</f>
        <v>July</v>
      </c>
      <c r="I18" s="1">
        <f>YEAR(salesdata[Date])</f>
        <v>2025</v>
      </c>
    </row>
    <row r="19" spans="1:9" x14ac:dyDescent="0.3">
      <c r="A19" s="3">
        <v>45867</v>
      </c>
      <c r="B19" s="2" t="s">
        <v>15</v>
      </c>
      <c r="C19" s="1" t="s">
        <v>17</v>
      </c>
      <c r="D19" s="1" t="s">
        <v>9</v>
      </c>
      <c r="E19" s="1">
        <v>6</v>
      </c>
      <c r="F19" s="1">
        <v>20000</v>
      </c>
      <c r="G19" s="1">
        <v>120000</v>
      </c>
      <c r="H19" s="1" t="str">
        <f>TEXT(salesdata[Date],"MMMM")</f>
        <v>July</v>
      </c>
      <c r="I19" s="1">
        <f>YEAR(salesdata[Date])</f>
        <v>2025</v>
      </c>
    </row>
    <row r="20" spans="1:9" x14ac:dyDescent="0.3">
      <c r="A20" s="3">
        <v>45868</v>
      </c>
      <c r="B20" s="2" t="s">
        <v>7</v>
      </c>
      <c r="C20" s="1" t="s">
        <v>11</v>
      </c>
      <c r="D20" s="1" t="s">
        <v>14</v>
      </c>
      <c r="E20" s="1">
        <v>9</v>
      </c>
      <c r="F20" s="1">
        <v>25000</v>
      </c>
      <c r="G20" s="1">
        <v>225000</v>
      </c>
      <c r="H20" s="1" t="str">
        <f>TEXT(salesdata[Date],"MMMM")</f>
        <v>July</v>
      </c>
      <c r="I20" s="1">
        <f>YEAR(salesdata[Date])</f>
        <v>2025</v>
      </c>
    </row>
    <row r="21" spans="1:9" x14ac:dyDescent="0.3">
      <c r="A21" s="3">
        <v>45869</v>
      </c>
      <c r="B21" s="2" t="s">
        <v>7</v>
      </c>
      <c r="C21" s="1" t="s">
        <v>8</v>
      </c>
      <c r="D21" s="1" t="s">
        <v>13</v>
      </c>
      <c r="E21" s="1">
        <v>7</v>
      </c>
      <c r="F21" s="1">
        <v>500</v>
      </c>
      <c r="G21" s="1">
        <v>3500</v>
      </c>
      <c r="H21" s="1" t="str">
        <f>TEXT(salesdata[Date],"MMMM")</f>
        <v>July</v>
      </c>
      <c r="I21" s="1">
        <f>YEAR(salesdata[Date])</f>
        <v>2025</v>
      </c>
    </row>
    <row r="22" spans="1:9" x14ac:dyDescent="0.3">
      <c r="A22" s="3">
        <v>45870</v>
      </c>
      <c r="B22" s="2" t="s">
        <v>7</v>
      </c>
      <c r="C22" s="1" t="s">
        <v>18</v>
      </c>
      <c r="D22" s="1" t="s">
        <v>14</v>
      </c>
      <c r="E22" s="1">
        <v>8</v>
      </c>
      <c r="F22" s="1">
        <v>1000</v>
      </c>
      <c r="G22" s="1">
        <v>8000</v>
      </c>
      <c r="H22" s="1" t="str">
        <f>TEXT(salesdata[Date],"MMMM")</f>
        <v>August</v>
      </c>
      <c r="I22" s="1">
        <f>YEAR(salesdata[Date])</f>
        <v>2025</v>
      </c>
    </row>
    <row r="23" spans="1:9" x14ac:dyDescent="0.3">
      <c r="A23" s="3">
        <v>45871</v>
      </c>
      <c r="B23" s="2" t="s">
        <v>10</v>
      </c>
      <c r="C23" s="1" t="s">
        <v>8</v>
      </c>
      <c r="D23" s="1" t="s">
        <v>13</v>
      </c>
      <c r="E23" s="1">
        <v>5</v>
      </c>
      <c r="F23" s="1">
        <v>500</v>
      </c>
      <c r="G23" s="1">
        <v>2500</v>
      </c>
      <c r="H23" s="1" t="str">
        <f>TEXT(salesdata[Date],"MMMM")</f>
        <v>August</v>
      </c>
      <c r="I23" s="1">
        <f>YEAR(salesdata[Date])</f>
        <v>2025</v>
      </c>
    </row>
    <row r="24" spans="1:9" x14ac:dyDescent="0.3">
      <c r="A24" s="3">
        <v>45872</v>
      </c>
      <c r="B24" s="2" t="s">
        <v>19</v>
      </c>
      <c r="C24" s="1" t="s">
        <v>11</v>
      </c>
      <c r="D24" s="1" t="s">
        <v>16</v>
      </c>
      <c r="E24" s="1">
        <v>1</v>
      </c>
      <c r="F24" s="1">
        <v>20000</v>
      </c>
      <c r="G24" s="1">
        <v>20000</v>
      </c>
      <c r="H24" s="1" t="str">
        <f>TEXT(salesdata[Date],"MMMM")</f>
        <v>August</v>
      </c>
      <c r="I24" s="1">
        <f>YEAR(salesdata[Date])</f>
        <v>2025</v>
      </c>
    </row>
    <row r="25" spans="1:9" x14ac:dyDescent="0.3">
      <c r="A25" s="3">
        <v>45873</v>
      </c>
      <c r="B25" s="2" t="s">
        <v>7</v>
      </c>
      <c r="C25" s="1" t="s">
        <v>8</v>
      </c>
      <c r="D25" s="1" t="s">
        <v>16</v>
      </c>
      <c r="E25" s="1">
        <v>2</v>
      </c>
      <c r="F25" s="1">
        <v>500</v>
      </c>
      <c r="G25" s="1">
        <v>1000</v>
      </c>
      <c r="H25" s="1" t="str">
        <f>TEXT(salesdata[Date],"MMMM")</f>
        <v>August</v>
      </c>
      <c r="I25" s="1">
        <f>YEAR(salesdata[Date])</f>
        <v>2025</v>
      </c>
    </row>
    <row r="26" spans="1:9" x14ac:dyDescent="0.3">
      <c r="A26" s="3">
        <v>45874</v>
      </c>
      <c r="B26" s="2" t="s">
        <v>10</v>
      </c>
      <c r="C26" s="1" t="s">
        <v>8</v>
      </c>
      <c r="D26" s="1" t="s">
        <v>14</v>
      </c>
      <c r="E26" s="1">
        <v>3</v>
      </c>
      <c r="F26" s="1">
        <v>25000</v>
      </c>
      <c r="G26" s="1">
        <v>75000</v>
      </c>
      <c r="H26" s="1" t="str">
        <f>TEXT(salesdata[Date],"MMMM")</f>
        <v>August</v>
      </c>
      <c r="I26" s="1">
        <f>YEAR(salesdata[Date])</f>
        <v>2025</v>
      </c>
    </row>
    <row r="27" spans="1:9" x14ac:dyDescent="0.3">
      <c r="A27" s="3">
        <v>45875</v>
      </c>
      <c r="B27" s="2" t="s">
        <v>10</v>
      </c>
      <c r="C27" s="1" t="s">
        <v>8</v>
      </c>
      <c r="D27" s="1" t="s">
        <v>9</v>
      </c>
      <c r="E27" s="1">
        <v>7</v>
      </c>
      <c r="F27" s="1">
        <v>15000</v>
      </c>
      <c r="G27" s="1">
        <v>105000</v>
      </c>
      <c r="H27" s="1" t="str">
        <f>TEXT(salesdata[Date],"MMMM")</f>
        <v>August</v>
      </c>
      <c r="I27" s="1">
        <f>YEAR(salesdata[Date])</f>
        <v>2025</v>
      </c>
    </row>
    <row r="28" spans="1:9" x14ac:dyDescent="0.3">
      <c r="A28" s="3">
        <v>45876</v>
      </c>
      <c r="B28" s="2" t="s">
        <v>15</v>
      </c>
      <c r="C28" s="1" t="s">
        <v>8</v>
      </c>
      <c r="D28" s="1" t="s">
        <v>13</v>
      </c>
      <c r="E28" s="1">
        <v>7</v>
      </c>
      <c r="F28" s="1">
        <v>25000</v>
      </c>
      <c r="G28" s="1">
        <v>175000</v>
      </c>
      <c r="H28" s="1" t="str">
        <f>TEXT(salesdata[Date],"MMMM")</f>
        <v>August</v>
      </c>
      <c r="I28" s="1">
        <f>YEAR(salesdata[Date])</f>
        <v>2025</v>
      </c>
    </row>
    <row r="29" spans="1:9" x14ac:dyDescent="0.3">
      <c r="A29" s="3">
        <v>45877</v>
      </c>
      <c r="B29" s="2" t="s">
        <v>12</v>
      </c>
      <c r="C29" s="1" t="s">
        <v>8</v>
      </c>
      <c r="D29" s="1" t="s">
        <v>20</v>
      </c>
      <c r="E29" s="1">
        <v>9</v>
      </c>
      <c r="F29" s="1">
        <v>20000</v>
      </c>
      <c r="G29" s="1">
        <v>180000</v>
      </c>
      <c r="H29" s="1" t="str">
        <f>TEXT(salesdata[Date],"MMMM")</f>
        <v>August</v>
      </c>
      <c r="I29" s="1">
        <f>YEAR(salesdata[Date])</f>
        <v>2025</v>
      </c>
    </row>
    <row r="30" spans="1:9" x14ac:dyDescent="0.3">
      <c r="A30" s="3">
        <v>45878</v>
      </c>
      <c r="B30" s="2" t="s">
        <v>12</v>
      </c>
      <c r="C30" s="1" t="s">
        <v>17</v>
      </c>
      <c r="D30" s="1" t="s">
        <v>20</v>
      </c>
      <c r="E30" s="1">
        <v>1</v>
      </c>
      <c r="F30" s="1">
        <v>15000</v>
      </c>
      <c r="G30" s="1">
        <v>15000</v>
      </c>
      <c r="H30" s="1" t="str">
        <f>TEXT(salesdata[Date],"MMMM")</f>
        <v>August</v>
      </c>
      <c r="I30" s="1">
        <f>YEAR(salesdata[Date])</f>
        <v>2025</v>
      </c>
    </row>
    <row r="31" spans="1:9" x14ac:dyDescent="0.3">
      <c r="A31" s="3">
        <v>45879</v>
      </c>
      <c r="B31" s="2" t="s">
        <v>12</v>
      </c>
      <c r="C31" s="1" t="s">
        <v>11</v>
      </c>
      <c r="D31" s="1" t="s">
        <v>9</v>
      </c>
      <c r="E31" s="1">
        <v>3</v>
      </c>
      <c r="F31" s="1">
        <v>20000</v>
      </c>
      <c r="G31" s="1">
        <v>60000</v>
      </c>
      <c r="H31" s="1" t="str">
        <f>TEXT(salesdata[Date],"MMMM")</f>
        <v>August</v>
      </c>
      <c r="I31" s="1">
        <f>YEAR(salesdata[Date])</f>
        <v>2025</v>
      </c>
    </row>
    <row r="32" spans="1:9" x14ac:dyDescent="0.3">
      <c r="A32" s="3">
        <v>45880</v>
      </c>
      <c r="B32" s="2" t="s">
        <v>15</v>
      </c>
      <c r="C32" s="1" t="s">
        <v>18</v>
      </c>
      <c r="D32" s="1" t="s">
        <v>13</v>
      </c>
      <c r="E32" s="1">
        <v>8</v>
      </c>
      <c r="F32" s="1">
        <v>20000</v>
      </c>
      <c r="G32" s="1">
        <v>160000</v>
      </c>
      <c r="H32" s="1" t="str">
        <f>TEXT(salesdata[Date],"MMMM")</f>
        <v>August</v>
      </c>
      <c r="I32" s="1">
        <f>YEAR(salesdata[Date])</f>
        <v>2025</v>
      </c>
    </row>
    <row r="33" spans="1:9" x14ac:dyDescent="0.3">
      <c r="A33" s="3">
        <v>45881</v>
      </c>
      <c r="B33" s="2" t="s">
        <v>15</v>
      </c>
      <c r="C33" s="1" t="s">
        <v>18</v>
      </c>
      <c r="D33" s="1" t="s">
        <v>9</v>
      </c>
      <c r="E33" s="1">
        <v>2</v>
      </c>
      <c r="F33" s="1">
        <v>500</v>
      </c>
      <c r="G33" s="1">
        <v>1000</v>
      </c>
      <c r="H33" s="1" t="str">
        <f>TEXT(salesdata[Date],"MMMM")</f>
        <v>August</v>
      </c>
      <c r="I33" s="1">
        <f>YEAR(salesdata[Date])</f>
        <v>2025</v>
      </c>
    </row>
    <row r="34" spans="1:9" x14ac:dyDescent="0.3">
      <c r="A34" s="3">
        <v>45882</v>
      </c>
      <c r="B34" s="2" t="s">
        <v>15</v>
      </c>
      <c r="C34" s="1" t="s">
        <v>11</v>
      </c>
      <c r="D34" s="1" t="s">
        <v>9</v>
      </c>
      <c r="E34" s="1">
        <v>1</v>
      </c>
      <c r="F34" s="1">
        <v>15000</v>
      </c>
      <c r="G34" s="1">
        <v>15000</v>
      </c>
      <c r="H34" s="1" t="str">
        <f>TEXT(salesdata[Date],"MMMM")</f>
        <v>August</v>
      </c>
      <c r="I34" s="1">
        <f>YEAR(salesdata[Date])</f>
        <v>2025</v>
      </c>
    </row>
    <row r="35" spans="1:9" x14ac:dyDescent="0.3">
      <c r="A35" s="3">
        <v>45883</v>
      </c>
      <c r="B35" s="2" t="s">
        <v>10</v>
      </c>
      <c r="C35" s="1" t="s">
        <v>18</v>
      </c>
      <c r="D35" s="1" t="s">
        <v>9</v>
      </c>
      <c r="E35" s="1">
        <v>2</v>
      </c>
      <c r="F35" s="1">
        <v>500</v>
      </c>
      <c r="G35" s="1">
        <v>1000</v>
      </c>
      <c r="H35" s="1" t="str">
        <f>TEXT(salesdata[Date],"MMMM")</f>
        <v>August</v>
      </c>
      <c r="I35" s="1">
        <f>YEAR(salesdata[Date])</f>
        <v>2025</v>
      </c>
    </row>
    <row r="36" spans="1:9" x14ac:dyDescent="0.3">
      <c r="A36" s="3">
        <v>45884</v>
      </c>
      <c r="B36" s="2" t="s">
        <v>7</v>
      </c>
      <c r="C36" s="1" t="s">
        <v>8</v>
      </c>
      <c r="D36" s="1" t="s">
        <v>13</v>
      </c>
      <c r="E36" s="1">
        <v>7</v>
      </c>
      <c r="F36" s="1">
        <v>500</v>
      </c>
      <c r="G36" s="1">
        <v>3500</v>
      </c>
      <c r="H36" s="1" t="str">
        <f>TEXT(salesdata[Date],"MMMM")</f>
        <v>August</v>
      </c>
      <c r="I36" s="1">
        <f>YEAR(salesdata[Date])</f>
        <v>2025</v>
      </c>
    </row>
    <row r="37" spans="1:9" x14ac:dyDescent="0.3">
      <c r="A37" s="3">
        <v>45885</v>
      </c>
      <c r="B37" s="2" t="s">
        <v>12</v>
      </c>
      <c r="C37" s="1" t="s">
        <v>8</v>
      </c>
      <c r="D37" s="1" t="s">
        <v>13</v>
      </c>
      <c r="E37" s="1">
        <v>4</v>
      </c>
      <c r="F37" s="1">
        <v>25000</v>
      </c>
      <c r="G37" s="1">
        <v>100000</v>
      </c>
      <c r="H37" s="1" t="str">
        <f>TEXT(salesdata[Date],"MMMM")</f>
        <v>August</v>
      </c>
      <c r="I37" s="1">
        <f>YEAR(salesdata[Date])</f>
        <v>2025</v>
      </c>
    </row>
    <row r="38" spans="1:9" x14ac:dyDescent="0.3">
      <c r="A38" s="3">
        <v>45886</v>
      </c>
      <c r="B38" s="2" t="s">
        <v>7</v>
      </c>
      <c r="C38" s="1" t="s">
        <v>8</v>
      </c>
      <c r="D38" s="1" t="s">
        <v>14</v>
      </c>
      <c r="E38" s="1">
        <v>9</v>
      </c>
      <c r="F38" s="1">
        <v>25000</v>
      </c>
      <c r="G38" s="1">
        <v>225000</v>
      </c>
      <c r="H38" s="1" t="str">
        <f>TEXT(salesdata[Date],"MMMM")</f>
        <v>August</v>
      </c>
      <c r="I38" s="1">
        <f>YEAR(salesdata[Date])</f>
        <v>2025</v>
      </c>
    </row>
    <row r="39" spans="1:9" x14ac:dyDescent="0.3">
      <c r="A39" s="3">
        <v>45887</v>
      </c>
      <c r="B39" s="2" t="s">
        <v>10</v>
      </c>
      <c r="C39" s="1" t="s">
        <v>17</v>
      </c>
      <c r="D39" s="1" t="s">
        <v>9</v>
      </c>
      <c r="E39" s="1">
        <v>2</v>
      </c>
      <c r="F39" s="1">
        <v>1000</v>
      </c>
      <c r="G39" s="1">
        <v>2000</v>
      </c>
      <c r="H39" s="1" t="str">
        <f>TEXT(salesdata[Date],"MMMM")</f>
        <v>August</v>
      </c>
      <c r="I39" s="1">
        <f>YEAR(salesdata[Date])</f>
        <v>2025</v>
      </c>
    </row>
    <row r="40" spans="1:9" x14ac:dyDescent="0.3">
      <c r="A40" s="3">
        <v>45888</v>
      </c>
      <c r="B40" s="2" t="s">
        <v>19</v>
      </c>
      <c r="C40" s="1" t="s">
        <v>11</v>
      </c>
      <c r="D40" s="1" t="s">
        <v>13</v>
      </c>
      <c r="E40" s="1">
        <v>8</v>
      </c>
      <c r="F40" s="1">
        <v>15000</v>
      </c>
      <c r="G40" s="1">
        <v>120000</v>
      </c>
      <c r="H40" s="1" t="str">
        <f>TEXT(salesdata[Date],"MMMM")</f>
        <v>August</v>
      </c>
      <c r="I40" s="1">
        <f>YEAR(salesdata[Date])</f>
        <v>2025</v>
      </c>
    </row>
    <row r="41" spans="1:9" x14ac:dyDescent="0.3">
      <c r="A41" s="3">
        <v>45889</v>
      </c>
      <c r="B41" s="2" t="s">
        <v>19</v>
      </c>
      <c r="C41" s="1" t="s">
        <v>17</v>
      </c>
      <c r="D41" s="1" t="s">
        <v>9</v>
      </c>
      <c r="E41" s="1">
        <v>8</v>
      </c>
      <c r="F41" s="1">
        <v>15000</v>
      </c>
      <c r="G41" s="1">
        <v>120000</v>
      </c>
      <c r="H41" s="1" t="str">
        <f>TEXT(salesdata[Date],"MMMM")</f>
        <v>August</v>
      </c>
      <c r="I41" s="1">
        <f>YEAR(salesdata[Date])</f>
        <v>2025</v>
      </c>
    </row>
    <row r="42" spans="1:9" x14ac:dyDescent="0.3">
      <c r="A42" s="3">
        <v>45890</v>
      </c>
      <c r="B42" s="2" t="s">
        <v>7</v>
      </c>
      <c r="C42" s="1" t="s">
        <v>11</v>
      </c>
      <c r="D42" s="1" t="s">
        <v>14</v>
      </c>
      <c r="E42" s="1">
        <v>3</v>
      </c>
      <c r="F42" s="1">
        <v>15000</v>
      </c>
      <c r="G42" s="1">
        <v>45000</v>
      </c>
      <c r="H42" s="1" t="str">
        <f>TEXT(salesdata[Date],"MMMM")</f>
        <v>August</v>
      </c>
      <c r="I42" s="1">
        <f>YEAR(salesdata[Date])</f>
        <v>2025</v>
      </c>
    </row>
    <row r="43" spans="1:9" x14ac:dyDescent="0.3">
      <c r="A43" s="3">
        <v>45891</v>
      </c>
      <c r="B43" s="2" t="s">
        <v>7</v>
      </c>
      <c r="C43" s="1" t="s">
        <v>18</v>
      </c>
      <c r="D43" s="1" t="s">
        <v>16</v>
      </c>
      <c r="E43" s="1">
        <v>1</v>
      </c>
      <c r="F43" s="1">
        <v>20000</v>
      </c>
      <c r="G43" s="1">
        <v>20000</v>
      </c>
      <c r="H43" s="1" t="str">
        <f>TEXT(salesdata[Date],"MMMM")</f>
        <v>August</v>
      </c>
      <c r="I43" s="1">
        <f>YEAR(salesdata[Date])</f>
        <v>2025</v>
      </c>
    </row>
    <row r="44" spans="1:9" x14ac:dyDescent="0.3">
      <c r="A44" s="3">
        <v>45892</v>
      </c>
      <c r="B44" s="2" t="s">
        <v>12</v>
      </c>
      <c r="C44" s="1" t="s">
        <v>11</v>
      </c>
      <c r="D44" s="1" t="s">
        <v>9</v>
      </c>
      <c r="E44" s="1">
        <v>1</v>
      </c>
      <c r="F44" s="1">
        <v>25000</v>
      </c>
      <c r="G44" s="1">
        <v>25000</v>
      </c>
      <c r="H44" s="1" t="str">
        <f>TEXT(salesdata[Date],"MMMM")</f>
        <v>August</v>
      </c>
      <c r="I44" s="1">
        <f>YEAR(salesdata[Date])</f>
        <v>2025</v>
      </c>
    </row>
    <row r="45" spans="1:9" x14ac:dyDescent="0.3">
      <c r="A45" s="3">
        <v>45893</v>
      </c>
      <c r="B45" s="2" t="s">
        <v>7</v>
      </c>
      <c r="C45" s="1" t="s">
        <v>8</v>
      </c>
      <c r="D45" s="1" t="s">
        <v>16</v>
      </c>
      <c r="E45" s="1">
        <v>2</v>
      </c>
      <c r="F45" s="1">
        <v>500</v>
      </c>
      <c r="G45" s="1">
        <v>1000</v>
      </c>
      <c r="H45" s="1" t="str">
        <f>TEXT(salesdata[Date],"MMMM")</f>
        <v>August</v>
      </c>
      <c r="I45" s="1">
        <f>YEAR(salesdata[Date])</f>
        <v>2025</v>
      </c>
    </row>
    <row r="46" spans="1:9" x14ac:dyDescent="0.3">
      <c r="A46" s="3">
        <v>45894</v>
      </c>
      <c r="B46" s="2" t="s">
        <v>10</v>
      </c>
      <c r="C46" s="1" t="s">
        <v>17</v>
      </c>
      <c r="D46" s="1" t="s">
        <v>13</v>
      </c>
      <c r="E46" s="1">
        <v>3</v>
      </c>
      <c r="F46" s="1">
        <v>15000</v>
      </c>
      <c r="G46" s="1">
        <v>45000</v>
      </c>
      <c r="H46" s="1" t="str">
        <f>TEXT(salesdata[Date],"MMMM")</f>
        <v>August</v>
      </c>
      <c r="I46" s="1">
        <f>YEAR(salesdata[Date])</f>
        <v>2025</v>
      </c>
    </row>
    <row r="47" spans="1:9" x14ac:dyDescent="0.3">
      <c r="A47" s="3">
        <v>45895</v>
      </c>
      <c r="B47" s="2" t="s">
        <v>15</v>
      </c>
      <c r="C47" s="1" t="s">
        <v>11</v>
      </c>
      <c r="D47" s="1" t="s">
        <v>14</v>
      </c>
      <c r="E47" s="1">
        <v>10</v>
      </c>
      <c r="F47" s="1">
        <v>25000</v>
      </c>
      <c r="G47" s="1">
        <v>250000</v>
      </c>
      <c r="H47" s="1" t="str">
        <f>TEXT(salesdata[Date],"MMMM")</f>
        <v>August</v>
      </c>
      <c r="I47" s="1">
        <f>YEAR(salesdata[Date])</f>
        <v>2025</v>
      </c>
    </row>
    <row r="48" spans="1:9" x14ac:dyDescent="0.3">
      <c r="A48" s="3">
        <v>45896</v>
      </c>
      <c r="B48" s="2" t="s">
        <v>19</v>
      </c>
      <c r="C48" s="1" t="s">
        <v>17</v>
      </c>
      <c r="D48" s="1" t="s">
        <v>9</v>
      </c>
      <c r="E48" s="1">
        <v>2</v>
      </c>
      <c r="F48" s="1">
        <v>500</v>
      </c>
      <c r="G48" s="1">
        <v>1000</v>
      </c>
      <c r="H48" s="1" t="str">
        <f>TEXT(salesdata[Date],"MMMM")</f>
        <v>August</v>
      </c>
      <c r="I48" s="1">
        <f>YEAR(salesdata[Date])</f>
        <v>2025</v>
      </c>
    </row>
    <row r="49" spans="1:9" x14ac:dyDescent="0.3">
      <c r="A49" s="3">
        <v>45897</v>
      </c>
      <c r="B49" s="2" t="s">
        <v>7</v>
      </c>
      <c r="C49" s="1" t="s">
        <v>8</v>
      </c>
      <c r="D49" s="1" t="s">
        <v>20</v>
      </c>
      <c r="E49" s="1">
        <v>5</v>
      </c>
      <c r="F49" s="1">
        <v>15000</v>
      </c>
      <c r="G49" s="1">
        <v>75000</v>
      </c>
      <c r="H49" s="1" t="str">
        <f>TEXT(salesdata[Date],"MMMM")</f>
        <v>August</v>
      </c>
      <c r="I49" s="1">
        <f>YEAR(salesdata[Date])</f>
        <v>2025</v>
      </c>
    </row>
    <row r="50" spans="1:9" x14ac:dyDescent="0.3">
      <c r="A50" s="3">
        <v>45898</v>
      </c>
      <c r="B50" s="2" t="s">
        <v>19</v>
      </c>
      <c r="C50" s="1" t="s">
        <v>18</v>
      </c>
      <c r="D50" s="1" t="s">
        <v>20</v>
      </c>
      <c r="E50" s="1">
        <v>5</v>
      </c>
      <c r="F50" s="1">
        <v>25000</v>
      </c>
      <c r="G50" s="1">
        <v>125000</v>
      </c>
      <c r="H50" s="1" t="str">
        <f>TEXT(salesdata[Date],"MMMM")</f>
        <v>August</v>
      </c>
      <c r="I50" s="1">
        <f>YEAR(salesdata[Date])</f>
        <v>2025</v>
      </c>
    </row>
    <row r="51" spans="1:9" x14ac:dyDescent="0.3">
      <c r="A51" s="3">
        <v>45899</v>
      </c>
      <c r="B51" s="2" t="s">
        <v>19</v>
      </c>
      <c r="C51" s="1" t="s">
        <v>11</v>
      </c>
      <c r="D51" s="1" t="s">
        <v>20</v>
      </c>
      <c r="E51" s="1">
        <v>5</v>
      </c>
      <c r="F51" s="1">
        <v>500</v>
      </c>
      <c r="G51" s="1">
        <v>2500</v>
      </c>
      <c r="H51" s="1" t="str">
        <f>TEXT(salesdata[Date],"MMMM")</f>
        <v>August</v>
      </c>
      <c r="I51" s="1">
        <f>YEAR(salesdata[Date])</f>
        <v>2025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8F1C-8416-4C08-A78F-5361D10F3347}">
  <dimension ref="A3:M6"/>
  <sheetViews>
    <sheetView workbookViewId="0">
      <selection activeCell="O28" sqref="O28"/>
    </sheetView>
  </sheetViews>
  <sheetFormatPr defaultRowHeight="14.4" x14ac:dyDescent="0.3"/>
  <cols>
    <col min="2" max="2" width="17.88671875" customWidth="1"/>
    <col min="3" max="3" width="14" customWidth="1"/>
    <col min="4" max="4" width="16.109375" customWidth="1"/>
  </cols>
  <sheetData>
    <row r="3" spans="1:13" ht="33.6" x14ac:dyDescent="0.65">
      <c r="A3" s="6"/>
      <c r="B3" s="12" t="s">
        <v>28</v>
      </c>
      <c r="C3" s="13"/>
      <c r="D3" s="13"/>
      <c r="E3" s="13"/>
      <c r="F3" s="13"/>
      <c r="G3" s="13"/>
      <c r="H3" s="13"/>
      <c r="I3" s="13"/>
      <c r="J3" s="13"/>
      <c r="K3" s="13"/>
      <c r="L3" s="13"/>
      <c r="M3" s="13"/>
    </row>
    <row r="6" spans="1:13" ht="18" x14ac:dyDescent="0.35">
      <c r="B6" s="7">
        <f>SUM(salesdata[Total Amount])</f>
        <v>3527500</v>
      </c>
      <c r="C6" s="8">
        <f>SUM(salesdata[Units Sold])</f>
        <v>252</v>
      </c>
      <c r="D6" s="9">
        <f>AVERAGE(salesdata[Total Amount])</f>
        <v>70550</v>
      </c>
    </row>
  </sheetData>
  <mergeCells count="1">
    <mergeCell ref="B3: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sales_region</vt:lpstr>
      <vt:lpstr>sales_product</vt:lpstr>
      <vt:lpstr>Sales_persons</vt:lpstr>
      <vt:lpstr>Sales_by_Month</vt:lpstr>
      <vt:lpstr>salesdata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shalini chellingi</dc:creator>
  <cp:lastModifiedBy>shalini chellingi</cp:lastModifiedBy>
  <dcterms:created xsi:type="dcterms:W3CDTF">2025-08-05T05:37:46Z</dcterms:created>
  <dcterms:modified xsi:type="dcterms:W3CDTF">2025-08-05T07:00:28Z</dcterms:modified>
</cp:coreProperties>
</file>