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tables/table3.xml" ContentType="application/vnd.openxmlformats-officedocument.spreadsheetml.table+xml"/>
  <Override PartName="/xl/drawings/drawing5.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tables/table4.xml" ContentType="application/vnd.openxmlformats-officedocument.spreadsheetml.table+xml"/>
  <Override PartName="/xl/drawings/drawing6.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tables/table5.xml" ContentType="application/vnd.openxmlformats-officedocument.spreadsheetml.table+xml"/>
  <Override PartName="/xl/slicers/slicer1.xml" ContentType="application/vnd.ms-excel.slicer+xml"/>
  <Override PartName="/xl/drawings/drawing7.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tables/table6.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66925"/>
  <xr:revisionPtr revIDLastSave="2" documentId="8_{58FE7010-68D9-4A9A-8CF8-626762667288}" xr6:coauthVersionLast="47" xr6:coauthVersionMax="47" xr10:uidLastSave="{FB5C45DB-7D00-421F-921E-A2C4B337E188}"/>
  <bookViews>
    <workbookView xWindow="-120" yWindow="-120" windowWidth="20730" windowHeight="11160" firstSheet="1" activeTab="6" xr2:uid="{80D8AB55-39BB-4CAA-BFB9-2EF58EA11DA2}"/>
  </bookViews>
  <sheets>
    <sheet name="&gt; START HERE &lt;" sheetId="2" r:id="rId1"/>
    <sheet name="Example Data" sheetId="1" r:id="rId2"/>
    <sheet name="Structure Data" sheetId="3" r:id="rId3"/>
    <sheet name="Structure Data_SOLUTION" sheetId="6" state="hidden" r:id="rId4"/>
    <sheet name="Prepare Data" sheetId="4" r:id="rId5"/>
    <sheet name="Prepare Data_SOLUTION" sheetId="7" state="hidden" r:id="rId6"/>
    <sheet name="Analyze Data" sheetId="5" r:id="rId7"/>
    <sheet name="Analyze Data_SOLUTION" sheetId="8" state="hidden" r:id="rId8"/>
  </sheets>
  <definedNames>
    <definedName name="Slicer_Product">#N/A</definedName>
    <definedName name="Slicer_Product_Category">#N/A</definedName>
    <definedName name="Slicer_Product_Category1">#N/A</definedName>
    <definedName name="Slicer_Product1">#N/A</definedName>
    <definedName name="Slicer_Quarter">#N/A</definedName>
    <definedName name="Slicer_Quarter1">#N/A</definedName>
    <definedName name="Slicer_Year">#N/A</definedName>
    <definedName name="Slicer_Year1">#N/A</definedName>
  </definedNames>
  <calcPr calcId="191028"/>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4" l="1"/>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O13" i="3"/>
  <c r="O313" i="3" s="1"/>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P315" i="8"/>
  <c r="C315" i="8"/>
  <c r="P314" i="8"/>
  <c r="C314" i="8"/>
  <c r="P313" i="8"/>
  <c r="C313" i="8"/>
  <c r="P312" i="8"/>
  <c r="C312" i="8"/>
  <c r="P311" i="8"/>
  <c r="C311" i="8"/>
  <c r="P310" i="8"/>
  <c r="C310" i="8"/>
  <c r="P309" i="8"/>
  <c r="C309" i="8"/>
  <c r="P308" i="8"/>
  <c r="C308" i="8"/>
  <c r="P307" i="8"/>
  <c r="C307" i="8"/>
  <c r="P306" i="8"/>
  <c r="C306" i="8"/>
  <c r="P305" i="8"/>
  <c r="C305" i="8"/>
  <c r="P304" i="8"/>
  <c r="C304" i="8"/>
  <c r="P303" i="8"/>
  <c r="C303" i="8"/>
  <c r="P302" i="8"/>
  <c r="C302" i="8"/>
  <c r="P301" i="8"/>
  <c r="C301" i="8"/>
  <c r="P300" i="8"/>
  <c r="C300" i="8"/>
  <c r="P299" i="8"/>
  <c r="C299" i="8"/>
  <c r="P298" i="8"/>
  <c r="C298" i="8"/>
  <c r="P297" i="8"/>
  <c r="C297" i="8"/>
  <c r="P296" i="8"/>
  <c r="C296" i="8"/>
  <c r="P295" i="8"/>
  <c r="C295" i="8"/>
  <c r="P294" i="8"/>
  <c r="C294" i="8"/>
  <c r="P293" i="8"/>
  <c r="C293" i="8"/>
  <c r="P292" i="8"/>
  <c r="C292" i="8"/>
  <c r="P291" i="8"/>
  <c r="C291" i="8"/>
  <c r="P290" i="8"/>
  <c r="C290" i="8"/>
  <c r="P289" i="8"/>
  <c r="C289" i="8"/>
  <c r="P288" i="8"/>
  <c r="C288" i="8"/>
  <c r="P287" i="8"/>
  <c r="C287" i="8"/>
  <c r="P286" i="8"/>
  <c r="C286" i="8"/>
  <c r="P285" i="8"/>
  <c r="C285" i="8"/>
  <c r="P284" i="8"/>
  <c r="C284" i="8"/>
  <c r="P283" i="8"/>
  <c r="C283" i="8"/>
  <c r="P282" i="8"/>
  <c r="C282" i="8"/>
  <c r="P281" i="8"/>
  <c r="C281" i="8"/>
  <c r="P280" i="8"/>
  <c r="C280" i="8"/>
  <c r="P279" i="8"/>
  <c r="C279" i="8"/>
  <c r="P278" i="8"/>
  <c r="C278" i="8"/>
  <c r="P277" i="8"/>
  <c r="C277" i="8"/>
  <c r="P276" i="8"/>
  <c r="C276" i="8"/>
  <c r="P275" i="8"/>
  <c r="C275" i="8"/>
  <c r="P274" i="8"/>
  <c r="C274" i="8"/>
  <c r="P273" i="8"/>
  <c r="C273" i="8"/>
  <c r="P272" i="8"/>
  <c r="C272" i="8"/>
  <c r="P271" i="8"/>
  <c r="C271" i="8"/>
  <c r="P270" i="8"/>
  <c r="C270" i="8"/>
  <c r="P269" i="8"/>
  <c r="C269" i="8"/>
  <c r="P268" i="8"/>
  <c r="C268" i="8"/>
  <c r="P267" i="8"/>
  <c r="C267" i="8"/>
  <c r="P266" i="8"/>
  <c r="C266" i="8"/>
  <c r="P265" i="8"/>
  <c r="C265" i="8"/>
  <c r="P264" i="8"/>
  <c r="C264" i="8"/>
  <c r="P263" i="8"/>
  <c r="C263" i="8"/>
  <c r="P262" i="8"/>
  <c r="C262" i="8"/>
  <c r="P261" i="8"/>
  <c r="C261" i="8"/>
  <c r="P260" i="8"/>
  <c r="C260" i="8"/>
  <c r="P259" i="8"/>
  <c r="C259" i="8"/>
  <c r="P258" i="8"/>
  <c r="C258" i="8"/>
  <c r="P257" i="8"/>
  <c r="C257" i="8"/>
  <c r="P256" i="8"/>
  <c r="C256" i="8"/>
  <c r="P255" i="8"/>
  <c r="C255" i="8"/>
  <c r="P254" i="8"/>
  <c r="C254" i="8"/>
  <c r="P253" i="8"/>
  <c r="C253" i="8"/>
  <c r="P252" i="8"/>
  <c r="C252" i="8"/>
  <c r="P251" i="8"/>
  <c r="C251" i="8"/>
  <c r="P250" i="8"/>
  <c r="C250" i="8"/>
  <c r="P249" i="8"/>
  <c r="C249" i="8"/>
  <c r="P248" i="8"/>
  <c r="C248" i="8"/>
  <c r="P247" i="8"/>
  <c r="C247" i="8"/>
  <c r="P246" i="8"/>
  <c r="C246" i="8"/>
  <c r="P245" i="8"/>
  <c r="C245" i="8"/>
  <c r="P244" i="8"/>
  <c r="C244" i="8"/>
  <c r="P243" i="8"/>
  <c r="C243" i="8"/>
  <c r="P242" i="8"/>
  <c r="C242" i="8"/>
  <c r="P241" i="8"/>
  <c r="C241" i="8"/>
  <c r="P240" i="8"/>
  <c r="C240" i="8"/>
  <c r="P239" i="8"/>
  <c r="C239" i="8"/>
  <c r="P238" i="8"/>
  <c r="C238" i="8"/>
  <c r="P237" i="8"/>
  <c r="C237" i="8"/>
  <c r="P236" i="8"/>
  <c r="C236" i="8"/>
  <c r="P235" i="8"/>
  <c r="C235" i="8"/>
  <c r="P234" i="8"/>
  <c r="C234" i="8"/>
  <c r="P233" i="8"/>
  <c r="C233" i="8"/>
  <c r="P232" i="8"/>
  <c r="C232" i="8"/>
  <c r="P231" i="8"/>
  <c r="C231" i="8"/>
  <c r="P230" i="8"/>
  <c r="C230" i="8"/>
  <c r="P229" i="8"/>
  <c r="C229" i="8"/>
  <c r="P228" i="8"/>
  <c r="C228" i="8"/>
  <c r="P227" i="8"/>
  <c r="C227" i="8"/>
  <c r="P226" i="8"/>
  <c r="C226" i="8"/>
  <c r="P225" i="8"/>
  <c r="C225" i="8"/>
  <c r="P224" i="8"/>
  <c r="C224" i="8"/>
  <c r="P223" i="8"/>
  <c r="C223" i="8"/>
  <c r="P222" i="8"/>
  <c r="C222" i="8"/>
  <c r="P221" i="8"/>
  <c r="C221" i="8"/>
  <c r="P220" i="8"/>
  <c r="C220" i="8"/>
  <c r="P219" i="8"/>
  <c r="C219" i="8"/>
  <c r="P218" i="8"/>
  <c r="C218" i="8"/>
  <c r="P217" i="8"/>
  <c r="C217" i="8"/>
  <c r="P216" i="8"/>
  <c r="C216" i="8"/>
  <c r="P215" i="8"/>
  <c r="C215" i="8"/>
  <c r="P214" i="8"/>
  <c r="C214" i="8"/>
  <c r="P213" i="8"/>
  <c r="C213" i="8"/>
  <c r="P212" i="8"/>
  <c r="C212" i="8"/>
  <c r="P211" i="8"/>
  <c r="C211" i="8"/>
  <c r="P210" i="8"/>
  <c r="C210" i="8"/>
  <c r="P209" i="8"/>
  <c r="C209" i="8"/>
  <c r="P208" i="8"/>
  <c r="C208" i="8"/>
  <c r="P207" i="8"/>
  <c r="C207" i="8"/>
  <c r="P206" i="8"/>
  <c r="C206" i="8"/>
  <c r="P205" i="8"/>
  <c r="C205" i="8"/>
  <c r="P204" i="8"/>
  <c r="C204" i="8"/>
  <c r="P203" i="8"/>
  <c r="C203" i="8"/>
  <c r="P202" i="8"/>
  <c r="C202" i="8"/>
  <c r="P201" i="8"/>
  <c r="C201" i="8"/>
  <c r="P200" i="8"/>
  <c r="C200" i="8"/>
  <c r="P199" i="8"/>
  <c r="C199" i="8"/>
  <c r="P198" i="8"/>
  <c r="C198" i="8"/>
  <c r="P197" i="8"/>
  <c r="C197" i="8"/>
  <c r="P196" i="8"/>
  <c r="C196" i="8"/>
  <c r="P195" i="8"/>
  <c r="C195" i="8"/>
  <c r="P194" i="8"/>
  <c r="C194" i="8"/>
  <c r="P193" i="8"/>
  <c r="C193" i="8"/>
  <c r="P192" i="8"/>
  <c r="C192" i="8"/>
  <c r="P191" i="8"/>
  <c r="C191" i="8"/>
  <c r="P190" i="8"/>
  <c r="C190" i="8"/>
  <c r="P189" i="8"/>
  <c r="C189" i="8"/>
  <c r="P188" i="8"/>
  <c r="C188" i="8"/>
  <c r="P187" i="8"/>
  <c r="C187" i="8"/>
  <c r="P186" i="8"/>
  <c r="C186" i="8"/>
  <c r="P185" i="8"/>
  <c r="C185" i="8"/>
  <c r="P184" i="8"/>
  <c r="C184" i="8"/>
  <c r="P183" i="8"/>
  <c r="C183" i="8"/>
  <c r="P182" i="8"/>
  <c r="C182" i="8"/>
  <c r="P181" i="8"/>
  <c r="C181" i="8"/>
  <c r="P180" i="8"/>
  <c r="C180" i="8"/>
  <c r="P179" i="8"/>
  <c r="C179" i="8"/>
  <c r="P178" i="8"/>
  <c r="C178" i="8"/>
  <c r="P177" i="8"/>
  <c r="C177" i="8"/>
  <c r="P176" i="8"/>
  <c r="C176" i="8"/>
  <c r="P175" i="8"/>
  <c r="C175" i="8"/>
  <c r="P174" i="8"/>
  <c r="C174" i="8"/>
  <c r="P173" i="8"/>
  <c r="C173" i="8"/>
  <c r="P172" i="8"/>
  <c r="C172" i="8"/>
  <c r="P171" i="8"/>
  <c r="C171" i="8"/>
  <c r="P170" i="8"/>
  <c r="C170" i="8"/>
  <c r="P169" i="8"/>
  <c r="C169" i="8"/>
  <c r="P168" i="8"/>
  <c r="C168" i="8"/>
  <c r="P167" i="8"/>
  <c r="C167" i="8"/>
  <c r="P166" i="8"/>
  <c r="C166" i="8"/>
  <c r="P165" i="8"/>
  <c r="C165" i="8"/>
  <c r="P164" i="8"/>
  <c r="C164" i="8"/>
  <c r="P163" i="8"/>
  <c r="C163" i="8"/>
  <c r="P162" i="8"/>
  <c r="C162" i="8"/>
  <c r="P161" i="8"/>
  <c r="C161" i="8"/>
  <c r="P160" i="8"/>
  <c r="C160" i="8"/>
  <c r="P159" i="8"/>
  <c r="C159" i="8"/>
  <c r="P158" i="8"/>
  <c r="C158" i="8"/>
  <c r="P157" i="8"/>
  <c r="C157" i="8"/>
  <c r="P156" i="8"/>
  <c r="C156" i="8"/>
  <c r="P155" i="8"/>
  <c r="C155" i="8"/>
  <c r="P154" i="8"/>
  <c r="C154" i="8"/>
  <c r="P153" i="8"/>
  <c r="C153" i="8"/>
  <c r="P152" i="8"/>
  <c r="C152" i="8"/>
  <c r="P151" i="8"/>
  <c r="C151" i="8"/>
  <c r="P150" i="8"/>
  <c r="C150" i="8"/>
  <c r="P149" i="8"/>
  <c r="C149" i="8"/>
  <c r="P148" i="8"/>
  <c r="C148" i="8"/>
  <c r="P147" i="8"/>
  <c r="C147" i="8"/>
  <c r="P146" i="8"/>
  <c r="C146" i="8"/>
  <c r="P145" i="8"/>
  <c r="C145" i="8"/>
  <c r="P144" i="8"/>
  <c r="C144" i="8"/>
  <c r="P143" i="8"/>
  <c r="C143" i="8"/>
  <c r="P142" i="8"/>
  <c r="C142" i="8"/>
  <c r="P141" i="8"/>
  <c r="C141" i="8"/>
  <c r="P140" i="8"/>
  <c r="C140" i="8"/>
  <c r="P139" i="8"/>
  <c r="C139" i="8"/>
  <c r="P138" i="8"/>
  <c r="C138" i="8"/>
  <c r="P137" i="8"/>
  <c r="C137" i="8"/>
  <c r="P136" i="8"/>
  <c r="C136" i="8"/>
  <c r="P135" i="8"/>
  <c r="C135" i="8"/>
  <c r="P134" i="8"/>
  <c r="C134" i="8"/>
  <c r="P133" i="8"/>
  <c r="C133" i="8"/>
  <c r="P132" i="8"/>
  <c r="C132" i="8"/>
  <c r="P131" i="8"/>
  <c r="C131" i="8"/>
  <c r="P130" i="8"/>
  <c r="C130" i="8"/>
  <c r="P129" i="8"/>
  <c r="C129" i="8"/>
  <c r="P128" i="8"/>
  <c r="C128" i="8"/>
  <c r="P127" i="8"/>
  <c r="C127" i="8"/>
  <c r="P126" i="8"/>
  <c r="C126" i="8"/>
  <c r="P125" i="8"/>
  <c r="C125" i="8"/>
  <c r="P124" i="8"/>
  <c r="C124" i="8"/>
  <c r="P123" i="8"/>
  <c r="C123" i="8"/>
  <c r="P122" i="8"/>
  <c r="C122" i="8"/>
  <c r="P121" i="8"/>
  <c r="C121" i="8"/>
  <c r="P120" i="8"/>
  <c r="C120" i="8"/>
  <c r="P119" i="8"/>
  <c r="C119" i="8"/>
  <c r="P118" i="8"/>
  <c r="C118" i="8"/>
  <c r="P117" i="8"/>
  <c r="C117" i="8"/>
  <c r="P116" i="8"/>
  <c r="C116" i="8"/>
  <c r="P115" i="8"/>
  <c r="C115" i="8"/>
  <c r="P114" i="8"/>
  <c r="C114" i="8"/>
  <c r="P113" i="8"/>
  <c r="C113" i="8"/>
  <c r="P112" i="8"/>
  <c r="C112" i="8"/>
  <c r="P111" i="8"/>
  <c r="C111" i="8"/>
  <c r="P110" i="8"/>
  <c r="C110" i="8"/>
  <c r="P109" i="8"/>
  <c r="C109" i="8"/>
  <c r="P108" i="8"/>
  <c r="C108" i="8"/>
  <c r="P107" i="8"/>
  <c r="C107" i="8"/>
  <c r="P106" i="8"/>
  <c r="C106" i="8"/>
  <c r="P105" i="8"/>
  <c r="C105" i="8"/>
  <c r="P104" i="8"/>
  <c r="C104" i="8"/>
  <c r="P103" i="8"/>
  <c r="C103" i="8"/>
  <c r="P102" i="8"/>
  <c r="C102" i="8"/>
  <c r="P101" i="8"/>
  <c r="C101" i="8"/>
  <c r="P100" i="8"/>
  <c r="C100" i="8"/>
  <c r="P99" i="8"/>
  <c r="C99" i="8"/>
  <c r="P98" i="8"/>
  <c r="C98" i="8"/>
  <c r="P97" i="8"/>
  <c r="C97" i="8"/>
  <c r="P96" i="8"/>
  <c r="C96" i="8"/>
  <c r="P95" i="8"/>
  <c r="C95" i="8"/>
  <c r="P94" i="8"/>
  <c r="C94" i="8"/>
  <c r="P93" i="8"/>
  <c r="C93" i="8"/>
  <c r="P92" i="8"/>
  <c r="C92" i="8"/>
  <c r="P91" i="8"/>
  <c r="C91" i="8"/>
  <c r="P90" i="8"/>
  <c r="C90" i="8"/>
  <c r="P89" i="8"/>
  <c r="C89" i="8"/>
  <c r="P88" i="8"/>
  <c r="C88" i="8"/>
  <c r="P87" i="8"/>
  <c r="C87" i="8"/>
  <c r="P86" i="8"/>
  <c r="C86" i="8"/>
  <c r="P85" i="8"/>
  <c r="C85" i="8"/>
  <c r="P84" i="8"/>
  <c r="C84" i="8"/>
  <c r="P83" i="8"/>
  <c r="C83" i="8"/>
  <c r="P82" i="8"/>
  <c r="C82" i="8"/>
  <c r="P81" i="8"/>
  <c r="C81" i="8"/>
  <c r="P80" i="8"/>
  <c r="C80" i="8"/>
  <c r="P79" i="8"/>
  <c r="C79" i="8"/>
  <c r="P78" i="8"/>
  <c r="C78" i="8"/>
  <c r="P77" i="8"/>
  <c r="C77" i="8"/>
  <c r="P76" i="8"/>
  <c r="C76" i="8"/>
  <c r="P75" i="8"/>
  <c r="C75" i="8"/>
  <c r="P74" i="8"/>
  <c r="C74" i="8"/>
  <c r="P73" i="8"/>
  <c r="C73" i="8"/>
  <c r="P72" i="8"/>
  <c r="C72" i="8"/>
  <c r="P71" i="8"/>
  <c r="C71" i="8"/>
  <c r="P70" i="8"/>
  <c r="C70" i="8"/>
  <c r="P69" i="8"/>
  <c r="C69" i="8"/>
  <c r="P68" i="8"/>
  <c r="C68" i="8"/>
  <c r="P67" i="8"/>
  <c r="C67" i="8"/>
  <c r="P66" i="8"/>
  <c r="C66" i="8"/>
  <c r="P65" i="8"/>
  <c r="C65" i="8"/>
  <c r="P64" i="8"/>
  <c r="C64" i="8"/>
  <c r="P63" i="8"/>
  <c r="C63" i="8"/>
  <c r="P62" i="8"/>
  <c r="C62" i="8"/>
  <c r="P61" i="8"/>
  <c r="C61" i="8"/>
  <c r="P60" i="8"/>
  <c r="C60" i="8"/>
  <c r="P59" i="8"/>
  <c r="C59" i="8"/>
  <c r="P58" i="8"/>
  <c r="C58" i="8"/>
  <c r="P57" i="8"/>
  <c r="C57" i="8"/>
  <c r="P56" i="8"/>
  <c r="C56" i="8"/>
  <c r="P55" i="8"/>
  <c r="C55" i="8"/>
  <c r="P54" i="8"/>
  <c r="C54" i="8"/>
  <c r="P53" i="8"/>
  <c r="C53" i="8"/>
  <c r="P52" i="8"/>
  <c r="C52" i="8"/>
  <c r="P51" i="8"/>
  <c r="C51" i="8"/>
  <c r="P50" i="8"/>
  <c r="C50" i="8"/>
  <c r="P49" i="8"/>
  <c r="C49" i="8"/>
  <c r="P48" i="8"/>
  <c r="C48" i="8"/>
  <c r="P47" i="8"/>
  <c r="C47" i="8"/>
  <c r="P46" i="8"/>
  <c r="C46" i="8"/>
  <c r="P45" i="8"/>
  <c r="C45" i="8"/>
  <c r="P44" i="8"/>
  <c r="C44" i="8"/>
  <c r="P43" i="8"/>
  <c r="C43" i="8"/>
  <c r="P42" i="8"/>
  <c r="C42" i="8"/>
  <c r="P41" i="8"/>
  <c r="C41" i="8"/>
  <c r="P40" i="8"/>
  <c r="C40" i="8"/>
  <c r="P39" i="8"/>
  <c r="C39" i="8"/>
  <c r="P38" i="8"/>
  <c r="C38" i="8"/>
  <c r="P37" i="8"/>
  <c r="C37" i="8"/>
  <c r="P36" i="8"/>
  <c r="C36" i="8"/>
  <c r="P35" i="8"/>
  <c r="C35" i="8"/>
  <c r="P34" i="8"/>
  <c r="C34" i="8"/>
  <c r="P33" i="8"/>
  <c r="C33" i="8"/>
  <c r="P32" i="8"/>
  <c r="C32" i="8"/>
  <c r="P31" i="8"/>
  <c r="C31" i="8"/>
  <c r="P30" i="8"/>
  <c r="C30" i="8"/>
  <c r="P29" i="8"/>
  <c r="C29" i="8"/>
  <c r="P28" i="8"/>
  <c r="C28" i="8"/>
  <c r="P27" i="8"/>
  <c r="C27" i="8"/>
  <c r="P26" i="8"/>
  <c r="C26" i="8"/>
  <c r="P25" i="8"/>
  <c r="C25" i="8"/>
  <c r="P24" i="8"/>
  <c r="C24" i="8"/>
  <c r="P23" i="8"/>
  <c r="C23" i="8"/>
  <c r="P22" i="8"/>
  <c r="C22" i="8"/>
  <c r="P21" i="8"/>
  <c r="C21" i="8"/>
  <c r="P20" i="8"/>
  <c r="C20" i="8"/>
  <c r="P19" i="8"/>
  <c r="C19" i="8"/>
  <c r="P18" i="8"/>
  <c r="C18" i="8"/>
  <c r="P17" i="8"/>
  <c r="C17" i="8"/>
  <c r="P16" i="8"/>
  <c r="P315" i="5"/>
  <c r="C315" i="5" s="1"/>
  <c r="P314" i="5"/>
  <c r="C314" i="5" s="1"/>
  <c r="P313" i="5"/>
  <c r="C313" i="5" s="1"/>
  <c r="P140" i="5"/>
  <c r="C140" i="5" s="1"/>
  <c r="P248" i="5"/>
  <c r="C248" i="5" s="1"/>
  <c r="P28" i="5"/>
  <c r="C28" i="5" s="1"/>
  <c r="P309" i="5"/>
  <c r="C309" i="5" s="1"/>
  <c r="P308" i="5"/>
  <c r="C308" i="5" s="1"/>
  <c r="P307" i="5"/>
  <c r="C307" i="5" s="1"/>
  <c r="P306" i="5"/>
  <c r="C306" i="5" s="1"/>
  <c r="P305" i="5"/>
  <c r="C305" i="5" s="1"/>
  <c r="P304" i="5"/>
  <c r="C304" i="5" s="1"/>
  <c r="P303" i="5"/>
  <c r="C303" i="5" s="1"/>
  <c r="P302" i="5"/>
  <c r="C302" i="5" s="1"/>
  <c r="P301" i="5"/>
  <c r="C301" i="5" s="1"/>
  <c r="P300" i="5"/>
  <c r="C300" i="5" s="1"/>
  <c r="P312" i="5"/>
  <c r="C312" i="5" s="1"/>
  <c r="P298" i="5"/>
  <c r="C298" i="5" s="1"/>
  <c r="P297" i="5"/>
  <c r="C297" i="5" s="1"/>
  <c r="P296" i="5"/>
  <c r="C296" i="5" s="1"/>
  <c r="P295" i="5"/>
  <c r="C295" i="5" s="1"/>
  <c r="P116" i="5"/>
  <c r="C116" i="5" s="1"/>
  <c r="P293" i="5"/>
  <c r="C293" i="5" s="1"/>
  <c r="P292" i="5"/>
  <c r="C292" i="5" s="1"/>
  <c r="P291" i="5"/>
  <c r="C291" i="5" s="1"/>
  <c r="P290" i="5"/>
  <c r="C290" i="5" s="1"/>
  <c r="P289" i="5"/>
  <c r="C289" i="5" s="1"/>
  <c r="P288" i="5"/>
  <c r="C288" i="5" s="1"/>
  <c r="P287" i="5"/>
  <c r="C287" i="5" s="1"/>
  <c r="P286" i="5"/>
  <c r="C286" i="5" s="1"/>
  <c r="P285" i="5"/>
  <c r="C285" i="5" s="1"/>
  <c r="P284" i="5"/>
  <c r="C284" i="5" s="1"/>
  <c r="P283" i="5"/>
  <c r="C283" i="5" s="1"/>
  <c r="P157" i="5"/>
  <c r="C157" i="5" s="1"/>
  <c r="P281" i="5"/>
  <c r="C281" i="5" s="1"/>
  <c r="P280" i="5"/>
  <c r="C280" i="5" s="1"/>
  <c r="P279" i="5"/>
  <c r="C279" i="5" s="1"/>
  <c r="P278" i="5"/>
  <c r="C278" i="5" s="1"/>
  <c r="P277" i="5"/>
  <c r="C277" i="5" s="1"/>
  <c r="P24" i="5"/>
  <c r="C24" i="5" s="1"/>
  <c r="P275" i="5"/>
  <c r="C275" i="5" s="1"/>
  <c r="P56" i="5"/>
  <c r="C56" i="5" s="1"/>
  <c r="P273" i="5"/>
  <c r="C273" i="5" s="1"/>
  <c r="P272" i="5"/>
  <c r="C272" i="5" s="1"/>
  <c r="P164" i="5"/>
  <c r="C164" i="5" s="1"/>
  <c r="P270" i="5"/>
  <c r="C270" i="5" s="1"/>
  <c r="P269" i="5"/>
  <c r="C269" i="5" s="1"/>
  <c r="P268" i="5"/>
  <c r="C268" i="5" s="1"/>
  <c r="P267" i="5"/>
  <c r="C267" i="5" s="1"/>
  <c r="P266" i="5"/>
  <c r="C266" i="5" s="1"/>
  <c r="P265" i="5"/>
  <c r="C265" i="5" s="1"/>
  <c r="P264" i="5"/>
  <c r="C264" i="5" s="1"/>
  <c r="P263" i="5"/>
  <c r="C263" i="5" s="1"/>
  <c r="P262" i="5"/>
  <c r="C262" i="5" s="1"/>
  <c r="P261" i="5"/>
  <c r="C261" i="5" s="1"/>
  <c r="P260" i="5"/>
  <c r="C260" i="5" s="1"/>
  <c r="P259" i="5"/>
  <c r="C259" i="5" s="1"/>
  <c r="P258" i="5"/>
  <c r="C258" i="5" s="1"/>
  <c r="P257" i="5"/>
  <c r="C257" i="5" s="1"/>
  <c r="P256" i="5"/>
  <c r="C256" i="5" s="1"/>
  <c r="P255" i="5"/>
  <c r="C255" i="5" s="1"/>
  <c r="P254" i="5"/>
  <c r="C254" i="5" s="1"/>
  <c r="P253" i="5"/>
  <c r="C253" i="5" s="1"/>
  <c r="P311" i="5"/>
  <c r="C311" i="5" s="1"/>
  <c r="P251" i="5"/>
  <c r="C251" i="5" s="1"/>
  <c r="P250" i="5"/>
  <c r="C250" i="5" s="1"/>
  <c r="P210" i="5"/>
  <c r="C210" i="5" s="1"/>
  <c r="P198" i="5"/>
  <c r="C198" i="5" s="1"/>
  <c r="P247" i="5"/>
  <c r="C247" i="5" s="1"/>
  <c r="P246" i="5"/>
  <c r="C246" i="5" s="1"/>
  <c r="P245" i="5"/>
  <c r="C245" i="5" s="1"/>
  <c r="P244" i="5"/>
  <c r="C244" i="5" s="1"/>
  <c r="P243" i="5"/>
  <c r="C243" i="5" s="1"/>
  <c r="P242" i="5"/>
  <c r="C242" i="5" s="1"/>
  <c r="P241" i="5"/>
  <c r="C241" i="5" s="1"/>
  <c r="P240" i="5"/>
  <c r="C240" i="5" s="1"/>
  <c r="P239" i="5"/>
  <c r="C239" i="5" s="1"/>
  <c r="P238" i="5"/>
  <c r="C238" i="5" s="1"/>
  <c r="P237" i="5"/>
  <c r="C237" i="5" s="1"/>
  <c r="P236" i="5"/>
  <c r="C236" i="5" s="1"/>
  <c r="P235" i="5"/>
  <c r="C235" i="5" s="1"/>
  <c r="P234" i="5"/>
  <c r="C234" i="5" s="1"/>
  <c r="P233" i="5"/>
  <c r="C233" i="5" s="1"/>
  <c r="P188" i="5"/>
  <c r="C188" i="5" s="1"/>
  <c r="P231" i="5"/>
  <c r="C231" i="5" s="1"/>
  <c r="P230" i="5"/>
  <c r="C230" i="5" s="1"/>
  <c r="P229" i="5"/>
  <c r="C229" i="5" s="1"/>
  <c r="P228" i="5"/>
  <c r="C228" i="5" s="1"/>
  <c r="P227" i="5"/>
  <c r="C227" i="5" s="1"/>
  <c r="P226" i="5"/>
  <c r="C226" i="5" s="1"/>
  <c r="P225" i="5"/>
  <c r="C225" i="5" s="1"/>
  <c r="P180" i="5"/>
  <c r="C180" i="5" s="1"/>
  <c r="P223" i="5"/>
  <c r="C223" i="5" s="1"/>
  <c r="P222" i="5"/>
  <c r="C222" i="5" s="1"/>
  <c r="P221" i="5"/>
  <c r="C221" i="5" s="1"/>
  <c r="P220" i="5"/>
  <c r="C220" i="5" s="1"/>
  <c r="P219" i="5"/>
  <c r="C219" i="5" s="1"/>
  <c r="P218" i="5"/>
  <c r="C218" i="5" s="1"/>
  <c r="P217" i="5"/>
  <c r="C217" i="5" s="1"/>
  <c r="P216" i="5"/>
  <c r="C216" i="5" s="1"/>
  <c r="P215" i="5"/>
  <c r="C215" i="5" s="1"/>
  <c r="P214" i="5"/>
  <c r="C214" i="5" s="1"/>
  <c r="P213" i="5"/>
  <c r="C213" i="5" s="1"/>
  <c r="P212" i="5"/>
  <c r="C212" i="5" s="1"/>
  <c r="P211" i="5"/>
  <c r="C211" i="5" s="1"/>
  <c r="P133" i="5"/>
  <c r="C133" i="5" s="1"/>
  <c r="P209" i="5"/>
  <c r="C209" i="5" s="1"/>
  <c r="P208" i="5"/>
  <c r="C208" i="5" s="1"/>
  <c r="P207" i="5"/>
  <c r="C207" i="5" s="1"/>
  <c r="P206" i="5"/>
  <c r="C206" i="5" s="1"/>
  <c r="P205" i="5"/>
  <c r="C205" i="5" s="1"/>
  <c r="P204" i="5"/>
  <c r="C204" i="5" s="1"/>
  <c r="P162" i="5"/>
  <c r="C162" i="5" s="1"/>
  <c r="P202" i="5"/>
  <c r="C202" i="5" s="1"/>
  <c r="P201" i="5"/>
  <c r="C201" i="5" s="1"/>
  <c r="P200" i="5"/>
  <c r="C200" i="5" s="1"/>
  <c r="P84" i="5"/>
  <c r="C84" i="5" s="1"/>
  <c r="P69" i="5"/>
  <c r="C69" i="5" s="1"/>
  <c r="P197" i="5"/>
  <c r="C197" i="5" s="1"/>
  <c r="P196" i="5"/>
  <c r="C196" i="5" s="1"/>
  <c r="P195" i="5"/>
  <c r="C195" i="5" s="1"/>
  <c r="P194" i="5"/>
  <c r="C194" i="5" s="1"/>
  <c r="P193" i="5"/>
  <c r="C193" i="5" s="1"/>
  <c r="P192" i="5"/>
  <c r="C192" i="5" s="1"/>
  <c r="P191" i="5"/>
  <c r="C191" i="5" s="1"/>
  <c r="P190" i="5"/>
  <c r="C190" i="5" s="1"/>
  <c r="P189" i="5"/>
  <c r="C189" i="5" s="1"/>
  <c r="P160" i="5"/>
  <c r="C160" i="5" s="1"/>
  <c r="P187" i="5"/>
  <c r="C187" i="5" s="1"/>
  <c r="P186" i="5"/>
  <c r="C186" i="5" s="1"/>
  <c r="P185" i="5"/>
  <c r="C185" i="5" s="1"/>
  <c r="P184" i="5"/>
  <c r="C184" i="5" s="1"/>
  <c r="P183" i="5"/>
  <c r="C183" i="5" s="1"/>
  <c r="P182" i="5"/>
  <c r="C182" i="5" s="1"/>
  <c r="P181" i="5"/>
  <c r="C181" i="5" s="1"/>
  <c r="P144" i="5"/>
  <c r="C144" i="5" s="1"/>
  <c r="P179" i="5"/>
  <c r="C179" i="5" s="1"/>
  <c r="P178" i="5"/>
  <c r="C178" i="5" s="1"/>
  <c r="P177" i="5"/>
  <c r="C177" i="5" s="1"/>
  <c r="P176" i="5"/>
  <c r="C176" i="5" s="1"/>
  <c r="P78" i="5"/>
  <c r="C78" i="5" s="1"/>
  <c r="P174" i="5"/>
  <c r="C174" i="5" s="1"/>
  <c r="P173" i="5"/>
  <c r="C173" i="5" s="1"/>
  <c r="P19" i="5"/>
  <c r="C19" i="5" s="1"/>
  <c r="P171" i="5"/>
  <c r="C171" i="5" s="1"/>
  <c r="P170" i="5"/>
  <c r="C170" i="5" s="1"/>
  <c r="P169" i="5"/>
  <c r="C169" i="5" s="1"/>
  <c r="P168" i="5"/>
  <c r="C168" i="5" s="1"/>
  <c r="P167" i="5"/>
  <c r="C167" i="5" s="1"/>
  <c r="P166" i="5"/>
  <c r="C166" i="5" s="1"/>
  <c r="P165" i="5"/>
  <c r="C165" i="5" s="1"/>
  <c r="P136" i="5"/>
  <c r="C136" i="5" s="1"/>
  <c r="P163" i="5"/>
  <c r="C163" i="5" s="1"/>
  <c r="P232" i="5"/>
  <c r="C232" i="5" s="1"/>
  <c r="P161" i="5"/>
  <c r="C161" i="5" s="1"/>
  <c r="P115" i="5"/>
  <c r="C115" i="5" s="1"/>
  <c r="P159" i="5"/>
  <c r="C159" i="5" s="1"/>
  <c r="P158" i="5"/>
  <c r="C158" i="5" s="1"/>
  <c r="P175" i="5"/>
  <c r="C175" i="5" s="1"/>
  <c r="P156" i="5"/>
  <c r="C156" i="5" s="1"/>
  <c r="P155" i="5"/>
  <c r="C155" i="5" s="1"/>
  <c r="P154" i="5"/>
  <c r="C154" i="5" s="1"/>
  <c r="P153" i="5"/>
  <c r="C153" i="5" s="1"/>
  <c r="P152" i="5"/>
  <c r="C152" i="5" s="1"/>
  <c r="P151" i="5"/>
  <c r="C151" i="5" s="1"/>
  <c r="P150" i="5"/>
  <c r="C150" i="5" s="1"/>
  <c r="P149" i="5"/>
  <c r="C149" i="5" s="1"/>
  <c r="P148" i="5"/>
  <c r="C148" i="5" s="1"/>
  <c r="P147" i="5"/>
  <c r="C147" i="5" s="1"/>
  <c r="P146" i="5"/>
  <c r="C146" i="5" s="1"/>
  <c r="P145" i="5"/>
  <c r="C145" i="5" s="1"/>
  <c r="P132" i="5"/>
  <c r="C132" i="5" s="1"/>
  <c r="P143" i="5"/>
  <c r="C143" i="5" s="1"/>
  <c r="P142" i="5"/>
  <c r="C142" i="5" s="1"/>
  <c r="P141" i="5"/>
  <c r="C141" i="5" s="1"/>
  <c r="P252" i="5"/>
  <c r="C252" i="5" s="1"/>
  <c r="P139" i="5"/>
  <c r="C139" i="5" s="1"/>
  <c r="P138" i="5"/>
  <c r="C138" i="5" s="1"/>
  <c r="P137" i="5"/>
  <c r="C137" i="5" s="1"/>
  <c r="P299" i="5"/>
  <c r="C299" i="5" s="1"/>
  <c r="P135" i="5"/>
  <c r="C135" i="5" s="1"/>
  <c r="P134" i="5"/>
  <c r="C134" i="5" s="1"/>
  <c r="P282" i="5"/>
  <c r="C282" i="5" s="1"/>
  <c r="P271" i="5"/>
  <c r="C271" i="5" s="1"/>
  <c r="P131" i="5"/>
  <c r="C131" i="5" s="1"/>
  <c r="P130" i="5"/>
  <c r="C130" i="5" s="1"/>
  <c r="P129" i="5"/>
  <c r="C129" i="5" s="1"/>
  <c r="P128" i="5"/>
  <c r="C128" i="5" s="1"/>
  <c r="P127" i="5"/>
  <c r="C127" i="5" s="1"/>
  <c r="P126" i="5"/>
  <c r="C126" i="5" s="1"/>
  <c r="P125" i="5"/>
  <c r="C125" i="5" s="1"/>
  <c r="P124" i="5"/>
  <c r="C124" i="5" s="1"/>
  <c r="P123" i="5"/>
  <c r="C123" i="5" s="1"/>
  <c r="P122" i="5"/>
  <c r="C122" i="5" s="1"/>
  <c r="P121" i="5"/>
  <c r="C121" i="5" s="1"/>
  <c r="P120" i="5"/>
  <c r="C120" i="5" s="1"/>
  <c r="P119" i="5"/>
  <c r="C119" i="5" s="1"/>
  <c r="P118" i="5"/>
  <c r="C118" i="5" s="1"/>
  <c r="P117" i="5"/>
  <c r="C117" i="5" s="1"/>
  <c r="P203" i="5"/>
  <c r="C203" i="5" s="1"/>
  <c r="P224" i="5"/>
  <c r="C224" i="5" s="1"/>
  <c r="P114" i="5"/>
  <c r="C114" i="5" s="1"/>
  <c r="P113" i="5"/>
  <c r="C113" i="5" s="1"/>
  <c r="P112" i="5"/>
  <c r="C112" i="5" s="1"/>
  <c r="P111" i="5"/>
  <c r="C111" i="5" s="1"/>
  <c r="P110" i="5"/>
  <c r="C110" i="5" s="1"/>
  <c r="P109" i="5"/>
  <c r="C109" i="5" s="1"/>
  <c r="P108" i="5"/>
  <c r="C108" i="5" s="1"/>
  <c r="P107" i="5"/>
  <c r="C107" i="5" s="1"/>
  <c r="P106" i="5"/>
  <c r="C106" i="5" s="1"/>
  <c r="P105" i="5"/>
  <c r="C105" i="5" s="1"/>
  <c r="P104" i="5"/>
  <c r="C104" i="5" s="1"/>
  <c r="P103" i="5"/>
  <c r="C103" i="5" s="1"/>
  <c r="P102" i="5"/>
  <c r="C102" i="5" s="1"/>
  <c r="P101" i="5"/>
  <c r="C101" i="5" s="1"/>
  <c r="P100" i="5"/>
  <c r="C100" i="5" s="1"/>
  <c r="P99" i="5"/>
  <c r="C99" i="5" s="1"/>
  <c r="P98" i="5"/>
  <c r="C98" i="5" s="1"/>
  <c r="P97" i="5"/>
  <c r="C97" i="5" s="1"/>
  <c r="P96" i="5"/>
  <c r="C96" i="5" s="1"/>
  <c r="P95" i="5"/>
  <c r="C95" i="5" s="1"/>
  <c r="P94" i="5"/>
  <c r="C94" i="5" s="1"/>
  <c r="P93" i="5"/>
  <c r="C93" i="5" s="1"/>
  <c r="P92" i="5"/>
  <c r="C92" i="5" s="1"/>
  <c r="P91" i="5"/>
  <c r="C91" i="5" s="1"/>
  <c r="P90" i="5"/>
  <c r="C90" i="5" s="1"/>
  <c r="P89" i="5"/>
  <c r="C89" i="5" s="1"/>
  <c r="P88" i="5"/>
  <c r="C88" i="5" s="1"/>
  <c r="P87" i="5"/>
  <c r="C87" i="5" s="1"/>
  <c r="P86" i="5"/>
  <c r="C86" i="5" s="1"/>
  <c r="P85" i="5"/>
  <c r="C85" i="5" s="1"/>
  <c r="P43" i="5"/>
  <c r="C43" i="5" s="1"/>
  <c r="P83" i="5"/>
  <c r="C83" i="5" s="1"/>
  <c r="P82" i="5"/>
  <c r="C82" i="5" s="1"/>
  <c r="P81" i="5"/>
  <c r="C81" i="5" s="1"/>
  <c r="P80" i="5"/>
  <c r="C80" i="5" s="1"/>
  <c r="P79" i="5"/>
  <c r="C79" i="5" s="1"/>
  <c r="P294" i="5"/>
  <c r="C294" i="5" s="1"/>
  <c r="P77" i="5"/>
  <c r="C77" i="5" s="1"/>
  <c r="P76" i="5"/>
  <c r="C76" i="5" s="1"/>
  <c r="P75" i="5"/>
  <c r="C75" i="5" s="1"/>
  <c r="P74" i="5"/>
  <c r="C74" i="5" s="1"/>
  <c r="P73" i="5"/>
  <c r="C73" i="5" s="1"/>
  <c r="P72" i="5"/>
  <c r="C72" i="5" s="1"/>
  <c r="P71" i="5"/>
  <c r="C71" i="5" s="1"/>
  <c r="P70" i="5"/>
  <c r="C70" i="5" s="1"/>
  <c r="P310" i="5"/>
  <c r="C310" i="5" s="1"/>
  <c r="P68" i="5"/>
  <c r="C68" i="5" s="1"/>
  <c r="P67" i="5"/>
  <c r="C67" i="5" s="1"/>
  <c r="P66" i="5"/>
  <c r="C66" i="5" s="1"/>
  <c r="P65" i="5"/>
  <c r="C65" i="5" s="1"/>
  <c r="P64" i="5"/>
  <c r="C64" i="5" s="1"/>
  <c r="P42" i="5"/>
  <c r="C42" i="5" s="1"/>
  <c r="P62" i="5"/>
  <c r="C62" i="5" s="1"/>
  <c r="P61" i="5"/>
  <c r="C61" i="5" s="1"/>
  <c r="P60" i="5"/>
  <c r="C60" i="5" s="1"/>
  <c r="P59" i="5"/>
  <c r="C59" i="5" s="1"/>
  <c r="P58" i="5"/>
  <c r="C58" i="5" s="1"/>
  <c r="P57" i="5"/>
  <c r="C57" i="5" s="1"/>
  <c r="P199" i="5"/>
  <c r="C199" i="5" s="1"/>
  <c r="P55" i="5"/>
  <c r="C55" i="5" s="1"/>
  <c r="P54" i="5"/>
  <c r="C54" i="5" s="1"/>
  <c r="P53" i="5"/>
  <c r="C53" i="5" s="1"/>
  <c r="P52" i="5"/>
  <c r="C52" i="5" s="1"/>
  <c r="P51" i="5"/>
  <c r="C51" i="5" s="1"/>
  <c r="P50" i="5"/>
  <c r="C50" i="5" s="1"/>
  <c r="P49" i="5"/>
  <c r="C49" i="5" s="1"/>
  <c r="P48" i="5"/>
  <c r="C48" i="5" s="1"/>
  <c r="P47" i="5"/>
  <c r="C47" i="5" s="1"/>
  <c r="P46" i="5"/>
  <c r="C46" i="5" s="1"/>
  <c r="P45" i="5"/>
  <c r="C45" i="5" s="1"/>
  <c r="P44" i="5"/>
  <c r="C44" i="5" s="1"/>
  <c r="P276" i="5"/>
  <c r="C276" i="5" s="1"/>
  <c r="P30" i="5"/>
  <c r="C30" i="5" s="1"/>
  <c r="P41" i="5"/>
  <c r="C41" i="5" s="1"/>
  <c r="P40" i="5"/>
  <c r="C40" i="5" s="1"/>
  <c r="P39" i="5"/>
  <c r="C39" i="5" s="1"/>
  <c r="P38" i="5"/>
  <c r="C38" i="5" s="1"/>
  <c r="P37" i="5"/>
  <c r="C37" i="5" s="1"/>
  <c r="P36" i="5"/>
  <c r="C36" i="5" s="1"/>
  <c r="P35" i="5"/>
  <c r="C35" i="5" s="1"/>
  <c r="P34" i="5"/>
  <c r="C34" i="5" s="1"/>
  <c r="P33" i="5"/>
  <c r="C33" i="5" s="1"/>
  <c r="P32" i="5"/>
  <c r="C32" i="5" s="1"/>
  <c r="P31" i="5"/>
  <c r="C31" i="5" s="1"/>
  <c r="C17" i="5"/>
  <c r="P29" i="5"/>
  <c r="C29" i="5" s="1"/>
  <c r="P274" i="5"/>
  <c r="C274" i="5" s="1"/>
  <c r="P27" i="5"/>
  <c r="C27" i="5" s="1"/>
  <c r="P26" i="5"/>
  <c r="C26" i="5" s="1"/>
  <c r="P25" i="5"/>
  <c r="C25" i="5" s="1"/>
  <c r="P172" i="5"/>
  <c r="C172" i="5" s="1"/>
  <c r="P23" i="5"/>
  <c r="C23" i="5" s="1"/>
  <c r="P22" i="5"/>
  <c r="C22" i="5" s="1"/>
  <c r="P21" i="5"/>
  <c r="C21" i="5" s="1"/>
  <c r="P20" i="5"/>
  <c r="C20" i="5" s="1"/>
  <c r="P249" i="5"/>
  <c r="C249" i="5" s="1"/>
  <c r="P18" i="5"/>
  <c r="C18" i="5" s="1"/>
  <c r="P63" i="5"/>
  <c r="C63" i="5" s="1"/>
  <c r="P16" i="5"/>
  <c r="C16" i="5" s="1"/>
  <c r="P315" i="7"/>
  <c r="C315" i="7"/>
  <c r="P314" i="7"/>
  <c r="C314" i="7"/>
  <c r="P313" i="7"/>
  <c r="C313" i="7"/>
  <c r="P312" i="7"/>
  <c r="C312" i="7"/>
  <c r="P311" i="7"/>
  <c r="C311" i="7"/>
  <c r="P310" i="7"/>
  <c r="C310" i="7"/>
  <c r="P309" i="7"/>
  <c r="C309" i="7"/>
  <c r="P308" i="7"/>
  <c r="C308" i="7"/>
  <c r="P307" i="7"/>
  <c r="C307" i="7"/>
  <c r="P306" i="7"/>
  <c r="C306" i="7"/>
  <c r="P305" i="7"/>
  <c r="C305" i="7"/>
  <c r="P304" i="7"/>
  <c r="C304" i="7"/>
  <c r="P303" i="7"/>
  <c r="C303" i="7"/>
  <c r="P302" i="7"/>
  <c r="C302" i="7"/>
  <c r="P301" i="7"/>
  <c r="C301" i="7"/>
  <c r="P300" i="7"/>
  <c r="C300" i="7"/>
  <c r="P299" i="7"/>
  <c r="C299" i="7"/>
  <c r="P298" i="7"/>
  <c r="C298" i="7"/>
  <c r="P297" i="7"/>
  <c r="C297" i="7"/>
  <c r="P296" i="7"/>
  <c r="C296" i="7"/>
  <c r="P295" i="7"/>
  <c r="C295" i="7"/>
  <c r="P294" i="7"/>
  <c r="C294" i="7"/>
  <c r="P293" i="7"/>
  <c r="C293" i="7"/>
  <c r="P292" i="7"/>
  <c r="C292" i="7"/>
  <c r="P291" i="7"/>
  <c r="C291" i="7"/>
  <c r="P290" i="7"/>
  <c r="C290" i="7"/>
  <c r="P289" i="7"/>
  <c r="C289" i="7"/>
  <c r="P288" i="7"/>
  <c r="C288" i="7"/>
  <c r="P287" i="7"/>
  <c r="C287" i="7"/>
  <c r="P286" i="7"/>
  <c r="C286" i="7"/>
  <c r="P285" i="7"/>
  <c r="C285" i="7"/>
  <c r="P284" i="7"/>
  <c r="C284" i="7"/>
  <c r="P283" i="7"/>
  <c r="C283" i="7"/>
  <c r="P282" i="7"/>
  <c r="C282" i="7"/>
  <c r="P281" i="7"/>
  <c r="C281" i="7"/>
  <c r="P280" i="7"/>
  <c r="C280" i="7"/>
  <c r="P279" i="7"/>
  <c r="C279" i="7"/>
  <c r="P278" i="7"/>
  <c r="C278" i="7"/>
  <c r="P277" i="7"/>
  <c r="C277" i="7"/>
  <c r="P276" i="7"/>
  <c r="C276" i="7"/>
  <c r="P275" i="7"/>
  <c r="C275" i="7"/>
  <c r="P274" i="7"/>
  <c r="C274" i="7"/>
  <c r="P273" i="7"/>
  <c r="C273" i="7"/>
  <c r="P272" i="7"/>
  <c r="C272" i="7"/>
  <c r="P271" i="7"/>
  <c r="C271" i="7"/>
  <c r="P270" i="7"/>
  <c r="C270" i="7"/>
  <c r="P269" i="7"/>
  <c r="C269" i="7"/>
  <c r="P268" i="7"/>
  <c r="C268" i="7"/>
  <c r="P267" i="7"/>
  <c r="C267" i="7"/>
  <c r="P266" i="7"/>
  <c r="C266" i="7"/>
  <c r="P265" i="7"/>
  <c r="C265" i="7"/>
  <c r="P264" i="7"/>
  <c r="C264" i="7"/>
  <c r="P263" i="7"/>
  <c r="C263" i="7"/>
  <c r="P262" i="7"/>
  <c r="C262" i="7"/>
  <c r="P261" i="7"/>
  <c r="C261" i="7"/>
  <c r="P260" i="7"/>
  <c r="C260" i="7"/>
  <c r="P259" i="7"/>
  <c r="C259" i="7"/>
  <c r="P258" i="7"/>
  <c r="C258" i="7"/>
  <c r="P257" i="7"/>
  <c r="C257" i="7"/>
  <c r="P256" i="7"/>
  <c r="C256" i="7"/>
  <c r="P255" i="7"/>
  <c r="C255" i="7"/>
  <c r="P254" i="7"/>
  <c r="C254" i="7"/>
  <c r="P253" i="7"/>
  <c r="C253" i="7"/>
  <c r="P252" i="7"/>
  <c r="C252" i="7"/>
  <c r="P251" i="7"/>
  <c r="C251" i="7"/>
  <c r="P250" i="7"/>
  <c r="C250" i="7"/>
  <c r="P249" i="7"/>
  <c r="C249" i="7"/>
  <c r="P248" i="7"/>
  <c r="C248" i="7"/>
  <c r="P247" i="7"/>
  <c r="C247" i="7"/>
  <c r="P246" i="7"/>
  <c r="C246" i="7"/>
  <c r="P245" i="7"/>
  <c r="C245" i="7"/>
  <c r="P244" i="7"/>
  <c r="C244" i="7"/>
  <c r="P243" i="7"/>
  <c r="C243" i="7"/>
  <c r="P242" i="7"/>
  <c r="C242" i="7"/>
  <c r="P241" i="7"/>
  <c r="C241" i="7"/>
  <c r="P240" i="7"/>
  <c r="C240" i="7"/>
  <c r="P239" i="7"/>
  <c r="C239" i="7"/>
  <c r="P238" i="7"/>
  <c r="C238" i="7"/>
  <c r="P237" i="7"/>
  <c r="C237" i="7"/>
  <c r="P236" i="7"/>
  <c r="C236" i="7"/>
  <c r="P235" i="7"/>
  <c r="C235" i="7"/>
  <c r="P234" i="7"/>
  <c r="C234" i="7"/>
  <c r="P233" i="7"/>
  <c r="C233" i="7"/>
  <c r="P232" i="7"/>
  <c r="C232" i="7"/>
  <c r="P231" i="7"/>
  <c r="C231" i="7"/>
  <c r="P230" i="7"/>
  <c r="C230" i="7"/>
  <c r="P229" i="7"/>
  <c r="C229" i="7"/>
  <c r="P228" i="7"/>
  <c r="C228" i="7"/>
  <c r="P227" i="7"/>
  <c r="C227" i="7"/>
  <c r="P226" i="7"/>
  <c r="C226" i="7"/>
  <c r="P225" i="7"/>
  <c r="C225" i="7"/>
  <c r="P224" i="7"/>
  <c r="C224" i="7"/>
  <c r="P223" i="7"/>
  <c r="C223" i="7"/>
  <c r="P222" i="7"/>
  <c r="C222" i="7"/>
  <c r="P221" i="7"/>
  <c r="C221" i="7"/>
  <c r="P220" i="7"/>
  <c r="C220" i="7"/>
  <c r="P219" i="7"/>
  <c r="C219" i="7"/>
  <c r="P218" i="7"/>
  <c r="C218" i="7"/>
  <c r="P217" i="7"/>
  <c r="C217" i="7"/>
  <c r="P216" i="7"/>
  <c r="C216" i="7"/>
  <c r="P215" i="7"/>
  <c r="C215" i="7"/>
  <c r="P214" i="7"/>
  <c r="C214" i="7"/>
  <c r="P213" i="7"/>
  <c r="C213" i="7"/>
  <c r="P212" i="7"/>
  <c r="C212" i="7"/>
  <c r="P211" i="7"/>
  <c r="C211" i="7"/>
  <c r="P210" i="7"/>
  <c r="C210" i="7"/>
  <c r="P209" i="7"/>
  <c r="C209" i="7"/>
  <c r="P208" i="7"/>
  <c r="C208" i="7"/>
  <c r="P207" i="7"/>
  <c r="C207" i="7"/>
  <c r="P206" i="7"/>
  <c r="C206" i="7"/>
  <c r="P205" i="7"/>
  <c r="C205" i="7"/>
  <c r="P204" i="7"/>
  <c r="C204" i="7"/>
  <c r="P203" i="7"/>
  <c r="C203" i="7"/>
  <c r="P202" i="7"/>
  <c r="C202" i="7"/>
  <c r="P201" i="7"/>
  <c r="C201" i="7"/>
  <c r="P200" i="7"/>
  <c r="C200" i="7"/>
  <c r="P199" i="7"/>
  <c r="C199" i="7"/>
  <c r="P198" i="7"/>
  <c r="C198" i="7"/>
  <c r="P197" i="7"/>
  <c r="C197" i="7"/>
  <c r="P196" i="7"/>
  <c r="C196" i="7"/>
  <c r="P195" i="7"/>
  <c r="C195" i="7"/>
  <c r="P194" i="7"/>
  <c r="C194" i="7"/>
  <c r="P193" i="7"/>
  <c r="C193" i="7"/>
  <c r="P192" i="7"/>
  <c r="C192" i="7"/>
  <c r="P191" i="7"/>
  <c r="C191" i="7"/>
  <c r="P190" i="7"/>
  <c r="C190" i="7"/>
  <c r="P189" i="7"/>
  <c r="C189" i="7"/>
  <c r="P188" i="7"/>
  <c r="C188" i="7"/>
  <c r="P187" i="7"/>
  <c r="C187" i="7"/>
  <c r="P186" i="7"/>
  <c r="C186" i="7"/>
  <c r="P185" i="7"/>
  <c r="C185" i="7"/>
  <c r="P184" i="7"/>
  <c r="C184" i="7"/>
  <c r="P183" i="7"/>
  <c r="C183" i="7"/>
  <c r="P182" i="7"/>
  <c r="C182" i="7"/>
  <c r="P181" i="7"/>
  <c r="C181" i="7"/>
  <c r="P180" i="7"/>
  <c r="C180" i="7"/>
  <c r="P179" i="7"/>
  <c r="C179" i="7"/>
  <c r="P178" i="7"/>
  <c r="C178" i="7"/>
  <c r="P177" i="7"/>
  <c r="C177" i="7"/>
  <c r="P176" i="7"/>
  <c r="C176" i="7"/>
  <c r="P175" i="7"/>
  <c r="C175" i="7"/>
  <c r="P174" i="7"/>
  <c r="C174" i="7"/>
  <c r="P173" i="7"/>
  <c r="C173" i="7"/>
  <c r="P172" i="7"/>
  <c r="C172" i="7"/>
  <c r="P171" i="7"/>
  <c r="C171" i="7"/>
  <c r="P170" i="7"/>
  <c r="C170" i="7"/>
  <c r="P169" i="7"/>
  <c r="C169" i="7"/>
  <c r="P168" i="7"/>
  <c r="C168" i="7"/>
  <c r="P167" i="7"/>
  <c r="C167" i="7"/>
  <c r="P166" i="7"/>
  <c r="C166" i="7"/>
  <c r="P165" i="7"/>
  <c r="C165" i="7"/>
  <c r="P164" i="7"/>
  <c r="C164" i="7"/>
  <c r="P163" i="7"/>
  <c r="C163" i="7"/>
  <c r="P162" i="7"/>
  <c r="C162" i="7"/>
  <c r="P161" i="7"/>
  <c r="C161" i="7"/>
  <c r="P160" i="7"/>
  <c r="C160" i="7"/>
  <c r="P159" i="7"/>
  <c r="C159" i="7"/>
  <c r="P158" i="7"/>
  <c r="C158" i="7"/>
  <c r="P157" i="7"/>
  <c r="C157" i="7"/>
  <c r="P156" i="7"/>
  <c r="C156" i="7"/>
  <c r="P155" i="7"/>
  <c r="C155" i="7"/>
  <c r="P154" i="7"/>
  <c r="C154" i="7"/>
  <c r="P153" i="7"/>
  <c r="C153" i="7"/>
  <c r="P152" i="7"/>
  <c r="C152" i="7"/>
  <c r="P151" i="7"/>
  <c r="C151" i="7"/>
  <c r="P150" i="7"/>
  <c r="C150" i="7"/>
  <c r="P149" i="7"/>
  <c r="C149" i="7"/>
  <c r="P148" i="7"/>
  <c r="C148" i="7"/>
  <c r="P147" i="7"/>
  <c r="C147" i="7"/>
  <c r="P146" i="7"/>
  <c r="C146" i="7"/>
  <c r="P145" i="7"/>
  <c r="C145" i="7"/>
  <c r="P144" i="7"/>
  <c r="C144" i="7"/>
  <c r="P143" i="7"/>
  <c r="C143" i="7"/>
  <c r="P142" i="7"/>
  <c r="C142" i="7"/>
  <c r="P141" i="7"/>
  <c r="C141" i="7"/>
  <c r="P140" i="7"/>
  <c r="C140" i="7"/>
  <c r="P139" i="7"/>
  <c r="C139" i="7"/>
  <c r="P138" i="7"/>
  <c r="C138" i="7"/>
  <c r="P137" i="7"/>
  <c r="C137" i="7"/>
  <c r="P136" i="7"/>
  <c r="C136" i="7"/>
  <c r="P135" i="7"/>
  <c r="C135" i="7"/>
  <c r="P134" i="7"/>
  <c r="C134" i="7"/>
  <c r="P133" i="7"/>
  <c r="C133" i="7"/>
  <c r="P132" i="7"/>
  <c r="C132" i="7"/>
  <c r="P131" i="7"/>
  <c r="C131" i="7"/>
  <c r="P130" i="7"/>
  <c r="C130" i="7"/>
  <c r="P129" i="7"/>
  <c r="C129" i="7"/>
  <c r="P128" i="7"/>
  <c r="C128" i="7"/>
  <c r="P127" i="7"/>
  <c r="C127" i="7"/>
  <c r="P126" i="7"/>
  <c r="C126" i="7"/>
  <c r="P125" i="7"/>
  <c r="C125" i="7"/>
  <c r="P124" i="7"/>
  <c r="C124" i="7"/>
  <c r="P123" i="7"/>
  <c r="C123" i="7"/>
  <c r="P122" i="7"/>
  <c r="C122" i="7"/>
  <c r="P121" i="7"/>
  <c r="C121" i="7"/>
  <c r="P120" i="7"/>
  <c r="C120" i="7"/>
  <c r="P119" i="7"/>
  <c r="C119" i="7"/>
  <c r="P118" i="7"/>
  <c r="C118" i="7"/>
  <c r="P117" i="7"/>
  <c r="C117" i="7"/>
  <c r="P116" i="7"/>
  <c r="C116" i="7"/>
  <c r="P115" i="7"/>
  <c r="C115" i="7"/>
  <c r="P114" i="7"/>
  <c r="C114" i="7"/>
  <c r="P113" i="7"/>
  <c r="C113" i="7"/>
  <c r="P112" i="7"/>
  <c r="C112" i="7"/>
  <c r="P111" i="7"/>
  <c r="C111" i="7"/>
  <c r="P110" i="7"/>
  <c r="C110" i="7"/>
  <c r="P109" i="7"/>
  <c r="C109" i="7"/>
  <c r="P108" i="7"/>
  <c r="C108" i="7"/>
  <c r="P107" i="7"/>
  <c r="C107" i="7"/>
  <c r="P106" i="7"/>
  <c r="C106" i="7"/>
  <c r="P105" i="7"/>
  <c r="C105" i="7"/>
  <c r="P104" i="7"/>
  <c r="C104" i="7"/>
  <c r="P103" i="7"/>
  <c r="C103" i="7"/>
  <c r="P102" i="7"/>
  <c r="C102" i="7"/>
  <c r="P101" i="7"/>
  <c r="C101" i="7"/>
  <c r="P100" i="7"/>
  <c r="C100" i="7"/>
  <c r="P99" i="7"/>
  <c r="C99" i="7"/>
  <c r="P98" i="7"/>
  <c r="C98" i="7"/>
  <c r="P97" i="7"/>
  <c r="C97" i="7"/>
  <c r="P96" i="7"/>
  <c r="C96" i="7"/>
  <c r="P95" i="7"/>
  <c r="C95" i="7"/>
  <c r="P94" i="7"/>
  <c r="C94" i="7"/>
  <c r="P93" i="7"/>
  <c r="C93" i="7"/>
  <c r="P92" i="7"/>
  <c r="C92" i="7"/>
  <c r="P91" i="7"/>
  <c r="C91" i="7"/>
  <c r="P90" i="7"/>
  <c r="C90" i="7"/>
  <c r="P89" i="7"/>
  <c r="C89" i="7"/>
  <c r="P88" i="7"/>
  <c r="C88" i="7"/>
  <c r="P87" i="7"/>
  <c r="C87" i="7"/>
  <c r="P86" i="7"/>
  <c r="C86" i="7"/>
  <c r="P85" i="7"/>
  <c r="C85" i="7"/>
  <c r="P84" i="7"/>
  <c r="C84" i="7"/>
  <c r="P83" i="7"/>
  <c r="C83" i="7"/>
  <c r="P82" i="7"/>
  <c r="C82" i="7"/>
  <c r="P81" i="7"/>
  <c r="C81" i="7"/>
  <c r="P80" i="7"/>
  <c r="C80" i="7"/>
  <c r="P79" i="7"/>
  <c r="C79" i="7"/>
  <c r="P78" i="7"/>
  <c r="C78" i="7"/>
  <c r="P77" i="7"/>
  <c r="C77" i="7"/>
  <c r="P76" i="7"/>
  <c r="C76" i="7"/>
  <c r="P75" i="7"/>
  <c r="C75" i="7"/>
  <c r="P74" i="7"/>
  <c r="C74" i="7"/>
  <c r="P73" i="7"/>
  <c r="C73" i="7"/>
  <c r="P72" i="7"/>
  <c r="C72" i="7"/>
  <c r="P71" i="7"/>
  <c r="C71" i="7"/>
  <c r="P70" i="7"/>
  <c r="C70" i="7"/>
  <c r="P69" i="7"/>
  <c r="C69" i="7"/>
  <c r="P68" i="7"/>
  <c r="C68" i="7"/>
  <c r="P67" i="7"/>
  <c r="C67" i="7"/>
  <c r="P66" i="7"/>
  <c r="C66" i="7"/>
  <c r="P65" i="7"/>
  <c r="C65" i="7"/>
  <c r="P64" i="7"/>
  <c r="C64" i="7"/>
  <c r="P63" i="7"/>
  <c r="C63" i="7"/>
  <c r="P62" i="7"/>
  <c r="C62" i="7"/>
  <c r="P61" i="7"/>
  <c r="C61" i="7"/>
  <c r="P60" i="7"/>
  <c r="C60" i="7"/>
  <c r="P59" i="7"/>
  <c r="C59" i="7"/>
  <c r="P58" i="7"/>
  <c r="C58" i="7"/>
  <c r="P57" i="7"/>
  <c r="C57" i="7"/>
  <c r="P56" i="7"/>
  <c r="C56" i="7"/>
  <c r="P55" i="7"/>
  <c r="C55" i="7"/>
  <c r="P54" i="7"/>
  <c r="C54" i="7"/>
  <c r="P53" i="7"/>
  <c r="C53" i="7"/>
  <c r="P52" i="7"/>
  <c r="C52" i="7"/>
  <c r="P51" i="7"/>
  <c r="C51" i="7"/>
  <c r="P50" i="7"/>
  <c r="C50" i="7"/>
  <c r="P49" i="7"/>
  <c r="C49" i="7"/>
  <c r="P48" i="7"/>
  <c r="C48" i="7"/>
  <c r="P47" i="7"/>
  <c r="C47" i="7"/>
  <c r="P46" i="7"/>
  <c r="C46" i="7"/>
  <c r="P45" i="7"/>
  <c r="C45" i="7"/>
  <c r="P44" i="7"/>
  <c r="C44" i="7"/>
  <c r="P43" i="7"/>
  <c r="C43" i="7"/>
  <c r="P42" i="7"/>
  <c r="C42" i="7"/>
  <c r="P41" i="7"/>
  <c r="C41" i="7"/>
  <c r="P40" i="7"/>
  <c r="C40" i="7"/>
  <c r="P39" i="7"/>
  <c r="C39" i="7"/>
  <c r="P38" i="7"/>
  <c r="C38" i="7"/>
  <c r="P37" i="7"/>
  <c r="C37" i="7"/>
  <c r="P36" i="7"/>
  <c r="C36" i="7"/>
  <c r="P35" i="7"/>
  <c r="C35" i="7"/>
  <c r="P34" i="7"/>
  <c r="C34" i="7"/>
  <c r="P33" i="7"/>
  <c r="C33" i="7"/>
  <c r="P32" i="7"/>
  <c r="C32" i="7"/>
  <c r="P31" i="7"/>
  <c r="C31" i="7"/>
  <c r="P30" i="7"/>
  <c r="C30" i="7"/>
  <c r="P29" i="7"/>
  <c r="C29" i="7"/>
  <c r="P28" i="7"/>
  <c r="C28" i="7"/>
  <c r="P27" i="7"/>
  <c r="C27" i="7"/>
  <c r="P26" i="7"/>
  <c r="C26" i="7"/>
  <c r="P25" i="7"/>
  <c r="C25" i="7"/>
  <c r="P24" i="7"/>
  <c r="C24" i="7"/>
  <c r="P23" i="7"/>
  <c r="C23" i="7"/>
  <c r="P22" i="7"/>
  <c r="C22" i="7"/>
  <c r="P21" i="7"/>
  <c r="C21" i="7"/>
  <c r="P20" i="7"/>
  <c r="C20" i="7"/>
  <c r="P19" i="7"/>
  <c r="C19" i="7"/>
  <c r="P18" i="7"/>
  <c r="C18" i="7"/>
  <c r="P17" i="7"/>
  <c r="C17" i="7"/>
  <c r="P16" i="7"/>
  <c r="C16" i="7"/>
  <c r="P315" i="4"/>
  <c r="P314" i="4"/>
  <c r="P313" i="4"/>
  <c r="P312" i="4"/>
  <c r="P311" i="4"/>
  <c r="P310" i="4"/>
  <c r="P309" i="4"/>
  <c r="P308" i="4"/>
  <c r="P307" i="4"/>
  <c r="P306" i="4"/>
  <c r="P305" i="4"/>
  <c r="P304" i="4"/>
  <c r="P303" i="4"/>
  <c r="P302" i="4"/>
  <c r="P301" i="4"/>
  <c r="P300" i="4"/>
  <c r="P299" i="4"/>
  <c r="P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316" i="4" s="1"/>
  <c r="O16" i="6"/>
  <c r="O17" i="6"/>
  <c r="O18" i="6"/>
  <c r="O19" i="6"/>
  <c r="O20" i="6"/>
  <c r="O21" i="6"/>
  <c r="O22" i="6"/>
  <c r="O23" i="6"/>
  <c r="O316"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E25" i="2"/>
  <c r="E24" i="2"/>
  <c r="E23" i="2"/>
  <c r="D25" i="2"/>
  <c r="D24" i="2"/>
  <c r="D23" i="2"/>
  <c r="D22" i="2"/>
  <c r="E22" i="2"/>
  <c r="P316" i="8"/>
  <c r="C16" i="8"/>
  <c r="P316" i="7"/>
  <c r="P316" i="5" l="1"/>
</calcChain>
</file>

<file path=xl/sharedStrings.xml><?xml version="1.0" encoding="utf-8"?>
<sst xmlns="http://schemas.openxmlformats.org/spreadsheetml/2006/main" count="16974" uniqueCount="303">
  <si>
    <t>No.</t>
  </si>
  <si>
    <t>Date</t>
  </si>
  <si>
    <t>Quarter</t>
  </si>
  <si>
    <t>Year</t>
  </si>
  <si>
    <t>Store Name</t>
  </si>
  <si>
    <t>Manager</t>
  </si>
  <si>
    <t>City</t>
  </si>
  <si>
    <t>Country</t>
  </si>
  <si>
    <t>Region</t>
  </si>
  <si>
    <t>Customer</t>
  </si>
  <si>
    <t>Product</t>
  </si>
  <si>
    <t>Product Category</t>
  </si>
  <si>
    <t>Quantity</t>
  </si>
  <si>
    <t>Price per Unit</t>
  </si>
  <si>
    <t>The I Store</t>
  </si>
  <si>
    <t>Mr Manager Nine</t>
  </si>
  <si>
    <t>Copenhagen</t>
  </si>
  <si>
    <t>Denmark</t>
  </si>
  <si>
    <t>Europe</t>
  </si>
  <si>
    <t>Company 295</t>
  </si>
  <si>
    <t>Pro Phone</t>
  </si>
  <si>
    <t>Cell Phones</t>
  </si>
  <si>
    <t>The D Store</t>
  </si>
  <si>
    <t>Mrs Manager Four</t>
  </si>
  <si>
    <t>London</t>
  </si>
  <si>
    <t>United Kindom</t>
  </si>
  <si>
    <t>Company 110</t>
  </si>
  <si>
    <t>Gaming Computer</t>
  </si>
  <si>
    <t>Computers</t>
  </si>
  <si>
    <t>The C Store</t>
  </si>
  <si>
    <t>Mr Manager Three</t>
  </si>
  <si>
    <t>Berlin</t>
  </si>
  <si>
    <t>Germany</t>
  </si>
  <si>
    <t>Company 71</t>
  </si>
  <si>
    <t>Standard Tablet</t>
  </si>
  <si>
    <t>Tablets</t>
  </si>
  <si>
    <t>Company 70</t>
  </si>
  <si>
    <t>Standard Notebook</t>
  </si>
  <si>
    <t>Notebooks</t>
  </si>
  <si>
    <t>Company 108</t>
  </si>
  <si>
    <t>Mini Tablet</t>
  </si>
  <si>
    <t>The H Store</t>
  </si>
  <si>
    <t>Mrs Manager Eight</t>
  </si>
  <si>
    <t>Chicago</t>
  </si>
  <si>
    <t>United States</t>
  </si>
  <si>
    <t>North America</t>
  </si>
  <si>
    <t>Company 249</t>
  </si>
  <si>
    <t>Mini Phone</t>
  </si>
  <si>
    <t>The G Store</t>
  </si>
  <si>
    <t>Mr Manager Seven</t>
  </si>
  <si>
    <t>New York</t>
  </si>
  <si>
    <t>Company 187</t>
  </si>
  <si>
    <t>Company 62</t>
  </si>
  <si>
    <t>Company 300</t>
  </si>
  <si>
    <t>Gaming Notebook</t>
  </si>
  <si>
    <t>The B Store</t>
  </si>
  <si>
    <t>Mrs Manager Two</t>
  </si>
  <si>
    <t>Shanghai</t>
  </si>
  <si>
    <t>China</t>
  </si>
  <si>
    <t>Asia</t>
  </si>
  <si>
    <t>Company 138</t>
  </si>
  <si>
    <t>Photo Computer</t>
  </si>
  <si>
    <t>Company 241</t>
  </si>
  <si>
    <t>Office Computer</t>
  </si>
  <si>
    <t>Company 189</t>
  </si>
  <si>
    <t>Company 131</t>
  </si>
  <si>
    <t>The A Store</t>
  </si>
  <si>
    <t>Mr Manager One</t>
  </si>
  <si>
    <t>Singapore</t>
  </si>
  <si>
    <t>Company 31</t>
  </si>
  <si>
    <t>Mini Computer</t>
  </si>
  <si>
    <t>Company 30</t>
  </si>
  <si>
    <t>Company 105</t>
  </si>
  <si>
    <t>Big Phone</t>
  </si>
  <si>
    <t>Company 216</t>
  </si>
  <si>
    <t>Company 257</t>
  </si>
  <si>
    <t>Company 88</t>
  </si>
  <si>
    <t>Company 213</t>
  </si>
  <si>
    <t>Company 231</t>
  </si>
  <si>
    <t>Company 201</t>
  </si>
  <si>
    <t>Company 156</t>
  </si>
  <si>
    <t>Company 226</t>
  </si>
  <si>
    <t>Standard Computer</t>
  </si>
  <si>
    <t>Company 126</t>
  </si>
  <si>
    <t>Pro Notebook</t>
  </si>
  <si>
    <t>Mini Notebook</t>
  </si>
  <si>
    <t>Company 255</t>
  </si>
  <si>
    <t>Company 101</t>
  </si>
  <si>
    <t>Company 60</t>
  </si>
  <si>
    <t>Standard Phone</t>
  </si>
  <si>
    <t>Company 239</t>
  </si>
  <si>
    <t>Company 125</t>
  </si>
  <si>
    <t>Company 240</t>
  </si>
  <si>
    <t>Pro Tablet</t>
  </si>
  <si>
    <t>Company 102</t>
  </si>
  <si>
    <t>Company 161</t>
  </si>
  <si>
    <t>Company 272</t>
  </si>
  <si>
    <t>Company 92</t>
  </si>
  <si>
    <t>Company 87</t>
  </si>
  <si>
    <t>Company 129</t>
  </si>
  <si>
    <t>Company 20</t>
  </si>
  <si>
    <t>Company 137</t>
  </si>
  <si>
    <t>Company 6</t>
  </si>
  <si>
    <t>Company 28</t>
  </si>
  <si>
    <t>Pro Computer</t>
  </si>
  <si>
    <t>Company 229</t>
  </si>
  <si>
    <t>Company 269</t>
  </si>
  <si>
    <t>Company 68</t>
  </si>
  <si>
    <t>Company 302</t>
  </si>
  <si>
    <t>The E Store</t>
  </si>
  <si>
    <t>Mr Manager Five</t>
  </si>
  <si>
    <t>Frankfurt</t>
  </si>
  <si>
    <t>Company 54</t>
  </si>
  <si>
    <t>Company 140</t>
  </si>
  <si>
    <t>Company 84</t>
  </si>
  <si>
    <t>Company 199</t>
  </si>
  <si>
    <t>Company 235</t>
  </si>
  <si>
    <t>Company 4</t>
  </si>
  <si>
    <t>Company 49</t>
  </si>
  <si>
    <t>Office Notebook</t>
  </si>
  <si>
    <t>Company 238</t>
  </si>
  <si>
    <t>Company 195</t>
  </si>
  <si>
    <t>Company 142</t>
  </si>
  <si>
    <t>Company 14</t>
  </si>
  <si>
    <t>Company 33</t>
  </si>
  <si>
    <t>Company 218</t>
  </si>
  <si>
    <t>Company 286</t>
  </si>
  <si>
    <t>Company 43</t>
  </si>
  <si>
    <t>Company 252</t>
  </si>
  <si>
    <t>Company 273</t>
  </si>
  <si>
    <t>Company 232</t>
  </si>
  <si>
    <t>Company 274</t>
  </si>
  <si>
    <t>Company 40</t>
  </si>
  <si>
    <t>The F Store</t>
  </si>
  <si>
    <t>Mrs Manager Six</t>
  </si>
  <si>
    <t>Los Angeles</t>
  </si>
  <si>
    <t>Company 181</t>
  </si>
  <si>
    <t>Company 301</t>
  </si>
  <si>
    <t>Company 263</t>
  </si>
  <si>
    <t>Company 250</t>
  </si>
  <si>
    <t>Company 204</t>
  </si>
  <si>
    <t>Company 276</t>
  </si>
  <si>
    <t>Company 145</t>
  </si>
  <si>
    <t>Company 132</t>
  </si>
  <si>
    <t>Company 44</t>
  </si>
  <si>
    <t>Company 155</t>
  </si>
  <si>
    <t>Company 285</t>
  </si>
  <si>
    <t>Company 27</t>
  </si>
  <si>
    <t>Company 3</t>
  </si>
  <si>
    <t>Company 7</t>
  </si>
  <si>
    <t>Company 69</t>
  </si>
  <si>
    <t>Company 117</t>
  </si>
  <si>
    <t>Company 297</t>
  </si>
  <si>
    <t>Company 134</t>
  </si>
  <si>
    <t>Company 294</t>
  </si>
  <si>
    <t>Company 212</t>
  </si>
  <si>
    <t>Company 291</t>
  </si>
  <si>
    <t>Company 146</t>
  </si>
  <si>
    <t>Company 267</t>
  </si>
  <si>
    <t>Company 77</t>
  </si>
  <si>
    <t>Company 163</t>
  </si>
  <si>
    <t>Company 48</t>
  </si>
  <si>
    <t>Company 279</t>
  </si>
  <si>
    <t>Company 215</t>
  </si>
  <si>
    <t>Company 107</t>
  </si>
  <si>
    <t>Company 78</t>
  </si>
  <si>
    <t>Company 153</t>
  </si>
  <si>
    <t>Company 64</t>
  </si>
  <si>
    <t>Company 184</t>
  </si>
  <si>
    <t>Company 192</t>
  </si>
  <si>
    <t>Company 91</t>
  </si>
  <si>
    <t>Company 268</t>
  </si>
  <si>
    <t>Company 185</t>
  </si>
  <si>
    <t>Company 152</t>
  </si>
  <si>
    <t>Company 37</t>
  </si>
  <si>
    <t>Company 51</t>
  </si>
  <si>
    <t>Company 130</t>
  </si>
  <si>
    <t>Company 256</t>
  </si>
  <si>
    <t>Company 275</t>
  </si>
  <si>
    <t>Company 186</t>
  </si>
  <si>
    <t>Company 17</t>
  </si>
  <si>
    <t>Company 210</t>
  </si>
  <si>
    <t>Company 94</t>
  </si>
  <si>
    <t>Company 38</t>
  </si>
  <si>
    <t>Company 135</t>
  </si>
  <si>
    <t>Company 178</t>
  </si>
  <si>
    <t>Company 98</t>
  </si>
  <si>
    <t>Company 177</t>
  </si>
  <si>
    <t>Company 141</t>
  </si>
  <si>
    <t>Company 85</t>
  </si>
  <si>
    <t>Company 63</t>
  </si>
  <si>
    <t>Company 169</t>
  </si>
  <si>
    <t>Company 2</t>
  </si>
  <si>
    <t>Company 83</t>
  </si>
  <si>
    <t>Company 287</t>
  </si>
  <si>
    <t>Company 197</t>
  </si>
  <si>
    <t>Company 299</t>
  </si>
  <si>
    <t>Company 8</t>
  </si>
  <si>
    <t>Company 1</t>
  </si>
  <si>
    <t>Company 73</t>
  </si>
  <si>
    <t>Company 23</t>
  </si>
  <si>
    <t>Company 265</t>
  </si>
  <si>
    <t>Company 86</t>
  </si>
  <si>
    <t>Company 149</t>
  </si>
  <si>
    <t>Company 47</t>
  </si>
  <si>
    <t>Company 296</t>
  </si>
  <si>
    <t>Company 34</t>
  </si>
  <si>
    <t>Company 150</t>
  </si>
  <si>
    <t>Company 109</t>
  </si>
  <si>
    <t>Company 288</t>
  </si>
  <si>
    <t>Company 242</t>
  </si>
  <si>
    <t>Company 72</t>
  </si>
  <si>
    <t>Company 93</t>
  </si>
  <si>
    <t>Company 123</t>
  </si>
  <si>
    <t>Company 119</t>
  </si>
  <si>
    <t>Company 42</t>
  </si>
  <si>
    <t>Company 225</t>
  </si>
  <si>
    <t>Company 11</t>
  </si>
  <si>
    <t>Company 100</t>
  </si>
  <si>
    <t>Company 24</t>
  </si>
  <si>
    <t>Company 39</t>
  </si>
  <si>
    <t>Company 9</t>
  </si>
  <si>
    <t>Company 258</t>
  </si>
  <si>
    <t>Company 148</t>
  </si>
  <si>
    <t>Company 207</t>
  </si>
  <si>
    <t>Company 202</t>
  </si>
  <si>
    <t>Company 261</t>
  </si>
  <si>
    <t>Company 253</t>
  </si>
  <si>
    <t>Company 104</t>
  </si>
  <si>
    <t>Company 118</t>
  </si>
  <si>
    <t>Company 174</t>
  </si>
  <si>
    <t>Company 237</t>
  </si>
  <si>
    <t>Company 19</t>
  </si>
  <si>
    <t>Company 41</t>
  </si>
  <si>
    <t>Company 74</t>
  </si>
  <si>
    <t>Company 219</t>
  </si>
  <si>
    <t>Company 224</t>
  </si>
  <si>
    <t>Company 16</t>
  </si>
  <si>
    <t>Company 162</t>
  </si>
  <si>
    <t>Company 222</t>
  </si>
  <si>
    <t>Company 75</t>
  </si>
  <si>
    <t>Company 190</t>
  </si>
  <si>
    <t>Company 82</t>
  </si>
  <si>
    <t>Company 289</t>
  </si>
  <si>
    <t>Company 158</t>
  </si>
  <si>
    <t>Company 193</t>
  </si>
  <si>
    <t>Company 175</t>
  </si>
  <si>
    <t>Company 168</t>
  </si>
  <si>
    <t>Company 139</t>
  </si>
  <si>
    <t>Company 277</t>
  </si>
  <si>
    <t>Company 32</t>
  </si>
  <si>
    <t>Company 180</t>
  </si>
  <si>
    <t>Company 99</t>
  </si>
  <si>
    <t>Company 111</t>
  </si>
  <si>
    <t>Company 191</t>
  </si>
  <si>
    <t>Company 278</t>
  </si>
  <si>
    <t>Company 143</t>
  </si>
  <si>
    <t>Company 36</t>
  </si>
  <si>
    <t>Company 248</t>
  </si>
  <si>
    <t>Company 245</t>
  </si>
  <si>
    <t>Company 55</t>
  </si>
  <si>
    <t>Company 220</t>
  </si>
  <si>
    <t>Company 15</t>
  </si>
  <si>
    <t>Company 167</t>
  </si>
  <si>
    <t>Company 81</t>
  </si>
  <si>
    <t>Learn Excel: Structure and Analyze Data with Tables and Conditional Formatting.</t>
  </si>
  <si>
    <t>Did I understand the class content?</t>
  </si>
  <si>
    <t xml:space="preserve">This is your Class Project Template. Use it in conjunction with the class to answer yourself the following questions: </t>
  </si>
  <si>
    <t>Content</t>
  </si>
  <si>
    <t>Example Data</t>
  </si>
  <si>
    <t>Example Sales Data for this Project</t>
  </si>
  <si>
    <t>Tasks</t>
  </si>
  <si>
    <t>Structure Data</t>
  </si>
  <si>
    <t>Combine related data in a range of cells with tables.</t>
  </si>
  <si>
    <t>Prepare Data</t>
  </si>
  <si>
    <t>Change the formatting of a cell or add descriptive content to it with conditional formatting.</t>
  </si>
  <si>
    <t>Sort and filter the data in the table using its conditional formatted cells.</t>
  </si>
  <si>
    <t>Analyze Data</t>
  </si>
  <si>
    <t>Combine the example data with a table.</t>
  </si>
  <si>
    <t>Calculate the "Total Sales" for each row.</t>
  </si>
  <si>
    <t>Highlight "City", "Country" and "Region" in the same colour depending on the region.</t>
  </si>
  <si>
    <t>Add a data bar to "Total Sales".</t>
  </si>
  <si>
    <t>Highlight the Top 10% in "Total Sales".</t>
  </si>
  <si>
    <t>Add a Total Row.</t>
  </si>
  <si>
    <t>Add an icon set (3 Triangles) to the "Evaluate" column, to highlight which total sales were above average (green), max. $10.000 below average (yellow) and the rest (red)</t>
  </si>
  <si>
    <t>Total Sales</t>
  </si>
  <si>
    <t>Total</t>
  </si>
  <si>
    <t>Evaluate</t>
  </si>
  <si>
    <t>Add an "Evaluate" column between "Date" and "Quarter", referencing to the "Total Sales" values.</t>
  </si>
  <si>
    <t>What are the Top 10% sales made in Q2 2021?</t>
  </si>
  <si>
    <t>In which region were this Top 10% sales?</t>
  </si>
  <si>
    <t>Highlight the product category in different colours</t>
  </si>
  <si>
    <t>Add slicers for: "Quarter", "Year", "Product Category" and "Product"</t>
  </si>
  <si>
    <t>Which product categories are in the Top 10% sales?</t>
  </si>
  <si>
    <t>How much are the total sales in 2020, 2021 and in both years together?</t>
  </si>
  <si>
    <t>How much is the average total sale in 2020 &amp; 2021 together?</t>
  </si>
  <si>
    <t>Solutions</t>
  </si>
  <si>
    <t>There are hidden sheets for each chapter. You can unhide them if you want to see a solution to the tasks on the sheets.</t>
  </si>
  <si>
    <t>How many days were good days in 2021?</t>
  </si>
  <si>
    <t>Can I apply what I have learned to generate my own results?</t>
  </si>
  <si>
    <t>Evaluation</t>
  </si>
  <si>
    <t xml:space="preserve">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</si>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</sst>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7" x14ac:knownFonts="1">
    <font>
      <sz val="10"/>
      <color theme="1"/>
      <name val="Arial"/>
      <family val="2"/>
    </font>
    <font>
      <u/>
      <sz val="10"/>
      <color theme="10"/>
      <name val="Arial"/>
      <family val="2"/>
    </font>
    <font>
      <b/>
      <sz val="16"/>
      <color theme="1"/>
      <name val="Arial"/>
      <family val="2"/>
    </font>
    <font>
      <b/>
      <sz val="22"/>
      <color theme="1"/>
      <name val="Bahnschrift SemiBold Condensed"/>
      <family val="2"/>
    </font>
    <font>
      <sz val="10"/>
      <color theme="1"/>
      <name val="Bahnschrift Light"/>
      <family val="2"/>
    </font>
    <font>
      <b/>
      <sz val="12"/>
      <color theme="1"/>
      <name val="Bahnschrift Light SemiCondensed"/>
      <family val="2"/>
    </font>
    <font>
      <b/>
      <sz val="10"/>
      <color theme="0"/>
      <name val="Bahnschrift"/>
      <family val="2"/>
    </font>
    <font>
      <sz val="10"/>
      <color theme="0"/>
      <name val="Bahnschrift"/>
      <family val="2"/>
    </font>
    <font>
      <sz val="10"/>
      <color theme="1"/>
      <name val="Bahnschrift"/>
      <family val="2"/>
    </font>
    <font>
      <b/>
      <sz val="16"/>
      <color theme="1"/>
      <name val="Bahnschrift"/>
      <family val="2"/>
    </font>
    <font>
      <u/>
      <sz val="10"/>
      <color theme="10"/>
      <name val="Bahnschrift"/>
      <family val="2"/>
    </font>
    <font>
      <b/>
      <sz val="22"/>
      <name val="Bahnschrift SemiBold Condensed"/>
      <family val="2"/>
    </font>
    <font>
      <sz val="16"/>
      <name val="Bahnschrift Light Condensed"/>
      <family val="2"/>
    </font>
    <font>
      <u/>
      <sz val="10"/>
      <color rgb="FF3F72AF"/>
      <name val="Bahnschrift Light"/>
      <family val="2"/>
    </font>
    <font>
      <sz val="10"/>
      <color rgb="FF3F72AF"/>
      <name val="Bahnschrift"/>
      <family val="2"/>
    </font>
    <font>
      <sz val="10"/>
      <color rgb="FF3F72AF"/>
      <name val="Bahnschrift Light"/>
      <family val="2"/>
    </font>
    <font>
      <sz val="10"/>
      <color rgb="FFDBE2EF"/>
      <name val="Bahnschrift"/>
      <family val="2"/>
    </font>
  </fonts>
  <fills count="6">
    <fill>
      <patternFill patternType="none"/>
    </fill>
    <fill>
      <patternFill patternType="gray125"/>
    </fill>
    <fill>
      <patternFill patternType="solid">
        <fgColor rgb="FFF9F7F7"/>
        <bgColor indexed="64"/>
      </patternFill>
    </fill>
    <fill>
      <patternFill patternType="solid">
        <fgColor theme="0"/>
        <bgColor indexed="64"/>
      </patternFill>
    </fill>
    <fill>
      <patternFill patternType="solid">
        <fgColor rgb="FFDBE2EF"/>
        <bgColor indexed="64"/>
      </patternFill>
    </fill>
    <fill>
      <patternFill patternType="solid">
        <fgColor rgb="FF3F72AF"/>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hair">
        <color auto="1"/>
      </top>
      <bottom style="hair">
        <color auto="1"/>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8" fillId="0" borderId="0" xfId="0" applyFont="1"/>
    <xf numFmtId="14" fontId="8" fillId="0" borderId="0" xfId="0" applyNumberFormat="1" applyFont="1"/>
    <xf numFmtId="164" fontId="8" fillId="0" borderId="0" xfId="0" applyNumberFormat="1" applyFont="1"/>
    <xf numFmtId="0" fontId="8" fillId="2" borderId="0" xfId="0" applyFont="1" applyFill="1" applyAlignment="1">
      <alignment horizontal="left" vertical="top" wrapText="1"/>
    </xf>
    <xf numFmtId="0" fontId="8" fillId="2" borderId="0" xfId="0" applyFont="1" applyFill="1" applyAlignment="1">
      <alignment horizontal="left" vertical="top"/>
    </xf>
    <xf numFmtId="0" fontId="8"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2" fillId="3" borderId="0" xfId="0" applyFont="1" applyFill="1" applyBorder="1" applyAlignment="1">
      <alignment vertical="center" wrapText="1"/>
    </xf>
    <xf numFmtId="0" fontId="8" fillId="3" borderId="5" xfId="0" applyFont="1" applyFill="1" applyBorder="1" applyAlignment="1">
      <alignment horizontal="left" vertical="top" wrapText="1"/>
    </xf>
    <xf numFmtId="0" fontId="0" fillId="3" borderId="0" xfId="0" applyFont="1" applyFill="1" applyBorder="1" applyAlignment="1">
      <alignment horizontal="left" vertical="top" wrapText="1"/>
    </xf>
    <xf numFmtId="0" fontId="8"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8" fillId="3" borderId="8" xfId="0" applyFont="1" applyFill="1" applyBorder="1" applyAlignment="1">
      <alignment horizontal="left" vertical="top" wrapText="1"/>
    </xf>
    <xf numFmtId="0" fontId="8" fillId="3"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8" fillId="3" borderId="4" xfId="0" applyFont="1" applyFill="1" applyBorder="1" applyAlignment="1">
      <alignment horizontal="left" vertical="top"/>
    </xf>
    <xf numFmtId="0" fontId="9" fillId="3" borderId="0" xfId="0" applyFont="1" applyFill="1" applyBorder="1" applyAlignment="1">
      <alignment vertical="center"/>
    </xf>
    <xf numFmtId="0" fontId="9" fillId="3" borderId="0" xfId="0" applyFont="1" applyFill="1" applyBorder="1" applyAlignment="1">
      <alignment horizontal="center" vertical="center"/>
    </xf>
    <xf numFmtId="0" fontId="8" fillId="3" borderId="5" xfId="0" applyFont="1" applyFill="1" applyBorder="1" applyAlignment="1">
      <alignment horizontal="left" vertical="top"/>
    </xf>
    <xf numFmtId="0" fontId="8" fillId="3" borderId="0" xfId="0" applyFont="1" applyFill="1" applyBorder="1" applyAlignment="1">
      <alignment horizontal="left" vertical="top"/>
    </xf>
    <xf numFmtId="0" fontId="10" fillId="3" borderId="0" xfId="1" applyFont="1" applyFill="1" applyBorder="1" applyAlignment="1">
      <alignment horizontal="left" vertical="top"/>
    </xf>
    <xf numFmtId="0" fontId="8" fillId="3" borderId="0" xfId="0" applyFont="1" applyFill="1" applyBorder="1" applyAlignment="1">
      <alignment horizontal="left" vertical="top" wrapText="1"/>
    </xf>
    <xf numFmtId="0" fontId="8" fillId="3" borderId="6" xfId="0" applyFont="1" applyFill="1" applyBorder="1" applyAlignment="1">
      <alignment horizontal="left" vertical="top"/>
    </xf>
    <xf numFmtId="0" fontId="8" fillId="3" borderId="7" xfId="0" applyFont="1" applyFill="1" applyBorder="1" applyAlignment="1">
      <alignment horizontal="left" vertical="top"/>
    </xf>
    <xf numFmtId="0" fontId="8" fillId="3" borderId="8" xfId="0" applyFont="1" applyFill="1" applyBorder="1" applyAlignment="1">
      <alignment horizontal="left" vertical="top"/>
    </xf>
    <xf numFmtId="0" fontId="14" fillId="3" borderId="0" xfId="0" applyFont="1" applyFill="1" applyBorder="1" applyAlignment="1">
      <alignment horizontal="left" vertical="top"/>
    </xf>
    <xf numFmtId="0" fontId="15" fillId="3" borderId="0" xfId="0" applyFont="1" applyFill="1" applyBorder="1" applyAlignment="1">
      <alignment horizontal="left" vertical="top"/>
    </xf>
    <xf numFmtId="0" fontId="13" fillId="3" borderId="0" xfId="1" applyFont="1" applyFill="1" applyBorder="1" applyAlignment="1">
      <alignment horizontal="left" vertical="top"/>
    </xf>
    <xf numFmtId="0" fontId="12" fillId="3" borderId="0" xfId="0" applyFont="1" applyFill="1" applyBorder="1" applyAlignment="1">
      <alignment vertical="top" wrapText="1"/>
    </xf>
    <xf numFmtId="0" fontId="6" fillId="5" borderId="0" xfId="0" applyFont="1" applyFill="1"/>
    <xf numFmtId="0" fontId="7" fillId="5" borderId="0" xfId="0" applyFont="1" applyFill="1"/>
    <xf numFmtId="0" fontId="8" fillId="4" borderId="0" xfId="0" applyFont="1" applyFill="1"/>
    <xf numFmtId="0" fontId="8" fillId="4" borderId="0" xfId="0" applyFont="1" applyFill="1" applyAlignment="1">
      <alignment horizontal="center"/>
    </xf>
    <xf numFmtId="0" fontId="8" fillId="4" borderId="9" xfId="0" applyFont="1" applyFill="1" applyBorder="1"/>
    <xf numFmtId="0" fontId="16" fillId="4" borderId="9" xfId="0" applyFont="1" applyFill="1" applyBorder="1"/>
    <xf numFmtId="0" fontId="4" fillId="3" borderId="0" xfId="0" applyFont="1" applyFill="1" applyBorder="1" applyAlignment="1">
      <alignment horizontal="left" vertical="top" wrapText="1"/>
    </xf>
    <xf numFmtId="0" fontId="11" fillId="3" borderId="0" xfId="0" applyFont="1" applyFill="1" applyBorder="1" applyAlignment="1">
      <alignment horizontal="center" vertical="center" wrapText="1"/>
    </xf>
    <xf numFmtId="0" fontId="12" fillId="3" borderId="0" xfId="0" applyFont="1" applyFill="1" applyBorder="1" applyAlignment="1">
      <alignment vertical="top" wrapText="1"/>
    </xf>
    <xf numFmtId="0" fontId="5" fillId="3" borderId="0" xfId="0" applyFont="1" applyFill="1" applyBorder="1" applyAlignment="1">
      <alignment horizontal="left" vertical="top" wrapText="1"/>
    </xf>
    <xf numFmtId="0" fontId="3" fillId="3" borderId="0" xfId="0" applyFont="1" applyFill="1" applyBorder="1" applyAlignment="1">
      <alignment horizontal="center" vertical="center" wrapText="1"/>
    </xf>
    <xf numFmtId="0" fontId="6" fillId="5" borderId="0" xfId="0" applyFont="1" applyFill="1" applyAlignment="1">
      <alignment horizontal="left"/>
    </xf>
  </cellXfs>
  <cellStyles count="2">
    <cellStyle name="Hyperlink" xfId="1" builtinId="8"/>
    <cellStyle name="Normal" xfId="0" builtinId="0"/>
  </cellStyles>
  <dxfs count="271">
    <dxf>
      <font>
        <b val="0"/>
        <i val="0"/>
        <strike val="0"/>
        <condense val="0"/>
        <extend val="0"/>
        <outline val="0"/>
        <shadow val="0"/>
        <u val="none"/>
        <vertAlign val="baseline"/>
        <sz val="10"/>
        <color theme="1"/>
        <name val="Bahnschrift"/>
        <family val="2"/>
        <scheme val="none"/>
      </font>
      <numFmt numFmtId="164" formatCode="_-[$$-409]* #,##0.00_ ;_-[$$-409]* \-#,##0.00\ ;_-[$$-409]* &quot;-&quot;??_ ;_-@_ "/>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ill>
        <patternFill>
          <bgColor theme="7" tint="0.59996337778862885"/>
        </patternFill>
      </fill>
    </dxf>
    <dxf>
      <fill>
        <patternFill>
          <bgColor theme="5" tint="-0.24994659260841701"/>
        </patternFill>
      </fill>
    </dxf>
    <dxf>
      <fill>
        <patternFill>
          <bgColor rgb="FFFFFF00"/>
        </patternFill>
      </fill>
    </dxf>
    <dxf>
      <fill>
        <patternFill>
          <bgColor rgb="FF00B050"/>
        </patternFill>
      </fill>
    </dxf>
    <dxf>
      <fill>
        <patternFill>
          <bgColor rgb="FF00B0F0"/>
        </patternFill>
      </fill>
    </dxf>
    <dxf>
      <fill>
        <patternFill>
          <bgColor rgb="FFC00000"/>
        </patternFill>
      </fill>
    </dxf>
    <dxf>
      <fill>
        <patternFill>
          <bgColor rgb="FF7030A0"/>
        </patternFill>
      </fill>
    </dxf>
    <dxf>
      <fill>
        <patternFill>
          <bgColor theme="4" tint="-0.499984740745262"/>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color rgb="FF9C5700"/>
      </font>
      <fill>
        <patternFill>
          <bgColor rgb="FFFFEB9C"/>
        </patternFill>
      </fill>
    </dxf>
    <dxf>
      <fill>
        <patternFill>
          <bgColor rgb="FF00B0F0"/>
        </patternFill>
      </fill>
    </dxf>
    <dxf>
      <fill>
        <patternFill>
          <bgColor theme="5" tint="-0.24994659260841701"/>
        </patternFill>
      </fill>
    </dxf>
    <dxf>
      <fill>
        <patternFill>
          <bgColor rgb="FFFFFF00"/>
        </patternFill>
      </fill>
    </dxf>
    <dxf>
      <fill>
        <patternFill>
          <bgColor rgb="FF00B050"/>
        </patternFill>
      </fill>
    </dxf>
    <dxf>
      <fill>
        <patternFill>
          <bgColor rgb="FF00B0F0"/>
        </patternFill>
      </fill>
    </dxf>
    <dxf>
      <fill>
        <patternFill>
          <bgColor rgb="FF00B050"/>
        </patternFill>
      </fill>
    </dxf>
    <dxf>
      <fill>
        <patternFill>
          <bgColor rgb="FF7030A0"/>
        </patternFill>
      </fill>
    </dxf>
    <dxf>
      <fill>
        <patternFill>
          <bgColor rgb="FFC00000"/>
        </patternFill>
      </fill>
    </dxf>
    <dxf>
      <fill>
        <patternFill>
          <bgColor theme="4" tint="-0.499984740745262"/>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b val="0"/>
        <i val="0"/>
        <strike val="0"/>
        <condense val="0"/>
        <extend val="0"/>
        <outline val="0"/>
        <shadow val="0"/>
        <u val="none"/>
        <vertAlign val="baseline"/>
        <sz val="10"/>
        <color theme="1"/>
        <name val="Bahnschrift"/>
        <family val="2"/>
        <scheme val="none"/>
      </font>
      <numFmt numFmtId="164" formatCode="_-[$$-409]* #,##0.00_ ;_-[$$-409]* \-#,##0.00\ ;_-[$$-409]* &quot;-&quot;??_ ;_-@_ "/>
    </dxf>
    <dxf>
      <font>
        <b val="0"/>
        <i val="0"/>
        <strike val="0"/>
        <condense val="0"/>
        <extend val="0"/>
        <outline val="0"/>
        <shadow val="0"/>
        <u val="none"/>
        <vertAlign val="baseline"/>
        <sz val="10"/>
        <color theme="1"/>
        <name val="Bahnschrift"/>
        <family val="2"/>
        <scheme val="none"/>
      </font>
      <numFmt numFmtId="164" formatCode="_-[$$-409]* #,##0.00_ ;_-[$$-409]* \-#,##0.00\ ;_-[$$-409]* &quot;-&quot;??_ ;_-@_ "/>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ill>
        <patternFill>
          <bgColor theme="7" tint="0.79998168889431442"/>
        </patternFill>
      </fill>
    </dxf>
    <dxf>
      <fill>
        <patternFill>
          <bgColor theme="7" tint="0.59996337778862885"/>
        </patternFill>
      </fill>
    </dxf>
    <dxf>
      <fill>
        <patternFill>
          <bgColor theme="3" tint="0.59996337778862885"/>
        </patternFill>
      </fill>
    </dxf>
    <dxf>
      <fill>
        <patternFill>
          <bgColor theme="9" tint="0.59996337778862885"/>
        </patternFill>
      </fill>
    </dxf>
    <dxf>
      <fill>
        <patternFill>
          <bgColor theme="8" tint="0.39994506668294322"/>
        </patternFill>
      </fill>
    </dxf>
    <dxf>
      <fill>
        <patternFill>
          <bgColor theme="4" tint="0.59996337778862885"/>
        </patternFill>
      </fill>
    </dxf>
    <dxf>
      <fill>
        <patternFill>
          <bgColor theme="7" tint="0.59996337778862885"/>
        </patternFill>
      </fill>
    </dxf>
    <dxf>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ill>
        <patternFill>
          <bgColor theme="7" tint="0.79998168889431442"/>
        </patternFill>
      </fill>
    </dxf>
    <dxf>
      <fill>
        <patternFill>
          <bgColor theme="7" tint="0.59996337778862885"/>
        </patternFill>
      </fill>
    </dxf>
    <dxf>
      <fill>
        <patternFill>
          <bgColor theme="3" tint="0.59996337778862885"/>
        </patternFill>
      </fill>
    </dxf>
    <dxf>
      <fill>
        <patternFill>
          <bgColor theme="9" tint="0.59996337778862885"/>
        </patternFill>
      </fill>
    </dxf>
    <dxf>
      <fill>
        <patternFill>
          <bgColor theme="8" tint="0.39994506668294322"/>
        </patternFill>
      </fill>
    </dxf>
    <dxf>
      <fill>
        <patternFill>
          <bgColor theme="4" tint="0.59996337778862885"/>
        </patternFill>
      </fill>
    </dxf>
    <dxf>
      <fill>
        <patternFill>
          <bgColor theme="7" tint="0.59996337778862885"/>
        </patternFill>
      </fill>
    </dxf>
    <dxf>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font>
      <fill>
        <patternFill>
          <bgColor theme="9" tint="0.59996337778862885"/>
        </patternFill>
      </fill>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5" formatCode="dd/mm/yyyy"/>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numFmt numFmtId="165" formatCode="dd/mm/yyyy"/>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5" formatCode="dd/mm/yyyy"/>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5" formatCode="dd/mm/yyyy"/>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4" formatCode="_-[$$-409]* #,##0.00_ ;_-[$$-409]* \-#,##0.00\ ;_-[$$-409]* &quot;-&quot;??_ ;_-@_ "/>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numFmt numFmtId="165" formatCode="dd/mm/yyyy"/>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strike val="0"/>
        <outline val="0"/>
        <shadow val="0"/>
        <u val="none"/>
        <vertAlign val="baseline"/>
        <sz val="10"/>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numFmt numFmtId="164" formatCode="_-[$$-409]* #,##0.00_ ;_-[$$-409]* \-#,##0.00\ ;_-[$$-409]* &quot;-&quot;??_ ;_-@_ "/>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numFmt numFmtId="164" formatCode="_-[$$-409]* #,##0.00_ ;_-[$$-409]* \-#,##0.00\ ;_-[$$-409]* &quot;-&quot;??_ ;_-@_ "/>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numFmt numFmtId="19" formatCode="m/d/yyyy"/>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
      <font>
        <b val="0"/>
        <i val="0"/>
        <strike val="0"/>
        <condense val="0"/>
        <extend val="0"/>
        <outline val="0"/>
        <shadow val="0"/>
        <u val="none"/>
        <vertAlign val="baseline"/>
        <sz val="10"/>
        <color theme="1"/>
        <name val="Bahnschrift"/>
        <family val="2"/>
        <scheme val="none"/>
      </font>
    </dxf>
  </dxfs>
  <tableStyles count="0" defaultTableStyle="TableStyleMedium2" defaultPivotStyle="PivotStyleLight16"/>
  <colors>
    <mruColors>
      <color rgb="FFDBE2EF"/>
      <color rgb="FFF9F7F7"/>
      <color rgb="FF3F72AF"/>
      <color rgb="FF112D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trlProps/ctrlProp1.xml><?xml version="1.0" encoding="utf-8"?>
<formControlPr xmlns="http://schemas.microsoft.com/office/spreadsheetml/2009/9/main" objectType="CheckBox" checked="Checked" fmlaLink="$A$5" lockText="1" noThreeD="1"/>
</file>

<file path=xl/ctrlProps/ctrlProp10.xml><?xml version="1.0" encoding="utf-8"?>
<formControlPr xmlns="http://schemas.microsoft.com/office/spreadsheetml/2009/9/main" objectType="CheckBox" checked="Checked" fmlaLink="$A$8" lockText="1" noThreeD="1"/>
</file>

<file path=xl/ctrlProps/ctrlProp11.xml><?xml version="1.0" encoding="utf-8"?>
<formControlPr xmlns="http://schemas.microsoft.com/office/spreadsheetml/2009/9/main" objectType="CheckBox" checked="Checked" fmlaLink="$A$9" lockText="1" noThreeD="1"/>
</file>

<file path=xl/ctrlProps/ctrlProp12.xml><?xml version="1.0" encoding="utf-8"?>
<formControlPr xmlns="http://schemas.microsoft.com/office/spreadsheetml/2009/9/main" objectType="CheckBox" checked="Checked" fmlaLink="$A$10" lockText="1" noThreeD="1"/>
</file>

<file path=xl/ctrlProps/ctrlProp13.xml><?xml version="1.0" encoding="utf-8"?>
<formControlPr xmlns="http://schemas.microsoft.com/office/spreadsheetml/2009/9/main" objectType="CheckBox" checked="Checked" fmlaLink="$A$5" lockText="1" noThreeD="1"/>
</file>

<file path=xl/ctrlProps/ctrlProp14.xml><?xml version="1.0" encoding="utf-8"?>
<formControlPr xmlns="http://schemas.microsoft.com/office/spreadsheetml/2009/9/main" objectType="CheckBox" checked="Checked" fmlaLink="$A$6" lockText="1" noThreeD="1"/>
</file>

<file path=xl/ctrlProps/ctrlProp15.xml><?xml version="1.0" encoding="utf-8"?>
<formControlPr xmlns="http://schemas.microsoft.com/office/spreadsheetml/2009/9/main" objectType="CheckBox" checked="Checked" fmlaLink="$A$7" lockText="1" noThreeD="1"/>
</file>

<file path=xl/ctrlProps/ctrlProp16.xml><?xml version="1.0" encoding="utf-8"?>
<formControlPr xmlns="http://schemas.microsoft.com/office/spreadsheetml/2009/9/main" objectType="CheckBox" checked="Checked" fmlaLink="$A$9" lockText="1" noThreeD="1"/>
</file>

<file path=xl/ctrlProps/ctrlProp17.xml><?xml version="1.0" encoding="utf-8"?>
<formControlPr xmlns="http://schemas.microsoft.com/office/spreadsheetml/2009/9/main" objectType="CheckBox" checked="Checked" fmlaLink="$A$10" lockText="1" noThreeD="1"/>
</file>

<file path=xl/ctrlProps/ctrlProp18.xml><?xml version="1.0" encoding="utf-8"?>
<formControlPr xmlns="http://schemas.microsoft.com/office/spreadsheetml/2009/9/main" objectType="CheckBox" checked="Checked" fmlaLink="$A$8" lockText="1" noThreeD="1"/>
</file>

<file path=xl/ctrlProps/ctrlProp19.xml><?xml version="1.0" encoding="utf-8"?>
<formControlPr xmlns="http://schemas.microsoft.com/office/spreadsheetml/2009/9/main" objectType="CheckBox" checked="Checked" fmlaLink="$A$5" lockText="1" noThreeD="1"/>
</file>

<file path=xl/ctrlProps/ctrlProp2.xml><?xml version="1.0" encoding="utf-8"?>
<formControlPr xmlns="http://schemas.microsoft.com/office/spreadsheetml/2009/9/main" objectType="CheckBox" checked="Checked" fmlaLink="$A$6" lockText="1" noThreeD="1"/>
</file>

<file path=xl/ctrlProps/ctrlProp20.xml><?xml version="1.0" encoding="utf-8"?>
<formControlPr xmlns="http://schemas.microsoft.com/office/spreadsheetml/2009/9/main" objectType="CheckBox" checked="Checked" fmlaLink="$A$6" lockText="1" noThreeD="1"/>
</file>

<file path=xl/ctrlProps/ctrlProp21.xml><?xml version="1.0" encoding="utf-8"?>
<formControlPr xmlns="http://schemas.microsoft.com/office/spreadsheetml/2009/9/main" objectType="CheckBox" checked="Checked" fmlaLink="$A$7" lockText="1" noThreeD="1"/>
</file>

<file path=xl/ctrlProps/ctrlProp22.xml><?xml version="1.0" encoding="utf-8"?>
<formControlPr xmlns="http://schemas.microsoft.com/office/spreadsheetml/2009/9/main" objectType="CheckBox" checked="Checked" fmlaLink="$A$8" lockText="1" noThreeD="1"/>
</file>

<file path=xl/ctrlProps/ctrlProp23.xml><?xml version="1.0" encoding="utf-8"?>
<formControlPr xmlns="http://schemas.microsoft.com/office/spreadsheetml/2009/9/main" objectType="CheckBox" checked="Checked" fmlaLink="$A$9" lockText="1" noThreeD="1"/>
</file>

<file path=xl/ctrlProps/ctrlProp24.xml><?xml version="1.0" encoding="utf-8"?>
<formControlPr xmlns="http://schemas.microsoft.com/office/spreadsheetml/2009/9/main" objectType="CheckBox" checked="Checked" fmlaLink="$A$10" lockText="1" noThreeD="1"/>
</file>

<file path=xl/ctrlProps/ctrlProp25.xml><?xml version="1.0" encoding="utf-8"?>
<formControlPr xmlns="http://schemas.microsoft.com/office/spreadsheetml/2009/9/main" objectType="CheckBox" checked="Checked" fmlaLink="$A$11" lockText="1" noThreeD="1"/>
</file>

<file path=xl/ctrlProps/ctrlProp26.xml><?xml version="1.0" encoding="utf-8"?>
<formControlPr xmlns="http://schemas.microsoft.com/office/spreadsheetml/2009/9/main" objectType="CheckBox" checked="Checked" fmlaLink="$A$5" lockText="1" noThreeD="1"/>
</file>

<file path=xl/ctrlProps/ctrlProp27.xml><?xml version="1.0" encoding="utf-8"?>
<formControlPr xmlns="http://schemas.microsoft.com/office/spreadsheetml/2009/9/main" objectType="CheckBox" checked="Checked" fmlaLink="$A$6" lockText="1" noThreeD="1"/>
</file>

<file path=xl/ctrlProps/ctrlProp28.xml><?xml version="1.0" encoding="utf-8"?>
<formControlPr xmlns="http://schemas.microsoft.com/office/spreadsheetml/2009/9/main" objectType="CheckBox" checked="Checked" fmlaLink="$A$7" lockText="1" noThreeD="1"/>
</file>

<file path=xl/ctrlProps/ctrlProp29.xml><?xml version="1.0" encoding="utf-8"?>
<formControlPr xmlns="http://schemas.microsoft.com/office/spreadsheetml/2009/9/main" objectType="CheckBox" checked="Checked" fmlaLink="$A$8" lockText="1" noThreeD="1"/>
</file>

<file path=xl/ctrlProps/ctrlProp3.xml><?xml version="1.0" encoding="utf-8"?>
<formControlPr xmlns="http://schemas.microsoft.com/office/spreadsheetml/2009/9/main" objectType="CheckBox" checked="Checked" fmlaLink="$A$7" lockText="1" noThreeD="1"/>
</file>

<file path=xl/ctrlProps/ctrlProp30.xml><?xml version="1.0" encoding="utf-8"?>
<formControlPr xmlns="http://schemas.microsoft.com/office/spreadsheetml/2009/9/main" objectType="CheckBox" checked="Checked" fmlaLink="$A$9" lockText="1" noThreeD="1"/>
</file>

<file path=xl/ctrlProps/ctrlProp31.xml><?xml version="1.0" encoding="utf-8"?>
<formControlPr xmlns="http://schemas.microsoft.com/office/spreadsheetml/2009/9/main" objectType="CheckBox" checked="Checked" fmlaLink="$A$10" lockText="1" noThreeD="1"/>
</file>

<file path=xl/ctrlProps/ctrlProp32.xml><?xml version="1.0" encoding="utf-8"?>
<formControlPr xmlns="http://schemas.microsoft.com/office/spreadsheetml/2009/9/main" objectType="CheckBox" checked="Checked" fmlaLink="$A$11" lockText="1" noThreeD="1"/>
</file>

<file path=xl/ctrlProps/ctrlProp4.xml><?xml version="1.0" encoding="utf-8"?>
<formControlPr xmlns="http://schemas.microsoft.com/office/spreadsheetml/2009/9/main" objectType="CheckBox" checked="Checked" fmlaLink="$A$5" lockText="1" noThreeD="1"/>
</file>

<file path=xl/ctrlProps/ctrlProp5.xml><?xml version="1.0" encoding="utf-8"?>
<formControlPr xmlns="http://schemas.microsoft.com/office/spreadsheetml/2009/9/main" objectType="CheckBox" checked="Checked" fmlaLink="$A$6" lockText="1" noThreeD="1"/>
</file>

<file path=xl/ctrlProps/ctrlProp6.xml><?xml version="1.0" encoding="utf-8"?>
<formControlPr xmlns="http://schemas.microsoft.com/office/spreadsheetml/2009/9/main" objectType="CheckBox" checked="Checked" fmlaLink="$A$7" lockText="1" noThreeD="1"/>
</file>

<file path=xl/ctrlProps/ctrlProp7.xml><?xml version="1.0" encoding="utf-8"?>
<formControlPr xmlns="http://schemas.microsoft.com/office/spreadsheetml/2009/9/main" objectType="CheckBox" checked="Checked" fmlaLink="$A$5" lockText="1" noThreeD="1"/>
</file>

<file path=xl/ctrlProps/ctrlProp8.xml><?xml version="1.0" encoding="utf-8"?>
<formControlPr xmlns="http://schemas.microsoft.com/office/spreadsheetml/2009/9/main" objectType="CheckBox" checked="Checked" fmlaLink="$A$6" lockText="1" noThreeD="1"/>
</file>

<file path=xl/ctrlProps/ctrlProp9.xml><?xml version="1.0" encoding="utf-8"?>
<formControlPr xmlns="http://schemas.microsoft.com/office/spreadsheetml/2009/9/main" objectType="CheckBox" checked="Checked" fmlaLink="$A$7" lockText="1" noThreeD="1"/>
</file>

<file path=xl/drawings/drawing1.xml><?xml version="1.0" encoding="utf-8"?>
<xdr:wsDr xmlns:xdr="http://schemas.openxmlformats.org/drawingml/2006/spreadsheetDrawing" xmlns:a="http://schemas.openxmlformats.org/drawingml/2006/main">
  <xdr:oneCellAnchor>
    <xdr:from>
      <xdr:col>0</xdr:col>
      <xdr:colOff>221813</xdr:colOff>
      <xdr:row>0</xdr:row>
      <xdr:rowOff>19050</xdr:rowOff>
    </xdr:from>
    <xdr:ext cx="1495922" cy="461729"/>
    <xdr:sp macro="" textlink="">
      <xdr:nvSpPr>
        <xdr:cNvPr id="2" name="Rectangle 1">
          <a:extLst>
            <a:ext uri="{FF2B5EF4-FFF2-40B4-BE49-F238E27FC236}">
              <a16:creationId xmlns:a16="http://schemas.microsoft.com/office/drawing/2014/main" id="{00000000-0008-0000-0000-000002000000}"/>
            </a:ext>
          </a:extLst>
        </xdr:cNvPr>
        <xdr:cNvSpPr/>
      </xdr:nvSpPr>
      <xdr:spPr>
        <a:xfrm>
          <a:off x="221813" y="19050"/>
          <a:ext cx="1495922" cy="461729"/>
        </a:xfrm>
        <a:prstGeom prst="rect">
          <a:avLst/>
        </a:prstGeom>
        <a:noFill/>
      </xdr:spPr>
      <xdr:txBody>
        <a:bodyPr wrap="none" lIns="91440" tIns="45720" rIns="91440" bIns="45720">
          <a:spAutoFit/>
        </a:bodyPr>
        <a:lstStyle/>
        <a:p>
          <a:pPr algn="ctr"/>
          <a:r>
            <a:rPr lang="en-US" sz="2400" b="0" cap="none" spc="0" baseline="0">
              <a:ln w="0"/>
              <a:solidFill>
                <a:srgbClr val="3F72AF"/>
              </a:solidFill>
              <a:effectLst>
                <a:outerShdw blurRad="38100" dist="19050" dir="2700000" algn="tl" rotWithShape="0">
                  <a:schemeClr val="dk1">
                    <a:alpha val="40000"/>
                  </a:schemeClr>
                </a:outerShdw>
              </a:effectLst>
              <a:latin typeface="Bahnschrift SemiBold Condensed" panose="020B0502040204020203" pitchFamily="34" charset="0"/>
            </a:rPr>
            <a:t>Readme first</a:t>
          </a:r>
          <a:endParaRPr lang="en-US" sz="2400" b="0" cap="none" spc="0">
            <a:ln w="0"/>
            <a:solidFill>
              <a:srgbClr val="3F72AF"/>
            </a:solidFill>
            <a:effectLst>
              <a:outerShdw blurRad="38100" dist="19050" dir="2700000" algn="tl" rotWithShape="0">
                <a:schemeClr val="dk1">
                  <a:alpha val="40000"/>
                </a:schemeClr>
              </a:outerShdw>
            </a:effectLst>
            <a:latin typeface="Bahnschrift SemiBold Condensed" panose="020B0502040204020203" pitchFamily="34" charset="0"/>
          </a:endParaRPr>
        </a:p>
      </xdr:txBody>
    </xdr:sp>
    <xdr:clientData/>
  </xdr:oneCellAnchor>
  <xdr:twoCellAnchor>
    <xdr:from>
      <xdr:col>0</xdr:col>
      <xdr:colOff>969773</xdr:colOff>
      <xdr:row>3</xdr:row>
      <xdr:rowOff>4529</xdr:rowOff>
    </xdr:from>
    <xdr:to>
      <xdr:col>2</xdr:col>
      <xdr:colOff>12698</xdr:colOff>
      <xdr:row>5</xdr:row>
      <xdr:rowOff>171449</xdr:rowOff>
    </xdr:to>
    <xdr:cxnSp macro="">
      <xdr:nvCxnSpPr>
        <xdr:cNvPr id="5" name="Connector: Curved 4">
          <a:extLst>
            <a:ext uri="{FF2B5EF4-FFF2-40B4-BE49-F238E27FC236}">
              <a16:creationId xmlns:a16="http://schemas.microsoft.com/office/drawing/2014/main" id="{00000000-0008-0000-0000-000005000000}"/>
            </a:ext>
          </a:extLst>
        </xdr:cNvPr>
        <xdr:cNvCxnSpPr>
          <a:stCxn id="2" idx="2"/>
        </xdr:cNvCxnSpPr>
      </xdr:nvCxnSpPr>
      <xdr:spPr>
        <a:xfrm rot="16200000" flipH="1">
          <a:off x="1099926" y="350626"/>
          <a:ext cx="484420" cy="744725"/>
        </a:xfrm>
        <a:prstGeom prst="curvedConnector2">
          <a:avLst/>
        </a:prstGeom>
        <a:ln w="60325">
          <a:solidFill>
            <a:srgbClr val="3F72A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225527</xdr:colOff>
      <xdr:row>14</xdr:row>
      <xdr:rowOff>114300</xdr:rowOff>
    </xdr:from>
    <xdr:ext cx="1806007" cy="461729"/>
    <xdr:sp macro="" textlink="">
      <xdr:nvSpPr>
        <xdr:cNvPr id="13" name="Rectangle 12">
          <a:extLst>
            <a:ext uri="{FF2B5EF4-FFF2-40B4-BE49-F238E27FC236}">
              <a16:creationId xmlns:a16="http://schemas.microsoft.com/office/drawing/2014/main" id="{00000000-0008-0000-0000-00000D000000}"/>
            </a:ext>
          </a:extLst>
        </xdr:cNvPr>
        <xdr:cNvSpPr/>
      </xdr:nvSpPr>
      <xdr:spPr>
        <a:xfrm>
          <a:off x="225527" y="5353050"/>
          <a:ext cx="1806007" cy="461729"/>
        </a:xfrm>
        <a:prstGeom prst="rect">
          <a:avLst/>
        </a:prstGeom>
        <a:noFill/>
      </xdr:spPr>
      <xdr:txBody>
        <a:bodyPr wrap="none" lIns="91440" tIns="45720" rIns="91440" bIns="45720">
          <a:spAutoFit/>
        </a:bodyPr>
        <a:lstStyle/>
        <a:p>
          <a:pPr algn="ctr"/>
          <a:r>
            <a:rPr lang="en-US" sz="2400" b="0" cap="none" spc="0" baseline="0">
              <a:ln w="0"/>
              <a:solidFill>
                <a:srgbClr val="3F72AF"/>
              </a:solidFill>
              <a:effectLst>
                <a:outerShdw blurRad="38100" dist="19050" dir="2700000" algn="tl" rotWithShape="0">
                  <a:schemeClr val="dk1">
                    <a:alpha val="40000"/>
                  </a:schemeClr>
                </a:outerShdw>
              </a:effectLst>
              <a:latin typeface="Bahnschrift SemiBold Condensed" panose="020B0502040204020203" pitchFamily="34" charset="0"/>
            </a:rPr>
            <a:t>Start Practicing</a:t>
          </a:r>
          <a:endParaRPr lang="en-US" sz="2400" b="0" cap="none" spc="0">
            <a:ln w="0"/>
            <a:solidFill>
              <a:srgbClr val="3F72AF"/>
            </a:solidFill>
            <a:effectLst>
              <a:outerShdw blurRad="38100" dist="19050" dir="2700000" algn="tl" rotWithShape="0">
                <a:schemeClr val="dk1">
                  <a:alpha val="40000"/>
                </a:schemeClr>
              </a:outerShdw>
            </a:effectLst>
            <a:latin typeface="Bahnschrift SemiBold Condensed" panose="020B0502040204020203" pitchFamily="34" charset="0"/>
          </a:endParaRPr>
        </a:p>
      </xdr:txBody>
    </xdr:sp>
    <xdr:clientData/>
  </xdr:oneCellAnchor>
  <xdr:twoCellAnchor>
    <xdr:from>
      <xdr:col>0</xdr:col>
      <xdr:colOff>1128531</xdr:colOff>
      <xdr:row>17</xdr:row>
      <xdr:rowOff>99779</xdr:rowOff>
    </xdr:from>
    <xdr:to>
      <xdr:col>2</xdr:col>
      <xdr:colOff>171443</xdr:colOff>
      <xdr:row>19</xdr:row>
      <xdr:rowOff>266699</xdr:rowOff>
    </xdr:to>
    <xdr:cxnSp macro="">
      <xdr:nvCxnSpPr>
        <xdr:cNvPr id="14" name="Connector: Curved 13">
          <a:extLst>
            <a:ext uri="{FF2B5EF4-FFF2-40B4-BE49-F238E27FC236}">
              <a16:creationId xmlns:a16="http://schemas.microsoft.com/office/drawing/2014/main" id="{00000000-0008-0000-0000-00000E000000}"/>
            </a:ext>
          </a:extLst>
        </xdr:cNvPr>
        <xdr:cNvCxnSpPr>
          <a:stCxn id="13" idx="2"/>
        </xdr:cNvCxnSpPr>
      </xdr:nvCxnSpPr>
      <xdr:spPr>
        <a:xfrm rot="16200000" flipH="1">
          <a:off x="1258677" y="5684633"/>
          <a:ext cx="484420" cy="744712"/>
        </a:xfrm>
        <a:prstGeom prst="curvedConnector2">
          <a:avLst/>
        </a:prstGeom>
        <a:ln w="60325">
          <a:solidFill>
            <a:srgbClr val="3F72A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219240</xdr:colOff>
      <xdr:row>8</xdr:row>
      <xdr:rowOff>95918</xdr:rowOff>
    </xdr:from>
    <xdr:to>
      <xdr:col>2</xdr:col>
      <xdr:colOff>291240</xdr:colOff>
      <xdr:row>8</xdr:row>
      <xdr:rowOff>167918</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1920372" y="2124576"/>
          <a:ext cx="72000" cy="720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219240</xdr:colOff>
      <xdr:row>9</xdr:row>
      <xdr:rowOff>97923</xdr:rowOff>
    </xdr:from>
    <xdr:to>
      <xdr:col>2</xdr:col>
      <xdr:colOff>291240</xdr:colOff>
      <xdr:row>9</xdr:row>
      <xdr:rowOff>169923</xdr:rowOff>
    </xdr:to>
    <xdr:sp macro="" textlink="">
      <xdr:nvSpPr>
        <xdr:cNvPr id="4" name="Oval 3">
          <a:extLst>
            <a:ext uri="{FF2B5EF4-FFF2-40B4-BE49-F238E27FC236}">
              <a16:creationId xmlns:a16="http://schemas.microsoft.com/office/drawing/2014/main" id="{00000000-0008-0000-0000-000004000000}"/>
            </a:ext>
          </a:extLst>
        </xdr:cNvPr>
        <xdr:cNvSpPr/>
      </xdr:nvSpPr>
      <xdr:spPr>
        <a:xfrm>
          <a:off x="1920372" y="2494212"/>
          <a:ext cx="72000" cy="720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6</xdr:row>
          <xdr:rowOff>142875</xdr:rowOff>
        </xdr:from>
        <xdr:to>
          <xdr:col>0</xdr:col>
          <xdr:colOff>390525</xdr:colOff>
          <xdr:row>8</xdr:row>
          <xdr:rowOff>9525</xdr:rowOff>
        </xdr:to>
        <xdr:sp macro="" textlink="">
          <xdr:nvSpPr>
            <xdr:cNvPr id="7172" name="Check Box 5"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7</xdr:row>
          <xdr:rowOff>142875</xdr:rowOff>
        </xdr:from>
        <xdr:to>
          <xdr:col>0</xdr:col>
          <xdr:colOff>390525</xdr:colOff>
          <xdr:row>9</xdr:row>
          <xdr:rowOff>9525</xdr:rowOff>
        </xdr:to>
        <xdr:sp macro="" textlink="">
          <xdr:nvSpPr>
            <xdr:cNvPr id="7173" name="Check Box 6"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142875</xdr:rowOff>
        </xdr:from>
        <xdr:to>
          <xdr:col>0</xdr:col>
          <xdr:colOff>390525</xdr:colOff>
          <xdr:row>10</xdr:row>
          <xdr:rowOff>9525</xdr:rowOff>
        </xdr:to>
        <xdr:sp macro="" textlink="">
          <xdr:nvSpPr>
            <xdr:cNvPr id="7174" name="Check Box 7"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7</xdr:row>
          <xdr:rowOff>142875</xdr:rowOff>
        </xdr:from>
        <xdr:to>
          <xdr:col>0</xdr:col>
          <xdr:colOff>390525</xdr:colOff>
          <xdr:row>9</xdr:row>
          <xdr:rowOff>9525</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142875</xdr:rowOff>
        </xdr:from>
        <xdr:to>
          <xdr:col>0</xdr:col>
          <xdr:colOff>390525</xdr:colOff>
          <xdr:row>10</xdr:row>
          <xdr:rowOff>9525</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6</xdr:row>
          <xdr:rowOff>152400</xdr:rowOff>
        </xdr:from>
        <xdr:to>
          <xdr:col>0</xdr:col>
          <xdr:colOff>390525</xdr:colOff>
          <xdr:row>8</xdr:row>
          <xdr:rowOff>9525</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6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6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6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6</xdr:row>
          <xdr:rowOff>142875</xdr:rowOff>
        </xdr:from>
        <xdr:to>
          <xdr:col>0</xdr:col>
          <xdr:colOff>390525</xdr:colOff>
          <xdr:row>8</xdr:row>
          <xdr:rowOff>9525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6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7</xdr:row>
          <xdr:rowOff>142875</xdr:rowOff>
        </xdr:from>
        <xdr:to>
          <xdr:col>0</xdr:col>
          <xdr:colOff>390525</xdr:colOff>
          <xdr:row>9</xdr:row>
          <xdr:rowOff>9525</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6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142875</xdr:rowOff>
        </xdr:from>
        <xdr:to>
          <xdr:col>0</xdr:col>
          <xdr:colOff>390525</xdr:colOff>
          <xdr:row>10</xdr:row>
          <xdr:rowOff>9525</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6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9</xdr:row>
          <xdr:rowOff>142875</xdr:rowOff>
        </xdr:from>
        <xdr:to>
          <xdr:col>0</xdr:col>
          <xdr:colOff>390525</xdr:colOff>
          <xdr:row>11</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6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21</xdr:col>
      <xdr:colOff>9525</xdr:colOff>
      <xdr:row>131</xdr:row>
      <xdr:rowOff>9525</xdr:rowOff>
    </xdr:from>
    <xdr:to>
      <xdr:col>24</xdr:col>
      <xdr:colOff>95250</xdr:colOff>
      <xdr:row>198</xdr:row>
      <xdr:rowOff>123825</xdr:rowOff>
    </xdr:to>
    <mc:AlternateContent xmlns:mc="http://schemas.openxmlformats.org/markup-compatibility/2006">
      <mc:Choice xmlns:sle15="http://schemas.microsoft.com/office/drawing/2012/slicer" Requires="sle15">
        <xdr:graphicFrame macro="">
          <xdr:nvGraphicFramePr>
            <xdr:cNvPr id="2" name="Quarter">
              <a:extLst>
                <a:ext uri="{FF2B5EF4-FFF2-40B4-BE49-F238E27FC236}">
                  <a16:creationId xmlns:a16="http://schemas.microsoft.com/office/drawing/2014/main" id="{18294462-1D38-4E53-973B-2421E238426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6649700" y="47053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0</xdr:colOff>
      <xdr:row>131</xdr:row>
      <xdr:rowOff>9525</xdr:rowOff>
    </xdr:from>
    <xdr:to>
      <xdr:col>20</xdr:col>
      <xdr:colOff>85725</xdr:colOff>
      <xdr:row>198</xdr:row>
      <xdr:rowOff>123825</xdr:rowOff>
    </xdr:to>
    <mc:AlternateContent xmlns:mc="http://schemas.openxmlformats.org/markup-compatibility/2006">
      <mc:Choice xmlns:sle15="http://schemas.microsoft.com/office/drawing/2012/slicer" Requires="sle15">
        <xdr:graphicFrame macro="">
          <xdr:nvGraphicFramePr>
            <xdr:cNvPr id="3" name="Year">
              <a:extLst>
                <a:ext uri="{FF2B5EF4-FFF2-40B4-BE49-F238E27FC236}">
                  <a16:creationId xmlns:a16="http://schemas.microsoft.com/office/drawing/2014/main" id="{23E5D91D-0275-41A2-95DF-6015E1C49B6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316075" y="47053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0</xdr:colOff>
      <xdr:row>13</xdr:row>
      <xdr:rowOff>0</xdr:rowOff>
    </xdr:from>
    <xdr:to>
      <xdr:col>24</xdr:col>
      <xdr:colOff>85725</xdr:colOff>
      <xdr:row>114</xdr:row>
      <xdr:rowOff>114300</xdr:rowOff>
    </xdr:to>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6829BA1A-87A5-431C-AB53-B5FCD17EBF8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640175" y="21050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19050</xdr:colOff>
      <xdr:row>13</xdr:row>
      <xdr:rowOff>0</xdr:rowOff>
    </xdr:from>
    <xdr:to>
      <xdr:col>20</xdr:col>
      <xdr:colOff>104775</xdr:colOff>
      <xdr:row>114</xdr:row>
      <xdr:rowOff>114300</xdr:rowOff>
    </xdr:to>
    <mc:AlternateContent xmlns:mc="http://schemas.openxmlformats.org/markup-compatibility/2006">
      <mc:Choice xmlns:sle15="http://schemas.microsoft.com/office/drawing/2012/slicer" Requires="sle15">
        <xdr:graphicFrame macro="">
          <xdr:nvGraphicFramePr>
            <xdr:cNvPr id="5" name="Product Category">
              <a:extLst>
                <a:ext uri="{FF2B5EF4-FFF2-40B4-BE49-F238E27FC236}">
                  <a16:creationId xmlns:a16="http://schemas.microsoft.com/office/drawing/2014/main" id="{F55717AF-D442-4A65-81EC-EE0648E5594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4335125" y="21050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20</xdr:col>
      <xdr:colOff>279400</xdr:colOff>
      <xdr:row>13</xdr:row>
      <xdr:rowOff>146050</xdr:rowOff>
    </xdr:from>
    <xdr:to>
      <xdr:col>23</xdr:col>
      <xdr:colOff>279400</xdr:colOff>
      <xdr:row>28</xdr:row>
      <xdr:rowOff>98422</xdr:rowOff>
    </xdr:to>
    <mc:AlternateContent xmlns:mc="http://schemas.openxmlformats.org/markup-compatibility/2006" xmlns:sle15="http://schemas.microsoft.com/office/drawing/2012/slicer">
      <mc:Choice Requires="sle15">
        <xdr:graphicFrame macro="">
          <xdr:nvGraphicFramePr>
            <xdr:cNvPr id="2" name="Quarter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7138650" y="2209800"/>
              <a:ext cx="1828800" cy="2333622"/>
            </a:xfrm>
            <a:prstGeom prst="rect">
              <a:avLst/>
            </a:prstGeom>
            <a:solidFill>
              <a:prstClr val="white"/>
            </a:solidFill>
            <a:ln w="1">
              <a:solidFill>
                <a:prstClr val="green"/>
              </a:solidFill>
            </a:ln>
          </xdr:spPr>
          <xdr:txBody>
            <a:bodyPr vertOverflow="clip" horzOverflow="clip"/>
            <a:lstStyle/>
            <a:p>
              <a:r>
                <a:rPr lang="de-D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69850</xdr:colOff>
      <xdr:row>13</xdr:row>
      <xdr:rowOff>152400</xdr:rowOff>
    </xdr:from>
    <xdr:to>
      <xdr:col>20</xdr:col>
      <xdr:colOff>69850</xdr:colOff>
      <xdr:row>28</xdr:row>
      <xdr:rowOff>104772</xdr:rowOff>
    </xdr:to>
    <mc:AlternateContent xmlns:mc="http://schemas.openxmlformats.org/markup-compatibility/2006" xmlns:sle15="http://schemas.microsoft.com/office/drawing/2012/slicer">
      <mc:Choice Requires="sle15">
        <xdr:graphicFrame macro="">
          <xdr:nvGraphicFramePr>
            <xdr:cNvPr id="3" name="Year 1">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100300" y="2216150"/>
              <a:ext cx="1828800" cy="2333622"/>
            </a:xfrm>
            <a:prstGeom prst="rect">
              <a:avLst/>
            </a:prstGeom>
            <a:solidFill>
              <a:prstClr val="white"/>
            </a:solidFill>
            <a:ln w="1">
              <a:solidFill>
                <a:prstClr val="green"/>
              </a:solidFill>
            </a:ln>
          </xdr:spPr>
          <xdr:txBody>
            <a:bodyPr vertOverflow="clip" horzOverflow="clip"/>
            <a:lstStyle/>
            <a:p>
              <a:r>
                <a:rPr lang="de-D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273050</xdr:colOff>
      <xdr:row>30</xdr:row>
      <xdr:rowOff>0</xdr:rowOff>
    </xdr:from>
    <xdr:to>
      <xdr:col>23</xdr:col>
      <xdr:colOff>273050</xdr:colOff>
      <xdr:row>44</xdr:row>
      <xdr:rowOff>111122</xdr:rowOff>
    </xdr:to>
    <mc:AlternateContent xmlns:mc="http://schemas.openxmlformats.org/markup-compatibility/2006" xmlns:sle15="http://schemas.microsoft.com/office/drawing/2012/slicer">
      <mc:Choice Requires="sle15">
        <xdr:graphicFrame macro="">
          <xdr:nvGraphicFramePr>
            <xdr:cNvPr id="4" name="Product 1">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7132300" y="4762500"/>
              <a:ext cx="1828800" cy="2333622"/>
            </a:xfrm>
            <a:prstGeom prst="rect">
              <a:avLst/>
            </a:prstGeom>
            <a:solidFill>
              <a:prstClr val="white"/>
            </a:solidFill>
            <a:ln w="1">
              <a:solidFill>
                <a:prstClr val="green"/>
              </a:solidFill>
            </a:ln>
          </xdr:spPr>
          <xdr:txBody>
            <a:bodyPr vertOverflow="clip" horzOverflow="clip"/>
            <a:lstStyle/>
            <a:p>
              <a:r>
                <a:rPr lang="de-D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88900</xdr:colOff>
      <xdr:row>29</xdr:row>
      <xdr:rowOff>152400</xdr:rowOff>
    </xdr:from>
    <xdr:to>
      <xdr:col>20</xdr:col>
      <xdr:colOff>88900</xdr:colOff>
      <xdr:row>44</xdr:row>
      <xdr:rowOff>104772</xdr:rowOff>
    </xdr:to>
    <mc:AlternateContent xmlns:mc="http://schemas.openxmlformats.org/markup-compatibility/2006" xmlns:sle15="http://schemas.microsoft.com/office/drawing/2012/slicer">
      <mc:Choice Requires="sle15">
        <xdr:graphicFrame macro="">
          <xdr:nvGraphicFramePr>
            <xdr:cNvPr id="5" name="Product Category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5119350" y="4756150"/>
              <a:ext cx="1828800" cy="2333622"/>
            </a:xfrm>
            <a:prstGeom prst="rect">
              <a:avLst/>
            </a:prstGeom>
            <a:solidFill>
              <a:prstClr val="white"/>
            </a:solidFill>
            <a:ln w="1">
              <a:solidFill>
                <a:prstClr val="green"/>
              </a:solidFill>
            </a:ln>
          </xdr:spPr>
          <xdr:txBody>
            <a:bodyPr vertOverflow="clip" horzOverflow="clip"/>
            <a:lstStyle/>
            <a:p>
              <a:r>
                <a:rPr lang="de-D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209550</xdr:colOff>
          <xdr:row>3</xdr:row>
          <xdr:rowOff>152400</xdr:rowOff>
        </xdr:from>
        <xdr:to>
          <xdr:col>0</xdr:col>
          <xdr:colOff>390525</xdr:colOff>
          <xdr:row>5</xdr:row>
          <xdr:rowOff>9525</xdr:rowOff>
        </xdr:to>
        <xdr:sp macro="" textlink="">
          <xdr:nvSpPr>
            <xdr:cNvPr id="4097" name="Check Box 4" hidden="1">
              <a:extLst>
                <a:ext uri="{63B3BB69-23CF-44E3-9099-C40C66FF867C}">
                  <a14:compatExt spid="_x0000_s4097"/>
                </a:ext>
                <a:ext uri="{FF2B5EF4-FFF2-40B4-BE49-F238E27FC236}">
                  <a16:creationId xmlns:a16="http://schemas.microsoft.com/office/drawing/2014/main" id="{00000000-0008-0000-07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4</xdr:row>
          <xdr:rowOff>142875</xdr:rowOff>
        </xdr:from>
        <xdr:to>
          <xdr:col>0</xdr:col>
          <xdr:colOff>390525</xdr:colOff>
          <xdr:row>6</xdr:row>
          <xdr:rowOff>9525</xdr:rowOff>
        </xdr:to>
        <xdr:sp macro="" textlink="">
          <xdr:nvSpPr>
            <xdr:cNvPr id="4098" name="Check Box 5" hidden="1">
              <a:extLst>
                <a:ext uri="{63B3BB69-23CF-44E3-9099-C40C66FF867C}">
                  <a14:compatExt spid="_x0000_s4098"/>
                </a:ext>
                <a:ext uri="{FF2B5EF4-FFF2-40B4-BE49-F238E27FC236}">
                  <a16:creationId xmlns:a16="http://schemas.microsoft.com/office/drawing/2014/main" id="{00000000-0008-0000-07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5</xdr:row>
          <xdr:rowOff>142875</xdr:rowOff>
        </xdr:from>
        <xdr:to>
          <xdr:col>0</xdr:col>
          <xdr:colOff>390525</xdr:colOff>
          <xdr:row>7</xdr:row>
          <xdr:rowOff>9525</xdr:rowOff>
        </xdr:to>
        <xdr:sp macro="" textlink="">
          <xdr:nvSpPr>
            <xdr:cNvPr id="4099" name="Check Box 6" hidden="1">
              <a:extLst>
                <a:ext uri="{63B3BB69-23CF-44E3-9099-C40C66FF867C}">
                  <a14:compatExt spid="_x0000_s4099"/>
                </a:ext>
                <a:ext uri="{FF2B5EF4-FFF2-40B4-BE49-F238E27FC236}">
                  <a16:creationId xmlns:a16="http://schemas.microsoft.com/office/drawing/2014/main" id="{00000000-0008-0000-07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6</xdr:row>
          <xdr:rowOff>142875</xdr:rowOff>
        </xdr:from>
        <xdr:to>
          <xdr:col>0</xdr:col>
          <xdr:colOff>390525</xdr:colOff>
          <xdr:row>8</xdr:row>
          <xdr:rowOff>9525</xdr:rowOff>
        </xdr:to>
        <xdr:sp macro="" textlink="">
          <xdr:nvSpPr>
            <xdr:cNvPr id="4100" name="Check Box 7" hidden="1">
              <a:extLst>
                <a:ext uri="{63B3BB69-23CF-44E3-9099-C40C66FF867C}">
                  <a14:compatExt spid="_x0000_s4100"/>
                </a:ext>
                <a:ext uri="{FF2B5EF4-FFF2-40B4-BE49-F238E27FC236}">
                  <a16:creationId xmlns:a16="http://schemas.microsoft.com/office/drawing/2014/main" id="{00000000-0008-0000-07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7</xdr:row>
          <xdr:rowOff>142875</xdr:rowOff>
        </xdr:from>
        <xdr:to>
          <xdr:col>0</xdr:col>
          <xdr:colOff>390525</xdr:colOff>
          <xdr:row>9</xdr:row>
          <xdr:rowOff>9525</xdr:rowOff>
        </xdr:to>
        <xdr:sp macro="" textlink="">
          <xdr:nvSpPr>
            <xdr:cNvPr id="4101" name="Check Box 8" hidden="1">
              <a:extLst>
                <a:ext uri="{63B3BB69-23CF-44E3-9099-C40C66FF867C}">
                  <a14:compatExt spid="_x0000_s4101"/>
                </a:ext>
                <a:ext uri="{FF2B5EF4-FFF2-40B4-BE49-F238E27FC236}">
                  <a16:creationId xmlns:a16="http://schemas.microsoft.com/office/drawing/2014/main" id="{00000000-0008-0000-07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xdr:row>
          <xdr:rowOff>142875</xdr:rowOff>
        </xdr:from>
        <xdr:to>
          <xdr:col>0</xdr:col>
          <xdr:colOff>390525</xdr:colOff>
          <xdr:row>10</xdr:row>
          <xdr:rowOff>9525</xdr:rowOff>
        </xdr:to>
        <xdr:sp macro="" textlink="">
          <xdr:nvSpPr>
            <xdr:cNvPr id="4102" name="Check Box 9" hidden="1">
              <a:extLst>
                <a:ext uri="{63B3BB69-23CF-44E3-9099-C40C66FF867C}">
                  <a14:compatExt spid="_x0000_s4102"/>
                </a:ext>
                <a:ext uri="{FF2B5EF4-FFF2-40B4-BE49-F238E27FC236}">
                  <a16:creationId xmlns:a16="http://schemas.microsoft.com/office/drawing/2014/main" id="{00000000-0008-0000-07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9</xdr:row>
          <xdr:rowOff>142875</xdr:rowOff>
        </xdr:from>
        <xdr:to>
          <xdr:col>0</xdr:col>
          <xdr:colOff>390525</xdr:colOff>
          <xdr:row>11</xdr:row>
          <xdr:rowOff>9525</xdr:rowOff>
        </xdr:to>
        <xdr:sp macro="" textlink="">
          <xdr:nvSpPr>
            <xdr:cNvPr id="4103" name="Check Box 10" hidden="1">
              <a:extLst>
                <a:ext uri="{63B3BB69-23CF-44E3-9099-C40C66FF867C}">
                  <a14:compatExt spid="_x0000_s4103"/>
                </a:ext>
                <a:ext uri="{FF2B5EF4-FFF2-40B4-BE49-F238E27FC236}">
                  <a16:creationId xmlns:a16="http://schemas.microsoft.com/office/drawing/2014/main" id="{00000000-0008-0000-07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77CFE6E6-0A63-42BC-B50D-25AAB17DB5D9}" sourceName="Quarter">
  <extLst>
    <x:ext xmlns:x15="http://schemas.microsoft.com/office/spreadsheetml/2010/11/main" uri="{2F2917AC-EB37-4324-AD4E-5DD8C200BD13}">
      <x15:tableSlicerCache tableId="5"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CA8DB29-83C8-4BBA-AB8D-AD0E79D522E7}" sourceName="Year">
  <extLst>
    <x:ext xmlns:x15="http://schemas.microsoft.com/office/spreadsheetml/2010/11/main" uri="{2F2917AC-EB37-4324-AD4E-5DD8C200BD13}">
      <x15:tableSlicerCache tableId="5"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CD260C5-89B2-4E14-B4A4-AA7D11F5AB02}" sourceName="Product">
  <extLst>
    <x:ext xmlns:x15="http://schemas.microsoft.com/office/spreadsheetml/2010/11/main" uri="{2F2917AC-EB37-4324-AD4E-5DD8C200BD13}">
      <x15:tableSlicerCache tableId="5" column="1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E6D3B5E1-1EE5-4399-B4C6-C04A1E63358B}" sourceName="Product Category">
  <extLst>
    <x:ext xmlns:x15="http://schemas.microsoft.com/office/spreadsheetml/2010/11/main" uri="{2F2917AC-EB37-4324-AD4E-5DD8C200BD13}">
      <x15:tableSlicerCache tableId="5" column="1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C8B1A38-67EF-4E0B-8DEF-4AAF67C89FB6}" sourceName="Quarter">
  <extLst>
    <x:ext xmlns:x15="http://schemas.microsoft.com/office/spreadsheetml/2010/11/main" uri="{2F2917AC-EB37-4324-AD4E-5DD8C200BD13}">
      <x15:tableSlicerCache tableId="4"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619E78-86D7-49EA-953B-238A45D33BAC}" sourceName="Year">
  <extLst>
    <x:ext xmlns:x15="http://schemas.microsoft.com/office/spreadsheetml/2010/11/main" uri="{2F2917AC-EB37-4324-AD4E-5DD8C200BD13}">
      <x15:tableSlicerCache tableId="4"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C8B668-60FD-4BAE-AA88-840A20EE55D4}" sourceName="Product">
  <extLst>
    <x:ext xmlns:x15="http://schemas.microsoft.com/office/spreadsheetml/2010/11/main" uri="{2F2917AC-EB37-4324-AD4E-5DD8C200BD13}">
      <x15:tableSlicerCache tableId="4" column="1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3349467-2A05-457B-AD92-48FBA70CA545}" sourceName="Product Category">
  <extLst>
    <x:ext xmlns:x15="http://schemas.microsoft.com/office/spreadsheetml/2010/11/main" uri="{2F2917AC-EB37-4324-AD4E-5DD8C200BD13}">
      <x15:tableSlicerCache tableId="4"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C5CB350E-94D5-444A-BAF4-C99E0B61C83B}" cache="Slicer_Quarter" caption="Quarter" rowHeight="225425"/>
  <slicer name="Year" xr10:uid="{981E6B49-43D6-40F3-ADE4-1E981A8DF537}" cache="Slicer_Year" caption="Year" rowHeight="225425"/>
  <slicer name="Product" xr10:uid="{840342BB-CC57-4BDC-8F33-139EB43C8229}" cache="Slicer_Product" caption="Product" rowHeight="225425"/>
  <slicer name="Product Category" xr10:uid="{256F95E5-9315-4316-83B6-BB15846A240A}" cache="Slicer_Product_Category" caption="Product Category"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C5AB651B-156A-4D6B-BA29-1F9304DB36DD}" cache="Slicer_Quarter1" caption="Quarter" style="SlicerStyleLight2" rowHeight="220133"/>
  <slicer name="Year 1" xr10:uid="{12F0ACBF-D605-4079-93B6-97DF3986A84E}" cache="Slicer_Year1" caption="Year" style="SlicerStyleLight2" rowHeight="220133"/>
  <slicer name="Product 1" xr10:uid="{FF7D9B97-EE1C-452A-B9A8-76F3F438B0D6}" cache="Slicer_Product1" caption="Product" style="SlicerStyleOther1" rowHeight="220133"/>
  <slicer name="Product Category 1" xr10:uid="{9E2C4E73-C1E5-45D5-86F8-A059172AAB56}" cache="Slicer_Product_Category1" caption="Product Category" style="SlicerStyleOther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4FEA28-A322-4E6B-A508-E11E5FC3D617}" name="Sales_data" displayName="Sales_data" ref="A12:O313" totalsRowCount="1" headerRowDxfId="270" dataDxfId="269">
  <autoFilter ref="A12:O312" xr:uid="{9A4FEA28-A322-4E6B-A508-E11E5FC3D617}"/>
  <tableColumns count="15">
    <tableColumn id="1" xr3:uid="{E7F410CA-F41F-495D-A593-4051F378AD76}" name="No." totalsRowLabel="Total" dataDxfId="268" totalsRowDxfId="267"/>
    <tableColumn id="2" xr3:uid="{E7797164-5415-44C8-9917-2F7ADB78415B}" name="Date" dataDxfId="266" totalsRowDxfId="265"/>
    <tableColumn id="3" xr3:uid="{6168AC8B-C93E-4188-9E1E-C94D50ED9E09}" name="Quarter" dataDxfId="264" totalsRowDxfId="263"/>
    <tableColumn id="4" xr3:uid="{428186B8-52F7-446B-A5AB-5C23B14166EA}" name="Year" dataDxfId="262" totalsRowDxfId="261"/>
    <tableColumn id="5" xr3:uid="{5B54CD74-9AF2-449C-9A90-A16D92320EA0}" name="Store Name" dataDxfId="260" totalsRowDxfId="259"/>
    <tableColumn id="6" xr3:uid="{548B1D2B-FA9D-451B-97E3-3C499812E17E}" name="Manager" dataDxfId="258" totalsRowDxfId="257"/>
    <tableColumn id="7" xr3:uid="{F72E5F47-47BE-448C-B8CB-469832721943}" name="City" dataDxfId="256" totalsRowDxfId="255"/>
    <tableColumn id="8" xr3:uid="{6CFD01CF-0D90-4CDA-912F-313A729EB6F3}" name="Country" dataDxfId="254" totalsRowDxfId="253"/>
    <tableColumn id="9" xr3:uid="{DD1BB464-4650-4AD5-B626-10F38650C957}" name="Region" dataDxfId="252" totalsRowDxfId="251"/>
    <tableColumn id="10" xr3:uid="{35B0314B-F627-4A35-AA80-290A0D79E0D5}" name="Customer" dataDxfId="250" totalsRowDxfId="249"/>
    <tableColumn id="11" xr3:uid="{88EE536C-4FDD-46DB-B235-F74FBC6D2515}" name="Product" dataDxfId="248" totalsRowDxfId="247"/>
    <tableColumn id="12" xr3:uid="{EB3248A3-9FC6-47D3-9A8B-C59B2053C1DE}" name="Product Category" dataDxfId="246" totalsRowDxfId="245"/>
    <tableColumn id="13" xr3:uid="{F6C55E48-F4C5-4138-9ECC-C73D1205F8C7}" name="Quantity" dataDxfId="244" totalsRowDxfId="243"/>
    <tableColumn id="14" xr3:uid="{A376BCBE-5C1C-4B63-BC91-61FB2C1B50F5}" name="Price per Unit" dataDxfId="242" totalsRowDxfId="241"/>
    <tableColumn id="15" xr3:uid="{1AA4E955-5B7C-493E-9D6E-69D4C516D5AE}" name="Total Sales" totalsRowFunction="sum" dataDxfId="240" totalsRowDxfId="239">
      <calculatedColumnFormula>Sales_data[[#This Row],[Price per Unit]]*Sales_data[[#This Row],[Quantity]]</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09DE8A-7F5B-4B82-9EE6-378041A79709}" name="Structure_Sales_Data_Solution" displayName="Structure_Sales_Data_Solution" ref="A15:O316" totalsRowCount="1" headerRowDxfId="238" dataDxfId="237" totalsRowDxfId="236">
  <autoFilter ref="A15:O315" xr:uid="{C509DE8A-7F5B-4B82-9EE6-378041A79709}"/>
  <tableColumns count="15">
    <tableColumn id="1" xr3:uid="{9C5AE2E8-BE36-45FC-9380-4E2CE6F3F611}" name="No." totalsRowLabel="Total" dataDxfId="235" totalsRowDxfId="234"/>
    <tableColumn id="2" xr3:uid="{D873674E-C162-4221-AE45-7984B459B7D0}" name="Date" dataDxfId="233" totalsRowDxfId="232"/>
    <tableColumn id="3" xr3:uid="{3C7FE790-1748-463A-BEB8-D39A89D92D11}" name="Quarter" dataDxfId="231" totalsRowDxfId="230"/>
    <tableColumn id="4" xr3:uid="{9490737F-D0EE-43E7-9CC7-7F7BD36A8FD3}" name="Year" dataDxfId="229" totalsRowDxfId="228"/>
    <tableColumn id="5" xr3:uid="{E1ABD777-3BE6-4426-9B03-420701C1FDB5}" name="Store Name" dataDxfId="227" totalsRowDxfId="226"/>
    <tableColumn id="6" xr3:uid="{387C323E-72D0-423A-B6B4-B9584C7C6D0E}" name="Manager" dataDxfId="225" totalsRowDxfId="224"/>
    <tableColumn id="7" xr3:uid="{2C435A67-CE93-4536-9D3C-3FE757CF7DBF}" name="City" dataDxfId="223" totalsRowDxfId="222"/>
    <tableColumn id="8" xr3:uid="{86654F25-9D5D-4FFE-97DA-ABD9B3568B33}" name="Country" dataDxfId="221" totalsRowDxfId="220"/>
    <tableColumn id="9" xr3:uid="{A7FAB165-5354-4CB3-8120-BAAE1E24C6E1}" name="Region" dataDxfId="219" totalsRowDxfId="218"/>
    <tableColumn id="10" xr3:uid="{BC0A1F09-FC13-40F1-94BE-28BFB63401B2}" name="Customer" dataDxfId="217" totalsRowDxfId="216"/>
    <tableColumn id="11" xr3:uid="{867B5F67-45E9-492A-A6EF-2C26A2022A34}" name="Product" dataDxfId="215" totalsRowDxfId="214"/>
    <tableColumn id="12" xr3:uid="{D695BFCB-3506-4313-AF90-4590B0F72BAE}" name="Product Category" dataDxfId="213" totalsRowDxfId="212"/>
    <tableColumn id="13" xr3:uid="{312DB393-0FB5-41A4-A628-B6260EA9329C}" name="Quantity" dataDxfId="211" totalsRowDxfId="210"/>
    <tableColumn id="14" xr3:uid="{97C8791B-FDFE-415D-A50A-93B1562935A5}" name="Price per Unit" dataDxfId="209" totalsRowDxfId="208"/>
    <tableColumn id="15" xr3:uid="{64C4AA3E-6112-4F32-AF1A-61F11945E52B}" name="Total Sales" totalsRowFunction="sum" dataDxfId="207" totalsRowDxfId="206">
      <calculatedColumnFormula>Structure_Sales_Data_Solution[[#This Row],[Price per Unit]]*Structure_Sales_Data_Solution[[#This Row],[Quantity]]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6F0C15-0D03-4AF0-92FE-69DF40D8FB97}" name="Prepare_Sales_Data" displayName="Prepare_Sales_Data" ref="A15:P316" totalsRowCount="1" headerRowDxfId="205" dataDxfId="204" totalsRowDxfId="203">
  <autoFilter ref="A15:P315" xr:uid="{086F0C15-0D03-4AF0-92FE-69DF40D8FB97}"/>
  <tableColumns count="16">
    <tableColumn id="1" xr3:uid="{79F97F4C-0D00-4204-8467-B0B56F61771A}" name="No." totalsRowLabel="Total" dataDxfId="202" totalsRowDxfId="63"/>
    <tableColumn id="2" xr3:uid="{5F24CBA1-1BC9-4679-89C6-F6CBA33D2F27}" name="Date" dataDxfId="201" totalsRowDxfId="62"/>
    <tableColumn id="16" xr3:uid="{3DA83CBF-6B9C-46A2-AAD6-6F3F8BF29379}" name="Evaluation" dataDxfId="47" totalsRowDxfId="61">
      <calculatedColumnFormula>Prepare_Sales_Data[[#This Row],[Total Sales]]</calculatedColumnFormula>
    </tableColumn>
    <tableColumn id="3" xr3:uid="{3BB7BE44-1241-4DA3-B8B3-BC535C7E8F1A}" name="Quarter" dataDxfId="200" totalsRowDxfId="60"/>
    <tableColumn id="4" xr3:uid="{99E04EA2-D31A-4C3F-BE03-51169B52844C}" name="Year" dataDxfId="199" totalsRowDxfId="59"/>
    <tableColumn id="5" xr3:uid="{03342CC8-C871-4E1F-9370-6249146BF8AE}" name="Store Name" dataDxfId="198" totalsRowDxfId="58"/>
    <tableColumn id="6" xr3:uid="{73034B7B-8C6D-48A2-9FC7-F8D4E9F390E2}" name="Manager" dataDxfId="197" totalsRowDxfId="57"/>
    <tableColumn id="7" xr3:uid="{3E8371D1-8D6A-456F-8351-AA89BE06C2B7}" name="City" dataDxfId="196" totalsRowDxfId="56"/>
    <tableColumn id="8" xr3:uid="{B618858E-6009-46A2-AC86-658C2853B6FE}" name="Country" dataDxfId="195" totalsRowDxfId="55"/>
    <tableColumn id="9" xr3:uid="{6FA1DF7F-3861-4C94-A48A-52E021068429}" name="Region" dataDxfId="194" totalsRowDxfId="54"/>
    <tableColumn id="10" xr3:uid="{675ABED3-A022-4770-83B7-A6B5FA2B2920}" name="Customer" dataDxfId="193" totalsRowDxfId="53"/>
    <tableColumn id="11" xr3:uid="{6861B13E-B103-406C-BEC2-D37F65874B91}" name="Product" dataDxfId="192" totalsRowDxfId="52"/>
    <tableColumn id="12" xr3:uid="{75964624-AEDA-4C08-8AD2-16B69FD2DA6E}" name="Product Category" dataDxfId="191" totalsRowDxfId="51"/>
    <tableColumn id="13" xr3:uid="{42E5208C-AC01-4309-9B61-A4B7E1B6839A}" name="Quantity" dataDxfId="190" totalsRowDxfId="50"/>
    <tableColumn id="14" xr3:uid="{F3A78709-E713-4832-A7C6-E56E9256D8E8}" name="Price per Unit" dataDxfId="189" totalsRowDxfId="49"/>
    <tableColumn id="15" xr3:uid="{B15FC211-B00E-453D-97BF-952C8C71A59B}" name="Total Sales" totalsRowFunction="sum" dataDxfId="188" totalsRowDxfId="48">
      <calculatedColumnFormula>Prepare_Sales_Data[[#This Row],[Price per Unit]]*Prepare_Sales_Data[[#This Row],[Quantity]]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5EF6CA-5F2F-4E51-A728-E19CCB7D19F9}" name="Prepare_Sales_Data_Solution" displayName="Prepare_Sales_Data_Solution" ref="A15:P316" totalsRowCount="1" headerRowDxfId="187" dataDxfId="186" totalsRowDxfId="185">
  <autoFilter ref="A15:P315" xr:uid="{086F0C15-0D03-4AF0-92FE-69DF40D8FB97}"/>
  <tableColumns count="16">
    <tableColumn id="1" xr3:uid="{0C0AD1FD-FA93-415A-B7B1-941CBFA28F4A}" name="No." totalsRowLabel="Total" dataDxfId="184" totalsRowDxfId="183"/>
    <tableColumn id="2" xr3:uid="{84731000-D008-4C43-9ADA-30FC576576B6}" name="Date" dataDxfId="182" totalsRowDxfId="181"/>
    <tableColumn id="16" xr3:uid="{F5C108C0-95BF-4489-82AB-9195AB958C93}" name="Evaluate" dataDxfId="180" totalsRowDxfId="179">
      <calculatedColumnFormula>Prepare_Sales_Data_Solution[[#This Row],[Total Sales]]</calculatedColumnFormula>
    </tableColumn>
    <tableColumn id="3" xr3:uid="{88C4125D-AB89-4E70-9EA6-6D748F673F50}" name="Quarter" dataDxfId="178" totalsRowDxfId="177"/>
    <tableColumn id="4" xr3:uid="{4F85C4BE-64BB-4376-943E-CCA2F6D15A7A}" name="Year" dataDxfId="176" totalsRowDxfId="175"/>
    <tableColumn id="5" xr3:uid="{5DC28255-521A-40F8-BC44-A1B9F50D0641}" name="Store Name" dataDxfId="174" totalsRowDxfId="173"/>
    <tableColumn id="6" xr3:uid="{B8EA7DD7-A1ED-4AE4-9976-782A454DA3EB}" name="Manager" dataDxfId="172" totalsRowDxfId="171"/>
    <tableColumn id="7" xr3:uid="{E97BC460-B7D1-4C4B-9C48-85CF3126BF2F}" name="City" dataDxfId="170" totalsRowDxfId="169"/>
    <tableColumn id="8" xr3:uid="{FBB77FCC-7BA7-4B23-BF1F-8F33932F1892}" name="Country" dataDxfId="168" totalsRowDxfId="167"/>
    <tableColumn id="9" xr3:uid="{D859FA3A-062A-4A48-9F80-543564063CEC}" name="Region" dataDxfId="166" totalsRowDxfId="165"/>
    <tableColumn id="10" xr3:uid="{0D6C64BD-FD3C-48CB-A9CA-B78C6D96B468}" name="Customer" dataDxfId="164" totalsRowDxfId="163"/>
    <tableColumn id="11" xr3:uid="{CB7E9559-62F6-410A-9588-C975F023BD65}" name="Product" dataDxfId="162" totalsRowDxfId="161"/>
    <tableColumn id="12" xr3:uid="{33D544D8-4096-4938-A94E-E3EDBF0060A6}" name="Product Category" dataDxfId="160" totalsRowDxfId="159"/>
    <tableColumn id="13" xr3:uid="{BDF73214-2B6E-4CFC-B488-829F21F651D3}" name="Quantity" dataDxfId="158" totalsRowDxfId="157"/>
    <tableColumn id="14" xr3:uid="{4742DB86-7754-45B8-8389-B0949D619A6F}" name="Price per Unit" dataDxfId="156" totalsRowDxfId="155"/>
    <tableColumn id="15" xr3:uid="{E7583116-F0E1-4CAB-94B2-955C47FD5EC8}" name="Total Sales" totalsRowFunction="sum" dataDxfId="154" totalsRowDxfId="153">
      <calculatedColumnFormula>Prepare_Sales_Data_Solution[[#This Row],[Price per Unit]]*Prepare_Sales_Data_Solution[[#This Row],[Quantity]]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D40890-94E6-4D02-BF1B-18E05B911E8C}" name="Analyze_Sales_Data" displayName="Analyze_Sales_Data" ref="A15:P316" totalsRowCount="1" headerRowDxfId="152" dataDxfId="151" totalsRowDxfId="150">
  <autoFilter xmlns:x14="http://schemas.microsoft.com/office/spreadsheetml/2009/9/main" ref="A15:P315" xr:uid="{33D40890-94E6-4D02-BF1B-18E05B911E8C}">
    <filterColumn colId="2">
      <mc:AlternateContent xmlns:mc="http://schemas.openxmlformats.org/markup-compatibility/2006">
        <mc:Choice Requires="x14">
          <x14:iconFilter iconSet="3Triangles" iconId="2"/>
        </mc:Choice>
        <mc:Fallback>
          <customFilters>
            <customFilter val=""/>
            <customFilter operator="notEqual" val=" "/>
          </customFilters>
        </mc:Fallback>
      </mc:AlternateContent>
    </filterColumn>
  </autoFilter>
  <sortState xmlns:xlrd2="http://schemas.microsoft.com/office/spreadsheetml/2017/richdata2" ref="A17:P312">
    <sortCondition descending="1" ref="P15:P315"/>
  </sortState>
  <tableColumns count="16">
    <tableColumn id="1" xr3:uid="{CE857B6D-16A0-42BB-942D-BECBAD88479E}" name="No." totalsRowLabel="Total" dataDxfId="149" totalsRowDxfId="15"/>
    <tableColumn id="2" xr3:uid="{43F52BED-8727-421D-BACF-7FB213945CC1}" name="Date" dataDxfId="148" totalsRowDxfId="14"/>
    <tableColumn id="16" xr3:uid="{33C4115E-CA20-49E5-BA19-55660B2BCBEA}" name="Evaluate" dataDxfId="147" totalsRowDxfId="13">
      <calculatedColumnFormula>Analyze_Sales_Data[[#This Row],[Total Sales]]</calculatedColumnFormula>
    </tableColumn>
    <tableColumn id="3" xr3:uid="{5735747D-5CF1-48DB-AD9E-ACB616D18053}" name="Quarter" dataDxfId="146" totalsRowDxfId="12"/>
    <tableColumn id="4" xr3:uid="{63775FC5-2B9F-488F-A1CC-23DEBE0CFEA7}" name="Year" dataDxfId="145" totalsRowDxfId="11"/>
    <tableColumn id="5" xr3:uid="{ED304033-D4EC-4A08-9962-072EAC7C80B3}" name="Store Name" dataDxfId="144" totalsRowDxfId="10"/>
    <tableColumn id="6" xr3:uid="{B9211B43-9DFB-4D41-BB4B-B2BF04DC4044}" name="Manager" dataDxfId="143" totalsRowDxfId="9"/>
    <tableColumn id="7" xr3:uid="{0D39F27E-1EBB-4C8A-94CA-4956CE5E7B1D}" name="City" dataDxfId="142" totalsRowDxfId="8"/>
    <tableColumn id="8" xr3:uid="{6E38CAC8-9114-4913-894F-26C4FE452417}" name="Country" dataDxfId="141" totalsRowDxfId="7"/>
    <tableColumn id="9" xr3:uid="{FFF9B6B0-2317-44EF-B289-7D84B3FB83F0}" name="Region" dataDxfId="140" totalsRowDxfId="6"/>
    <tableColumn id="10" xr3:uid="{AD1144B9-44B7-4AB2-8CF8-D0668B367842}" name="Customer" dataDxfId="139" totalsRowDxfId="5"/>
    <tableColumn id="11" xr3:uid="{4BA4460F-EFC2-4FE9-9C42-2B40DCD5410A}" name="Product" dataDxfId="138" totalsRowDxfId="4"/>
    <tableColumn id="12" xr3:uid="{7C14FED6-B914-423B-A63A-264965CE1691}" name="Product Category" dataDxfId="137" totalsRowDxfId="3"/>
    <tableColumn id="13" xr3:uid="{7EDF4218-A51D-454E-BD81-777252383F03}" name="Quantity" dataDxfId="136" totalsRowDxfId="2"/>
    <tableColumn id="14" xr3:uid="{A4B9AA7C-8115-4598-89F0-8E4F265F9746}" name="Price per Unit" dataDxfId="135" totalsRowDxfId="1"/>
    <tableColumn id="15" xr3:uid="{A06E996C-7277-4AF8-8AA8-CFEE336DB6A7}" name="Total Sales" totalsRowFunction="sum" dataDxfId="134" totalsRowDxfId="0">
      <calculatedColumnFormula>Analyze_Sales_Data[[#This Row],[Price per Unit]]*Analyze_Sales_Data[[#This Row],[Quantity]]</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70FE6D-3946-4515-B2F4-F72EDB3CB224}" name="Analyze_Sales_Data_Solution" displayName="Analyze_Sales_Data_Solution" ref="A15:P316" totalsRowCount="1" headerRowDxfId="133" dataDxfId="132" totalsRowDxfId="131">
  <autoFilter ref="A15:P315" xr:uid="{33D40890-94E6-4D02-BF1B-18E05B911E8C}"/>
  <sortState xmlns:xlrd2="http://schemas.microsoft.com/office/spreadsheetml/2017/richdata2" ref="A16:P315">
    <sortCondition ref="A15:A315"/>
  </sortState>
  <tableColumns count="16">
    <tableColumn id="1" xr3:uid="{A995DCC1-6506-486C-A9B1-1BE0585E4916}" name="No." totalsRowLabel="Total" dataDxfId="130" totalsRowDxfId="129"/>
    <tableColumn id="2" xr3:uid="{1BEE2BB3-C38A-463B-AD4F-34E61C97282E}" name="Date" dataDxfId="128" totalsRowDxfId="127"/>
    <tableColumn id="16" xr3:uid="{8B2F7EA0-6C61-49F7-8169-B8082AAF109B}" name="Evaluate" dataDxfId="126" totalsRowDxfId="125">
      <calculatedColumnFormula>Analyze_Sales_Data_Solution[[#This Row],[Total Sales]]</calculatedColumnFormula>
    </tableColumn>
    <tableColumn id="3" xr3:uid="{BB7972F7-D25F-460F-8A38-DECD330BEE87}" name="Quarter" dataDxfId="124" totalsRowDxfId="123"/>
    <tableColumn id="4" xr3:uid="{7DA60441-FDBB-4267-9CF7-9B38BA49F612}" name="Year" dataDxfId="122" totalsRowDxfId="121"/>
    <tableColumn id="5" xr3:uid="{E5EE1632-52F0-47BB-BAAC-BC7DACD47DF1}" name="Store Name" dataDxfId="120" totalsRowDxfId="119"/>
    <tableColumn id="6" xr3:uid="{1A6AB1CA-EEF5-4FD7-AEA6-0D1E058F87F1}" name="Manager" dataDxfId="118" totalsRowDxfId="117"/>
    <tableColumn id="7" xr3:uid="{3FDC1FA4-43B9-4F2B-B312-2371C12BD831}" name="City" dataDxfId="116" totalsRowDxfId="115"/>
    <tableColumn id="8" xr3:uid="{739CC8D9-3A6C-4F9D-906F-BEAA7A4788E7}" name="Country" dataDxfId="114" totalsRowDxfId="113"/>
    <tableColumn id="9" xr3:uid="{A3A7B631-AF04-4475-9B6A-909A9A271CD0}" name="Region" dataDxfId="112" totalsRowDxfId="111"/>
    <tableColumn id="10" xr3:uid="{35104F2B-A235-45F8-9B8A-49B7B6B1CC22}" name="Customer" dataDxfId="110" totalsRowDxfId="109"/>
    <tableColumn id="11" xr3:uid="{B43761D2-5386-4527-AAF5-336B497FA4A7}" name="Product" dataDxfId="108" totalsRowDxfId="107"/>
    <tableColumn id="12" xr3:uid="{2DA8EF9C-01FA-4F62-A9DA-D777264968D4}" name="Product Category" dataDxfId="106" totalsRowDxfId="105"/>
    <tableColumn id="13" xr3:uid="{64D5768C-AFD7-4B75-B880-86E9E5220D59}" name="Quantity" dataDxfId="104" totalsRowDxfId="103"/>
    <tableColumn id="14" xr3:uid="{5B7356D0-C291-4986-8310-82D2898AD3B5}" name="Price per Unit" dataDxfId="102" totalsRowDxfId="101"/>
    <tableColumn id="15" xr3:uid="{5B83410A-3D7B-45F7-87D3-C77BE1667B08}" name="Total Sales" totalsRowFunction="sum" dataDxfId="100" totalsRowDxfId="99">
      <calculatedColumnFormula>Analyze_Sales_Data_Solution[[#This Row],[Price per Unit]]*Analyze_Sales_Data_Solution[[#This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3.vml"/><Relationship Id="rId7" Type="http://schemas.openxmlformats.org/officeDocument/2006/relationships/ctrlProp" Target="../ctrlProps/ctrlProp10.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9.xml"/><Relationship Id="rId5" Type="http://schemas.openxmlformats.org/officeDocument/2006/relationships/ctrlProp" Target="../ctrlProps/ctrlProp8.xml"/><Relationship Id="rId10" Type="http://schemas.openxmlformats.org/officeDocument/2006/relationships/table" Target="../tables/table3.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15.xml"/><Relationship Id="rId5" Type="http://schemas.openxmlformats.org/officeDocument/2006/relationships/ctrlProp" Target="../ctrlProps/ctrlProp14.xml"/><Relationship Id="rId10" Type="http://schemas.openxmlformats.org/officeDocument/2006/relationships/table" Target="../tables/table4.xml"/><Relationship Id="rId4" Type="http://schemas.openxmlformats.org/officeDocument/2006/relationships/ctrlProp" Target="../ctrlProps/ctrlProp13.xml"/><Relationship Id="rId9" Type="http://schemas.openxmlformats.org/officeDocument/2006/relationships/ctrlProp" Target="../ctrlProps/ctrlProp18.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3.xml"/><Relationship Id="rId3" Type="http://schemas.openxmlformats.org/officeDocument/2006/relationships/vmlDrawing" Target="../drawings/vmlDrawing5.vml"/><Relationship Id="rId7" Type="http://schemas.openxmlformats.org/officeDocument/2006/relationships/ctrlProp" Target="../ctrlProps/ctrlProp22.xml"/><Relationship Id="rId12"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21.xml"/><Relationship Id="rId11" Type="http://schemas.openxmlformats.org/officeDocument/2006/relationships/table" Target="../tables/table5.xml"/><Relationship Id="rId5" Type="http://schemas.openxmlformats.org/officeDocument/2006/relationships/ctrlProp" Target="../ctrlProps/ctrlProp20.xml"/><Relationship Id="rId10" Type="http://schemas.openxmlformats.org/officeDocument/2006/relationships/ctrlProp" Target="../ctrlProps/ctrlProp25.xml"/><Relationship Id="rId4" Type="http://schemas.openxmlformats.org/officeDocument/2006/relationships/ctrlProp" Target="../ctrlProps/ctrlProp19.xml"/><Relationship Id="rId9" Type="http://schemas.openxmlformats.org/officeDocument/2006/relationships/ctrlProp" Target="../ctrlProps/ctrlProp2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0.xml"/><Relationship Id="rId3" Type="http://schemas.openxmlformats.org/officeDocument/2006/relationships/vmlDrawing" Target="../drawings/vmlDrawing6.vml"/><Relationship Id="rId7" Type="http://schemas.openxmlformats.org/officeDocument/2006/relationships/ctrlProp" Target="../ctrlProps/ctrlProp29.xml"/><Relationship Id="rId12"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28.xml"/><Relationship Id="rId11" Type="http://schemas.openxmlformats.org/officeDocument/2006/relationships/table" Target="../tables/table6.xml"/><Relationship Id="rId5" Type="http://schemas.openxmlformats.org/officeDocument/2006/relationships/ctrlProp" Target="../ctrlProps/ctrlProp27.xml"/><Relationship Id="rId10" Type="http://schemas.openxmlformats.org/officeDocument/2006/relationships/ctrlProp" Target="../ctrlProps/ctrlProp32.xml"/><Relationship Id="rId4" Type="http://schemas.openxmlformats.org/officeDocument/2006/relationships/ctrlProp" Target="../ctrlProps/ctrlProp26.xml"/><Relationship Id="rId9"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8689-181A-4543-B73E-C9B35B0EE65D}">
  <sheetPr>
    <tabColor rgb="FF3F72AF"/>
  </sheetPr>
  <dimension ref="B5:G30"/>
  <sheetViews>
    <sheetView showGridLines="0" topLeftCell="A16" zoomScaleNormal="100" workbookViewId="0">
      <selection activeCell="E14" sqref="E14"/>
    </sheetView>
  </sheetViews>
  <sheetFormatPr defaultColWidth="8.7109375" defaultRowHeight="12.75" x14ac:dyDescent="0.2"/>
  <cols>
    <col min="1" max="1" width="20.7109375" style="4" customWidth="1"/>
    <col min="2" max="2" width="3.5703125" style="4" customWidth="1"/>
    <col min="3" max="3" width="5.7109375" style="4" customWidth="1"/>
    <col min="4" max="4" width="16.85546875" style="4" customWidth="1"/>
    <col min="5" max="5" width="73.140625" style="4" customWidth="1"/>
    <col min="6" max="6" width="5.7109375" style="4" customWidth="1"/>
    <col min="7" max="8" width="3.5703125" style="4" customWidth="1"/>
    <col min="9" max="16384" width="8.7109375" style="4"/>
  </cols>
  <sheetData>
    <row r="5" spans="2:7" x14ac:dyDescent="0.2">
      <c r="B5" s="6"/>
      <c r="C5" s="7"/>
      <c r="D5" s="7"/>
      <c r="E5" s="7"/>
      <c r="F5" s="7"/>
      <c r="G5" s="8"/>
    </row>
    <row r="6" spans="2:7" ht="53.1" customHeight="1" x14ac:dyDescent="0.2">
      <c r="B6" s="9"/>
      <c r="C6" s="10"/>
      <c r="D6" s="39" t="s">
        <v>265</v>
      </c>
      <c r="E6" s="39"/>
      <c r="F6" s="10"/>
      <c r="G6" s="11"/>
    </row>
    <row r="7" spans="2:7" x14ac:dyDescent="0.2">
      <c r="B7" s="9"/>
      <c r="C7" s="12"/>
      <c r="D7" s="12"/>
      <c r="E7" s="12"/>
      <c r="F7" s="12"/>
      <c r="G7" s="11"/>
    </row>
    <row r="8" spans="2:7" ht="30.95" customHeight="1" x14ac:dyDescent="0.2">
      <c r="B8" s="9"/>
      <c r="C8" s="38" t="s">
        <v>267</v>
      </c>
      <c r="D8" s="38"/>
      <c r="E8" s="38"/>
      <c r="F8" s="38"/>
      <c r="G8" s="11"/>
    </row>
    <row r="9" spans="2:7" ht="29.1" customHeight="1" x14ac:dyDescent="0.2">
      <c r="B9" s="9"/>
      <c r="C9" s="31"/>
      <c r="D9" s="40" t="s">
        <v>266</v>
      </c>
      <c r="E9" s="40"/>
      <c r="F9" s="31"/>
      <c r="G9" s="11"/>
    </row>
    <row r="10" spans="2:7" ht="32.450000000000003" customHeight="1" x14ac:dyDescent="0.2">
      <c r="B10" s="9"/>
      <c r="C10" s="31"/>
      <c r="D10" s="40" t="s">
        <v>299</v>
      </c>
      <c r="E10" s="40"/>
      <c r="F10" s="31"/>
      <c r="G10" s="11"/>
    </row>
    <row r="11" spans="2:7" x14ac:dyDescent="0.2">
      <c r="B11" s="13"/>
      <c r="C11" s="14"/>
      <c r="D11" s="14"/>
      <c r="E11" s="14"/>
      <c r="F11" s="14"/>
      <c r="G11" s="15"/>
    </row>
    <row r="19" spans="2:7" x14ac:dyDescent="0.2">
      <c r="B19" s="6"/>
      <c r="C19" s="16"/>
      <c r="D19" s="17"/>
      <c r="E19" s="17"/>
      <c r="F19" s="16"/>
      <c r="G19" s="8"/>
    </row>
    <row r="20" spans="2:7" s="5" customFormat="1" ht="45" customHeight="1" x14ac:dyDescent="0.2">
      <c r="B20" s="18"/>
      <c r="C20" s="19"/>
      <c r="D20" s="42" t="s">
        <v>268</v>
      </c>
      <c r="E20" s="42"/>
      <c r="F20" s="20"/>
      <c r="G20" s="21"/>
    </row>
    <row r="21" spans="2:7" s="5" customFormat="1" x14ac:dyDescent="0.2">
      <c r="B21" s="18"/>
      <c r="C21" s="28"/>
      <c r="D21" s="29"/>
      <c r="E21" s="29"/>
      <c r="F21" s="22"/>
      <c r="G21" s="21"/>
    </row>
    <row r="22" spans="2:7" s="5" customFormat="1" ht="15.95" customHeight="1" x14ac:dyDescent="0.2">
      <c r="B22" s="18"/>
      <c r="C22" s="28"/>
      <c r="D22" s="30" t="str">
        <f>'Example Data'!A1</f>
        <v>Example Data</v>
      </c>
      <c r="E22" s="30" t="str">
        <f>'Example Data'!A2</f>
        <v>Example Sales Data for this Project</v>
      </c>
      <c r="F22" s="23"/>
      <c r="G22" s="21"/>
    </row>
    <row r="23" spans="2:7" s="5" customFormat="1" ht="15.95" customHeight="1" x14ac:dyDescent="0.2">
      <c r="B23" s="18"/>
      <c r="C23" s="28"/>
      <c r="D23" s="30" t="str">
        <f>'Structure Data'!A1</f>
        <v>Structure Data</v>
      </c>
      <c r="E23" s="30" t="str">
        <f>'Structure Data'!A2</f>
        <v>Combine related data in a range of cells with tables.</v>
      </c>
      <c r="F23" s="23"/>
      <c r="G23" s="21"/>
    </row>
    <row r="24" spans="2:7" s="5" customFormat="1" ht="15.95" customHeight="1" x14ac:dyDescent="0.2">
      <c r="B24" s="18"/>
      <c r="C24" s="28"/>
      <c r="D24" s="30" t="str">
        <f>'Prepare Data'!A1</f>
        <v>Prepare Data</v>
      </c>
      <c r="E24" s="30" t="str">
        <f>'Prepare Data'!A2</f>
        <v>Change the formatting of a cell or add descriptive content to it with conditional formatting.</v>
      </c>
      <c r="F24" s="23"/>
      <c r="G24" s="21"/>
    </row>
    <row r="25" spans="2:7" s="5" customFormat="1" ht="15.95" customHeight="1" x14ac:dyDescent="0.2">
      <c r="B25" s="18"/>
      <c r="C25" s="28"/>
      <c r="D25" s="30" t="str">
        <f>'Analyze Data'!A1</f>
        <v>Analyze Data</v>
      </c>
      <c r="E25" s="30" t="str">
        <f>'Analyze Data'!A2</f>
        <v>Sort and filter the data in the table using its conditional formatted cells.</v>
      </c>
      <c r="F25" s="23"/>
      <c r="G25" s="21"/>
    </row>
    <row r="26" spans="2:7" s="5" customFormat="1" x14ac:dyDescent="0.2">
      <c r="B26" s="18"/>
      <c r="C26" s="22"/>
      <c r="D26" s="38"/>
      <c r="E26" s="38"/>
      <c r="F26" s="24"/>
      <c r="G26" s="21"/>
    </row>
    <row r="27" spans="2:7" s="5" customFormat="1" ht="15" x14ac:dyDescent="0.2">
      <c r="B27" s="18"/>
      <c r="C27" s="22"/>
      <c r="D27" s="41" t="s">
        <v>296</v>
      </c>
      <c r="E27" s="41"/>
      <c r="F27" s="24"/>
      <c r="G27" s="21"/>
    </row>
    <row r="28" spans="2:7" s="5" customFormat="1" ht="32.1" customHeight="1" x14ac:dyDescent="0.2">
      <c r="B28" s="18"/>
      <c r="C28" s="22"/>
      <c r="D28" s="38" t="s">
        <v>297</v>
      </c>
      <c r="E28" s="38"/>
      <c r="F28" s="24"/>
      <c r="G28" s="21"/>
    </row>
    <row r="29" spans="2:7" s="5" customFormat="1" x14ac:dyDescent="0.2">
      <c r="B29" s="18"/>
      <c r="C29" s="22"/>
      <c r="D29" s="38"/>
      <c r="E29" s="38"/>
      <c r="F29" s="24"/>
      <c r="G29" s="21"/>
    </row>
    <row r="30" spans="2:7" s="5" customFormat="1" x14ac:dyDescent="0.2">
      <c r="B30" s="25"/>
      <c r="C30" s="26"/>
      <c r="D30" s="26"/>
      <c r="E30" s="26"/>
      <c r="F30" s="26"/>
      <c r="G30" s="27"/>
    </row>
  </sheetData>
  <mergeCells count="9">
    <mergeCell ref="C8:F8"/>
    <mergeCell ref="D6:E6"/>
    <mergeCell ref="D9:E9"/>
    <mergeCell ref="D10:E10"/>
    <mergeCell ref="D29:E29"/>
    <mergeCell ref="D26:E26"/>
    <mergeCell ref="D27:E27"/>
    <mergeCell ref="D28:E28"/>
    <mergeCell ref="D20:E20"/>
  </mergeCells>
  <hyperlinks>
    <hyperlink ref="D22" location="'Example Data'!A1" display="'Example Data'!A1" xr:uid="{5A6C5DF3-2687-434D-B2E5-D554DF7AC322}"/>
    <hyperlink ref="E22" location="'Example Data'!A1" display="'Example Data'!A1" xr:uid="{C203BCF1-FE6C-4A9A-8510-171529C7A296}"/>
    <hyperlink ref="D23" location="'Structure Data'!A1" display="'Structure Data'!A1" xr:uid="{6C636586-91FE-4B80-A177-7AEF706B33C3}"/>
    <hyperlink ref="D24" location="'Prepare Data'!A1" display="'Prepare Data'!A1" xr:uid="{5A7D419C-E89C-4AA2-BBA0-453EC90C77CD}"/>
    <hyperlink ref="D25" location="'Analyze Data'!A1" display="'Analyze Data'!A1" xr:uid="{C79CB6A0-E3A7-4120-A342-39F31930C5CA}"/>
    <hyperlink ref="E23" location="'Structure Data'!A1" display="'Structure Data'!A1" xr:uid="{E636FF85-F0DC-4C87-B609-001FC7098F30}"/>
    <hyperlink ref="E24" location="'Prepare Data'!A1" display="'Prepare Data'!A1" xr:uid="{C0536194-A3E7-4E83-9DE6-6DC30934A167}"/>
    <hyperlink ref="E25" location="'Analyze Data'!A1" display="'Analyze Data'!A1" xr:uid="{1DF217DB-E613-4958-8FFB-35D5440F2C27}"/>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08FA5-AE07-4151-944B-E185662A081E}">
  <sheetPr>
    <tabColor rgb="FFDBE2EF"/>
  </sheetPr>
  <dimension ref="A1:N304"/>
  <sheetViews>
    <sheetView workbookViewId="0">
      <selection activeCell="A4" sqref="A4:N304"/>
    </sheetView>
  </sheetViews>
  <sheetFormatPr defaultColWidth="8.7109375" defaultRowHeight="12.75" x14ac:dyDescent="0.2"/>
  <cols>
    <col min="1" max="1" width="3.7109375" style="1" bestFit="1" customWidth="1"/>
    <col min="2" max="2" width="9.85546875" style="1" bestFit="1" customWidth="1"/>
    <col min="3" max="3" width="7" style="1" bestFit="1" customWidth="1"/>
    <col min="4" max="4" width="4.85546875" style="1" bestFit="1" customWidth="1"/>
    <col min="5" max="5" width="10.7109375" style="1" bestFit="1" customWidth="1"/>
    <col min="6" max="6" width="16.140625" style="1" bestFit="1" customWidth="1"/>
    <col min="7" max="7" width="10.7109375" style="1" bestFit="1" customWidth="1"/>
    <col min="8" max="8" width="12.28515625" style="1" bestFit="1" customWidth="1"/>
    <col min="9" max="9" width="12.140625" style="1" bestFit="1" customWidth="1"/>
    <col min="10" max="10" width="11.85546875" style="1" bestFit="1" customWidth="1"/>
    <col min="11" max="11" width="16.5703125" style="1" bestFit="1" customWidth="1"/>
    <col min="12" max="12" width="15" style="1" bestFit="1" customWidth="1"/>
    <col min="13" max="13" width="7.42578125" style="1" bestFit="1" customWidth="1"/>
    <col min="14" max="14" width="11.5703125" style="1" bestFit="1" customWidth="1"/>
    <col min="15" max="16384" width="8.7109375" style="1"/>
  </cols>
  <sheetData>
    <row r="1" spans="1:14" s="32" customFormat="1" x14ac:dyDescent="0.2">
      <c r="A1" s="43" t="s">
        <v>269</v>
      </c>
      <c r="B1" s="43"/>
    </row>
    <row r="2" spans="1:14" s="33" customFormat="1" x14ac:dyDescent="0.2">
      <c r="A2" s="33" t="s">
        <v>270</v>
      </c>
    </row>
    <row r="4" spans="1:14" x14ac:dyDescent="0.2">
      <c r="A4" s="1" t="s">
        <v>0</v>
      </c>
      <c r="B4" s="1" t="s">
        <v>1</v>
      </c>
      <c r="C4" s="1" t="s">
        <v>2</v>
      </c>
      <c r="D4" s="1" t="s">
        <v>3</v>
      </c>
      <c r="E4" s="1" t="s">
        <v>4</v>
      </c>
      <c r="F4" s="1" t="s">
        <v>5</v>
      </c>
      <c r="G4" s="1" t="s">
        <v>6</v>
      </c>
      <c r="H4" s="1" t="s">
        <v>7</v>
      </c>
      <c r="I4" s="1" t="s">
        <v>8</v>
      </c>
      <c r="J4" s="1" t="s">
        <v>9</v>
      </c>
      <c r="K4" s="1" t="s">
        <v>10</v>
      </c>
      <c r="L4" s="1" t="s">
        <v>11</v>
      </c>
      <c r="M4" s="1" t="s">
        <v>12</v>
      </c>
      <c r="N4" s="1" t="s">
        <v>13</v>
      </c>
    </row>
    <row r="5" spans="1:14" x14ac:dyDescent="0.2">
      <c r="A5" s="1">
        <v>1</v>
      </c>
      <c r="B5" s="2">
        <v>44162</v>
      </c>
      <c r="C5" s="1">
        <v>4</v>
      </c>
      <c r="D5" s="1">
        <v>2020</v>
      </c>
      <c r="E5" s="1" t="s">
        <v>14</v>
      </c>
      <c r="F5" s="1" t="s">
        <v>15</v>
      </c>
      <c r="G5" s="1" t="s">
        <v>16</v>
      </c>
      <c r="H5" s="1" t="s">
        <v>17</v>
      </c>
      <c r="I5" s="1" t="s">
        <v>18</v>
      </c>
      <c r="J5" s="1" t="s">
        <v>19</v>
      </c>
      <c r="K5" s="1" t="s">
        <v>20</v>
      </c>
      <c r="L5" s="1" t="s">
        <v>21</v>
      </c>
      <c r="M5" s="1">
        <v>13</v>
      </c>
      <c r="N5" s="3">
        <v>1099</v>
      </c>
    </row>
    <row r="6" spans="1:14" x14ac:dyDescent="0.2">
      <c r="A6" s="1">
        <v>2</v>
      </c>
      <c r="B6" s="2">
        <v>44255</v>
      </c>
      <c r="C6" s="1">
        <v>1</v>
      </c>
      <c r="D6" s="1">
        <v>2021</v>
      </c>
      <c r="E6" s="1" t="s">
        <v>22</v>
      </c>
      <c r="F6" s="1" t="s">
        <v>23</v>
      </c>
      <c r="G6" s="1" t="s">
        <v>24</v>
      </c>
      <c r="H6" s="1" t="s">
        <v>25</v>
      </c>
      <c r="I6" s="1" t="s">
        <v>18</v>
      </c>
      <c r="J6" s="1" t="s">
        <v>26</v>
      </c>
      <c r="K6" s="1" t="s">
        <v>27</v>
      </c>
      <c r="L6" s="1" t="s">
        <v>28</v>
      </c>
      <c r="M6" s="1">
        <v>28</v>
      </c>
      <c r="N6" s="3">
        <v>2999</v>
      </c>
    </row>
    <row r="7" spans="1:14" x14ac:dyDescent="0.2">
      <c r="A7" s="1">
        <v>3</v>
      </c>
      <c r="B7" s="2">
        <v>44286</v>
      </c>
      <c r="C7" s="1">
        <v>1</v>
      </c>
      <c r="D7" s="1">
        <v>2021</v>
      </c>
      <c r="E7" s="1" t="s">
        <v>29</v>
      </c>
      <c r="F7" s="1" t="s">
        <v>30</v>
      </c>
      <c r="G7" s="1" t="s">
        <v>31</v>
      </c>
      <c r="H7" s="1" t="s">
        <v>32</v>
      </c>
      <c r="I7" s="1" t="s">
        <v>18</v>
      </c>
      <c r="J7" s="1" t="s">
        <v>33</v>
      </c>
      <c r="K7" s="1" t="s">
        <v>34</v>
      </c>
      <c r="L7" s="1" t="s">
        <v>35</v>
      </c>
      <c r="M7" s="1">
        <v>6</v>
      </c>
      <c r="N7" s="3">
        <v>899</v>
      </c>
    </row>
    <row r="8" spans="1:14" x14ac:dyDescent="0.2">
      <c r="A8" s="1">
        <v>4</v>
      </c>
      <c r="B8" s="2">
        <v>43888</v>
      </c>
      <c r="C8" s="1">
        <v>1</v>
      </c>
      <c r="D8" s="1">
        <v>2020</v>
      </c>
      <c r="E8" s="1" t="s">
        <v>29</v>
      </c>
      <c r="F8" s="1" t="s">
        <v>30</v>
      </c>
      <c r="G8" s="1" t="s">
        <v>31</v>
      </c>
      <c r="H8" s="1" t="s">
        <v>32</v>
      </c>
      <c r="I8" s="1" t="s">
        <v>18</v>
      </c>
      <c r="J8" s="1" t="s">
        <v>36</v>
      </c>
      <c r="K8" s="1" t="s">
        <v>37</v>
      </c>
      <c r="L8" s="1" t="s">
        <v>38</v>
      </c>
      <c r="M8" s="1">
        <v>28</v>
      </c>
      <c r="N8" s="3">
        <v>1799</v>
      </c>
    </row>
    <row r="9" spans="1:14" x14ac:dyDescent="0.2">
      <c r="A9" s="1">
        <v>5</v>
      </c>
      <c r="B9" s="2">
        <v>44230</v>
      </c>
      <c r="C9" s="1">
        <v>1</v>
      </c>
      <c r="D9" s="1">
        <v>2021</v>
      </c>
      <c r="E9" s="1" t="s">
        <v>22</v>
      </c>
      <c r="F9" s="1" t="s">
        <v>23</v>
      </c>
      <c r="G9" s="1" t="s">
        <v>24</v>
      </c>
      <c r="H9" s="1" t="s">
        <v>25</v>
      </c>
      <c r="I9" s="1" t="s">
        <v>18</v>
      </c>
      <c r="J9" s="1" t="s">
        <v>39</v>
      </c>
      <c r="K9" s="1" t="s">
        <v>40</v>
      </c>
      <c r="L9" s="1" t="s">
        <v>35</v>
      </c>
      <c r="M9" s="1">
        <v>24</v>
      </c>
      <c r="N9" s="3">
        <v>799</v>
      </c>
    </row>
    <row r="10" spans="1:14" x14ac:dyDescent="0.2">
      <c r="A10" s="1">
        <v>6</v>
      </c>
      <c r="B10" s="2">
        <v>44500</v>
      </c>
      <c r="C10" s="1">
        <v>4</v>
      </c>
      <c r="D10" s="1">
        <v>2021</v>
      </c>
      <c r="E10" s="1" t="s">
        <v>41</v>
      </c>
      <c r="F10" s="1" t="s">
        <v>42</v>
      </c>
      <c r="G10" s="1" t="s">
        <v>43</v>
      </c>
      <c r="H10" s="1" t="s">
        <v>44</v>
      </c>
      <c r="I10" s="1" t="s">
        <v>45</v>
      </c>
      <c r="J10" s="1" t="s">
        <v>46</v>
      </c>
      <c r="K10" s="1" t="s">
        <v>47</v>
      </c>
      <c r="L10" s="1" t="s">
        <v>21</v>
      </c>
      <c r="M10" s="1">
        <v>14</v>
      </c>
      <c r="N10" s="3">
        <v>399</v>
      </c>
    </row>
    <row r="11" spans="1:14" x14ac:dyDescent="0.2">
      <c r="A11" s="1">
        <v>7</v>
      </c>
      <c r="B11" s="2">
        <v>43831</v>
      </c>
      <c r="C11" s="1">
        <v>1</v>
      </c>
      <c r="D11" s="1">
        <v>2020</v>
      </c>
      <c r="E11" s="1" t="s">
        <v>48</v>
      </c>
      <c r="F11" s="1" t="s">
        <v>49</v>
      </c>
      <c r="G11" s="1" t="s">
        <v>50</v>
      </c>
      <c r="H11" s="1" t="s">
        <v>44</v>
      </c>
      <c r="I11" s="1" t="s">
        <v>45</v>
      </c>
      <c r="J11" s="1" t="s">
        <v>51</v>
      </c>
      <c r="K11" s="1" t="s">
        <v>40</v>
      </c>
      <c r="L11" s="1" t="s">
        <v>35</v>
      </c>
      <c r="M11" s="1">
        <v>19</v>
      </c>
      <c r="N11" s="3">
        <v>799</v>
      </c>
    </row>
    <row r="12" spans="1:14" x14ac:dyDescent="0.2">
      <c r="A12" s="1">
        <v>8</v>
      </c>
      <c r="B12" s="2">
        <v>44359</v>
      </c>
      <c r="C12" s="1">
        <v>2</v>
      </c>
      <c r="D12" s="1">
        <v>2021</v>
      </c>
      <c r="E12" s="1" t="s">
        <v>29</v>
      </c>
      <c r="F12" s="1" t="s">
        <v>30</v>
      </c>
      <c r="G12" s="1" t="s">
        <v>31</v>
      </c>
      <c r="H12" s="1" t="s">
        <v>32</v>
      </c>
      <c r="I12" s="1" t="s">
        <v>18</v>
      </c>
      <c r="J12" s="1" t="s">
        <v>52</v>
      </c>
      <c r="K12" s="1" t="s">
        <v>37</v>
      </c>
      <c r="L12" s="1" t="s">
        <v>38</v>
      </c>
      <c r="M12" s="1">
        <v>25</v>
      </c>
      <c r="N12" s="3">
        <v>1799</v>
      </c>
    </row>
    <row r="13" spans="1:14" x14ac:dyDescent="0.2">
      <c r="A13" s="1">
        <v>9</v>
      </c>
      <c r="B13" s="2">
        <v>44078</v>
      </c>
      <c r="C13" s="1">
        <v>3</v>
      </c>
      <c r="D13" s="1">
        <v>2020</v>
      </c>
      <c r="E13" s="1" t="s">
        <v>14</v>
      </c>
      <c r="F13" s="1" t="s">
        <v>15</v>
      </c>
      <c r="G13" s="1" t="s">
        <v>16</v>
      </c>
      <c r="H13" s="1" t="s">
        <v>17</v>
      </c>
      <c r="I13" s="1" t="s">
        <v>18</v>
      </c>
      <c r="J13" s="1" t="s">
        <v>53</v>
      </c>
      <c r="K13" s="1" t="s">
        <v>54</v>
      </c>
      <c r="L13" s="1" t="s">
        <v>38</v>
      </c>
      <c r="M13" s="1">
        <v>18</v>
      </c>
      <c r="N13" s="3">
        <v>2999</v>
      </c>
    </row>
    <row r="14" spans="1:14" x14ac:dyDescent="0.2">
      <c r="A14" s="1">
        <v>10</v>
      </c>
      <c r="B14" s="2">
        <v>44240</v>
      </c>
      <c r="C14" s="1">
        <v>1</v>
      </c>
      <c r="D14" s="1">
        <v>2021</v>
      </c>
      <c r="E14" s="1" t="s">
        <v>55</v>
      </c>
      <c r="F14" s="1" t="s">
        <v>56</v>
      </c>
      <c r="G14" s="1" t="s">
        <v>57</v>
      </c>
      <c r="H14" s="1" t="s">
        <v>58</v>
      </c>
      <c r="I14" s="1" t="s">
        <v>59</v>
      </c>
      <c r="J14" s="1" t="s">
        <v>60</v>
      </c>
      <c r="K14" s="1" t="s">
        <v>61</v>
      </c>
      <c r="L14" s="1" t="s">
        <v>28</v>
      </c>
      <c r="M14" s="1">
        <v>4</v>
      </c>
      <c r="N14" s="3">
        <v>1799</v>
      </c>
    </row>
    <row r="15" spans="1:14" x14ac:dyDescent="0.2">
      <c r="A15" s="1">
        <v>11</v>
      </c>
      <c r="B15" s="2">
        <v>44206</v>
      </c>
      <c r="C15" s="1">
        <v>1</v>
      </c>
      <c r="D15" s="1">
        <v>2021</v>
      </c>
      <c r="E15" s="1" t="s">
        <v>41</v>
      </c>
      <c r="F15" s="1" t="s">
        <v>42</v>
      </c>
      <c r="G15" s="1" t="s">
        <v>43</v>
      </c>
      <c r="H15" s="1" t="s">
        <v>44</v>
      </c>
      <c r="I15" s="1" t="s">
        <v>45</v>
      </c>
      <c r="J15" s="1" t="s">
        <v>62</v>
      </c>
      <c r="K15" s="1" t="s">
        <v>63</v>
      </c>
      <c r="L15" s="1" t="s">
        <v>28</v>
      </c>
      <c r="M15" s="1">
        <v>5</v>
      </c>
      <c r="N15" s="3">
        <v>1299</v>
      </c>
    </row>
    <row r="16" spans="1:14" x14ac:dyDescent="0.2">
      <c r="A16" s="1">
        <v>12</v>
      </c>
      <c r="B16" s="2">
        <v>44421</v>
      </c>
      <c r="C16" s="1">
        <v>3</v>
      </c>
      <c r="D16" s="1">
        <v>2021</v>
      </c>
      <c r="E16" s="1" t="s">
        <v>48</v>
      </c>
      <c r="F16" s="1" t="s">
        <v>49</v>
      </c>
      <c r="G16" s="1" t="s">
        <v>50</v>
      </c>
      <c r="H16" s="1" t="s">
        <v>44</v>
      </c>
      <c r="I16" s="1" t="s">
        <v>45</v>
      </c>
      <c r="J16" s="1" t="s">
        <v>64</v>
      </c>
      <c r="K16" s="1" t="s">
        <v>61</v>
      </c>
      <c r="L16" s="1" t="s">
        <v>28</v>
      </c>
      <c r="M16" s="1">
        <v>12</v>
      </c>
      <c r="N16" s="3">
        <v>1799</v>
      </c>
    </row>
    <row r="17" spans="1:14" x14ac:dyDescent="0.2">
      <c r="A17" s="1">
        <v>13</v>
      </c>
      <c r="B17" s="2">
        <v>44220</v>
      </c>
      <c r="C17" s="1">
        <v>1</v>
      </c>
      <c r="D17" s="1">
        <v>2021</v>
      </c>
      <c r="E17" s="1" t="s">
        <v>55</v>
      </c>
      <c r="F17" s="1" t="s">
        <v>56</v>
      </c>
      <c r="G17" s="1" t="s">
        <v>57</v>
      </c>
      <c r="H17" s="1" t="s">
        <v>58</v>
      </c>
      <c r="I17" s="1" t="s">
        <v>59</v>
      </c>
      <c r="J17" s="1" t="s">
        <v>65</v>
      </c>
      <c r="K17" s="1" t="s">
        <v>37</v>
      </c>
      <c r="L17" s="1" t="s">
        <v>38</v>
      </c>
      <c r="M17" s="1">
        <v>27</v>
      </c>
      <c r="N17" s="3">
        <v>1799</v>
      </c>
    </row>
    <row r="18" spans="1:14" x14ac:dyDescent="0.2">
      <c r="A18" s="1">
        <v>14</v>
      </c>
      <c r="B18" s="2">
        <v>44281</v>
      </c>
      <c r="C18" s="1">
        <v>1</v>
      </c>
      <c r="D18" s="1">
        <v>2021</v>
      </c>
      <c r="E18" s="1" t="s">
        <v>66</v>
      </c>
      <c r="F18" s="1" t="s">
        <v>67</v>
      </c>
      <c r="G18" s="1" t="s">
        <v>68</v>
      </c>
      <c r="H18" s="1" t="s">
        <v>68</v>
      </c>
      <c r="I18" s="1" t="s">
        <v>59</v>
      </c>
      <c r="J18" s="1" t="s">
        <v>69</v>
      </c>
      <c r="K18" s="1" t="s">
        <v>70</v>
      </c>
      <c r="L18" s="1" t="s">
        <v>28</v>
      </c>
      <c r="M18" s="1">
        <v>1</v>
      </c>
      <c r="N18" s="3">
        <v>899</v>
      </c>
    </row>
    <row r="19" spans="1:14" x14ac:dyDescent="0.2">
      <c r="A19" s="1">
        <v>15</v>
      </c>
      <c r="B19" s="2">
        <v>44517</v>
      </c>
      <c r="C19" s="1">
        <v>4</v>
      </c>
      <c r="D19" s="1">
        <v>2021</v>
      </c>
      <c r="E19" s="1" t="s">
        <v>66</v>
      </c>
      <c r="F19" s="1" t="s">
        <v>67</v>
      </c>
      <c r="G19" s="1" t="s">
        <v>68</v>
      </c>
      <c r="H19" s="1" t="s">
        <v>68</v>
      </c>
      <c r="I19" s="1" t="s">
        <v>59</v>
      </c>
      <c r="J19" s="1" t="s">
        <v>71</v>
      </c>
      <c r="K19" s="1" t="s">
        <v>27</v>
      </c>
      <c r="L19" s="1" t="s">
        <v>28</v>
      </c>
      <c r="M19" s="1">
        <v>30</v>
      </c>
      <c r="N19" s="3">
        <v>2999</v>
      </c>
    </row>
    <row r="20" spans="1:14" x14ac:dyDescent="0.2">
      <c r="A20" s="1">
        <v>16</v>
      </c>
      <c r="B20" s="2">
        <v>44050</v>
      </c>
      <c r="C20" s="1">
        <v>3</v>
      </c>
      <c r="D20" s="1">
        <v>2020</v>
      </c>
      <c r="E20" s="1" t="s">
        <v>22</v>
      </c>
      <c r="F20" s="1" t="s">
        <v>23</v>
      </c>
      <c r="G20" s="1" t="s">
        <v>24</v>
      </c>
      <c r="H20" s="1" t="s">
        <v>25</v>
      </c>
      <c r="I20" s="1" t="s">
        <v>18</v>
      </c>
      <c r="J20" s="1" t="s">
        <v>72</v>
      </c>
      <c r="K20" s="1" t="s">
        <v>73</v>
      </c>
      <c r="L20" s="1" t="s">
        <v>21</v>
      </c>
      <c r="M20" s="1">
        <v>6</v>
      </c>
      <c r="N20" s="3">
        <v>899</v>
      </c>
    </row>
    <row r="21" spans="1:14" x14ac:dyDescent="0.2">
      <c r="A21" s="1">
        <v>17</v>
      </c>
      <c r="B21" s="2">
        <v>44133</v>
      </c>
      <c r="C21" s="1">
        <v>4</v>
      </c>
      <c r="D21" s="1">
        <v>2020</v>
      </c>
      <c r="E21" s="1" t="s">
        <v>41</v>
      </c>
      <c r="F21" s="1" t="s">
        <v>42</v>
      </c>
      <c r="G21" s="1" t="s">
        <v>43</v>
      </c>
      <c r="H21" s="1" t="s">
        <v>44</v>
      </c>
      <c r="I21" s="1" t="s">
        <v>45</v>
      </c>
      <c r="J21" s="1" t="s">
        <v>74</v>
      </c>
      <c r="K21" s="1" t="s">
        <v>40</v>
      </c>
      <c r="L21" s="1" t="s">
        <v>35</v>
      </c>
      <c r="M21" s="1">
        <v>6</v>
      </c>
      <c r="N21" s="3">
        <v>799</v>
      </c>
    </row>
    <row r="22" spans="1:14" x14ac:dyDescent="0.2">
      <c r="A22" s="1">
        <v>18</v>
      </c>
      <c r="B22" s="2">
        <v>43833</v>
      </c>
      <c r="C22" s="1">
        <v>1</v>
      </c>
      <c r="D22" s="1">
        <v>2020</v>
      </c>
      <c r="E22" s="1" t="s">
        <v>41</v>
      </c>
      <c r="F22" s="1" t="s">
        <v>42</v>
      </c>
      <c r="G22" s="1" t="s">
        <v>43</v>
      </c>
      <c r="H22" s="1" t="s">
        <v>44</v>
      </c>
      <c r="I22" s="1" t="s">
        <v>45</v>
      </c>
      <c r="J22" s="1" t="s">
        <v>75</v>
      </c>
      <c r="K22" s="1" t="s">
        <v>63</v>
      </c>
      <c r="L22" s="1" t="s">
        <v>28</v>
      </c>
      <c r="M22" s="1">
        <v>8</v>
      </c>
      <c r="N22" s="3">
        <v>1299</v>
      </c>
    </row>
    <row r="23" spans="1:14" x14ac:dyDescent="0.2">
      <c r="A23" s="1">
        <v>19</v>
      </c>
      <c r="B23" s="2">
        <v>44235</v>
      </c>
      <c r="C23" s="1">
        <v>1</v>
      </c>
      <c r="D23" s="1">
        <v>2021</v>
      </c>
      <c r="E23" s="1" t="s">
        <v>29</v>
      </c>
      <c r="F23" s="1" t="s">
        <v>30</v>
      </c>
      <c r="G23" s="1" t="s">
        <v>31</v>
      </c>
      <c r="H23" s="1" t="s">
        <v>32</v>
      </c>
      <c r="I23" s="1" t="s">
        <v>18</v>
      </c>
      <c r="J23" s="1" t="s">
        <v>76</v>
      </c>
      <c r="K23" s="1" t="s">
        <v>20</v>
      </c>
      <c r="L23" s="1" t="s">
        <v>21</v>
      </c>
      <c r="M23" s="1">
        <v>1</v>
      </c>
      <c r="N23" s="3">
        <v>1099</v>
      </c>
    </row>
    <row r="24" spans="1:14" x14ac:dyDescent="0.2">
      <c r="A24" s="1">
        <v>20</v>
      </c>
      <c r="B24" s="2">
        <v>44019</v>
      </c>
      <c r="C24" s="1">
        <v>3</v>
      </c>
      <c r="D24" s="1">
        <v>2020</v>
      </c>
      <c r="E24" s="1" t="s">
        <v>48</v>
      </c>
      <c r="F24" s="1" t="s">
        <v>49</v>
      </c>
      <c r="G24" s="1" t="s">
        <v>50</v>
      </c>
      <c r="H24" s="1" t="s">
        <v>44</v>
      </c>
      <c r="I24" s="1" t="s">
        <v>45</v>
      </c>
      <c r="J24" s="1" t="s">
        <v>77</v>
      </c>
      <c r="K24" s="1" t="s">
        <v>34</v>
      </c>
      <c r="L24" s="1" t="s">
        <v>35</v>
      </c>
      <c r="M24" s="1">
        <v>12</v>
      </c>
      <c r="N24" s="3">
        <v>899</v>
      </c>
    </row>
    <row r="25" spans="1:14" x14ac:dyDescent="0.2">
      <c r="A25" s="1">
        <v>21</v>
      </c>
      <c r="B25" s="2">
        <v>43904</v>
      </c>
      <c r="C25" s="1">
        <v>1</v>
      </c>
      <c r="D25" s="1">
        <v>2020</v>
      </c>
      <c r="E25" s="1" t="s">
        <v>41</v>
      </c>
      <c r="F25" s="1" t="s">
        <v>42</v>
      </c>
      <c r="G25" s="1" t="s">
        <v>43</v>
      </c>
      <c r="H25" s="1" t="s">
        <v>44</v>
      </c>
      <c r="I25" s="1" t="s">
        <v>45</v>
      </c>
      <c r="J25" s="1" t="s">
        <v>78</v>
      </c>
      <c r="K25" s="1" t="s">
        <v>40</v>
      </c>
      <c r="L25" s="1" t="s">
        <v>35</v>
      </c>
      <c r="M25" s="1">
        <v>1</v>
      </c>
      <c r="N25" s="3">
        <v>799</v>
      </c>
    </row>
    <row r="26" spans="1:14" x14ac:dyDescent="0.2">
      <c r="A26" s="1">
        <v>22</v>
      </c>
      <c r="B26" s="2">
        <v>44501</v>
      </c>
      <c r="C26" s="1">
        <v>4</v>
      </c>
      <c r="D26" s="1">
        <v>2021</v>
      </c>
      <c r="E26" s="1" t="s">
        <v>48</v>
      </c>
      <c r="F26" s="1" t="s">
        <v>49</v>
      </c>
      <c r="G26" s="1" t="s">
        <v>50</v>
      </c>
      <c r="H26" s="1" t="s">
        <v>44</v>
      </c>
      <c r="I26" s="1" t="s">
        <v>45</v>
      </c>
      <c r="J26" s="1" t="s">
        <v>79</v>
      </c>
      <c r="K26" s="1" t="s">
        <v>37</v>
      </c>
      <c r="L26" s="1" t="s">
        <v>38</v>
      </c>
      <c r="M26" s="1">
        <v>19</v>
      </c>
      <c r="N26" s="3">
        <v>1799</v>
      </c>
    </row>
    <row r="27" spans="1:14" x14ac:dyDescent="0.2">
      <c r="A27" s="1">
        <v>23</v>
      </c>
      <c r="B27" s="2">
        <v>43935</v>
      </c>
      <c r="C27" s="1">
        <v>2</v>
      </c>
      <c r="D27" s="1">
        <v>2020</v>
      </c>
      <c r="E27" s="1" t="s">
        <v>55</v>
      </c>
      <c r="F27" s="1" t="s">
        <v>56</v>
      </c>
      <c r="G27" s="1" t="s">
        <v>57</v>
      </c>
      <c r="H27" s="1" t="s">
        <v>58</v>
      </c>
      <c r="I27" s="1" t="s">
        <v>59</v>
      </c>
      <c r="J27" s="1" t="s">
        <v>80</v>
      </c>
      <c r="K27" s="1" t="s">
        <v>70</v>
      </c>
      <c r="L27" s="1" t="s">
        <v>28</v>
      </c>
      <c r="M27" s="1">
        <v>30</v>
      </c>
      <c r="N27" s="3">
        <v>899</v>
      </c>
    </row>
    <row r="28" spans="1:14" x14ac:dyDescent="0.2">
      <c r="A28" s="1">
        <v>24</v>
      </c>
      <c r="B28" s="2">
        <v>44300</v>
      </c>
      <c r="C28" s="1">
        <v>2</v>
      </c>
      <c r="D28" s="1">
        <v>2021</v>
      </c>
      <c r="E28" s="1" t="s">
        <v>41</v>
      </c>
      <c r="F28" s="1" t="s">
        <v>42</v>
      </c>
      <c r="G28" s="1" t="s">
        <v>43</v>
      </c>
      <c r="H28" s="1" t="s">
        <v>44</v>
      </c>
      <c r="I28" s="1" t="s">
        <v>45</v>
      </c>
      <c r="J28" s="1" t="s">
        <v>81</v>
      </c>
      <c r="K28" s="1" t="s">
        <v>82</v>
      </c>
      <c r="L28" s="1" t="s">
        <v>28</v>
      </c>
      <c r="M28" s="1">
        <v>18</v>
      </c>
      <c r="N28" s="3">
        <v>1499</v>
      </c>
    </row>
    <row r="29" spans="1:14" x14ac:dyDescent="0.2">
      <c r="A29" s="1">
        <v>25</v>
      </c>
      <c r="B29" s="2">
        <v>43875</v>
      </c>
      <c r="C29" s="1">
        <v>1</v>
      </c>
      <c r="D29" s="1">
        <v>2020</v>
      </c>
      <c r="E29" s="1" t="s">
        <v>55</v>
      </c>
      <c r="F29" s="1" t="s">
        <v>56</v>
      </c>
      <c r="G29" s="1" t="s">
        <v>57</v>
      </c>
      <c r="H29" s="1" t="s">
        <v>58</v>
      </c>
      <c r="I29" s="1" t="s">
        <v>59</v>
      </c>
      <c r="J29" s="1" t="s">
        <v>83</v>
      </c>
      <c r="K29" s="1" t="s">
        <v>84</v>
      </c>
      <c r="L29" s="1" t="s">
        <v>38</v>
      </c>
      <c r="M29" s="1">
        <v>16</v>
      </c>
      <c r="N29" s="3">
        <v>2149</v>
      </c>
    </row>
    <row r="30" spans="1:14" x14ac:dyDescent="0.2">
      <c r="A30" s="1">
        <v>26</v>
      </c>
      <c r="B30" s="2">
        <v>44161</v>
      </c>
      <c r="C30" s="1">
        <v>4</v>
      </c>
      <c r="D30" s="1">
        <v>2020</v>
      </c>
      <c r="E30" s="1" t="s">
        <v>22</v>
      </c>
      <c r="F30" s="1" t="s">
        <v>23</v>
      </c>
      <c r="G30" s="1" t="s">
        <v>24</v>
      </c>
      <c r="H30" s="1" t="s">
        <v>25</v>
      </c>
      <c r="I30" s="1" t="s">
        <v>18</v>
      </c>
      <c r="J30" s="1" t="s">
        <v>26</v>
      </c>
      <c r="K30" s="1" t="s">
        <v>85</v>
      </c>
      <c r="L30" s="1" t="s">
        <v>38</v>
      </c>
      <c r="M30" s="1">
        <v>29</v>
      </c>
      <c r="N30" s="3">
        <v>699</v>
      </c>
    </row>
    <row r="31" spans="1:14" x14ac:dyDescent="0.2">
      <c r="A31" s="1">
        <v>27</v>
      </c>
      <c r="B31" s="2">
        <v>44079</v>
      </c>
      <c r="C31" s="1">
        <v>3</v>
      </c>
      <c r="D31" s="1">
        <v>2020</v>
      </c>
      <c r="E31" s="1" t="s">
        <v>41</v>
      </c>
      <c r="F31" s="1" t="s">
        <v>42</v>
      </c>
      <c r="G31" s="1" t="s">
        <v>43</v>
      </c>
      <c r="H31" s="1" t="s">
        <v>44</v>
      </c>
      <c r="I31" s="1" t="s">
        <v>45</v>
      </c>
      <c r="J31" s="1" t="s">
        <v>86</v>
      </c>
      <c r="K31" s="1" t="s">
        <v>27</v>
      </c>
      <c r="L31" s="1" t="s">
        <v>28</v>
      </c>
      <c r="M31" s="1">
        <v>29</v>
      </c>
      <c r="N31" s="3">
        <v>2999</v>
      </c>
    </row>
    <row r="32" spans="1:14" x14ac:dyDescent="0.2">
      <c r="A32" s="1">
        <v>28</v>
      </c>
      <c r="B32" s="2">
        <v>43946</v>
      </c>
      <c r="C32" s="1">
        <v>2</v>
      </c>
      <c r="D32" s="1">
        <v>2020</v>
      </c>
      <c r="E32" s="1" t="s">
        <v>22</v>
      </c>
      <c r="F32" s="1" t="s">
        <v>23</v>
      </c>
      <c r="G32" s="1" t="s">
        <v>24</v>
      </c>
      <c r="H32" s="1" t="s">
        <v>25</v>
      </c>
      <c r="I32" s="1" t="s">
        <v>18</v>
      </c>
      <c r="J32" s="1" t="s">
        <v>87</v>
      </c>
      <c r="K32" s="1" t="s">
        <v>61</v>
      </c>
      <c r="L32" s="1" t="s">
        <v>28</v>
      </c>
      <c r="M32" s="1">
        <v>27</v>
      </c>
      <c r="N32" s="3">
        <v>1799</v>
      </c>
    </row>
    <row r="33" spans="1:14" x14ac:dyDescent="0.2">
      <c r="A33" s="1">
        <v>29</v>
      </c>
      <c r="B33" s="2">
        <v>43924</v>
      </c>
      <c r="C33" s="1">
        <v>2</v>
      </c>
      <c r="D33" s="1">
        <v>2020</v>
      </c>
      <c r="E33" s="1" t="s">
        <v>29</v>
      </c>
      <c r="F33" s="1" t="s">
        <v>30</v>
      </c>
      <c r="G33" s="1" t="s">
        <v>31</v>
      </c>
      <c r="H33" s="1" t="s">
        <v>32</v>
      </c>
      <c r="I33" s="1" t="s">
        <v>18</v>
      </c>
      <c r="J33" s="1" t="s">
        <v>88</v>
      </c>
      <c r="K33" s="1" t="s">
        <v>89</v>
      </c>
      <c r="L33" s="1" t="s">
        <v>21</v>
      </c>
      <c r="M33" s="1">
        <v>21</v>
      </c>
      <c r="N33" s="3">
        <v>599</v>
      </c>
    </row>
    <row r="34" spans="1:14" x14ac:dyDescent="0.2">
      <c r="A34" s="1">
        <v>30</v>
      </c>
      <c r="B34" s="2">
        <v>44479</v>
      </c>
      <c r="C34" s="1">
        <v>4</v>
      </c>
      <c r="D34" s="1">
        <v>2021</v>
      </c>
      <c r="E34" s="1" t="s">
        <v>41</v>
      </c>
      <c r="F34" s="1" t="s">
        <v>42</v>
      </c>
      <c r="G34" s="1" t="s">
        <v>43</v>
      </c>
      <c r="H34" s="1" t="s">
        <v>44</v>
      </c>
      <c r="I34" s="1" t="s">
        <v>45</v>
      </c>
      <c r="J34" s="1" t="s">
        <v>90</v>
      </c>
      <c r="K34" s="1" t="s">
        <v>20</v>
      </c>
      <c r="L34" s="1" t="s">
        <v>21</v>
      </c>
      <c r="M34" s="1">
        <v>18</v>
      </c>
      <c r="N34" s="3">
        <v>1099</v>
      </c>
    </row>
    <row r="35" spans="1:14" x14ac:dyDescent="0.2">
      <c r="A35" s="1">
        <v>31</v>
      </c>
      <c r="B35" s="2">
        <v>43927</v>
      </c>
      <c r="C35" s="1">
        <v>2</v>
      </c>
      <c r="D35" s="1">
        <v>2020</v>
      </c>
      <c r="E35" s="1" t="s">
        <v>55</v>
      </c>
      <c r="F35" s="1" t="s">
        <v>56</v>
      </c>
      <c r="G35" s="1" t="s">
        <v>57</v>
      </c>
      <c r="H35" s="1" t="s">
        <v>58</v>
      </c>
      <c r="I35" s="1" t="s">
        <v>59</v>
      </c>
      <c r="J35" s="1" t="s">
        <v>91</v>
      </c>
      <c r="K35" s="1" t="s">
        <v>47</v>
      </c>
      <c r="L35" s="1" t="s">
        <v>21</v>
      </c>
      <c r="M35" s="1">
        <v>20</v>
      </c>
      <c r="N35" s="3">
        <v>399</v>
      </c>
    </row>
    <row r="36" spans="1:14" x14ac:dyDescent="0.2">
      <c r="A36" s="1">
        <v>32</v>
      </c>
      <c r="B36" s="2">
        <v>44428</v>
      </c>
      <c r="C36" s="1">
        <v>3</v>
      </c>
      <c r="D36" s="1">
        <v>2021</v>
      </c>
      <c r="E36" s="1" t="s">
        <v>55</v>
      </c>
      <c r="F36" s="1" t="s">
        <v>56</v>
      </c>
      <c r="G36" s="1" t="s">
        <v>57</v>
      </c>
      <c r="H36" s="1" t="s">
        <v>58</v>
      </c>
      <c r="I36" s="1" t="s">
        <v>59</v>
      </c>
      <c r="J36" s="1" t="s">
        <v>60</v>
      </c>
      <c r="K36" s="1" t="s">
        <v>85</v>
      </c>
      <c r="L36" s="1" t="s">
        <v>38</v>
      </c>
      <c r="M36" s="1">
        <v>29</v>
      </c>
      <c r="N36" s="3">
        <v>699</v>
      </c>
    </row>
    <row r="37" spans="1:14" x14ac:dyDescent="0.2">
      <c r="A37" s="1">
        <v>33</v>
      </c>
      <c r="B37" s="2">
        <v>44351</v>
      </c>
      <c r="C37" s="1">
        <v>2</v>
      </c>
      <c r="D37" s="1">
        <v>2021</v>
      </c>
      <c r="E37" s="1" t="s">
        <v>41</v>
      </c>
      <c r="F37" s="1" t="s">
        <v>42</v>
      </c>
      <c r="G37" s="1" t="s">
        <v>43</v>
      </c>
      <c r="H37" s="1" t="s">
        <v>44</v>
      </c>
      <c r="I37" s="1" t="s">
        <v>45</v>
      </c>
      <c r="J37" s="1" t="s">
        <v>92</v>
      </c>
      <c r="K37" s="1" t="s">
        <v>93</v>
      </c>
      <c r="L37" s="1" t="s">
        <v>35</v>
      </c>
      <c r="M37" s="1">
        <v>10</v>
      </c>
      <c r="N37" s="3">
        <v>1399</v>
      </c>
    </row>
    <row r="38" spans="1:14" x14ac:dyDescent="0.2">
      <c r="A38" s="1">
        <v>34</v>
      </c>
      <c r="B38" s="2">
        <v>44442</v>
      </c>
      <c r="C38" s="1">
        <v>3</v>
      </c>
      <c r="D38" s="1">
        <v>2021</v>
      </c>
      <c r="E38" s="1" t="s">
        <v>22</v>
      </c>
      <c r="F38" s="1" t="s">
        <v>23</v>
      </c>
      <c r="G38" s="1" t="s">
        <v>24</v>
      </c>
      <c r="H38" s="1" t="s">
        <v>25</v>
      </c>
      <c r="I38" s="1" t="s">
        <v>18</v>
      </c>
      <c r="J38" s="1" t="s">
        <v>94</v>
      </c>
      <c r="K38" s="1" t="s">
        <v>34</v>
      </c>
      <c r="L38" s="1" t="s">
        <v>35</v>
      </c>
      <c r="M38" s="1">
        <v>19</v>
      </c>
      <c r="N38" s="3">
        <v>899</v>
      </c>
    </row>
    <row r="39" spans="1:14" x14ac:dyDescent="0.2">
      <c r="A39" s="1">
        <v>35</v>
      </c>
      <c r="B39" s="2">
        <v>44309</v>
      </c>
      <c r="C39" s="1">
        <v>2</v>
      </c>
      <c r="D39" s="1">
        <v>2021</v>
      </c>
      <c r="E39" s="1" t="s">
        <v>55</v>
      </c>
      <c r="F39" s="1" t="s">
        <v>56</v>
      </c>
      <c r="G39" s="1" t="s">
        <v>57</v>
      </c>
      <c r="H39" s="1" t="s">
        <v>58</v>
      </c>
      <c r="I39" s="1" t="s">
        <v>59</v>
      </c>
      <c r="J39" s="1" t="s">
        <v>95</v>
      </c>
      <c r="K39" s="1" t="s">
        <v>89</v>
      </c>
      <c r="L39" s="1" t="s">
        <v>21</v>
      </c>
      <c r="M39" s="1">
        <v>29</v>
      </c>
      <c r="N39" s="3">
        <v>599</v>
      </c>
    </row>
    <row r="40" spans="1:14" x14ac:dyDescent="0.2">
      <c r="A40" s="1">
        <v>36</v>
      </c>
      <c r="B40" s="2">
        <v>44503</v>
      </c>
      <c r="C40" s="1">
        <v>4</v>
      </c>
      <c r="D40" s="1">
        <v>2021</v>
      </c>
      <c r="E40" s="1" t="s">
        <v>41</v>
      </c>
      <c r="F40" s="1" t="s">
        <v>42</v>
      </c>
      <c r="G40" s="1" t="s">
        <v>43</v>
      </c>
      <c r="H40" s="1" t="s">
        <v>44</v>
      </c>
      <c r="I40" s="1" t="s">
        <v>45</v>
      </c>
      <c r="J40" s="1" t="s">
        <v>96</v>
      </c>
      <c r="K40" s="1" t="s">
        <v>93</v>
      </c>
      <c r="L40" s="1" t="s">
        <v>35</v>
      </c>
      <c r="M40" s="1">
        <v>12</v>
      </c>
      <c r="N40" s="3">
        <v>1399</v>
      </c>
    </row>
    <row r="41" spans="1:14" x14ac:dyDescent="0.2">
      <c r="A41" s="1">
        <v>37</v>
      </c>
      <c r="B41" s="2">
        <v>43990</v>
      </c>
      <c r="C41" s="1">
        <v>2</v>
      </c>
      <c r="D41" s="1">
        <v>2020</v>
      </c>
      <c r="E41" s="1" t="s">
        <v>22</v>
      </c>
      <c r="F41" s="1" t="s">
        <v>23</v>
      </c>
      <c r="G41" s="1" t="s">
        <v>24</v>
      </c>
      <c r="H41" s="1" t="s">
        <v>25</v>
      </c>
      <c r="I41" s="1" t="s">
        <v>18</v>
      </c>
      <c r="J41" s="1" t="s">
        <v>97</v>
      </c>
      <c r="K41" s="1" t="s">
        <v>84</v>
      </c>
      <c r="L41" s="1" t="s">
        <v>38</v>
      </c>
      <c r="M41" s="1">
        <v>3</v>
      </c>
      <c r="N41" s="3">
        <v>2149</v>
      </c>
    </row>
    <row r="42" spans="1:14" x14ac:dyDescent="0.2">
      <c r="A42" s="1">
        <v>38</v>
      </c>
      <c r="B42" s="2">
        <v>44047</v>
      </c>
      <c r="C42" s="1">
        <v>3</v>
      </c>
      <c r="D42" s="1">
        <v>2020</v>
      </c>
      <c r="E42" s="1" t="s">
        <v>29</v>
      </c>
      <c r="F42" s="1" t="s">
        <v>30</v>
      </c>
      <c r="G42" s="1" t="s">
        <v>31</v>
      </c>
      <c r="H42" s="1" t="s">
        <v>32</v>
      </c>
      <c r="I42" s="1" t="s">
        <v>18</v>
      </c>
      <c r="J42" s="1" t="s">
        <v>98</v>
      </c>
      <c r="K42" s="1" t="s">
        <v>37</v>
      </c>
      <c r="L42" s="1" t="s">
        <v>38</v>
      </c>
      <c r="M42" s="1">
        <v>4</v>
      </c>
      <c r="N42" s="3">
        <v>1799</v>
      </c>
    </row>
    <row r="43" spans="1:14" x14ac:dyDescent="0.2">
      <c r="A43" s="1">
        <v>39</v>
      </c>
      <c r="B43" s="2">
        <v>43988</v>
      </c>
      <c r="C43" s="1">
        <v>2</v>
      </c>
      <c r="D43" s="1">
        <v>2020</v>
      </c>
      <c r="E43" s="1" t="s">
        <v>55</v>
      </c>
      <c r="F43" s="1" t="s">
        <v>56</v>
      </c>
      <c r="G43" s="1" t="s">
        <v>57</v>
      </c>
      <c r="H43" s="1" t="s">
        <v>58</v>
      </c>
      <c r="I43" s="1" t="s">
        <v>59</v>
      </c>
      <c r="J43" s="1" t="s">
        <v>99</v>
      </c>
      <c r="K43" s="1" t="s">
        <v>63</v>
      </c>
      <c r="L43" s="1" t="s">
        <v>28</v>
      </c>
      <c r="M43" s="1">
        <v>25</v>
      </c>
      <c r="N43" s="3">
        <v>1299</v>
      </c>
    </row>
    <row r="44" spans="1:14" x14ac:dyDescent="0.2">
      <c r="A44" s="1">
        <v>40</v>
      </c>
      <c r="B44" s="2">
        <v>43991</v>
      </c>
      <c r="C44" s="1">
        <v>2</v>
      </c>
      <c r="D44" s="1">
        <v>2020</v>
      </c>
      <c r="E44" s="1" t="s">
        <v>66</v>
      </c>
      <c r="F44" s="1" t="s">
        <v>67</v>
      </c>
      <c r="G44" s="1" t="s">
        <v>68</v>
      </c>
      <c r="H44" s="1" t="s">
        <v>68</v>
      </c>
      <c r="I44" s="1" t="s">
        <v>59</v>
      </c>
      <c r="J44" s="1" t="s">
        <v>100</v>
      </c>
      <c r="K44" s="1" t="s">
        <v>63</v>
      </c>
      <c r="L44" s="1" t="s">
        <v>28</v>
      </c>
      <c r="M44" s="1">
        <v>13</v>
      </c>
      <c r="N44" s="3">
        <v>1299</v>
      </c>
    </row>
    <row r="45" spans="1:14" x14ac:dyDescent="0.2">
      <c r="A45" s="1">
        <v>41</v>
      </c>
      <c r="B45" s="2">
        <v>44080</v>
      </c>
      <c r="C45" s="1">
        <v>3</v>
      </c>
      <c r="D45" s="1">
        <v>2020</v>
      </c>
      <c r="E45" s="1" t="s">
        <v>48</v>
      </c>
      <c r="F45" s="1" t="s">
        <v>49</v>
      </c>
      <c r="G45" s="1" t="s">
        <v>50</v>
      </c>
      <c r="H45" s="1" t="s">
        <v>44</v>
      </c>
      <c r="I45" s="1" t="s">
        <v>45</v>
      </c>
      <c r="J45" s="1" t="s">
        <v>77</v>
      </c>
      <c r="K45" s="1" t="s">
        <v>37</v>
      </c>
      <c r="L45" s="1" t="s">
        <v>38</v>
      </c>
      <c r="M45" s="1">
        <v>30</v>
      </c>
      <c r="N45" s="3">
        <v>1799</v>
      </c>
    </row>
    <row r="46" spans="1:14" x14ac:dyDescent="0.2">
      <c r="A46" s="1">
        <v>42</v>
      </c>
      <c r="B46" s="2">
        <v>44070</v>
      </c>
      <c r="C46" s="1">
        <v>3</v>
      </c>
      <c r="D46" s="1">
        <v>2020</v>
      </c>
      <c r="E46" s="1" t="s">
        <v>55</v>
      </c>
      <c r="F46" s="1" t="s">
        <v>56</v>
      </c>
      <c r="G46" s="1" t="s">
        <v>57</v>
      </c>
      <c r="H46" s="1" t="s">
        <v>58</v>
      </c>
      <c r="I46" s="1" t="s">
        <v>59</v>
      </c>
      <c r="J46" s="1" t="s">
        <v>101</v>
      </c>
      <c r="K46" s="1" t="s">
        <v>73</v>
      </c>
      <c r="L46" s="1" t="s">
        <v>21</v>
      </c>
      <c r="M46" s="1">
        <v>10</v>
      </c>
      <c r="N46" s="3">
        <v>899</v>
      </c>
    </row>
    <row r="47" spans="1:14" x14ac:dyDescent="0.2">
      <c r="A47" s="1">
        <v>43</v>
      </c>
      <c r="B47" s="2">
        <v>44143</v>
      </c>
      <c r="C47" s="1">
        <v>4</v>
      </c>
      <c r="D47" s="1">
        <v>2020</v>
      </c>
      <c r="E47" s="1" t="s">
        <v>66</v>
      </c>
      <c r="F47" s="1" t="s">
        <v>67</v>
      </c>
      <c r="G47" s="1" t="s">
        <v>68</v>
      </c>
      <c r="H47" s="1" t="s">
        <v>68</v>
      </c>
      <c r="I47" s="1" t="s">
        <v>59</v>
      </c>
      <c r="J47" s="1" t="s">
        <v>102</v>
      </c>
      <c r="K47" s="1" t="s">
        <v>85</v>
      </c>
      <c r="L47" s="1" t="s">
        <v>38</v>
      </c>
      <c r="M47" s="1">
        <v>16</v>
      </c>
      <c r="N47" s="3">
        <v>699</v>
      </c>
    </row>
    <row r="48" spans="1:14" x14ac:dyDescent="0.2">
      <c r="A48" s="1">
        <v>44</v>
      </c>
      <c r="B48" s="2">
        <v>44175</v>
      </c>
      <c r="C48" s="1">
        <v>4</v>
      </c>
      <c r="D48" s="1">
        <v>2020</v>
      </c>
      <c r="E48" s="1" t="s">
        <v>66</v>
      </c>
      <c r="F48" s="1" t="s">
        <v>67</v>
      </c>
      <c r="G48" s="1" t="s">
        <v>68</v>
      </c>
      <c r="H48" s="1" t="s">
        <v>68</v>
      </c>
      <c r="I48" s="1" t="s">
        <v>59</v>
      </c>
      <c r="J48" s="1" t="s">
        <v>103</v>
      </c>
      <c r="K48" s="1" t="s">
        <v>104</v>
      </c>
      <c r="L48" s="1" t="s">
        <v>28</v>
      </c>
      <c r="M48" s="1">
        <v>7</v>
      </c>
      <c r="N48" s="3">
        <v>2499</v>
      </c>
    </row>
    <row r="49" spans="1:14" x14ac:dyDescent="0.2">
      <c r="A49" s="1">
        <v>45</v>
      </c>
      <c r="B49" s="2">
        <v>44356</v>
      </c>
      <c r="C49" s="1">
        <v>2</v>
      </c>
      <c r="D49" s="1">
        <v>2021</v>
      </c>
      <c r="E49" s="1" t="s">
        <v>41</v>
      </c>
      <c r="F49" s="1" t="s">
        <v>42</v>
      </c>
      <c r="G49" s="1" t="s">
        <v>43</v>
      </c>
      <c r="H49" s="1" t="s">
        <v>44</v>
      </c>
      <c r="I49" s="1" t="s">
        <v>45</v>
      </c>
      <c r="J49" s="1" t="s">
        <v>105</v>
      </c>
      <c r="K49" s="1" t="s">
        <v>61</v>
      </c>
      <c r="L49" s="1" t="s">
        <v>28</v>
      </c>
      <c r="M49" s="1">
        <v>21</v>
      </c>
      <c r="N49" s="3">
        <v>1799</v>
      </c>
    </row>
    <row r="50" spans="1:14" x14ac:dyDescent="0.2">
      <c r="A50" s="1">
        <v>46</v>
      </c>
      <c r="B50" s="2">
        <v>44200</v>
      </c>
      <c r="C50" s="1">
        <v>1</v>
      </c>
      <c r="D50" s="1">
        <v>2021</v>
      </c>
      <c r="E50" s="1" t="s">
        <v>41</v>
      </c>
      <c r="F50" s="1" t="s">
        <v>42</v>
      </c>
      <c r="G50" s="1" t="s">
        <v>43</v>
      </c>
      <c r="H50" s="1" t="s">
        <v>44</v>
      </c>
      <c r="I50" s="1" t="s">
        <v>45</v>
      </c>
      <c r="J50" s="1" t="s">
        <v>106</v>
      </c>
      <c r="K50" s="1" t="s">
        <v>20</v>
      </c>
      <c r="L50" s="1" t="s">
        <v>21</v>
      </c>
      <c r="M50" s="1">
        <v>15</v>
      </c>
      <c r="N50" s="3">
        <v>1099</v>
      </c>
    </row>
    <row r="51" spans="1:14" x14ac:dyDescent="0.2">
      <c r="A51" s="1">
        <v>47</v>
      </c>
      <c r="B51" s="2">
        <v>44275</v>
      </c>
      <c r="C51" s="1">
        <v>1</v>
      </c>
      <c r="D51" s="1">
        <v>2021</v>
      </c>
      <c r="E51" s="1" t="s">
        <v>29</v>
      </c>
      <c r="F51" s="1" t="s">
        <v>30</v>
      </c>
      <c r="G51" s="1" t="s">
        <v>31</v>
      </c>
      <c r="H51" s="1" t="s">
        <v>32</v>
      </c>
      <c r="I51" s="1" t="s">
        <v>18</v>
      </c>
      <c r="J51" s="1" t="s">
        <v>107</v>
      </c>
      <c r="K51" s="1" t="s">
        <v>34</v>
      </c>
      <c r="L51" s="1" t="s">
        <v>35</v>
      </c>
      <c r="M51" s="1">
        <v>25</v>
      </c>
      <c r="N51" s="3">
        <v>899</v>
      </c>
    </row>
    <row r="52" spans="1:14" x14ac:dyDescent="0.2">
      <c r="A52" s="1">
        <v>48</v>
      </c>
      <c r="B52" s="2">
        <v>44018</v>
      </c>
      <c r="C52" s="1">
        <v>3</v>
      </c>
      <c r="D52" s="1">
        <v>2020</v>
      </c>
      <c r="E52" s="1" t="s">
        <v>14</v>
      </c>
      <c r="F52" s="1" t="s">
        <v>15</v>
      </c>
      <c r="G52" s="1" t="s">
        <v>16</v>
      </c>
      <c r="H52" s="1" t="s">
        <v>17</v>
      </c>
      <c r="I52" s="1" t="s">
        <v>18</v>
      </c>
      <c r="J52" s="1" t="s">
        <v>108</v>
      </c>
      <c r="K52" s="1" t="s">
        <v>27</v>
      </c>
      <c r="L52" s="1" t="s">
        <v>28</v>
      </c>
      <c r="M52" s="1">
        <v>29</v>
      </c>
      <c r="N52" s="3">
        <v>2999</v>
      </c>
    </row>
    <row r="53" spans="1:14" x14ac:dyDescent="0.2">
      <c r="A53" s="1">
        <v>49</v>
      </c>
      <c r="B53" s="2">
        <v>44181</v>
      </c>
      <c r="C53" s="1">
        <v>4</v>
      </c>
      <c r="D53" s="1">
        <v>2020</v>
      </c>
      <c r="E53" s="1" t="s">
        <v>109</v>
      </c>
      <c r="F53" s="1" t="s">
        <v>110</v>
      </c>
      <c r="G53" s="1" t="s">
        <v>111</v>
      </c>
      <c r="H53" s="1" t="s">
        <v>32</v>
      </c>
      <c r="I53" s="1" t="s">
        <v>18</v>
      </c>
      <c r="J53" s="1" t="s">
        <v>112</v>
      </c>
      <c r="K53" s="1" t="s">
        <v>54</v>
      </c>
      <c r="L53" s="1" t="s">
        <v>38</v>
      </c>
      <c r="M53" s="1">
        <v>1</v>
      </c>
      <c r="N53" s="3">
        <v>2999</v>
      </c>
    </row>
    <row r="54" spans="1:14" x14ac:dyDescent="0.2">
      <c r="A54" s="1">
        <v>50</v>
      </c>
      <c r="B54" s="2">
        <v>44188</v>
      </c>
      <c r="C54" s="1">
        <v>4</v>
      </c>
      <c r="D54" s="1">
        <v>2020</v>
      </c>
      <c r="E54" s="1" t="s">
        <v>55</v>
      </c>
      <c r="F54" s="1" t="s">
        <v>56</v>
      </c>
      <c r="G54" s="1" t="s">
        <v>57</v>
      </c>
      <c r="H54" s="1" t="s">
        <v>58</v>
      </c>
      <c r="I54" s="1" t="s">
        <v>59</v>
      </c>
      <c r="J54" s="1" t="s">
        <v>113</v>
      </c>
      <c r="K54" s="1" t="s">
        <v>63</v>
      </c>
      <c r="L54" s="1" t="s">
        <v>28</v>
      </c>
      <c r="M54" s="1">
        <v>5</v>
      </c>
      <c r="N54" s="3">
        <v>1299</v>
      </c>
    </row>
    <row r="55" spans="1:14" x14ac:dyDescent="0.2">
      <c r="A55" s="1">
        <v>51</v>
      </c>
      <c r="B55" s="2">
        <v>43951</v>
      </c>
      <c r="C55" s="1">
        <v>2</v>
      </c>
      <c r="D55" s="1">
        <v>2020</v>
      </c>
      <c r="E55" s="1" t="s">
        <v>29</v>
      </c>
      <c r="F55" s="1" t="s">
        <v>30</v>
      </c>
      <c r="G55" s="1" t="s">
        <v>31</v>
      </c>
      <c r="H55" s="1" t="s">
        <v>32</v>
      </c>
      <c r="I55" s="1" t="s">
        <v>18</v>
      </c>
      <c r="J55" s="1" t="s">
        <v>114</v>
      </c>
      <c r="K55" s="1" t="s">
        <v>27</v>
      </c>
      <c r="L55" s="1" t="s">
        <v>28</v>
      </c>
      <c r="M55" s="1">
        <v>6</v>
      </c>
      <c r="N55" s="3">
        <v>2999</v>
      </c>
    </row>
    <row r="56" spans="1:14" x14ac:dyDescent="0.2">
      <c r="A56" s="1">
        <v>52</v>
      </c>
      <c r="B56" s="2">
        <v>43980</v>
      </c>
      <c r="C56" s="1">
        <v>2</v>
      </c>
      <c r="D56" s="1">
        <v>2020</v>
      </c>
      <c r="E56" s="1" t="s">
        <v>48</v>
      </c>
      <c r="F56" s="1" t="s">
        <v>49</v>
      </c>
      <c r="G56" s="1" t="s">
        <v>50</v>
      </c>
      <c r="H56" s="1" t="s">
        <v>44</v>
      </c>
      <c r="I56" s="1" t="s">
        <v>45</v>
      </c>
      <c r="J56" s="1" t="s">
        <v>115</v>
      </c>
      <c r="K56" s="1" t="s">
        <v>47</v>
      </c>
      <c r="L56" s="1" t="s">
        <v>21</v>
      </c>
      <c r="M56" s="1">
        <v>30</v>
      </c>
      <c r="N56" s="3">
        <v>399</v>
      </c>
    </row>
    <row r="57" spans="1:14" x14ac:dyDescent="0.2">
      <c r="A57" s="1">
        <v>53</v>
      </c>
      <c r="B57" s="2">
        <v>43971</v>
      </c>
      <c r="C57" s="1">
        <v>2</v>
      </c>
      <c r="D57" s="1">
        <v>2020</v>
      </c>
      <c r="E57" s="1" t="s">
        <v>48</v>
      </c>
      <c r="F57" s="1" t="s">
        <v>49</v>
      </c>
      <c r="G57" s="1" t="s">
        <v>50</v>
      </c>
      <c r="H57" s="1" t="s">
        <v>44</v>
      </c>
      <c r="I57" s="1" t="s">
        <v>45</v>
      </c>
      <c r="J57" s="1" t="s">
        <v>79</v>
      </c>
      <c r="K57" s="1" t="s">
        <v>54</v>
      </c>
      <c r="L57" s="1" t="s">
        <v>38</v>
      </c>
      <c r="M57" s="1">
        <v>3</v>
      </c>
      <c r="N57" s="3">
        <v>2999</v>
      </c>
    </row>
    <row r="58" spans="1:14" x14ac:dyDescent="0.2">
      <c r="A58" s="1">
        <v>54</v>
      </c>
      <c r="B58" s="2">
        <v>44415</v>
      </c>
      <c r="C58" s="1">
        <v>3</v>
      </c>
      <c r="D58" s="1">
        <v>2021</v>
      </c>
      <c r="E58" s="1" t="s">
        <v>41</v>
      </c>
      <c r="F58" s="1" t="s">
        <v>42</v>
      </c>
      <c r="G58" s="1" t="s">
        <v>43</v>
      </c>
      <c r="H58" s="1" t="s">
        <v>44</v>
      </c>
      <c r="I58" s="1" t="s">
        <v>45</v>
      </c>
      <c r="J58" s="1" t="s">
        <v>116</v>
      </c>
      <c r="K58" s="1" t="s">
        <v>61</v>
      </c>
      <c r="L58" s="1" t="s">
        <v>28</v>
      </c>
      <c r="M58" s="1">
        <v>26</v>
      </c>
      <c r="N58" s="3">
        <v>1799</v>
      </c>
    </row>
    <row r="59" spans="1:14" x14ac:dyDescent="0.2">
      <c r="A59" s="1">
        <v>55</v>
      </c>
      <c r="B59" s="2">
        <v>44538</v>
      </c>
      <c r="C59" s="1">
        <v>4</v>
      </c>
      <c r="D59" s="1">
        <v>2021</v>
      </c>
      <c r="E59" s="1" t="s">
        <v>66</v>
      </c>
      <c r="F59" s="1" t="s">
        <v>67</v>
      </c>
      <c r="G59" s="1" t="s">
        <v>68</v>
      </c>
      <c r="H59" s="1" t="s">
        <v>68</v>
      </c>
      <c r="I59" s="1" t="s">
        <v>59</v>
      </c>
      <c r="J59" s="1" t="s">
        <v>69</v>
      </c>
      <c r="K59" s="1" t="s">
        <v>84</v>
      </c>
      <c r="L59" s="1" t="s">
        <v>38</v>
      </c>
      <c r="M59" s="1">
        <v>7</v>
      </c>
      <c r="N59" s="3">
        <v>2149</v>
      </c>
    </row>
    <row r="60" spans="1:14" x14ac:dyDescent="0.2">
      <c r="A60" s="1">
        <v>56</v>
      </c>
      <c r="B60" s="2">
        <v>44397</v>
      </c>
      <c r="C60" s="1">
        <v>3</v>
      </c>
      <c r="D60" s="1">
        <v>2021</v>
      </c>
      <c r="E60" s="1" t="s">
        <v>66</v>
      </c>
      <c r="F60" s="1" t="s">
        <v>67</v>
      </c>
      <c r="G60" s="1" t="s">
        <v>68</v>
      </c>
      <c r="H60" s="1" t="s">
        <v>68</v>
      </c>
      <c r="I60" s="1" t="s">
        <v>59</v>
      </c>
      <c r="J60" s="1" t="s">
        <v>117</v>
      </c>
      <c r="K60" s="1" t="s">
        <v>37</v>
      </c>
      <c r="L60" s="1" t="s">
        <v>38</v>
      </c>
      <c r="M60" s="1">
        <v>20</v>
      </c>
      <c r="N60" s="3">
        <v>1799</v>
      </c>
    </row>
    <row r="61" spans="1:14" x14ac:dyDescent="0.2">
      <c r="A61" s="1">
        <v>57</v>
      </c>
      <c r="B61" s="2">
        <v>44443</v>
      </c>
      <c r="C61" s="1">
        <v>3</v>
      </c>
      <c r="D61" s="1">
        <v>2021</v>
      </c>
      <c r="E61" s="1" t="s">
        <v>109</v>
      </c>
      <c r="F61" s="1" t="s">
        <v>110</v>
      </c>
      <c r="G61" s="1" t="s">
        <v>111</v>
      </c>
      <c r="H61" s="1" t="s">
        <v>32</v>
      </c>
      <c r="I61" s="1" t="s">
        <v>18</v>
      </c>
      <c r="J61" s="1" t="s">
        <v>118</v>
      </c>
      <c r="K61" s="1" t="s">
        <v>119</v>
      </c>
      <c r="L61" s="1" t="s">
        <v>38</v>
      </c>
      <c r="M61" s="1">
        <v>30</v>
      </c>
      <c r="N61" s="3">
        <v>1499</v>
      </c>
    </row>
    <row r="62" spans="1:14" x14ac:dyDescent="0.2">
      <c r="A62" s="1">
        <v>58</v>
      </c>
      <c r="B62" s="2">
        <v>44327</v>
      </c>
      <c r="C62" s="1">
        <v>2</v>
      </c>
      <c r="D62" s="1">
        <v>2021</v>
      </c>
      <c r="E62" s="1" t="s">
        <v>41</v>
      </c>
      <c r="F62" s="1" t="s">
        <v>42</v>
      </c>
      <c r="G62" s="1" t="s">
        <v>43</v>
      </c>
      <c r="H62" s="1" t="s">
        <v>44</v>
      </c>
      <c r="I62" s="1" t="s">
        <v>45</v>
      </c>
      <c r="J62" s="1" t="s">
        <v>120</v>
      </c>
      <c r="K62" s="1" t="s">
        <v>34</v>
      </c>
      <c r="L62" s="1" t="s">
        <v>35</v>
      </c>
      <c r="M62" s="1">
        <v>24</v>
      </c>
      <c r="N62" s="3">
        <v>899</v>
      </c>
    </row>
    <row r="63" spans="1:14" x14ac:dyDescent="0.2">
      <c r="A63" s="1">
        <v>59</v>
      </c>
      <c r="B63" s="2">
        <v>44144</v>
      </c>
      <c r="C63" s="1">
        <v>4</v>
      </c>
      <c r="D63" s="1">
        <v>2020</v>
      </c>
      <c r="E63" s="1" t="s">
        <v>22</v>
      </c>
      <c r="F63" s="1" t="s">
        <v>23</v>
      </c>
      <c r="G63" s="1" t="s">
        <v>24</v>
      </c>
      <c r="H63" s="1" t="s">
        <v>25</v>
      </c>
      <c r="I63" s="1" t="s">
        <v>18</v>
      </c>
      <c r="J63" s="1" t="s">
        <v>97</v>
      </c>
      <c r="K63" s="1" t="s">
        <v>63</v>
      </c>
      <c r="L63" s="1" t="s">
        <v>28</v>
      </c>
      <c r="M63" s="1">
        <v>11</v>
      </c>
      <c r="N63" s="3">
        <v>1299</v>
      </c>
    </row>
    <row r="64" spans="1:14" x14ac:dyDescent="0.2">
      <c r="A64" s="1">
        <v>60</v>
      </c>
      <c r="B64" s="2">
        <v>43962</v>
      </c>
      <c r="C64" s="1">
        <v>2</v>
      </c>
      <c r="D64" s="1">
        <v>2020</v>
      </c>
      <c r="E64" s="1" t="s">
        <v>48</v>
      </c>
      <c r="F64" s="1" t="s">
        <v>49</v>
      </c>
      <c r="G64" s="1" t="s">
        <v>50</v>
      </c>
      <c r="H64" s="1" t="s">
        <v>44</v>
      </c>
      <c r="I64" s="1" t="s">
        <v>45</v>
      </c>
      <c r="J64" s="1" t="s">
        <v>121</v>
      </c>
      <c r="K64" s="1" t="s">
        <v>40</v>
      </c>
      <c r="L64" s="1" t="s">
        <v>35</v>
      </c>
      <c r="M64" s="1">
        <v>28</v>
      </c>
      <c r="N64" s="3">
        <v>799</v>
      </c>
    </row>
    <row r="65" spans="1:14" x14ac:dyDescent="0.2">
      <c r="A65" s="1">
        <v>61</v>
      </c>
      <c r="B65" s="2">
        <v>44308</v>
      </c>
      <c r="C65" s="1">
        <v>2</v>
      </c>
      <c r="D65" s="1">
        <v>2021</v>
      </c>
      <c r="E65" s="1" t="s">
        <v>55</v>
      </c>
      <c r="F65" s="1" t="s">
        <v>56</v>
      </c>
      <c r="G65" s="1" t="s">
        <v>57</v>
      </c>
      <c r="H65" s="1" t="s">
        <v>58</v>
      </c>
      <c r="I65" s="1" t="s">
        <v>59</v>
      </c>
      <c r="J65" s="1" t="s">
        <v>122</v>
      </c>
      <c r="K65" s="1" t="s">
        <v>40</v>
      </c>
      <c r="L65" s="1" t="s">
        <v>35</v>
      </c>
      <c r="M65" s="1">
        <v>4</v>
      </c>
      <c r="N65" s="3">
        <v>799</v>
      </c>
    </row>
    <row r="66" spans="1:14" x14ac:dyDescent="0.2">
      <c r="A66" s="1">
        <v>62</v>
      </c>
      <c r="B66" s="2">
        <v>44201</v>
      </c>
      <c r="C66" s="1">
        <v>1</v>
      </c>
      <c r="D66" s="1">
        <v>2021</v>
      </c>
      <c r="E66" s="1" t="s">
        <v>66</v>
      </c>
      <c r="F66" s="1" t="s">
        <v>67</v>
      </c>
      <c r="G66" s="1" t="s">
        <v>68</v>
      </c>
      <c r="H66" s="1" t="s">
        <v>68</v>
      </c>
      <c r="I66" s="1" t="s">
        <v>59</v>
      </c>
      <c r="J66" s="1" t="s">
        <v>123</v>
      </c>
      <c r="K66" s="1" t="s">
        <v>63</v>
      </c>
      <c r="L66" s="1" t="s">
        <v>28</v>
      </c>
      <c r="M66" s="1">
        <v>18</v>
      </c>
      <c r="N66" s="3">
        <v>1299</v>
      </c>
    </row>
    <row r="67" spans="1:14" x14ac:dyDescent="0.2">
      <c r="A67" s="1">
        <v>63</v>
      </c>
      <c r="B67" s="2">
        <v>43995</v>
      </c>
      <c r="C67" s="1">
        <v>2</v>
      </c>
      <c r="D67" s="1">
        <v>2020</v>
      </c>
      <c r="E67" s="1" t="s">
        <v>55</v>
      </c>
      <c r="F67" s="1" t="s">
        <v>56</v>
      </c>
      <c r="G67" s="1" t="s">
        <v>57</v>
      </c>
      <c r="H67" s="1" t="s">
        <v>58</v>
      </c>
      <c r="I67" s="1" t="s">
        <v>59</v>
      </c>
      <c r="J67" s="1" t="s">
        <v>101</v>
      </c>
      <c r="K67" s="1" t="s">
        <v>84</v>
      </c>
      <c r="L67" s="1" t="s">
        <v>38</v>
      </c>
      <c r="M67" s="1">
        <v>22</v>
      </c>
      <c r="N67" s="3">
        <v>2149</v>
      </c>
    </row>
    <row r="68" spans="1:14" x14ac:dyDescent="0.2">
      <c r="A68" s="1">
        <v>64</v>
      </c>
      <c r="B68" s="2">
        <v>44162</v>
      </c>
      <c r="C68" s="1">
        <v>4</v>
      </c>
      <c r="D68" s="1">
        <v>2020</v>
      </c>
      <c r="E68" s="1" t="s">
        <v>66</v>
      </c>
      <c r="F68" s="1" t="s">
        <v>67</v>
      </c>
      <c r="G68" s="1" t="s">
        <v>68</v>
      </c>
      <c r="H68" s="1" t="s">
        <v>68</v>
      </c>
      <c r="I68" s="1" t="s">
        <v>59</v>
      </c>
      <c r="J68" s="1" t="s">
        <v>124</v>
      </c>
      <c r="K68" s="1" t="s">
        <v>47</v>
      </c>
      <c r="L68" s="1" t="s">
        <v>21</v>
      </c>
      <c r="M68" s="1">
        <v>28</v>
      </c>
      <c r="N68" s="3">
        <v>399</v>
      </c>
    </row>
    <row r="69" spans="1:14" x14ac:dyDescent="0.2">
      <c r="A69" s="1">
        <v>65</v>
      </c>
      <c r="B69" s="2">
        <v>44110</v>
      </c>
      <c r="C69" s="1">
        <v>4</v>
      </c>
      <c r="D69" s="1">
        <v>2020</v>
      </c>
      <c r="E69" s="1" t="s">
        <v>41</v>
      </c>
      <c r="F69" s="1" t="s">
        <v>42</v>
      </c>
      <c r="G69" s="1" t="s">
        <v>43</v>
      </c>
      <c r="H69" s="1" t="s">
        <v>44</v>
      </c>
      <c r="I69" s="1" t="s">
        <v>45</v>
      </c>
      <c r="J69" s="1" t="s">
        <v>125</v>
      </c>
      <c r="K69" s="1" t="s">
        <v>85</v>
      </c>
      <c r="L69" s="1" t="s">
        <v>38</v>
      </c>
      <c r="M69" s="1">
        <v>25</v>
      </c>
      <c r="N69" s="3">
        <v>699</v>
      </c>
    </row>
    <row r="70" spans="1:14" x14ac:dyDescent="0.2">
      <c r="A70" s="1">
        <v>66</v>
      </c>
      <c r="B70" s="2">
        <v>44216</v>
      </c>
      <c r="C70" s="1">
        <v>1</v>
      </c>
      <c r="D70" s="1">
        <v>2021</v>
      </c>
      <c r="E70" s="1" t="s">
        <v>14</v>
      </c>
      <c r="F70" s="1" t="s">
        <v>15</v>
      </c>
      <c r="G70" s="1" t="s">
        <v>16</v>
      </c>
      <c r="H70" s="1" t="s">
        <v>17</v>
      </c>
      <c r="I70" s="1" t="s">
        <v>18</v>
      </c>
      <c r="J70" s="1" t="s">
        <v>126</v>
      </c>
      <c r="K70" s="1" t="s">
        <v>89</v>
      </c>
      <c r="L70" s="1" t="s">
        <v>21</v>
      </c>
      <c r="M70" s="1">
        <v>18</v>
      </c>
      <c r="N70" s="3">
        <v>599</v>
      </c>
    </row>
    <row r="71" spans="1:14" x14ac:dyDescent="0.2">
      <c r="A71" s="1">
        <v>67</v>
      </c>
      <c r="B71" s="2">
        <v>44253</v>
      </c>
      <c r="C71" s="1">
        <v>1</v>
      </c>
      <c r="D71" s="1">
        <v>2021</v>
      </c>
      <c r="E71" s="1" t="s">
        <v>109</v>
      </c>
      <c r="F71" s="1" t="s">
        <v>110</v>
      </c>
      <c r="G71" s="1" t="s">
        <v>111</v>
      </c>
      <c r="H71" s="1" t="s">
        <v>32</v>
      </c>
      <c r="I71" s="1" t="s">
        <v>18</v>
      </c>
      <c r="J71" s="1" t="s">
        <v>127</v>
      </c>
      <c r="K71" s="1" t="s">
        <v>54</v>
      </c>
      <c r="L71" s="1" t="s">
        <v>38</v>
      </c>
      <c r="M71" s="1">
        <v>2</v>
      </c>
      <c r="N71" s="3">
        <v>2999</v>
      </c>
    </row>
    <row r="72" spans="1:14" x14ac:dyDescent="0.2">
      <c r="A72" s="1">
        <v>68</v>
      </c>
      <c r="B72" s="2">
        <v>44165</v>
      </c>
      <c r="C72" s="1">
        <v>4</v>
      </c>
      <c r="D72" s="1">
        <v>2020</v>
      </c>
      <c r="E72" s="1" t="s">
        <v>41</v>
      </c>
      <c r="F72" s="1" t="s">
        <v>42</v>
      </c>
      <c r="G72" s="1" t="s">
        <v>43</v>
      </c>
      <c r="H72" s="1" t="s">
        <v>44</v>
      </c>
      <c r="I72" s="1" t="s">
        <v>45</v>
      </c>
      <c r="J72" s="1" t="s">
        <v>128</v>
      </c>
      <c r="K72" s="1" t="s">
        <v>93</v>
      </c>
      <c r="L72" s="1" t="s">
        <v>35</v>
      </c>
      <c r="M72" s="1">
        <v>27</v>
      </c>
      <c r="N72" s="3">
        <v>1399</v>
      </c>
    </row>
    <row r="73" spans="1:14" x14ac:dyDescent="0.2">
      <c r="A73" s="1">
        <v>69</v>
      </c>
      <c r="B73" s="2">
        <v>44030</v>
      </c>
      <c r="C73" s="1">
        <v>3</v>
      </c>
      <c r="D73" s="1">
        <v>2020</v>
      </c>
      <c r="E73" s="1" t="s">
        <v>41</v>
      </c>
      <c r="F73" s="1" t="s">
        <v>42</v>
      </c>
      <c r="G73" s="1" t="s">
        <v>43</v>
      </c>
      <c r="H73" s="1" t="s">
        <v>44</v>
      </c>
      <c r="I73" s="1" t="s">
        <v>45</v>
      </c>
      <c r="J73" s="1" t="s">
        <v>129</v>
      </c>
      <c r="K73" s="1" t="s">
        <v>27</v>
      </c>
      <c r="L73" s="1" t="s">
        <v>28</v>
      </c>
      <c r="M73" s="1">
        <v>29</v>
      </c>
      <c r="N73" s="3">
        <v>2999</v>
      </c>
    </row>
    <row r="74" spans="1:14" x14ac:dyDescent="0.2">
      <c r="A74" s="1">
        <v>70</v>
      </c>
      <c r="B74" s="2">
        <v>44334</v>
      </c>
      <c r="C74" s="1">
        <v>2</v>
      </c>
      <c r="D74" s="1">
        <v>2021</v>
      </c>
      <c r="E74" s="1" t="s">
        <v>41</v>
      </c>
      <c r="F74" s="1" t="s">
        <v>42</v>
      </c>
      <c r="G74" s="1" t="s">
        <v>43</v>
      </c>
      <c r="H74" s="1" t="s">
        <v>44</v>
      </c>
      <c r="I74" s="1" t="s">
        <v>45</v>
      </c>
      <c r="J74" s="1" t="s">
        <v>130</v>
      </c>
      <c r="K74" s="1" t="s">
        <v>40</v>
      </c>
      <c r="L74" s="1" t="s">
        <v>35</v>
      </c>
      <c r="M74" s="1">
        <v>21</v>
      </c>
      <c r="N74" s="3">
        <v>799</v>
      </c>
    </row>
    <row r="75" spans="1:14" x14ac:dyDescent="0.2">
      <c r="A75" s="1">
        <v>71</v>
      </c>
      <c r="B75" s="2">
        <v>44132</v>
      </c>
      <c r="C75" s="1">
        <v>4</v>
      </c>
      <c r="D75" s="1">
        <v>2020</v>
      </c>
      <c r="E75" s="1" t="s">
        <v>41</v>
      </c>
      <c r="F75" s="1" t="s">
        <v>42</v>
      </c>
      <c r="G75" s="1" t="s">
        <v>43</v>
      </c>
      <c r="H75" s="1" t="s">
        <v>44</v>
      </c>
      <c r="I75" s="1" t="s">
        <v>45</v>
      </c>
      <c r="J75" s="1" t="s">
        <v>131</v>
      </c>
      <c r="K75" s="1" t="s">
        <v>104</v>
      </c>
      <c r="L75" s="1" t="s">
        <v>28</v>
      </c>
      <c r="M75" s="1">
        <v>17</v>
      </c>
      <c r="N75" s="3">
        <v>2499</v>
      </c>
    </row>
    <row r="76" spans="1:14" x14ac:dyDescent="0.2">
      <c r="A76" s="1">
        <v>72</v>
      </c>
      <c r="B76" s="2">
        <v>44104</v>
      </c>
      <c r="C76" s="1">
        <v>3</v>
      </c>
      <c r="D76" s="1">
        <v>2020</v>
      </c>
      <c r="E76" s="1" t="s">
        <v>109</v>
      </c>
      <c r="F76" s="1" t="s">
        <v>110</v>
      </c>
      <c r="G76" s="1" t="s">
        <v>111</v>
      </c>
      <c r="H76" s="1" t="s">
        <v>32</v>
      </c>
      <c r="I76" s="1" t="s">
        <v>18</v>
      </c>
      <c r="J76" s="1" t="s">
        <v>132</v>
      </c>
      <c r="K76" s="1" t="s">
        <v>27</v>
      </c>
      <c r="L76" s="1" t="s">
        <v>28</v>
      </c>
      <c r="M76" s="1">
        <v>12</v>
      </c>
      <c r="N76" s="3">
        <v>2999</v>
      </c>
    </row>
    <row r="77" spans="1:14" x14ac:dyDescent="0.2">
      <c r="A77" s="1">
        <v>73</v>
      </c>
      <c r="B77" s="2">
        <v>43900</v>
      </c>
      <c r="C77" s="1">
        <v>1</v>
      </c>
      <c r="D77" s="1">
        <v>2020</v>
      </c>
      <c r="E77" s="1" t="s">
        <v>133</v>
      </c>
      <c r="F77" s="1" t="s">
        <v>134</v>
      </c>
      <c r="G77" s="1" t="s">
        <v>135</v>
      </c>
      <c r="H77" s="1" t="s">
        <v>44</v>
      </c>
      <c r="I77" s="1" t="s">
        <v>45</v>
      </c>
      <c r="J77" s="1" t="s">
        <v>136</v>
      </c>
      <c r="K77" s="1" t="s">
        <v>63</v>
      </c>
      <c r="L77" s="1" t="s">
        <v>28</v>
      </c>
      <c r="M77" s="1">
        <v>8</v>
      </c>
      <c r="N77" s="3">
        <v>1299</v>
      </c>
    </row>
    <row r="78" spans="1:14" x14ac:dyDescent="0.2">
      <c r="A78" s="1">
        <v>74</v>
      </c>
      <c r="B78" s="2">
        <v>44476</v>
      </c>
      <c r="C78" s="1">
        <v>4</v>
      </c>
      <c r="D78" s="1">
        <v>2021</v>
      </c>
      <c r="E78" s="1" t="s">
        <v>14</v>
      </c>
      <c r="F78" s="1" t="s">
        <v>15</v>
      </c>
      <c r="G78" s="1" t="s">
        <v>16</v>
      </c>
      <c r="H78" s="1" t="s">
        <v>17</v>
      </c>
      <c r="I78" s="1" t="s">
        <v>18</v>
      </c>
      <c r="J78" s="1" t="s">
        <v>137</v>
      </c>
      <c r="K78" s="1" t="s">
        <v>37</v>
      </c>
      <c r="L78" s="1" t="s">
        <v>38</v>
      </c>
      <c r="M78" s="1">
        <v>17</v>
      </c>
      <c r="N78" s="3">
        <v>1799</v>
      </c>
    </row>
    <row r="79" spans="1:14" x14ac:dyDescent="0.2">
      <c r="A79" s="1">
        <v>75</v>
      </c>
      <c r="B79" s="2">
        <v>44446</v>
      </c>
      <c r="C79" s="1">
        <v>3</v>
      </c>
      <c r="D79" s="1">
        <v>2021</v>
      </c>
      <c r="E79" s="1" t="s">
        <v>48</v>
      </c>
      <c r="F79" s="1" t="s">
        <v>49</v>
      </c>
      <c r="G79" s="1" t="s">
        <v>50</v>
      </c>
      <c r="H79" s="1" t="s">
        <v>44</v>
      </c>
      <c r="I79" s="1" t="s">
        <v>45</v>
      </c>
      <c r="J79" s="1" t="s">
        <v>121</v>
      </c>
      <c r="K79" s="1" t="s">
        <v>93</v>
      </c>
      <c r="L79" s="1" t="s">
        <v>35</v>
      </c>
      <c r="M79" s="1">
        <v>8</v>
      </c>
      <c r="N79" s="3">
        <v>1399</v>
      </c>
    </row>
    <row r="80" spans="1:14" x14ac:dyDescent="0.2">
      <c r="A80" s="1">
        <v>76</v>
      </c>
      <c r="B80" s="2">
        <v>44250</v>
      </c>
      <c r="C80" s="1">
        <v>1</v>
      </c>
      <c r="D80" s="1">
        <v>2021</v>
      </c>
      <c r="E80" s="1" t="s">
        <v>41</v>
      </c>
      <c r="F80" s="1" t="s">
        <v>42</v>
      </c>
      <c r="G80" s="1" t="s">
        <v>43</v>
      </c>
      <c r="H80" s="1" t="s">
        <v>44</v>
      </c>
      <c r="I80" s="1" t="s">
        <v>45</v>
      </c>
      <c r="J80" s="1" t="s">
        <v>138</v>
      </c>
      <c r="K80" s="1" t="s">
        <v>85</v>
      </c>
      <c r="L80" s="1" t="s">
        <v>38</v>
      </c>
      <c r="M80" s="1">
        <v>6</v>
      </c>
      <c r="N80" s="3">
        <v>699</v>
      </c>
    </row>
    <row r="81" spans="1:14" x14ac:dyDescent="0.2">
      <c r="A81" s="1">
        <v>77</v>
      </c>
      <c r="B81" s="2">
        <v>44435</v>
      </c>
      <c r="C81" s="1">
        <v>3</v>
      </c>
      <c r="D81" s="1">
        <v>2021</v>
      </c>
      <c r="E81" s="1" t="s">
        <v>41</v>
      </c>
      <c r="F81" s="1" t="s">
        <v>42</v>
      </c>
      <c r="G81" s="1" t="s">
        <v>43</v>
      </c>
      <c r="H81" s="1" t="s">
        <v>44</v>
      </c>
      <c r="I81" s="1" t="s">
        <v>45</v>
      </c>
      <c r="J81" s="1" t="s">
        <v>139</v>
      </c>
      <c r="K81" s="1" t="s">
        <v>119</v>
      </c>
      <c r="L81" s="1" t="s">
        <v>38</v>
      </c>
      <c r="M81" s="1">
        <v>4</v>
      </c>
      <c r="N81" s="3">
        <v>1499</v>
      </c>
    </row>
    <row r="82" spans="1:14" x14ac:dyDescent="0.2">
      <c r="A82" s="1">
        <v>78</v>
      </c>
      <c r="B82" s="2">
        <v>44476</v>
      </c>
      <c r="C82" s="1">
        <v>4</v>
      </c>
      <c r="D82" s="1">
        <v>2021</v>
      </c>
      <c r="E82" s="1" t="s">
        <v>48</v>
      </c>
      <c r="F82" s="1" t="s">
        <v>49</v>
      </c>
      <c r="G82" s="1" t="s">
        <v>50</v>
      </c>
      <c r="H82" s="1" t="s">
        <v>44</v>
      </c>
      <c r="I82" s="1" t="s">
        <v>45</v>
      </c>
      <c r="J82" s="1" t="s">
        <v>140</v>
      </c>
      <c r="K82" s="1" t="s">
        <v>20</v>
      </c>
      <c r="L82" s="1" t="s">
        <v>21</v>
      </c>
      <c r="M82" s="1">
        <v>26</v>
      </c>
      <c r="N82" s="3">
        <v>1099</v>
      </c>
    </row>
    <row r="83" spans="1:14" x14ac:dyDescent="0.2">
      <c r="A83" s="1">
        <v>79</v>
      </c>
      <c r="B83" s="2">
        <v>44035</v>
      </c>
      <c r="C83" s="1">
        <v>3</v>
      </c>
      <c r="D83" s="1">
        <v>2020</v>
      </c>
      <c r="E83" s="1" t="s">
        <v>41</v>
      </c>
      <c r="F83" s="1" t="s">
        <v>42</v>
      </c>
      <c r="G83" s="1" t="s">
        <v>43</v>
      </c>
      <c r="H83" s="1" t="s">
        <v>44</v>
      </c>
      <c r="I83" s="1" t="s">
        <v>45</v>
      </c>
      <c r="J83" s="1" t="s">
        <v>141</v>
      </c>
      <c r="K83" s="1" t="s">
        <v>85</v>
      </c>
      <c r="L83" s="1" t="s">
        <v>38</v>
      </c>
      <c r="M83" s="1">
        <v>14</v>
      </c>
      <c r="N83" s="3">
        <v>699</v>
      </c>
    </row>
    <row r="84" spans="1:14" x14ac:dyDescent="0.2">
      <c r="A84" s="1">
        <v>80</v>
      </c>
      <c r="B84" s="2">
        <v>44193</v>
      </c>
      <c r="C84" s="1">
        <v>4</v>
      </c>
      <c r="D84" s="1">
        <v>2020</v>
      </c>
      <c r="E84" s="1" t="s">
        <v>55</v>
      </c>
      <c r="F84" s="1" t="s">
        <v>56</v>
      </c>
      <c r="G84" s="1" t="s">
        <v>57</v>
      </c>
      <c r="H84" s="1" t="s">
        <v>58</v>
      </c>
      <c r="I84" s="1" t="s">
        <v>59</v>
      </c>
      <c r="J84" s="1" t="s">
        <v>142</v>
      </c>
      <c r="K84" s="1" t="s">
        <v>89</v>
      </c>
      <c r="L84" s="1" t="s">
        <v>21</v>
      </c>
      <c r="M84" s="1">
        <v>15</v>
      </c>
      <c r="N84" s="3">
        <v>599</v>
      </c>
    </row>
    <row r="85" spans="1:14" x14ac:dyDescent="0.2">
      <c r="A85" s="1">
        <v>81</v>
      </c>
      <c r="B85" s="2">
        <v>44196</v>
      </c>
      <c r="C85" s="1">
        <v>4</v>
      </c>
      <c r="D85" s="1">
        <v>2020</v>
      </c>
      <c r="E85" s="1" t="s">
        <v>55</v>
      </c>
      <c r="F85" s="1" t="s">
        <v>56</v>
      </c>
      <c r="G85" s="1" t="s">
        <v>57</v>
      </c>
      <c r="H85" s="1" t="s">
        <v>58</v>
      </c>
      <c r="I85" s="1" t="s">
        <v>59</v>
      </c>
      <c r="J85" s="1" t="s">
        <v>143</v>
      </c>
      <c r="K85" s="1" t="s">
        <v>63</v>
      </c>
      <c r="L85" s="1" t="s">
        <v>28</v>
      </c>
      <c r="M85" s="1">
        <v>1</v>
      </c>
      <c r="N85" s="3">
        <v>1299</v>
      </c>
    </row>
    <row r="86" spans="1:14" x14ac:dyDescent="0.2">
      <c r="A86" s="1">
        <v>82</v>
      </c>
      <c r="B86" s="2">
        <v>44487</v>
      </c>
      <c r="C86" s="1">
        <v>4</v>
      </c>
      <c r="D86" s="1">
        <v>2021</v>
      </c>
      <c r="E86" s="1" t="s">
        <v>22</v>
      </c>
      <c r="F86" s="1" t="s">
        <v>23</v>
      </c>
      <c r="G86" s="1" t="s">
        <v>24</v>
      </c>
      <c r="H86" s="1" t="s">
        <v>25</v>
      </c>
      <c r="I86" s="1" t="s">
        <v>18</v>
      </c>
      <c r="J86" s="1" t="s">
        <v>94</v>
      </c>
      <c r="K86" s="1" t="s">
        <v>63</v>
      </c>
      <c r="L86" s="1" t="s">
        <v>28</v>
      </c>
      <c r="M86" s="1">
        <v>1</v>
      </c>
      <c r="N86" s="3">
        <v>1299</v>
      </c>
    </row>
    <row r="87" spans="1:14" x14ac:dyDescent="0.2">
      <c r="A87" s="1">
        <v>83</v>
      </c>
      <c r="B87" s="2">
        <v>44223</v>
      </c>
      <c r="C87" s="1">
        <v>1</v>
      </c>
      <c r="D87" s="1">
        <v>2021</v>
      </c>
      <c r="E87" s="1" t="s">
        <v>109</v>
      </c>
      <c r="F87" s="1" t="s">
        <v>110</v>
      </c>
      <c r="G87" s="1" t="s">
        <v>111</v>
      </c>
      <c r="H87" s="1" t="s">
        <v>32</v>
      </c>
      <c r="I87" s="1" t="s">
        <v>18</v>
      </c>
      <c r="J87" s="1" t="s">
        <v>144</v>
      </c>
      <c r="K87" s="1" t="s">
        <v>47</v>
      </c>
      <c r="L87" s="1" t="s">
        <v>21</v>
      </c>
      <c r="M87" s="1">
        <v>25</v>
      </c>
      <c r="N87" s="3">
        <v>399</v>
      </c>
    </row>
    <row r="88" spans="1:14" x14ac:dyDescent="0.2">
      <c r="A88" s="1">
        <v>84</v>
      </c>
      <c r="B88" s="2">
        <v>44034</v>
      </c>
      <c r="C88" s="1">
        <v>3</v>
      </c>
      <c r="D88" s="1">
        <v>2020</v>
      </c>
      <c r="E88" s="1" t="s">
        <v>55</v>
      </c>
      <c r="F88" s="1" t="s">
        <v>56</v>
      </c>
      <c r="G88" s="1" t="s">
        <v>57</v>
      </c>
      <c r="H88" s="1" t="s">
        <v>58</v>
      </c>
      <c r="I88" s="1" t="s">
        <v>59</v>
      </c>
      <c r="J88" s="1" t="s">
        <v>145</v>
      </c>
      <c r="K88" s="1" t="s">
        <v>73</v>
      </c>
      <c r="L88" s="1" t="s">
        <v>21</v>
      </c>
      <c r="M88" s="1">
        <v>14</v>
      </c>
      <c r="N88" s="3">
        <v>899</v>
      </c>
    </row>
    <row r="89" spans="1:14" x14ac:dyDescent="0.2">
      <c r="A89" s="1">
        <v>85</v>
      </c>
      <c r="B89" s="2">
        <v>43847</v>
      </c>
      <c r="C89" s="1">
        <v>1</v>
      </c>
      <c r="D89" s="1">
        <v>2020</v>
      </c>
      <c r="E89" s="1" t="s">
        <v>14</v>
      </c>
      <c r="F89" s="1" t="s">
        <v>15</v>
      </c>
      <c r="G89" s="1" t="s">
        <v>16</v>
      </c>
      <c r="H89" s="1" t="s">
        <v>17</v>
      </c>
      <c r="I89" s="1" t="s">
        <v>18</v>
      </c>
      <c r="J89" s="1" t="s">
        <v>146</v>
      </c>
      <c r="K89" s="1" t="s">
        <v>40</v>
      </c>
      <c r="L89" s="1" t="s">
        <v>35</v>
      </c>
      <c r="M89" s="1">
        <v>20</v>
      </c>
      <c r="N89" s="3">
        <v>799</v>
      </c>
    </row>
    <row r="90" spans="1:14" x14ac:dyDescent="0.2">
      <c r="A90" s="1">
        <v>86</v>
      </c>
      <c r="B90" s="2">
        <v>43949</v>
      </c>
      <c r="C90" s="1">
        <v>2</v>
      </c>
      <c r="D90" s="1">
        <v>2020</v>
      </c>
      <c r="E90" s="1" t="s">
        <v>66</v>
      </c>
      <c r="F90" s="1" t="s">
        <v>67</v>
      </c>
      <c r="G90" s="1" t="s">
        <v>68</v>
      </c>
      <c r="H90" s="1" t="s">
        <v>68</v>
      </c>
      <c r="I90" s="1" t="s">
        <v>59</v>
      </c>
      <c r="J90" s="1" t="s">
        <v>147</v>
      </c>
      <c r="K90" s="1" t="s">
        <v>93</v>
      </c>
      <c r="L90" s="1" t="s">
        <v>35</v>
      </c>
      <c r="M90" s="1">
        <v>22</v>
      </c>
      <c r="N90" s="3">
        <v>1399</v>
      </c>
    </row>
    <row r="91" spans="1:14" x14ac:dyDescent="0.2">
      <c r="A91" s="1">
        <v>87</v>
      </c>
      <c r="B91" s="2">
        <v>43971</v>
      </c>
      <c r="C91" s="1">
        <v>2</v>
      </c>
      <c r="D91" s="1">
        <v>2020</v>
      </c>
      <c r="E91" s="1" t="s">
        <v>66</v>
      </c>
      <c r="F91" s="1" t="s">
        <v>67</v>
      </c>
      <c r="G91" s="1" t="s">
        <v>68</v>
      </c>
      <c r="H91" s="1" t="s">
        <v>68</v>
      </c>
      <c r="I91" s="1" t="s">
        <v>59</v>
      </c>
      <c r="J91" s="1" t="s">
        <v>148</v>
      </c>
      <c r="K91" s="1" t="s">
        <v>61</v>
      </c>
      <c r="L91" s="1" t="s">
        <v>28</v>
      </c>
      <c r="M91" s="1">
        <v>8</v>
      </c>
      <c r="N91" s="3">
        <v>1799</v>
      </c>
    </row>
    <row r="92" spans="1:14" x14ac:dyDescent="0.2">
      <c r="A92" s="1">
        <v>88</v>
      </c>
      <c r="B92" s="2">
        <v>44488</v>
      </c>
      <c r="C92" s="1">
        <v>4</v>
      </c>
      <c r="D92" s="1">
        <v>2021</v>
      </c>
      <c r="E92" s="1" t="s">
        <v>66</v>
      </c>
      <c r="F92" s="1" t="s">
        <v>67</v>
      </c>
      <c r="G92" s="1" t="s">
        <v>68</v>
      </c>
      <c r="H92" s="1" t="s">
        <v>68</v>
      </c>
      <c r="I92" s="1" t="s">
        <v>59</v>
      </c>
      <c r="J92" s="1" t="s">
        <v>149</v>
      </c>
      <c r="K92" s="1" t="s">
        <v>89</v>
      </c>
      <c r="L92" s="1" t="s">
        <v>21</v>
      </c>
      <c r="M92" s="1">
        <v>28</v>
      </c>
      <c r="N92" s="3">
        <v>599</v>
      </c>
    </row>
    <row r="93" spans="1:14" x14ac:dyDescent="0.2">
      <c r="A93" s="1">
        <v>89</v>
      </c>
      <c r="B93" s="2">
        <v>44058</v>
      </c>
      <c r="C93" s="1">
        <v>3</v>
      </c>
      <c r="D93" s="1">
        <v>2020</v>
      </c>
      <c r="E93" s="1" t="s">
        <v>29</v>
      </c>
      <c r="F93" s="1" t="s">
        <v>30</v>
      </c>
      <c r="G93" s="1" t="s">
        <v>31</v>
      </c>
      <c r="H93" s="1" t="s">
        <v>32</v>
      </c>
      <c r="I93" s="1" t="s">
        <v>18</v>
      </c>
      <c r="J93" s="1" t="s">
        <v>150</v>
      </c>
      <c r="K93" s="1" t="s">
        <v>47</v>
      </c>
      <c r="L93" s="1" t="s">
        <v>21</v>
      </c>
      <c r="M93" s="1">
        <v>10</v>
      </c>
      <c r="N93" s="3">
        <v>399</v>
      </c>
    </row>
    <row r="94" spans="1:14" x14ac:dyDescent="0.2">
      <c r="A94" s="1">
        <v>90</v>
      </c>
      <c r="B94" s="2">
        <v>44442</v>
      </c>
      <c r="C94" s="1">
        <v>3</v>
      </c>
      <c r="D94" s="1">
        <v>2021</v>
      </c>
      <c r="E94" s="1" t="s">
        <v>48</v>
      </c>
      <c r="F94" s="1" t="s">
        <v>49</v>
      </c>
      <c r="G94" s="1" t="s">
        <v>50</v>
      </c>
      <c r="H94" s="1" t="s">
        <v>44</v>
      </c>
      <c r="I94" s="1" t="s">
        <v>45</v>
      </c>
      <c r="J94" s="1" t="s">
        <v>51</v>
      </c>
      <c r="K94" s="1" t="s">
        <v>89</v>
      </c>
      <c r="L94" s="1" t="s">
        <v>21</v>
      </c>
      <c r="M94" s="1">
        <v>1</v>
      </c>
      <c r="N94" s="3">
        <v>599</v>
      </c>
    </row>
    <row r="95" spans="1:14" x14ac:dyDescent="0.2">
      <c r="A95" s="1">
        <v>91</v>
      </c>
      <c r="B95" s="2">
        <v>43923</v>
      </c>
      <c r="C95" s="1">
        <v>2</v>
      </c>
      <c r="D95" s="1">
        <v>2020</v>
      </c>
      <c r="E95" s="1" t="s">
        <v>41</v>
      </c>
      <c r="F95" s="1" t="s">
        <v>42</v>
      </c>
      <c r="G95" s="1" t="s">
        <v>43</v>
      </c>
      <c r="H95" s="1" t="s">
        <v>44</v>
      </c>
      <c r="I95" s="1" t="s">
        <v>45</v>
      </c>
      <c r="J95" s="1" t="s">
        <v>120</v>
      </c>
      <c r="K95" s="1" t="s">
        <v>73</v>
      </c>
      <c r="L95" s="1" t="s">
        <v>21</v>
      </c>
      <c r="M95" s="1">
        <v>11</v>
      </c>
      <c r="N95" s="3">
        <v>899</v>
      </c>
    </row>
    <row r="96" spans="1:14" x14ac:dyDescent="0.2">
      <c r="A96" s="1">
        <v>92</v>
      </c>
      <c r="B96" s="2">
        <v>44038</v>
      </c>
      <c r="C96" s="1">
        <v>3</v>
      </c>
      <c r="D96" s="1">
        <v>2020</v>
      </c>
      <c r="E96" s="1" t="s">
        <v>55</v>
      </c>
      <c r="F96" s="1" t="s">
        <v>56</v>
      </c>
      <c r="G96" s="1" t="s">
        <v>57</v>
      </c>
      <c r="H96" s="1" t="s">
        <v>58</v>
      </c>
      <c r="I96" s="1" t="s">
        <v>59</v>
      </c>
      <c r="J96" s="1" t="s">
        <v>151</v>
      </c>
      <c r="K96" s="1" t="s">
        <v>84</v>
      </c>
      <c r="L96" s="1" t="s">
        <v>38</v>
      </c>
      <c r="M96" s="1">
        <v>19</v>
      </c>
      <c r="N96" s="3">
        <v>2149</v>
      </c>
    </row>
    <row r="97" spans="1:14" x14ac:dyDescent="0.2">
      <c r="A97" s="1">
        <v>93</v>
      </c>
      <c r="B97" s="2">
        <v>44527</v>
      </c>
      <c r="C97" s="1">
        <v>4</v>
      </c>
      <c r="D97" s="1">
        <v>2021</v>
      </c>
      <c r="E97" s="1" t="s">
        <v>14</v>
      </c>
      <c r="F97" s="1" t="s">
        <v>15</v>
      </c>
      <c r="G97" s="1" t="s">
        <v>16</v>
      </c>
      <c r="H97" s="1" t="s">
        <v>17</v>
      </c>
      <c r="I97" s="1" t="s">
        <v>18</v>
      </c>
      <c r="J97" s="1" t="s">
        <v>152</v>
      </c>
      <c r="K97" s="1" t="s">
        <v>20</v>
      </c>
      <c r="L97" s="1" t="s">
        <v>21</v>
      </c>
      <c r="M97" s="1">
        <v>10</v>
      </c>
      <c r="N97" s="3">
        <v>1099</v>
      </c>
    </row>
    <row r="98" spans="1:14" x14ac:dyDescent="0.2">
      <c r="A98" s="1">
        <v>94</v>
      </c>
      <c r="B98" s="2">
        <v>44088</v>
      </c>
      <c r="C98" s="1">
        <v>3</v>
      </c>
      <c r="D98" s="1">
        <v>2020</v>
      </c>
      <c r="E98" s="1" t="s">
        <v>29</v>
      </c>
      <c r="F98" s="1" t="s">
        <v>30</v>
      </c>
      <c r="G98" s="1" t="s">
        <v>31</v>
      </c>
      <c r="H98" s="1" t="s">
        <v>32</v>
      </c>
      <c r="I98" s="1" t="s">
        <v>18</v>
      </c>
      <c r="J98" s="1" t="s">
        <v>52</v>
      </c>
      <c r="K98" s="1" t="s">
        <v>93</v>
      </c>
      <c r="L98" s="1" t="s">
        <v>35</v>
      </c>
      <c r="M98" s="1">
        <v>27</v>
      </c>
      <c r="N98" s="3">
        <v>1399</v>
      </c>
    </row>
    <row r="99" spans="1:14" x14ac:dyDescent="0.2">
      <c r="A99" s="1">
        <v>95</v>
      </c>
      <c r="B99" s="2">
        <v>43911</v>
      </c>
      <c r="C99" s="1">
        <v>1</v>
      </c>
      <c r="D99" s="1">
        <v>2020</v>
      </c>
      <c r="E99" s="1" t="s">
        <v>22</v>
      </c>
      <c r="F99" s="1" t="s">
        <v>23</v>
      </c>
      <c r="G99" s="1" t="s">
        <v>24</v>
      </c>
      <c r="H99" s="1" t="s">
        <v>25</v>
      </c>
      <c r="I99" s="1" t="s">
        <v>18</v>
      </c>
      <c r="J99" s="1" t="s">
        <v>97</v>
      </c>
      <c r="K99" s="1" t="s">
        <v>34</v>
      </c>
      <c r="L99" s="1" t="s">
        <v>35</v>
      </c>
      <c r="M99" s="1">
        <v>12</v>
      </c>
      <c r="N99" s="3">
        <v>899</v>
      </c>
    </row>
    <row r="100" spans="1:14" x14ac:dyDescent="0.2">
      <c r="A100" s="1">
        <v>96</v>
      </c>
      <c r="B100" s="2">
        <v>44179</v>
      </c>
      <c r="C100" s="1">
        <v>4</v>
      </c>
      <c r="D100" s="1">
        <v>2020</v>
      </c>
      <c r="E100" s="1" t="s">
        <v>55</v>
      </c>
      <c r="F100" s="1" t="s">
        <v>56</v>
      </c>
      <c r="G100" s="1" t="s">
        <v>57</v>
      </c>
      <c r="H100" s="1" t="s">
        <v>58</v>
      </c>
      <c r="I100" s="1" t="s">
        <v>59</v>
      </c>
      <c r="J100" s="1" t="s">
        <v>153</v>
      </c>
      <c r="K100" s="1" t="s">
        <v>20</v>
      </c>
      <c r="L100" s="1" t="s">
        <v>21</v>
      </c>
      <c r="M100" s="1">
        <v>17</v>
      </c>
      <c r="N100" s="3">
        <v>1099</v>
      </c>
    </row>
    <row r="101" spans="1:14" x14ac:dyDescent="0.2">
      <c r="A101" s="1">
        <v>97</v>
      </c>
      <c r="B101" s="2">
        <v>44349</v>
      </c>
      <c r="C101" s="1">
        <v>2</v>
      </c>
      <c r="D101" s="1">
        <v>2021</v>
      </c>
      <c r="E101" s="1" t="s">
        <v>14</v>
      </c>
      <c r="F101" s="1" t="s">
        <v>15</v>
      </c>
      <c r="G101" s="1" t="s">
        <v>16</v>
      </c>
      <c r="H101" s="1" t="s">
        <v>17</v>
      </c>
      <c r="I101" s="1" t="s">
        <v>18</v>
      </c>
      <c r="J101" s="1" t="s">
        <v>154</v>
      </c>
      <c r="K101" s="1" t="s">
        <v>85</v>
      </c>
      <c r="L101" s="1" t="s">
        <v>38</v>
      </c>
      <c r="M101" s="1">
        <v>11</v>
      </c>
      <c r="N101" s="3">
        <v>699</v>
      </c>
    </row>
    <row r="102" spans="1:14" x14ac:dyDescent="0.2">
      <c r="A102" s="1">
        <v>98</v>
      </c>
      <c r="B102" s="2">
        <v>43900</v>
      </c>
      <c r="C102" s="1">
        <v>1</v>
      </c>
      <c r="D102" s="1">
        <v>2020</v>
      </c>
      <c r="E102" s="1" t="s">
        <v>29</v>
      </c>
      <c r="F102" s="1" t="s">
        <v>30</v>
      </c>
      <c r="G102" s="1" t="s">
        <v>31</v>
      </c>
      <c r="H102" s="1" t="s">
        <v>32</v>
      </c>
      <c r="I102" s="1" t="s">
        <v>18</v>
      </c>
      <c r="J102" s="1" t="s">
        <v>150</v>
      </c>
      <c r="K102" s="1" t="s">
        <v>73</v>
      </c>
      <c r="L102" s="1" t="s">
        <v>21</v>
      </c>
      <c r="M102" s="1">
        <v>1</v>
      </c>
      <c r="N102" s="3">
        <v>899</v>
      </c>
    </row>
    <row r="103" spans="1:14" x14ac:dyDescent="0.2">
      <c r="A103" s="1">
        <v>99</v>
      </c>
      <c r="B103" s="2">
        <v>43987</v>
      </c>
      <c r="C103" s="1">
        <v>2</v>
      </c>
      <c r="D103" s="1">
        <v>2020</v>
      </c>
      <c r="E103" s="1" t="s">
        <v>48</v>
      </c>
      <c r="F103" s="1" t="s">
        <v>49</v>
      </c>
      <c r="G103" s="1" t="s">
        <v>50</v>
      </c>
      <c r="H103" s="1" t="s">
        <v>44</v>
      </c>
      <c r="I103" s="1" t="s">
        <v>45</v>
      </c>
      <c r="J103" s="1" t="s">
        <v>155</v>
      </c>
      <c r="K103" s="1" t="s">
        <v>40</v>
      </c>
      <c r="L103" s="1" t="s">
        <v>35</v>
      </c>
      <c r="M103" s="1">
        <v>7</v>
      </c>
      <c r="N103" s="3">
        <v>799</v>
      </c>
    </row>
    <row r="104" spans="1:14" x14ac:dyDescent="0.2">
      <c r="A104" s="1">
        <v>100</v>
      </c>
      <c r="B104" s="2">
        <v>44443</v>
      </c>
      <c r="C104" s="1">
        <v>3</v>
      </c>
      <c r="D104" s="1">
        <v>2021</v>
      </c>
      <c r="E104" s="1" t="s">
        <v>14</v>
      </c>
      <c r="F104" s="1" t="s">
        <v>15</v>
      </c>
      <c r="G104" s="1" t="s">
        <v>16</v>
      </c>
      <c r="H104" s="1" t="s">
        <v>17</v>
      </c>
      <c r="I104" s="1" t="s">
        <v>18</v>
      </c>
      <c r="J104" s="1" t="s">
        <v>156</v>
      </c>
      <c r="K104" s="1" t="s">
        <v>84</v>
      </c>
      <c r="L104" s="1" t="s">
        <v>38</v>
      </c>
      <c r="M104" s="1">
        <v>24</v>
      </c>
      <c r="N104" s="3">
        <v>2149</v>
      </c>
    </row>
    <row r="105" spans="1:14" x14ac:dyDescent="0.2">
      <c r="A105" s="1">
        <v>101</v>
      </c>
      <c r="B105" s="2">
        <v>44431</v>
      </c>
      <c r="C105" s="1">
        <v>3</v>
      </c>
      <c r="D105" s="1">
        <v>2021</v>
      </c>
      <c r="E105" s="1" t="s">
        <v>55</v>
      </c>
      <c r="F105" s="1" t="s">
        <v>56</v>
      </c>
      <c r="G105" s="1" t="s">
        <v>57</v>
      </c>
      <c r="H105" s="1" t="s">
        <v>58</v>
      </c>
      <c r="I105" s="1" t="s">
        <v>59</v>
      </c>
      <c r="J105" s="1" t="s">
        <v>157</v>
      </c>
      <c r="K105" s="1" t="s">
        <v>104</v>
      </c>
      <c r="L105" s="1" t="s">
        <v>28</v>
      </c>
      <c r="M105" s="1">
        <v>21</v>
      </c>
      <c r="N105" s="3">
        <v>2499</v>
      </c>
    </row>
    <row r="106" spans="1:14" x14ac:dyDescent="0.2">
      <c r="A106" s="1">
        <v>102</v>
      </c>
      <c r="B106" s="2">
        <v>44128</v>
      </c>
      <c r="C106" s="1">
        <v>4</v>
      </c>
      <c r="D106" s="1">
        <v>2020</v>
      </c>
      <c r="E106" s="1" t="s">
        <v>41</v>
      </c>
      <c r="F106" s="1" t="s">
        <v>42</v>
      </c>
      <c r="G106" s="1" t="s">
        <v>43</v>
      </c>
      <c r="H106" s="1" t="s">
        <v>44</v>
      </c>
      <c r="I106" s="1" t="s">
        <v>45</v>
      </c>
      <c r="J106" s="1" t="s">
        <v>158</v>
      </c>
      <c r="K106" s="1" t="s">
        <v>73</v>
      </c>
      <c r="L106" s="1" t="s">
        <v>21</v>
      </c>
      <c r="M106" s="1">
        <v>27</v>
      </c>
      <c r="N106" s="3">
        <v>899</v>
      </c>
    </row>
    <row r="107" spans="1:14" x14ac:dyDescent="0.2">
      <c r="A107" s="1">
        <v>103</v>
      </c>
      <c r="B107" s="2">
        <v>44215</v>
      </c>
      <c r="C107" s="1">
        <v>1</v>
      </c>
      <c r="D107" s="1">
        <v>2021</v>
      </c>
      <c r="E107" s="1" t="s">
        <v>48</v>
      </c>
      <c r="F107" s="1" t="s">
        <v>49</v>
      </c>
      <c r="G107" s="1" t="s">
        <v>50</v>
      </c>
      <c r="H107" s="1" t="s">
        <v>44</v>
      </c>
      <c r="I107" s="1" t="s">
        <v>45</v>
      </c>
      <c r="J107" s="1" t="s">
        <v>51</v>
      </c>
      <c r="K107" s="1" t="s">
        <v>70</v>
      </c>
      <c r="L107" s="1" t="s">
        <v>28</v>
      </c>
      <c r="M107" s="1">
        <v>28</v>
      </c>
      <c r="N107" s="3">
        <v>899</v>
      </c>
    </row>
    <row r="108" spans="1:14" x14ac:dyDescent="0.2">
      <c r="A108" s="1">
        <v>104</v>
      </c>
      <c r="B108" s="2">
        <v>44365</v>
      </c>
      <c r="C108" s="1">
        <v>2</v>
      </c>
      <c r="D108" s="1">
        <v>2021</v>
      </c>
      <c r="E108" s="1" t="s">
        <v>14</v>
      </c>
      <c r="F108" s="1" t="s">
        <v>15</v>
      </c>
      <c r="G108" s="1" t="s">
        <v>16</v>
      </c>
      <c r="H108" s="1" t="s">
        <v>17</v>
      </c>
      <c r="I108" s="1" t="s">
        <v>18</v>
      </c>
      <c r="J108" s="1" t="s">
        <v>156</v>
      </c>
      <c r="K108" s="1" t="s">
        <v>20</v>
      </c>
      <c r="L108" s="1" t="s">
        <v>21</v>
      </c>
      <c r="M108" s="1">
        <v>24</v>
      </c>
      <c r="N108" s="3">
        <v>1099</v>
      </c>
    </row>
    <row r="109" spans="1:14" x14ac:dyDescent="0.2">
      <c r="A109" s="1">
        <v>105</v>
      </c>
      <c r="B109" s="2">
        <v>44198</v>
      </c>
      <c r="C109" s="1">
        <v>1</v>
      </c>
      <c r="D109" s="1">
        <v>2021</v>
      </c>
      <c r="E109" s="1" t="s">
        <v>29</v>
      </c>
      <c r="F109" s="1" t="s">
        <v>30</v>
      </c>
      <c r="G109" s="1" t="s">
        <v>31</v>
      </c>
      <c r="H109" s="1" t="s">
        <v>32</v>
      </c>
      <c r="I109" s="1" t="s">
        <v>18</v>
      </c>
      <c r="J109" s="1" t="s">
        <v>159</v>
      </c>
      <c r="K109" s="1" t="s">
        <v>37</v>
      </c>
      <c r="L109" s="1" t="s">
        <v>38</v>
      </c>
      <c r="M109" s="1">
        <v>5</v>
      </c>
      <c r="N109" s="3">
        <v>1799</v>
      </c>
    </row>
    <row r="110" spans="1:14" x14ac:dyDescent="0.2">
      <c r="A110" s="1">
        <v>106</v>
      </c>
      <c r="B110" s="2">
        <v>44076</v>
      </c>
      <c r="C110" s="1">
        <v>3</v>
      </c>
      <c r="D110" s="1">
        <v>2020</v>
      </c>
      <c r="E110" s="1" t="s">
        <v>55</v>
      </c>
      <c r="F110" s="1" t="s">
        <v>56</v>
      </c>
      <c r="G110" s="1" t="s">
        <v>57</v>
      </c>
      <c r="H110" s="1" t="s">
        <v>58</v>
      </c>
      <c r="I110" s="1" t="s">
        <v>59</v>
      </c>
      <c r="J110" s="1" t="s">
        <v>160</v>
      </c>
      <c r="K110" s="1" t="s">
        <v>54</v>
      </c>
      <c r="L110" s="1" t="s">
        <v>38</v>
      </c>
      <c r="M110" s="1">
        <v>11</v>
      </c>
      <c r="N110" s="3">
        <v>2999</v>
      </c>
    </row>
    <row r="111" spans="1:14" x14ac:dyDescent="0.2">
      <c r="A111" s="1">
        <v>107</v>
      </c>
      <c r="B111" s="2">
        <v>44467</v>
      </c>
      <c r="C111" s="1">
        <v>3</v>
      </c>
      <c r="D111" s="1">
        <v>2021</v>
      </c>
      <c r="E111" s="1" t="s">
        <v>109</v>
      </c>
      <c r="F111" s="1" t="s">
        <v>110</v>
      </c>
      <c r="G111" s="1" t="s">
        <v>111</v>
      </c>
      <c r="H111" s="1" t="s">
        <v>32</v>
      </c>
      <c r="I111" s="1" t="s">
        <v>18</v>
      </c>
      <c r="J111" s="1" t="s">
        <v>161</v>
      </c>
      <c r="K111" s="1" t="s">
        <v>93</v>
      </c>
      <c r="L111" s="1" t="s">
        <v>35</v>
      </c>
      <c r="M111" s="1">
        <v>13</v>
      </c>
      <c r="N111" s="3">
        <v>1399</v>
      </c>
    </row>
    <row r="112" spans="1:14" x14ac:dyDescent="0.2">
      <c r="A112" s="1">
        <v>108</v>
      </c>
      <c r="B112" s="2">
        <v>44275</v>
      </c>
      <c r="C112" s="1">
        <v>1</v>
      </c>
      <c r="D112" s="1">
        <v>2021</v>
      </c>
      <c r="E112" s="1" t="s">
        <v>66</v>
      </c>
      <c r="F112" s="1" t="s">
        <v>67</v>
      </c>
      <c r="G112" s="1" t="s">
        <v>68</v>
      </c>
      <c r="H112" s="1" t="s">
        <v>68</v>
      </c>
      <c r="I112" s="1" t="s">
        <v>59</v>
      </c>
      <c r="J112" s="1" t="s">
        <v>123</v>
      </c>
      <c r="K112" s="1" t="s">
        <v>73</v>
      </c>
      <c r="L112" s="1" t="s">
        <v>21</v>
      </c>
      <c r="M112" s="1">
        <v>2</v>
      </c>
      <c r="N112" s="3">
        <v>899</v>
      </c>
    </row>
    <row r="113" spans="1:14" x14ac:dyDescent="0.2">
      <c r="A113" s="1">
        <v>109</v>
      </c>
      <c r="B113" s="2">
        <v>43959</v>
      </c>
      <c r="C113" s="1">
        <v>2</v>
      </c>
      <c r="D113" s="1">
        <v>2020</v>
      </c>
      <c r="E113" s="1" t="s">
        <v>29</v>
      </c>
      <c r="F113" s="1" t="s">
        <v>30</v>
      </c>
      <c r="G113" s="1" t="s">
        <v>31</v>
      </c>
      <c r="H113" s="1" t="s">
        <v>32</v>
      </c>
      <c r="I113" s="1" t="s">
        <v>18</v>
      </c>
      <c r="J113" s="1" t="s">
        <v>114</v>
      </c>
      <c r="K113" s="1" t="s">
        <v>20</v>
      </c>
      <c r="L113" s="1" t="s">
        <v>21</v>
      </c>
      <c r="M113" s="1">
        <v>27</v>
      </c>
      <c r="N113" s="3">
        <v>1099</v>
      </c>
    </row>
    <row r="114" spans="1:14" x14ac:dyDescent="0.2">
      <c r="A114" s="1">
        <v>110</v>
      </c>
      <c r="B114" s="2">
        <v>44142</v>
      </c>
      <c r="C114" s="1">
        <v>4</v>
      </c>
      <c r="D114" s="1">
        <v>2020</v>
      </c>
      <c r="E114" s="1" t="s">
        <v>41</v>
      </c>
      <c r="F114" s="1" t="s">
        <v>42</v>
      </c>
      <c r="G114" s="1" t="s">
        <v>43</v>
      </c>
      <c r="H114" s="1" t="s">
        <v>44</v>
      </c>
      <c r="I114" s="1" t="s">
        <v>45</v>
      </c>
      <c r="J114" s="1" t="s">
        <v>162</v>
      </c>
      <c r="K114" s="1" t="s">
        <v>89</v>
      </c>
      <c r="L114" s="1" t="s">
        <v>21</v>
      </c>
      <c r="M114" s="1">
        <v>13</v>
      </c>
      <c r="N114" s="3">
        <v>599</v>
      </c>
    </row>
    <row r="115" spans="1:14" x14ac:dyDescent="0.2">
      <c r="A115" s="1">
        <v>111</v>
      </c>
      <c r="B115" s="2">
        <v>43871</v>
      </c>
      <c r="C115" s="1">
        <v>1</v>
      </c>
      <c r="D115" s="1">
        <v>2020</v>
      </c>
      <c r="E115" s="1" t="s">
        <v>41</v>
      </c>
      <c r="F115" s="1" t="s">
        <v>42</v>
      </c>
      <c r="G115" s="1" t="s">
        <v>43</v>
      </c>
      <c r="H115" s="1" t="s">
        <v>44</v>
      </c>
      <c r="I115" s="1" t="s">
        <v>45</v>
      </c>
      <c r="J115" s="1" t="s">
        <v>163</v>
      </c>
      <c r="K115" s="1" t="s">
        <v>73</v>
      </c>
      <c r="L115" s="1" t="s">
        <v>21</v>
      </c>
      <c r="M115" s="1">
        <v>28</v>
      </c>
      <c r="N115" s="3">
        <v>899</v>
      </c>
    </row>
    <row r="116" spans="1:14" x14ac:dyDescent="0.2">
      <c r="A116" s="1">
        <v>112</v>
      </c>
      <c r="B116" s="2">
        <v>43846</v>
      </c>
      <c r="C116" s="1">
        <v>1</v>
      </c>
      <c r="D116" s="1">
        <v>2020</v>
      </c>
      <c r="E116" s="1" t="s">
        <v>22</v>
      </c>
      <c r="F116" s="1" t="s">
        <v>23</v>
      </c>
      <c r="G116" s="1" t="s">
        <v>24</v>
      </c>
      <c r="H116" s="1" t="s">
        <v>25</v>
      </c>
      <c r="I116" s="1" t="s">
        <v>18</v>
      </c>
      <c r="J116" s="1" t="s">
        <v>164</v>
      </c>
      <c r="K116" s="1" t="s">
        <v>37</v>
      </c>
      <c r="L116" s="1" t="s">
        <v>38</v>
      </c>
      <c r="M116" s="1">
        <v>13</v>
      </c>
      <c r="N116" s="3">
        <v>1799</v>
      </c>
    </row>
    <row r="117" spans="1:14" x14ac:dyDescent="0.2">
      <c r="A117" s="1">
        <v>113</v>
      </c>
      <c r="B117" s="2">
        <v>44267</v>
      </c>
      <c r="C117" s="1">
        <v>1</v>
      </c>
      <c r="D117" s="1">
        <v>2021</v>
      </c>
      <c r="E117" s="1" t="s">
        <v>29</v>
      </c>
      <c r="F117" s="1" t="s">
        <v>30</v>
      </c>
      <c r="G117" s="1" t="s">
        <v>31</v>
      </c>
      <c r="H117" s="1" t="s">
        <v>32</v>
      </c>
      <c r="I117" s="1" t="s">
        <v>18</v>
      </c>
      <c r="J117" s="1" t="s">
        <v>165</v>
      </c>
      <c r="K117" s="1" t="s">
        <v>40</v>
      </c>
      <c r="L117" s="1" t="s">
        <v>35</v>
      </c>
      <c r="M117" s="1">
        <v>15</v>
      </c>
      <c r="N117" s="3">
        <v>799</v>
      </c>
    </row>
    <row r="118" spans="1:14" x14ac:dyDescent="0.2">
      <c r="A118" s="1">
        <v>114</v>
      </c>
      <c r="B118" s="2">
        <v>44328</v>
      </c>
      <c r="C118" s="1">
        <v>2</v>
      </c>
      <c r="D118" s="1">
        <v>2021</v>
      </c>
      <c r="E118" s="1" t="s">
        <v>55</v>
      </c>
      <c r="F118" s="1" t="s">
        <v>56</v>
      </c>
      <c r="G118" s="1" t="s">
        <v>57</v>
      </c>
      <c r="H118" s="1" t="s">
        <v>58</v>
      </c>
      <c r="I118" s="1" t="s">
        <v>59</v>
      </c>
      <c r="J118" s="1" t="s">
        <v>166</v>
      </c>
      <c r="K118" s="1" t="s">
        <v>84</v>
      </c>
      <c r="L118" s="1" t="s">
        <v>38</v>
      </c>
      <c r="M118" s="1">
        <v>8</v>
      </c>
      <c r="N118" s="3">
        <v>2149</v>
      </c>
    </row>
    <row r="119" spans="1:14" x14ac:dyDescent="0.2">
      <c r="A119" s="1">
        <v>115</v>
      </c>
      <c r="B119" s="2">
        <v>44232</v>
      </c>
      <c r="C119" s="1">
        <v>1</v>
      </c>
      <c r="D119" s="1">
        <v>2021</v>
      </c>
      <c r="E119" s="1" t="s">
        <v>48</v>
      </c>
      <c r="F119" s="1" t="s">
        <v>49</v>
      </c>
      <c r="G119" s="1" t="s">
        <v>50</v>
      </c>
      <c r="H119" s="1" t="s">
        <v>44</v>
      </c>
      <c r="I119" s="1" t="s">
        <v>45</v>
      </c>
      <c r="J119" s="1" t="s">
        <v>140</v>
      </c>
      <c r="K119" s="1" t="s">
        <v>93</v>
      </c>
      <c r="L119" s="1" t="s">
        <v>35</v>
      </c>
      <c r="M119" s="1">
        <v>4</v>
      </c>
      <c r="N119" s="3">
        <v>1399</v>
      </c>
    </row>
    <row r="120" spans="1:14" x14ac:dyDescent="0.2">
      <c r="A120" s="1">
        <v>116</v>
      </c>
      <c r="B120" s="2">
        <v>44050</v>
      </c>
      <c r="C120" s="1">
        <v>3</v>
      </c>
      <c r="D120" s="1">
        <v>2020</v>
      </c>
      <c r="E120" s="1" t="s">
        <v>41</v>
      </c>
      <c r="F120" s="1" t="s">
        <v>42</v>
      </c>
      <c r="G120" s="1" t="s">
        <v>43</v>
      </c>
      <c r="H120" s="1" t="s">
        <v>44</v>
      </c>
      <c r="I120" s="1" t="s">
        <v>45</v>
      </c>
      <c r="J120" s="1" t="s">
        <v>130</v>
      </c>
      <c r="K120" s="1" t="s">
        <v>27</v>
      </c>
      <c r="L120" s="1" t="s">
        <v>28</v>
      </c>
      <c r="M120" s="1">
        <v>12</v>
      </c>
      <c r="N120" s="3">
        <v>2999</v>
      </c>
    </row>
    <row r="121" spans="1:14" x14ac:dyDescent="0.2">
      <c r="A121" s="1">
        <v>117</v>
      </c>
      <c r="B121" s="2">
        <v>43889</v>
      </c>
      <c r="C121" s="1">
        <v>1</v>
      </c>
      <c r="D121" s="1">
        <v>2020</v>
      </c>
      <c r="E121" s="1" t="s">
        <v>41</v>
      </c>
      <c r="F121" s="1" t="s">
        <v>42</v>
      </c>
      <c r="G121" s="1" t="s">
        <v>43</v>
      </c>
      <c r="H121" s="1" t="s">
        <v>44</v>
      </c>
      <c r="I121" s="1" t="s">
        <v>45</v>
      </c>
      <c r="J121" s="1" t="s">
        <v>46</v>
      </c>
      <c r="K121" s="1" t="s">
        <v>84</v>
      </c>
      <c r="L121" s="1" t="s">
        <v>38</v>
      </c>
      <c r="M121" s="1">
        <v>23</v>
      </c>
      <c r="N121" s="3">
        <v>2149</v>
      </c>
    </row>
    <row r="122" spans="1:14" x14ac:dyDescent="0.2">
      <c r="A122" s="1">
        <v>118</v>
      </c>
      <c r="B122" s="2">
        <v>44276</v>
      </c>
      <c r="C122" s="1">
        <v>1</v>
      </c>
      <c r="D122" s="1">
        <v>2021</v>
      </c>
      <c r="E122" s="1" t="s">
        <v>29</v>
      </c>
      <c r="F122" s="1" t="s">
        <v>30</v>
      </c>
      <c r="G122" s="1" t="s">
        <v>31</v>
      </c>
      <c r="H122" s="1" t="s">
        <v>32</v>
      </c>
      <c r="I122" s="1" t="s">
        <v>18</v>
      </c>
      <c r="J122" s="1" t="s">
        <v>36</v>
      </c>
      <c r="K122" s="1" t="s">
        <v>104</v>
      </c>
      <c r="L122" s="1" t="s">
        <v>28</v>
      </c>
      <c r="M122" s="1">
        <v>19</v>
      </c>
      <c r="N122" s="3">
        <v>2499</v>
      </c>
    </row>
    <row r="123" spans="1:14" x14ac:dyDescent="0.2">
      <c r="A123" s="1">
        <v>119</v>
      </c>
      <c r="B123" s="2">
        <v>43867</v>
      </c>
      <c r="C123" s="1">
        <v>1</v>
      </c>
      <c r="D123" s="1">
        <v>2020</v>
      </c>
      <c r="E123" s="1" t="s">
        <v>29</v>
      </c>
      <c r="F123" s="1" t="s">
        <v>30</v>
      </c>
      <c r="G123" s="1" t="s">
        <v>31</v>
      </c>
      <c r="H123" s="1" t="s">
        <v>32</v>
      </c>
      <c r="I123" s="1" t="s">
        <v>18</v>
      </c>
      <c r="J123" s="1" t="s">
        <v>167</v>
      </c>
      <c r="K123" s="1" t="s">
        <v>119</v>
      </c>
      <c r="L123" s="1" t="s">
        <v>38</v>
      </c>
      <c r="M123" s="1">
        <v>27</v>
      </c>
      <c r="N123" s="3">
        <v>1499</v>
      </c>
    </row>
    <row r="124" spans="1:14" x14ac:dyDescent="0.2">
      <c r="A124" s="1">
        <v>120</v>
      </c>
      <c r="B124" s="2">
        <v>44333</v>
      </c>
      <c r="C124" s="1">
        <v>2</v>
      </c>
      <c r="D124" s="1">
        <v>2021</v>
      </c>
      <c r="E124" s="1" t="s">
        <v>133</v>
      </c>
      <c r="F124" s="1" t="s">
        <v>134</v>
      </c>
      <c r="G124" s="1" t="s">
        <v>135</v>
      </c>
      <c r="H124" s="1" t="s">
        <v>44</v>
      </c>
      <c r="I124" s="1" t="s">
        <v>45</v>
      </c>
      <c r="J124" s="1" t="s">
        <v>168</v>
      </c>
      <c r="K124" s="1" t="s">
        <v>61</v>
      </c>
      <c r="L124" s="1" t="s">
        <v>28</v>
      </c>
      <c r="M124" s="1">
        <v>15</v>
      </c>
      <c r="N124" s="3">
        <v>1799</v>
      </c>
    </row>
    <row r="125" spans="1:14" x14ac:dyDescent="0.2">
      <c r="A125" s="1">
        <v>121</v>
      </c>
      <c r="B125" s="2">
        <v>44435</v>
      </c>
      <c r="C125" s="1">
        <v>3</v>
      </c>
      <c r="D125" s="1">
        <v>2021</v>
      </c>
      <c r="E125" s="1" t="s">
        <v>48</v>
      </c>
      <c r="F125" s="1" t="s">
        <v>49</v>
      </c>
      <c r="G125" s="1" t="s">
        <v>50</v>
      </c>
      <c r="H125" s="1" t="s">
        <v>44</v>
      </c>
      <c r="I125" s="1" t="s">
        <v>45</v>
      </c>
      <c r="J125" s="1" t="s">
        <v>169</v>
      </c>
      <c r="K125" s="1" t="s">
        <v>84</v>
      </c>
      <c r="L125" s="1" t="s">
        <v>38</v>
      </c>
      <c r="M125" s="1">
        <v>22</v>
      </c>
      <c r="N125" s="3">
        <v>2149</v>
      </c>
    </row>
    <row r="126" spans="1:14" x14ac:dyDescent="0.2">
      <c r="A126" s="1">
        <v>122</v>
      </c>
      <c r="B126" s="2">
        <v>44419</v>
      </c>
      <c r="C126" s="1">
        <v>3</v>
      </c>
      <c r="D126" s="1">
        <v>2021</v>
      </c>
      <c r="E126" s="1" t="s">
        <v>22</v>
      </c>
      <c r="F126" s="1" t="s">
        <v>23</v>
      </c>
      <c r="G126" s="1" t="s">
        <v>24</v>
      </c>
      <c r="H126" s="1" t="s">
        <v>25</v>
      </c>
      <c r="I126" s="1" t="s">
        <v>18</v>
      </c>
      <c r="J126" s="1" t="s">
        <v>170</v>
      </c>
      <c r="K126" s="1" t="s">
        <v>34</v>
      </c>
      <c r="L126" s="1" t="s">
        <v>35</v>
      </c>
      <c r="M126" s="1">
        <v>18</v>
      </c>
      <c r="N126" s="3">
        <v>899</v>
      </c>
    </row>
    <row r="127" spans="1:14" x14ac:dyDescent="0.2">
      <c r="A127" s="1">
        <v>123</v>
      </c>
      <c r="B127" s="2">
        <v>43981</v>
      </c>
      <c r="C127" s="1">
        <v>2</v>
      </c>
      <c r="D127" s="1">
        <v>2020</v>
      </c>
      <c r="E127" s="1" t="s">
        <v>55</v>
      </c>
      <c r="F127" s="1" t="s">
        <v>56</v>
      </c>
      <c r="G127" s="1" t="s">
        <v>57</v>
      </c>
      <c r="H127" s="1" t="s">
        <v>58</v>
      </c>
      <c r="I127" s="1" t="s">
        <v>59</v>
      </c>
      <c r="J127" s="1" t="s">
        <v>91</v>
      </c>
      <c r="K127" s="1" t="s">
        <v>20</v>
      </c>
      <c r="L127" s="1" t="s">
        <v>21</v>
      </c>
      <c r="M127" s="1">
        <v>2</v>
      </c>
      <c r="N127" s="3">
        <v>1099</v>
      </c>
    </row>
    <row r="128" spans="1:14" x14ac:dyDescent="0.2">
      <c r="A128" s="1">
        <v>124</v>
      </c>
      <c r="B128" s="2">
        <v>44088</v>
      </c>
      <c r="C128" s="1">
        <v>3</v>
      </c>
      <c r="D128" s="1">
        <v>2020</v>
      </c>
      <c r="E128" s="1" t="s">
        <v>41</v>
      </c>
      <c r="F128" s="1" t="s">
        <v>42</v>
      </c>
      <c r="G128" s="1" t="s">
        <v>43</v>
      </c>
      <c r="H128" s="1" t="s">
        <v>44</v>
      </c>
      <c r="I128" s="1" t="s">
        <v>45</v>
      </c>
      <c r="J128" s="1" t="s">
        <v>171</v>
      </c>
      <c r="K128" s="1" t="s">
        <v>63</v>
      </c>
      <c r="L128" s="1" t="s">
        <v>28</v>
      </c>
      <c r="M128" s="1">
        <v>2</v>
      </c>
      <c r="N128" s="3">
        <v>1299</v>
      </c>
    </row>
    <row r="129" spans="1:14" x14ac:dyDescent="0.2">
      <c r="A129" s="1">
        <v>125</v>
      </c>
      <c r="B129" s="2">
        <v>44403</v>
      </c>
      <c r="C129" s="1">
        <v>3</v>
      </c>
      <c r="D129" s="1">
        <v>2021</v>
      </c>
      <c r="E129" s="1" t="s">
        <v>133</v>
      </c>
      <c r="F129" s="1" t="s">
        <v>134</v>
      </c>
      <c r="G129" s="1" t="s">
        <v>135</v>
      </c>
      <c r="H129" s="1" t="s">
        <v>44</v>
      </c>
      <c r="I129" s="1" t="s">
        <v>45</v>
      </c>
      <c r="J129" s="1" t="s">
        <v>172</v>
      </c>
      <c r="K129" s="1" t="s">
        <v>37</v>
      </c>
      <c r="L129" s="1" t="s">
        <v>38</v>
      </c>
      <c r="M129" s="1">
        <v>28</v>
      </c>
      <c r="N129" s="3">
        <v>1799</v>
      </c>
    </row>
    <row r="130" spans="1:14" x14ac:dyDescent="0.2">
      <c r="A130" s="1">
        <v>126</v>
      </c>
      <c r="B130" s="2">
        <v>44121</v>
      </c>
      <c r="C130" s="1">
        <v>4</v>
      </c>
      <c r="D130" s="1">
        <v>2020</v>
      </c>
      <c r="E130" s="1" t="s">
        <v>55</v>
      </c>
      <c r="F130" s="1" t="s">
        <v>56</v>
      </c>
      <c r="G130" s="1" t="s">
        <v>57</v>
      </c>
      <c r="H130" s="1" t="s">
        <v>58</v>
      </c>
      <c r="I130" s="1" t="s">
        <v>59</v>
      </c>
      <c r="J130" s="1" t="s">
        <v>173</v>
      </c>
      <c r="K130" s="1" t="s">
        <v>93</v>
      </c>
      <c r="L130" s="1" t="s">
        <v>35</v>
      </c>
      <c r="M130" s="1">
        <v>21</v>
      </c>
      <c r="N130" s="3">
        <v>1399</v>
      </c>
    </row>
    <row r="131" spans="1:14" x14ac:dyDescent="0.2">
      <c r="A131" s="1">
        <v>127</v>
      </c>
      <c r="B131" s="2">
        <v>44301</v>
      </c>
      <c r="C131" s="1">
        <v>2</v>
      </c>
      <c r="D131" s="1">
        <v>2021</v>
      </c>
      <c r="E131" s="1" t="s">
        <v>109</v>
      </c>
      <c r="F131" s="1" t="s">
        <v>110</v>
      </c>
      <c r="G131" s="1" t="s">
        <v>111</v>
      </c>
      <c r="H131" s="1" t="s">
        <v>32</v>
      </c>
      <c r="I131" s="1" t="s">
        <v>18</v>
      </c>
      <c r="J131" s="1" t="s">
        <v>174</v>
      </c>
      <c r="K131" s="1" t="s">
        <v>61</v>
      </c>
      <c r="L131" s="1" t="s">
        <v>28</v>
      </c>
      <c r="M131" s="1">
        <v>7</v>
      </c>
      <c r="N131" s="3">
        <v>1799</v>
      </c>
    </row>
    <row r="132" spans="1:14" x14ac:dyDescent="0.2">
      <c r="A132" s="1">
        <v>128</v>
      </c>
      <c r="B132" s="2">
        <v>44507</v>
      </c>
      <c r="C132" s="1">
        <v>4</v>
      </c>
      <c r="D132" s="1">
        <v>2021</v>
      </c>
      <c r="E132" s="1" t="s">
        <v>109</v>
      </c>
      <c r="F132" s="1" t="s">
        <v>110</v>
      </c>
      <c r="G132" s="1" t="s">
        <v>111</v>
      </c>
      <c r="H132" s="1" t="s">
        <v>32</v>
      </c>
      <c r="I132" s="1" t="s">
        <v>18</v>
      </c>
      <c r="J132" s="1" t="s">
        <v>175</v>
      </c>
      <c r="K132" s="1" t="s">
        <v>84</v>
      </c>
      <c r="L132" s="1" t="s">
        <v>38</v>
      </c>
      <c r="M132" s="1">
        <v>16</v>
      </c>
      <c r="N132" s="3">
        <v>2149</v>
      </c>
    </row>
    <row r="133" spans="1:14" x14ac:dyDescent="0.2">
      <c r="A133" s="1">
        <v>129</v>
      </c>
      <c r="B133" s="2">
        <v>43990</v>
      </c>
      <c r="C133" s="1">
        <v>2</v>
      </c>
      <c r="D133" s="1">
        <v>2020</v>
      </c>
      <c r="E133" s="1" t="s">
        <v>55</v>
      </c>
      <c r="F133" s="1" t="s">
        <v>56</v>
      </c>
      <c r="G133" s="1" t="s">
        <v>57</v>
      </c>
      <c r="H133" s="1" t="s">
        <v>58</v>
      </c>
      <c r="I133" s="1" t="s">
        <v>59</v>
      </c>
      <c r="J133" s="1" t="s">
        <v>176</v>
      </c>
      <c r="K133" s="1" t="s">
        <v>104</v>
      </c>
      <c r="L133" s="1" t="s">
        <v>28</v>
      </c>
      <c r="M133" s="1">
        <v>26</v>
      </c>
      <c r="N133" s="3">
        <v>2499</v>
      </c>
    </row>
    <row r="134" spans="1:14" x14ac:dyDescent="0.2">
      <c r="A134" s="1">
        <v>130</v>
      </c>
      <c r="B134" s="2">
        <v>43958</v>
      </c>
      <c r="C134" s="1">
        <v>2</v>
      </c>
      <c r="D134" s="1">
        <v>2020</v>
      </c>
      <c r="E134" s="1" t="s">
        <v>41</v>
      </c>
      <c r="F134" s="1" t="s">
        <v>42</v>
      </c>
      <c r="G134" s="1" t="s">
        <v>43</v>
      </c>
      <c r="H134" s="1" t="s">
        <v>44</v>
      </c>
      <c r="I134" s="1" t="s">
        <v>45</v>
      </c>
      <c r="J134" s="1" t="s">
        <v>177</v>
      </c>
      <c r="K134" s="1" t="s">
        <v>20</v>
      </c>
      <c r="L134" s="1" t="s">
        <v>21</v>
      </c>
      <c r="M134" s="1">
        <v>5</v>
      </c>
      <c r="N134" s="3">
        <v>1099</v>
      </c>
    </row>
    <row r="135" spans="1:14" x14ac:dyDescent="0.2">
      <c r="A135" s="1">
        <v>131</v>
      </c>
      <c r="B135" s="2">
        <v>44277</v>
      </c>
      <c r="C135" s="1">
        <v>1</v>
      </c>
      <c r="D135" s="1">
        <v>2021</v>
      </c>
      <c r="E135" s="1" t="s">
        <v>14</v>
      </c>
      <c r="F135" s="1" t="s">
        <v>15</v>
      </c>
      <c r="G135" s="1" t="s">
        <v>16</v>
      </c>
      <c r="H135" s="1" t="s">
        <v>17</v>
      </c>
      <c r="I135" s="1" t="s">
        <v>18</v>
      </c>
      <c r="J135" s="1" t="s">
        <v>108</v>
      </c>
      <c r="K135" s="1" t="s">
        <v>40</v>
      </c>
      <c r="L135" s="1" t="s">
        <v>35</v>
      </c>
      <c r="M135" s="1">
        <v>11</v>
      </c>
      <c r="N135" s="3">
        <v>799</v>
      </c>
    </row>
    <row r="136" spans="1:14" x14ac:dyDescent="0.2">
      <c r="A136" s="1">
        <v>132</v>
      </c>
      <c r="B136" s="2">
        <v>44376</v>
      </c>
      <c r="C136" s="1">
        <v>2</v>
      </c>
      <c r="D136" s="1">
        <v>2021</v>
      </c>
      <c r="E136" s="1" t="s">
        <v>41</v>
      </c>
      <c r="F136" s="1" t="s">
        <v>42</v>
      </c>
      <c r="G136" s="1" t="s">
        <v>43</v>
      </c>
      <c r="H136" s="1" t="s">
        <v>44</v>
      </c>
      <c r="I136" s="1" t="s">
        <v>45</v>
      </c>
      <c r="J136" s="1" t="s">
        <v>178</v>
      </c>
      <c r="K136" s="1" t="s">
        <v>89</v>
      </c>
      <c r="L136" s="1" t="s">
        <v>21</v>
      </c>
      <c r="M136" s="1">
        <v>11</v>
      </c>
      <c r="N136" s="3">
        <v>599</v>
      </c>
    </row>
    <row r="137" spans="1:14" x14ac:dyDescent="0.2">
      <c r="A137" s="1">
        <v>133</v>
      </c>
      <c r="B137" s="2">
        <v>44193</v>
      </c>
      <c r="C137" s="1">
        <v>4</v>
      </c>
      <c r="D137" s="1">
        <v>2020</v>
      </c>
      <c r="E137" s="1" t="s">
        <v>48</v>
      </c>
      <c r="F137" s="1" t="s">
        <v>49</v>
      </c>
      <c r="G137" s="1" t="s">
        <v>50</v>
      </c>
      <c r="H137" s="1" t="s">
        <v>44</v>
      </c>
      <c r="I137" s="1" t="s">
        <v>45</v>
      </c>
      <c r="J137" s="1" t="s">
        <v>179</v>
      </c>
      <c r="K137" s="1" t="s">
        <v>89</v>
      </c>
      <c r="L137" s="1" t="s">
        <v>21</v>
      </c>
      <c r="M137" s="1">
        <v>22</v>
      </c>
      <c r="N137" s="3">
        <v>599</v>
      </c>
    </row>
    <row r="138" spans="1:14" x14ac:dyDescent="0.2">
      <c r="A138" s="1">
        <v>134</v>
      </c>
      <c r="B138" s="2">
        <v>43874</v>
      </c>
      <c r="C138" s="1">
        <v>1</v>
      </c>
      <c r="D138" s="1">
        <v>2020</v>
      </c>
      <c r="E138" s="1" t="s">
        <v>41</v>
      </c>
      <c r="F138" s="1" t="s">
        <v>42</v>
      </c>
      <c r="G138" s="1" t="s">
        <v>43</v>
      </c>
      <c r="H138" s="1" t="s">
        <v>44</v>
      </c>
      <c r="I138" s="1" t="s">
        <v>45</v>
      </c>
      <c r="J138" s="1" t="s">
        <v>177</v>
      </c>
      <c r="K138" s="1" t="s">
        <v>93</v>
      </c>
      <c r="L138" s="1" t="s">
        <v>35</v>
      </c>
      <c r="M138" s="1">
        <v>12</v>
      </c>
      <c r="N138" s="3">
        <v>1399</v>
      </c>
    </row>
    <row r="139" spans="1:14" x14ac:dyDescent="0.2">
      <c r="A139" s="1">
        <v>135</v>
      </c>
      <c r="B139" s="2">
        <v>44552</v>
      </c>
      <c r="C139" s="1">
        <v>4</v>
      </c>
      <c r="D139" s="1">
        <v>2021</v>
      </c>
      <c r="E139" s="1" t="s">
        <v>66</v>
      </c>
      <c r="F139" s="1" t="s">
        <v>67</v>
      </c>
      <c r="G139" s="1" t="s">
        <v>68</v>
      </c>
      <c r="H139" s="1" t="s">
        <v>68</v>
      </c>
      <c r="I139" s="1" t="s">
        <v>59</v>
      </c>
      <c r="J139" s="1" t="s">
        <v>180</v>
      </c>
      <c r="K139" s="1" t="s">
        <v>84</v>
      </c>
      <c r="L139" s="1" t="s">
        <v>38</v>
      </c>
      <c r="M139" s="1">
        <v>5</v>
      </c>
      <c r="N139" s="3">
        <v>2149</v>
      </c>
    </row>
    <row r="140" spans="1:14" x14ac:dyDescent="0.2">
      <c r="A140" s="1">
        <v>136</v>
      </c>
      <c r="B140" s="2">
        <v>44369</v>
      </c>
      <c r="C140" s="1">
        <v>2</v>
      </c>
      <c r="D140" s="1">
        <v>2021</v>
      </c>
      <c r="E140" s="1" t="s">
        <v>55</v>
      </c>
      <c r="F140" s="1" t="s">
        <v>56</v>
      </c>
      <c r="G140" s="1" t="s">
        <v>57</v>
      </c>
      <c r="H140" s="1" t="s">
        <v>58</v>
      </c>
      <c r="I140" s="1" t="s">
        <v>59</v>
      </c>
      <c r="J140" s="1" t="s">
        <v>80</v>
      </c>
      <c r="K140" s="1" t="s">
        <v>54</v>
      </c>
      <c r="L140" s="1" t="s">
        <v>38</v>
      </c>
      <c r="M140" s="1">
        <v>13</v>
      </c>
      <c r="N140" s="3">
        <v>2999</v>
      </c>
    </row>
    <row r="141" spans="1:14" x14ac:dyDescent="0.2">
      <c r="A141" s="1">
        <v>137</v>
      </c>
      <c r="B141" s="2">
        <v>44330</v>
      </c>
      <c r="C141" s="1">
        <v>2</v>
      </c>
      <c r="D141" s="1">
        <v>2021</v>
      </c>
      <c r="E141" s="1" t="s">
        <v>41</v>
      </c>
      <c r="F141" s="1" t="s">
        <v>42</v>
      </c>
      <c r="G141" s="1" t="s">
        <v>43</v>
      </c>
      <c r="H141" s="1" t="s">
        <v>44</v>
      </c>
      <c r="I141" s="1" t="s">
        <v>45</v>
      </c>
      <c r="J141" s="1" t="s">
        <v>162</v>
      </c>
      <c r="K141" s="1" t="s">
        <v>73</v>
      </c>
      <c r="L141" s="1" t="s">
        <v>21</v>
      </c>
      <c r="M141" s="1">
        <v>16</v>
      </c>
      <c r="N141" s="3">
        <v>899</v>
      </c>
    </row>
    <row r="142" spans="1:14" x14ac:dyDescent="0.2">
      <c r="A142" s="1">
        <v>138</v>
      </c>
      <c r="B142" s="2">
        <v>44523</v>
      </c>
      <c r="C142" s="1">
        <v>4</v>
      </c>
      <c r="D142" s="1">
        <v>2021</v>
      </c>
      <c r="E142" s="1" t="s">
        <v>48</v>
      </c>
      <c r="F142" s="1" t="s">
        <v>49</v>
      </c>
      <c r="G142" s="1" t="s">
        <v>50</v>
      </c>
      <c r="H142" s="1" t="s">
        <v>44</v>
      </c>
      <c r="I142" s="1" t="s">
        <v>45</v>
      </c>
      <c r="J142" s="1" t="s">
        <v>181</v>
      </c>
      <c r="K142" s="1" t="s">
        <v>61</v>
      </c>
      <c r="L142" s="1" t="s">
        <v>28</v>
      </c>
      <c r="M142" s="1">
        <v>25</v>
      </c>
      <c r="N142" s="3">
        <v>1799</v>
      </c>
    </row>
    <row r="143" spans="1:14" x14ac:dyDescent="0.2">
      <c r="A143" s="1">
        <v>139</v>
      </c>
      <c r="B143" s="2">
        <v>44481</v>
      </c>
      <c r="C143" s="1">
        <v>4</v>
      </c>
      <c r="D143" s="1">
        <v>2021</v>
      </c>
      <c r="E143" s="1" t="s">
        <v>55</v>
      </c>
      <c r="F143" s="1" t="s">
        <v>56</v>
      </c>
      <c r="G143" s="1" t="s">
        <v>57</v>
      </c>
      <c r="H143" s="1" t="s">
        <v>58</v>
      </c>
      <c r="I143" s="1" t="s">
        <v>59</v>
      </c>
      <c r="J143" s="1" t="s">
        <v>113</v>
      </c>
      <c r="K143" s="1" t="s">
        <v>34</v>
      </c>
      <c r="L143" s="1" t="s">
        <v>35</v>
      </c>
      <c r="M143" s="1">
        <v>11</v>
      </c>
      <c r="N143" s="3">
        <v>899</v>
      </c>
    </row>
    <row r="144" spans="1:14" x14ac:dyDescent="0.2">
      <c r="A144" s="1">
        <v>140</v>
      </c>
      <c r="B144" s="2">
        <v>44293</v>
      </c>
      <c r="C144" s="1">
        <v>2</v>
      </c>
      <c r="D144" s="1">
        <v>2021</v>
      </c>
      <c r="E144" s="1" t="s">
        <v>22</v>
      </c>
      <c r="F144" s="1" t="s">
        <v>23</v>
      </c>
      <c r="G144" s="1" t="s">
        <v>24</v>
      </c>
      <c r="H144" s="1" t="s">
        <v>25</v>
      </c>
      <c r="I144" s="1" t="s">
        <v>18</v>
      </c>
      <c r="J144" s="1" t="s">
        <v>182</v>
      </c>
      <c r="K144" s="1" t="s">
        <v>82</v>
      </c>
      <c r="L144" s="1" t="s">
        <v>28</v>
      </c>
      <c r="M144" s="1">
        <v>18</v>
      </c>
      <c r="N144" s="3">
        <v>1499</v>
      </c>
    </row>
    <row r="145" spans="1:14" x14ac:dyDescent="0.2">
      <c r="A145" s="1">
        <v>141</v>
      </c>
      <c r="B145" s="2">
        <v>44255</v>
      </c>
      <c r="C145" s="1">
        <v>1</v>
      </c>
      <c r="D145" s="1">
        <v>2021</v>
      </c>
      <c r="E145" s="1" t="s">
        <v>29</v>
      </c>
      <c r="F145" s="1" t="s">
        <v>30</v>
      </c>
      <c r="G145" s="1" t="s">
        <v>31</v>
      </c>
      <c r="H145" s="1" t="s">
        <v>32</v>
      </c>
      <c r="I145" s="1" t="s">
        <v>18</v>
      </c>
      <c r="J145" s="1" t="s">
        <v>36</v>
      </c>
      <c r="K145" s="1" t="s">
        <v>93</v>
      </c>
      <c r="L145" s="1" t="s">
        <v>35</v>
      </c>
      <c r="M145" s="1">
        <v>1</v>
      </c>
      <c r="N145" s="3">
        <v>1399</v>
      </c>
    </row>
    <row r="146" spans="1:14" x14ac:dyDescent="0.2">
      <c r="A146" s="1">
        <v>142</v>
      </c>
      <c r="B146" s="2">
        <v>44344</v>
      </c>
      <c r="C146" s="1">
        <v>2</v>
      </c>
      <c r="D146" s="1">
        <v>2021</v>
      </c>
      <c r="E146" s="1" t="s">
        <v>48</v>
      </c>
      <c r="F146" s="1" t="s">
        <v>49</v>
      </c>
      <c r="G146" s="1" t="s">
        <v>50</v>
      </c>
      <c r="H146" s="1" t="s">
        <v>44</v>
      </c>
      <c r="I146" s="1" t="s">
        <v>45</v>
      </c>
      <c r="J146" s="1" t="s">
        <v>79</v>
      </c>
      <c r="K146" s="1" t="s">
        <v>27</v>
      </c>
      <c r="L146" s="1" t="s">
        <v>28</v>
      </c>
      <c r="M146" s="1">
        <v>18</v>
      </c>
      <c r="N146" s="3">
        <v>2999</v>
      </c>
    </row>
    <row r="147" spans="1:14" x14ac:dyDescent="0.2">
      <c r="A147" s="1">
        <v>143</v>
      </c>
      <c r="B147" s="2">
        <v>44024</v>
      </c>
      <c r="C147" s="1">
        <v>3</v>
      </c>
      <c r="D147" s="1">
        <v>2020</v>
      </c>
      <c r="E147" s="1" t="s">
        <v>109</v>
      </c>
      <c r="F147" s="1" t="s">
        <v>110</v>
      </c>
      <c r="G147" s="1" t="s">
        <v>111</v>
      </c>
      <c r="H147" s="1" t="s">
        <v>32</v>
      </c>
      <c r="I147" s="1" t="s">
        <v>18</v>
      </c>
      <c r="J147" s="1" t="s">
        <v>183</v>
      </c>
      <c r="K147" s="1" t="s">
        <v>70</v>
      </c>
      <c r="L147" s="1" t="s">
        <v>28</v>
      </c>
      <c r="M147" s="1">
        <v>22</v>
      </c>
      <c r="N147" s="3">
        <v>899</v>
      </c>
    </row>
    <row r="148" spans="1:14" x14ac:dyDescent="0.2">
      <c r="A148" s="1">
        <v>144</v>
      </c>
      <c r="B148" s="2">
        <v>43947</v>
      </c>
      <c r="C148" s="1">
        <v>2</v>
      </c>
      <c r="D148" s="1">
        <v>2020</v>
      </c>
      <c r="E148" s="1" t="s">
        <v>55</v>
      </c>
      <c r="F148" s="1" t="s">
        <v>56</v>
      </c>
      <c r="G148" s="1" t="s">
        <v>57</v>
      </c>
      <c r="H148" s="1" t="s">
        <v>58</v>
      </c>
      <c r="I148" s="1" t="s">
        <v>59</v>
      </c>
      <c r="J148" s="1" t="s">
        <v>184</v>
      </c>
      <c r="K148" s="1" t="s">
        <v>82</v>
      </c>
      <c r="L148" s="1" t="s">
        <v>28</v>
      </c>
      <c r="M148" s="1">
        <v>23</v>
      </c>
      <c r="N148" s="3">
        <v>1499</v>
      </c>
    </row>
    <row r="149" spans="1:14" x14ac:dyDescent="0.2">
      <c r="A149" s="1">
        <v>145</v>
      </c>
      <c r="B149" s="2">
        <v>44365</v>
      </c>
      <c r="C149" s="1">
        <v>2</v>
      </c>
      <c r="D149" s="1">
        <v>2021</v>
      </c>
      <c r="E149" s="1" t="s">
        <v>133</v>
      </c>
      <c r="F149" s="1" t="s">
        <v>134</v>
      </c>
      <c r="G149" s="1" t="s">
        <v>135</v>
      </c>
      <c r="H149" s="1" t="s">
        <v>44</v>
      </c>
      <c r="I149" s="1" t="s">
        <v>45</v>
      </c>
      <c r="J149" s="1" t="s">
        <v>185</v>
      </c>
      <c r="K149" s="1" t="s">
        <v>27</v>
      </c>
      <c r="L149" s="1" t="s">
        <v>28</v>
      </c>
      <c r="M149" s="1">
        <v>23</v>
      </c>
      <c r="N149" s="3">
        <v>2999</v>
      </c>
    </row>
    <row r="150" spans="1:14" x14ac:dyDescent="0.2">
      <c r="A150" s="1">
        <v>146</v>
      </c>
      <c r="B150" s="2">
        <v>44420</v>
      </c>
      <c r="C150" s="1">
        <v>3</v>
      </c>
      <c r="D150" s="1">
        <v>2021</v>
      </c>
      <c r="E150" s="1" t="s">
        <v>55</v>
      </c>
      <c r="F150" s="1" t="s">
        <v>56</v>
      </c>
      <c r="G150" s="1" t="s">
        <v>57</v>
      </c>
      <c r="H150" s="1" t="s">
        <v>58</v>
      </c>
      <c r="I150" s="1" t="s">
        <v>59</v>
      </c>
      <c r="J150" s="1" t="s">
        <v>153</v>
      </c>
      <c r="K150" s="1" t="s">
        <v>20</v>
      </c>
      <c r="L150" s="1" t="s">
        <v>21</v>
      </c>
      <c r="M150" s="1">
        <v>30</v>
      </c>
      <c r="N150" s="3">
        <v>1099</v>
      </c>
    </row>
    <row r="151" spans="1:14" x14ac:dyDescent="0.2">
      <c r="A151" s="1">
        <v>147</v>
      </c>
      <c r="B151" s="2">
        <v>43845</v>
      </c>
      <c r="C151" s="1">
        <v>1</v>
      </c>
      <c r="D151" s="1">
        <v>2020</v>
      </c>
      <c r="E151" s="1" t="s">
        <v>22</v>
      </c>
      <c r="F151" s="1" t="s">
        <v>23</v>
      </c>
      <c r="G151" s="1" t="s">
        <v>24</v>
      </c>
      <c r="H151" s="1" t="s">
        <v>25</v>
      </c>
      <c r="I151" s="1" t="s">
        <v>18</v>
      </c>
      <c r="J151" s="1" t="s">
        <v>186</v>
      </c>
      <c r="K151" s="1" t="s">
        <v>54</v>
      </c>
      <c r="L151" s="1" t="s">
        <v>38</v>
      </c>
      <c r="M151" s="1">
        <v>17</v>
      </c>
      <c r="N151" s="3">
        <v>2999</v>
      </c>
    </row>
    <row r="152" spans="1:14" x14ac:dyDescent="0.2">
      <c r="A152" s="1">
        <v>148</v>
      </c>
      <c r="B152" s="2">
        <v>44057</v>
      </c>
      <c r="C152" s="1">
        <v>3</v>
      </c>
      <c r="D152" s="1">
        <v>2020</v>
      </c>
      <c r="E152" s="1" t="s">
        <v>66</v>
      </c>
      <c r="F152" s="1" t="s">
        <v>67</v>
      </c>
      <c r="G152" s="1" t="s">
        <v>68</v>
      </c>
      <c r="H152" s="1" t="s">
        <v>68</v>
      </c>
      <c r="I152" s="1" t="s">
        <v>59</v>
      </c>
      <c r="J152" s="1" t="s">
        <v>69</v>
      </c>
      <c r="K152" s="1" t="s">
        <v>70</v>
      </c>
      <c r="L152" s="1" t="s">
        <v>28</v>
      </c>
      <c r="M152" s="1">
        <v>1</v>
      </c>
      <c r="N152" s="3">
        <v>899</v>
      </c>
    </row>
    <row r="153" spans="1:14" x14ac:dyDescent="0.2">
      <c r="A153" s="1">
        <v>149</v>
      </c>
      <c r="B153" s="2">
        <v>44336</v>
      </c>
      <c r="C153" s="1">
        <v>2</v>
      </c>
      <c r="D153" s="1">
        <v>2021</v>
      </c>
      <c r="E153" s="1" t="s">
        <v>133</v>
      </c>
      <c r="F153" s="1" t="s">
        <v>134</v>
      </c>
      <c r="G153" s="1" t="s">
        <v>135</v>
      </c>
      <c r="H153" s="1" t="s">
        <v>44</v>
      </c>
      <c r="I153" s="1" t="s">
        <v>45</v>
      </c>
      <c r="J153" s="1" t="s">
        <v>187</v>
      </c>
      <c r="K153" s="1" t="s">
        <v>84</v>
      </c>
      <c r="L153" s="1" t="s">
        <v>38</v>
      </c>
      <c r="M153" s="1">
        <v>29</v>
      </c>
      <c r="N153" s="3">
        <v>2149</v>
      </c>
    </row>
    <row r="154" spans="1:14" x14ac:dyDescent="0.2">
      <c r="A154" s="1">
        <v>150</v>
      </c>
      <c r="B154" s="2">
        <v>44006</v>
      </c>
      <c r="C154" s="1">
        <v>2</v>
      </c>
      <c r="D154" s="1">
        <v>2020</v>
      </c>
      <c r="E154" s="1" t="s">
        <v>55</v>
      </c>
      <c r="F154" s="1" t="s">
        <v>56</v>
      </c>
      <c r="G154" s="1" t="s">
        <v>57</v>
      </c>
      <c r="H154" s="1" t="s">
        <v>58</v>
      </c>
      <c r="I154" s="1" t="s">
        <v>59</v>
      </c>
      <c r="J154" s="1" t="s">
        <v>142</v>
      </c>
      <c r="K154" s="1" t="s">
        <v>93</v>
      </c>
      <c r="L154" s="1" t="s">
        <v>35</v>
      </c>
      <c r="M154" s="1">
        <v>3</v>
      </c>
      <c r="N154" s="3">
        <v>1399</v>
      </c>
    </row>
    <row r="155" spans="1:14" x14ac:dyDescent="0.2">
      <c r="A155" s="1">
        <v>151</v>
      </c>
      <c r="B155" s="2">
        <v>44264</v>
      </c>
      <c r="C155" s="1">
        <v>1</v>
      </c>
      <c r="D155" s="1">
        <v>2021</v>
      </c>
      <c r="E155" s="1" t="s">
        <v>48</v>
      </c>
      <c r="F155" s="1" t="s">
        <v>49</v>
      </c>
      <c r="G155" s="1" t="s">
        <v>50</v>
      </c>
      <c r="H155" s="1" t="s">
        <v>44</v>
      </c>
      <c r="I155" s="1" t="s">
        <v>45</v>
      </c>
      <c r="J155" s="1" t="s">
        <v>64</v>
      </c>
      <c r="K155" s="1" t="s">
        <v>85</v>
      </c>
      <c r="L155" s="1" t="s">
        <v>38</v>
      </c>
      <c r="M155" s="1">
        <v>26</v>
      </c>
      <c r="N155" s="3">
        <v>699</v>
      </c>
    </row>
    <row r="156" spans="1:14" x14ac:dyDescent="0.2">
      <c r="A156" s="1">
        <v>152</v>
      </c>
      <c r="B156" s="2">
        <v>44393</v>
      </c>
      <c r="C156" s="1">
        <v>3</v>
      </c>
      <c r="D156" s="1">
        <v>2021</v>
      </c>
      <c r="E156" s="1" t="s">
        <v>55</v>
      </c>
      <c r="F156" s="1" t="s">
        <v>56</v>
      </c>
      <c r="G156" s="1" t="s">
        <v>57</v>
      </c>
      <c r="H156" s="1" t="s">
        <v>58</v>
      </c>
      <c r="I156" s="1" t="s">
        <v>59</v>
      </c>
      <c r="J156" s="1" t="s">
        <v>188</v>
      </c>
      <c r="K156" s="1" t="s">
        <v>34</v>
      </c>
      <c r="L156" s="1" t="s">
        <v>35</v>
      </c>
      <c r="M156" s="1">
        <v>29</v>
      </c>
      <c r="N156" s="3">
        <v>899</v>
      </c>
    </row>
    <row r="157" spans="1:14" x14ac:dyDescent="0.2">
      <c r="A157" s="1">
        <v>153</v>
      </c>
      <c r="B157" s="2">
        <v>44019</v>
      </c>
      <c r="C157" s="1">
        <v>3</v>
      </c>
      <c r="D157" s="1">
        <v>2020</v>
      </c>
      <c r="E157" s="1" t="s">
        <v>22</v>
      </c>
      <c r="F157" s="1" t="s">
        <v>23</v>
      </c>
      <c r="G157" s="1" t="s">
        <v>24</v>
      </c>
      <c r="H157" s="1" t="s">
        <v>25</v>
      </c>
      <c r="I157" s="1" t="s">
        <v>18</v>
      </c>
      <c r="J157" s="1" t="s">
        <v>72</v>
      </c>
      <c r="K157" s="1" t="s">
        <v>70</v>
      </c>
      <c r="L157" s="1" t="s">
        <v>28</v>
      </c>
      <c r="M157" s="1">
        <v>13</v>
      </c>
      <c r="N157" s="3">
        <v>899</v>
      </c>
    </row>
    <row r="158" spans="1:14" x14ac:dyDescent="0.2">
      <c r="A158" s="1">
        <v>154</v>
      </c>
      <c r="B158" s="2">
        <v>43962</v>
      </c>
      <c r="C158" s="1">
        <v>2</v>
      </c>
      <c r="D158" s="1">
        <v>2020</v>
      </c>
      <c r="E158" s="1" t="s">
        <v>29</v>
      </c>
      <c r="F158" s="1" t="s">
        <v>30</v>
      </c>
      <c r="G158" s="1" t="s">
        <v>31</v>
      </c>
      <c r="H158" s="1" t="s">
        <v>32</v>
      </c>
      <c r="I158" s="1" t="s">
        <v>18</v>
      </c>
      <c r="J158" s="1" t="s">
        <v>189</v>
      </c>
      <c r="K158" s="1" t="s">
        <v>85</v>
      </c>
      <c r="L158" s="1" t="s">
        <v>38</v>
      </c>
      <c r="M158" s="1">
        <v>27</v>
      </c>
      <c r="N158" s="3">
        <v>699</v>
      </c>
    </row>
    <row r="159" spans="1:14" x14ac:dyDescent="0.2">
      <c r="A159" s="1">
        <v>155</v>
      </c>
      <c r="B159" s="2">
        <v>44092</v>
      </c>
      <c r="C159" s="1">
        <v>3</v>
      </c>
      <c r="D159" s="1">
        <v>2020</v>
      </c>
      <c r="E159" s="1" t="s">
        <v>29</v>
      </c>
      <c r="F159" s="1" t="s">
        <v>30</v>
      </c>
      <c r="G159" s="1" t="s">
        <v>31</v>
      </c>
      <c r="H159" s="1" t="s">
        <v>32</v>
      </c>
      <c r="I159" s="1" t="s">
        <v>18</v>
      </c>
      <c r="J159" s="1" t="s">
        <v>190</v>
      </c>
      <c r="K159" s="1" t="s">
        <v>84</v>
      </c>
      <c r="L159" s="1" t="s">
        <v>38</v>
      </c>
      <c r="M159" s="1">
        <v>5</v>
      </c>
      <c r="N159" s="3">
        <v>2149</v>
      </c>
    </row>
    <row r="160" spans="1:14" x14ac:dyDescent="0.2">
      <c r="A160" s="1">
        <v>156</v>
      </c>
      <c r="B160" s="2">
        <v>44548</v>
      </c>
      <c r="C160" s="1">
        <v>4</v>
      </c>
      <c r="D160" s="1">
        <v>2021</v>
      </c>
      <c r="E160" s="1" t="s">
        <v>22</v>
      </c>
      <c r="F160" s="1" t="s">
        <v>23</v>
      </c>
      <c r="G160" s="1" t="s">
        <v>24</v>
      </c>
      <c r="H160" s="1" t="s">
        <v>25</v>
      </c>
      <c r="I160" s="1" t="s">
        <v>18</v>
      </c>
      <c r="J160" s="1" t="s">
        <v>87</v>
      </c>
      <c r="K160" s="1" t="s">
        <v>63</v>
      </c>
      <c r="L160" s="1" t="s">
        <v>28</v>
      </c>
      <c r="M160" s="1">
        <v>3</v>
      </c>
      <c r="N160" s="3">
        <v>1299</v>
      </c>
    </row>
    <row r="161" spans="1:14" x14ac:dyDescent="0.2">
      <c r="A161" s="1">
        <v>157</v>
      </c>
      <c r="B161" s="2">
        <v>44289</v>
      </c>
      <c r="C161" s="1">
        <v>2</v>
      </c>
      <c r="D161" s="1">
        <v>2021</v>
      </c>
      <c r="E161" s="1" t="s">
        <v>133</v>
      </c>
      <c r="F161" s="1" t="s">
        <v>134</v>
      </c>
      <c r="G161" s="1" t="s">
        <v>135</v>
      </c>
      <c r="H161" s="1" t="s">
        <v>44</v>
      </c>
      <c r="I161" s="1" t="s">
        <v>45</v>
      </c>
      <c r="J161" s="1" t="s">
        <v>191</v>
      </c>
      <c r="K161" s="1" t="s">
        <v>27</v>
      </c>
      <c r="L161" s="1" t="s">
        <v>28</v>
      </c>
      <c r="M161" s="1">
        <v>30</v>
      </c>
      <c r="N161" s="3">
        <v>2999</v>
      </c>
    </row>
    <row r="162" spans="1:14" x14ac:dyDescent="0.2">
      <c r="A162" s="1">
        <v>158</v>
      </c>
      <c r="B162" s="2">
        <v>44348</v>
      </c>
      <c r="C162" s="1">
        <v>2</v>
      </c>
      <c r="D162" s="1">
        <v>2021</v>
      </c>
      <c r="E162" s="1" t="s">
        <v>133</v>
      </c>
      <c r="F162" s="1" t="s">
        <v>134</v>
      </c>
      <c r="G162" s="1" t="s">
        <v>135</v>
      </c>
      <c r="H162" s="1" t="s">
        <v>44</v>
      </c>
      <c r="I162" s="1" t="s">
        <v>45</v>
      </c>
      <c r="J162" s="1" t="s">
        <v>179</v>
      </c>
      <c r="K162" s="1" t="s">
        <v>70</v>
      </c>
      <c r="L162" s="1" t="s">
        <v>28</v>
      </c>
      <c r="M162" s="1">
        <v>23</v>
      </c>
      <c r="N162" s="3">
        <v>899</v>
      </c>
    </row>
    <row r="163" spans="1:14" x14ac:dyDescent="0.2">
      <c r="A163" s="1">
        <v>159</v>
      </c>
      <c r="B163" s="2">
        <v>44462</v>
      </c>
      <c r="C163" s="1">
        <v>3</v>
      </c>
      <c r="D163" s="1">
        <v>2021</v>
      </c>
      <c r="E163" s="1" t="s">
        <v>14</v>
      </c>
      <c r="F163" s="1" t="s">
        <v>15</v>
      </c>
      <c r="G163" s="1" t="s">
        <v>16</v>
      </c>
      <c r="H163" s="1" t="s">
        <v>17</v>
      </c>
      <c r="I163" s="1" t="s">
        <v>18</v>
      </c>
      <c r="J163" s="1" t="s">
        <v>19</v>
      </c>
      <c r="K163" s="1" t="s">
        <v>82</v>
      </c>
      <c r="L163" s="1" t="s">
        <v>28</v>
      </c>
      <c r="M163" s="1">
        <v>15</v>
      </c>
      <c r="N163" s="3">
        <v>1499</v>
      </c>
    </row>
    <row r="164" spans="1:14" x14ac:dyDescent="0.2">
      <c r="A164" s="1">
        <v>160</v>
      </c>
      <c r="B164" s="2">
        <v>44519</v>
      </c>
      <c r="C164" s="1">
        <v>4</v>
      </c>
      <c r="D164" s="1">
        <v>2021</v>
      </c>
      <c r="E164" s="1" t="s">
        <v>41</v>
      </c>
      <c r="F164" s="1" t="s">
        <v>42</v>
      </c>
      <c r="G164" s="1" t="s">
        <v>43</v>
      </c>
      <c r="H164" s="1" t="s">
        <v>44</v>
      </c>
      <c r="I164" s="1" t="s">
        <v>45</v>
      </c>
      <c r="J164" s="1" t="s">
        <v>178</v>
      </c>
      <c r="K164" s="1" t="s">
        <v>54</v>
      </c>
      <c r="L164" s="1" t="s">
        <v>38</v>
      </c>
      <c r="M164" s="1">
        <v>27</v>
      </c>
      <c r="N164" s="3">
        <v>2999</v>
      </c>
    </row>
    <row r="165" spans="1:14" x14ac:dyDescent="0.2">
      <c r="A165" s="1">
        <v>161</v>
      </c>
      <c r="B165" s="2">
        <v>43968</v>
      </c>
      <c r="C165" s="1">
        <v>2</v>
      </c>
      <c r="D165" s="1">
        <v>2020</v>
      </c>
      <c r="E165" s="1" t="s">
        <v>66</v>
      </c>
      <c r="F165" s="1" t="s">
        <v>67</v>
      </c>
      <c r="G165" s="1" t="s">
        <v>68</v>
      </c>
      <c r="H165" s="1" t="s">
        <v>68</v>
      </c>
      <c r="I165" s="1" t="s">
        <v>59</v>
      </c>
      <c r="J165" s="1" t="s">
        <v>192</v>
      </c>
      <c r="K165" s="1" t="s">
        <v>40</v>
      </c>
      <c r="L165" s="1" t="s">
        <v>35</v>
      </c>
      <c r="M165" s="1">
        <v>16</v>
      </c>
      <c r="N165" s="3">
        <v>799</v>
      </c>
    </row>
    <row r="166" spans="1:14" x14ac:dyDescent="0.2">
      <c r="A166" s="1">
        <v>162</v>
      </c>
      <c r="B166" s="2">
        <v>44176</v>
      </c>
      <c r="C166" s="1">
        <v>4</v>
      </c>
      <c r="D166" s="1">
        <v>2020</v>
      </c>
      <c r="E166" s="1" t="s">
        <v>29</v>
      </c>
      <c r="F166" s="1" t="s">
        <v>30</v>
      </c>
      <c r="G166" s="1" t="s">
        <v>31</v>
      </c>
      <c r="H166" s="1" t="s">
        <v>32</v>
      </c>
      <c r="I166" s="1" t="s">
        <v>18</v>
      </c>
      <c r="J166" s="1" t="s">
        <v>193</v>
      </c>
      <c r="K166" s="1" t="s">
        <v>119</v>
      </c>
      <c r="L166" s="1" t="s">
        <v>38</v>
      </c>
      <c r="M166" s="1">
        <v>26</v>
      </c>
      <c r="N166" s="3">
        <v>1499</v>
      </c>
    </row>
    <row r="167" spans="1:14" x14ac:dyDescent="0.2">
      <c r="A167" s="1">
        <v>163</v>
      </c>
      <c r="B167" s="2">
        <v>44047</v>
      </c>
      <c r="C167" s="1">
        <v>3</v>
      </c>
      <c r="D167" s="1">
        <v>2020</v>
      </c>
      <c r="E167" s="1" t="s">
        <v>14</v>
      </c>
      <c r="F167" s="1" t="s">
        <v>15</v>
      </c>
      <c r="G167" s="1" t="s">
        <v>16</v>
      </c>
      <c r="H167" s="1" t="s">
        <v>17</v>
      </c>
      <c r="I167" s="1" t="s">
        <v>18</v>
      </c>
      <c r="J167" s="1" t="s">
        <v>194</v>
      </c>
      <c r="K167" s="1" t="s">
        <v>73</v>
      </c>
      <c r="L167" s="1" t="s">
        <v>21</v>
      </c>
      <c r="M167" s="1">
        <v>25</v>
      </c>
      <c r="N167" s="3">
        <v>899</v>
      </c>
    </row>
    <row r="168" spans="1:14" x14ac:dyDescent="0.2">
      <c r="A168" s="1">
        <v>164</v>
      </c>
      <c r="B168" s="2">
        <v>43938</v>
      </c>
      <c r="C168" s="1">
        <v>2</v>
      </c>
      <c r="D168" s="1">
        <v>2020</v>
      </c>
      <c r="E168" s="1" t="s">
        <v>48</v>
      </c>
      <c r="F168" s="1" t="s">
        <v>49</v>
      </c>
      <c r="G168" s="1" t="s">
        <v>50</v>
      </c>
      <c r="H168" s="1" t="s">
        <v>44</v>
      </c>
      <c r="I168" s="1" t="s">
        <v>45</v>
      </c>
      <c r="J168" s="1" t="s">
        <v>195</v>
      </c>
      <c r="K168" s="1" t="s">
        <v>82</v>
      </c>
      <c r="L168" s="1" t="s">
        <v>28</v>
      </c>
      <c r="M168" s="1">
        <v>14</v>
      </c>
      <c r="N168" s="3">
        <v>1499</v>
      </c>
    </row>
    <row r="169" spans="1:14" x14ac:dyDescent="0.2">
      <c r="A169" s="1">
        <v>165</v>
      </c>
      <c r="B169" s="2">
        <v>44240</v>
      </c>
      <c r="C169" s="1">
        <v>1</v>
      </c>
      <c r="D169" s="1">
        <v>2021</v>
      </c>
      <c r="E169" s="1" t="s">
        <v>14</v>
      </c>
      <c r="F169" s="1" t="s">
        <v>15</v>
      </c>
      <c r="G169" s="1" t="s">
        <v>16</v>
      </c>
      <c r="H169" s="1" t="s">
        <v>17</v>
      </c>
      <c r="I169" s="1" t="s">
        <v>18</v>
      </c>
      <c r="J169" s="1" t="s">
        <v>196</v>
      </c>
      <c r="K169" s="1" t="s">
        <v>104</v>
      </c>
      <c r="L169" s="1" t="s">
        <v>28</v>
      </c>
      <c r="M169" s="1">
        <v>24</v>
      </c>
      <c r="N169" s="3">
        <v>2499</v>
      </c>
    </row>
    <row r="170" spans="1:14" x14ac:dyDescent="0.2">
      <c r="A170" s="1">
        <v>166</v>
      </c>
      <c r="B170" s="2">
        <v>44029</v>
      </c>
      <c r="C170" s="1">
        <v>3</v>
      </c>
      <c r="D170" s="1">
        <v>2020</v>
      </c>
      <c r="E170" s="1" t="s">
        <v>66</v>
      </c>
      <c r="F170" s="1" t="s">
        <v>67</v>
      </c>
      <c r="G170" s="1" t="s">
        <v>68</v>
      </c>
      <c r="H170" s="1" t="s">
        <v>68</v>
      </c>
      <c r="I170" s="1" t="s">
        <v>59</v>
      </c>
      <c r="J170" s="1" t="s">
        <v>197</v>
      </c>
      <c r="K170" s="1" t="s">
        <v>61</v>
      </c>
      <c r="L170" s="1" t="s">
        <v>28</v>
      </c>
      <c r="M170" s="1">
        <v>19</v>
      </c>
      <c r="N170" s="3">
        <v>1799</v>
      </c>
    </row>
    <row r="171" spans="1:14" x14ac:dyDescent="0.2">
      <c r="A171" s="1">
        <v>167</v>
      </c>
      <c r="B171" s="2">
        <v>43892</v>
      </c>
      <c r="C171" s="1">
        <v>1</v>
      </c>
      <c r="D171" s="1">
        <v>2020</v>
      </c>
      <c r="E171" s="1" t="s">
        <v>133</v>
      </c>
      <c r="F171" s="1" t="s">
        <v>134</v>
      </c>
      <c r="G171" s="1" t="s">
        <v>135</v>
      </c>
      <c r="H171" s="1" t="s">
        <v>44</v>
      </c>
      <c r="I171" s="1" t="s">
        <v>45</v>
      </c>
      <c r="J171" s="1" t="s">
        <v>191</v>
      </c>
      <c r="K171" s="1" t="s">
        <v>61</v>
      </c>
      <c r="L171" s="1" t="s">
        <v>28</v>
      </c>
      <c r="M171" s="1">
        <v>10</v>
      </c>
      <c r="N171" s="3">
        <v>1799</v>
      </c>
    </row>
    <row r="172" spans="1:14" x14ac:dyDescent="0.2">
      <c r="A172" s="1">
        <v>168</v>
      </c>
      <c r="B172" s="2">
        <v>44192</v>
      </c>
      <c r="C172" s="1">
        <v>4</v>
      </c>
      <c r="D172" s="1">
        <v>2020</v>
      </c>
      <c r="E172" s="1" t="s">
        <v>66</v>
      </c>
      <c r="F172" s="1" t="s">
        <v>67</v>
      </c>
      <c r="G172" s="1" t="s">
        <v>68</v>
      </c>
      <c r="H172" s="1" t="s">
        <v>68</v>
      </c>
      <c r="I172" s="1" t="s">
        <v>59</v>
      </c>
      <c r="J172" s="1" t="s">
        <v>117</v>
      </c>
      <c r="K172" s="1" t="s">
        <v>70</v>
      </c>
      <c r="L172" s="1" t="s">
        <v>28</v>
      </c>
      <c r="M172" s="1">
        <v>14</v>
      </c>
      <c r="N172" s="3">
        <v>899</v>
      </c>
    </row>
    <row r="173" spans="1:14" x14ac:dyDescent="0.2">
      <c r="A173" s="1">
        <v>169</v>
      </c>
      <c r="B173" s="2">
        <v>43947</v>
      </c>
      <c r="C173" s="1">
        <v>2</v>
      </c>
      <c r="D173" s="1">
        <v>2020</v>
      </c>
      <c r="E173" s="1" t="s">
        <v>66</v>
      </c>
      <c r="F173" s="1" t="s">
        <v>67</v>
      </c>
      <c r="G173" s="1" t="s">
        <v>68</v>
      </c>
      <c r="H173" s="1" t="s">
        <v>68</v>
      </c>
      <c r="I173" s="1" t="s">
        <v>59</v>
      </c>
      <c r="J173" s="1" t="s">
        <v>198</v>
      </c>
      <c r="K173" s="1" t="s">
        <v>119</v>
      </c>
      <c r="L173" s="1" t="s">
        <v>38</v>
      </c>
      <c r="M173" s="1">
        <v>16</v>
      </c>
      <c r="N173" s="3">
        <v>1499</v>
      </c>
    </row>
    <row r="174" spans="1:14" x14ac:dyDescent="0.2">
      <c r="A174" s="1">
        <v>170</v>
      </c>
      <c r="B174" s="2">
        <v>44537</v>
      </c>
      <c r="C174" s="1">
        <v>4</v>
      </c>
      <c r="D174" s="1">
        <v>2021</v>
      </c>
      <c r="E174" s="1" t="s">
        <v>29</v>
      </c>
      <c r="F174" s="1" t="s">
        <v>30</v>
      </c>
      <c r="G174" s="1" t="s">
        <v>31</v>
      </c>
      <c r="H174" s="1" t="s">
        <v>32</v>
      </c>
      <c r="I174" s="1" t="s">
        <v>18</v>
      </c>
      <c r="J174" s="1" t="s">
        <v>199</v>
      </c>
      <c r="K174" s="1" t="s">
        <v>47</v>
      </c>
      <c r="L174" s="1" t="s">
        <v>21</v>
      </c>
      <c r="M174" s="1">
        <v>19</v>
      </c>
      <c r="N174" s="3">
        <v>399</v>
      </c>
    </row>
    <row r="175" spans="1:14" x14ac:dyDescent="0.2">
      <c r="A175" s="1">
        <v>171</v>
      </c>
      <c r="B175" s="2">
        <v>43833</v>
      </c>
      <c r="C175" s="1">
        <v>1</v>
      </c>
      <c r="D175" s="1">
        <v>2020</v>
      </c>
      <c r="E175" s="1" t="s">
        <v>66</v>
      </c>
      <c r="F175" s="1" t="s">
        <v>67</v>
      </c>
      <c r="G175" s="1" t="s">
        <v>68</v>
      </c>
      <c r="H175" s="1" t="s">
        <v>68</v>
      </c>
      <c r="I175" s="1" t="s">
        <v>59</v>
      </c>
      <c r="J175" s="1" t="s">
        <v>200</v>
      </c>
      <c r="K175" s="1" t="s">
        <v>47</v>
      </c>
      <c r="L175" s="1" t="s">
        <v>21</v>
      </c>
      <c r="M175" s="1">
        <v>21</v>
      </c>
      <c r="N175" s="3">
        <v>399</v>
      </c>
    </row>
    <row r="176" spans="1:14" x14ac:dyDescent="0.2">
      <c r="A176" s="1">
        <v>172</v>
      </c>
      <c r="B176" s="2">
        <v>44158</v>
      </c>
      <c r="C176" s="1">
        <v>4</v>
      </c>
      <c r="D176" s="1">
        <v>2020</v>
      </c>
      <c r="E176" s="1" t="s">
        <v>41</v>
      </c>
      <c r="F176" s="1" t="s">
        <v>42</v>
      </c>
      <c r="G176" s="1" t="s">
        <v>43</v>
      </c>
      <c r="H176" s="1" t="s">
        <v>44</v>
      </c>
      <c r="I176" s="1" t="s">
        <v>45</v>
      </c>
      <c r="J176" s="1" t="s">
        <v>201</v>
      </c>
      <c r="K176" s="1" t="s">
        <v>61</v>
      </c>
      <c r="L176" s="1" t="s">
        <v>28</v>
      </c>
      <c r="M176" s="1">
        <v>22</v>
      </c>
      <c r="N176" s="3">
        <v>1799</v>
      </c>
    </row>
    <row r="177" spans="1:14" x14ac:dyDescent="0.2">
      <c r="A177" s="1">
        <v>173</v>
      </c>
      <c r="B177" s="2">
        <v>44071</v>
      </c>
      <c r="C177" s="1">
        <v>3</v>
      </c>
      <c r="D177" s="1">
        <v>2020</v>
      </c>
      <c r="E177" s="1" t="s">
        <v>29</v>
      </c>
      <c r="F177" s="1" t="s">
        <v>30</v>
      </c>
      <c r="G177" s="1" t="s">
        <v>31</v>
      </c>
      <c r="H177" s="1" t="s">
        <v>32</v>
      </c>
      <c r="I177" s="1" t="s">
        <v>18</v>
      </c>
      <c r="J177" s="1" t="s">
        <v>202</v>
      </c>
      <c r="K177" s="1" t="s">
        <v>104</v>
      </c>
      <c r="L177" s="1" t="s">
        <v>28</v>
      </c>
      <c r="M177" s="1">
        <v>23</v>
      </c>
      <c r="N177" s="3">
        <v>2499</v>
      </c>
    </row>
    <row r="178" spans="1:14" x14ac:dyDescent="0.2">
      <c r="A178" s="1">
        <v>174</v>
      </c>
      <c r="B178" s="2">
        <v>44429</v>
      </c>
      <c r="C178" s="1">
        <v>3</v>
      </c>
      <c r="D178" s="1">
        <v>2021</v>
      </c>
      <c r="E178" s="1" t="s">
        <v>55</v>
      </c>
      <c r="F178" s="1" t="s">
        <v>56</v>
      </c>
      <c r="G178" s="1" t="s">
        <v>57</v>
      </c>
      <c r="H178" s="1" t="s">
        <v>58</v>
      </c>
      <c r="I178" s="1" t="s">
        <v>59</v>
      </c>
      <c r="J178" s="1" t="s">
        <v>203</v>
      </c>
      <c r="K178" s="1" t="s">
        <v>70</v>
      </c>
      <c r="L178" s="1" t="s">
        <v>28</v>
      </c>
      <c r="M178" s="1">
        <v>9</v>
      </c>
      <c r="N178" s="3">
        <v>899</v>
      </c>
    </row>
    <row r="179" spans="1:14" x14ac:dyDescent="0.2">
      <c r="A179" s="1">
        <v>175</v>
      </c>
      <c r="B179" s="2">
        <v>43950</v>
      </c>
      <c r="C179" s="1">
        <v>2</v>
      </c>
      <c r="D179" s="1">
        <v>2020</v>
      </c>
      <c r="E179" s="1" t="s">
        <v>109</v>
      </c>
      <c r="F179" s="1" t="s">
        <v>110</v>
      </c>
      <c r="G179" s="1" t="s">
        <v>111</v>
      </c>
      <c r="H179" s="1" t="s">
        <v>32</v>
      </c>
      <c r="I179" s="1" t="s">
        <v>18</v>
      </c>
      <c r="J179" s="1" t="s">
        <v>204</v>
      </c>
      <c r="K179" s="1" t="s">
        <v>40</v>
      </c>
      <c r="L179" s="1" t="s">
        <v>35</v>
      </c>
      <c r="M179" s="1">
        <v>10</v>
      </c>
      <c r="N179" s="3">
        <v>799</v>
      </c>
    </row>
    <row r="180" spans="1:14" x14ac:dyDescent="0.2">
      <c r="A180" s="1">
        <v>176</v>
      </c>
      <c r="B180" s="2">
        <v>44274</v>
      </c>
      <c r="C180" s="1">
        <v>1</v>
      </c>
      <c r="D180" s="1">
        <v>2021</v>
      </c>
      <c r="E180" s="1" t="s">
        <v>29</v>
      </c>
      <c r="F180" s="1" t="s">
        <v>30</v>
      </c>
      <c r="G180" s="1" t="s">
        <v>31</v>
      </c>
      <c r="H180" s="1" t="s">
        <v>32</v>
      </c>
      <c r="I180" s="1" t="s">
        <v>18</v>
      </c>
      <c r="J180" s="1" t="s">
        <v>202</v>
      </c>
      <c r="K180" s="1" t="s">
        <v>27</v>
      </c>
      <c r="L180" s="1" t="s">
        <v>28</v>
      </c>
      <c r="M180" s="1">
        <v>6</v>
      </c>
      <c r="N180" s="3">
        <v>2999</v>
      </c>
    </row>
    <row r="181" spans="1:14" x14ac:dyDescent="0.2">
      <c r="A181" s="1">
        <v>177</v>
      </c>
      <c r="B181" s="2">
        <v>44507</v>
      </c>
      <c r="C181" s="1">
        <v>4</v>
      </c>
      <c r="D181" s="1">
        <v>2021</v>
      </c>
      <c r="E181" s="1" t="s">
        <v>14</v>
      </c>
      <c r="F181" s="1" t="s">
        <v>15</v>
      </c>
      <c r="G181" s="1" t="s">
        <v>16</v>
      </c>
      <c r="H181" s="1" t="s">
        <v>17</v>
      </c>
      <c r="I181" s="1" t="s">
        <v>18</v>
      </c>
      <c r="J181" s="1" t="s">
        <v>205</v>
      </c>
      <c r="K181" s="1" t="s">
        <v>85</v>
      </c>
      <c r="L181" s="1" t="s">
        <v>38</v>
      </c>
      <c r="M181" s="1">
        <v>29</v>
      </c>
      <c r="N181" s="3">
        <v>699</v>
      </c>
    </row>
    <row r="182" spans="1:14" x14ac:dyDescent="0.2">
      <c r="A182" s="1">
        <v>178</v>
      </c>
      <c r="B182" s="2">
        <v>43879</v>
      </c>
      <c r="C182" s="1">
        <v>1</v>
      </c>
      <c r="D182" s="1">
        <v>2020</v>
      </c>
      <c r="E182" s="1" t="s">
        <v>55</v>
      </c>
      <c r="F182" s="1" t="s">
        <v>56</v>
      </c>
      <c r="G182" s="1" t="s">
        <v>57</v>
      </c>
      <c r="H182" s="1" t="s">
        <v>58</v>
      </c>
      <c r="I182" s="1" t="s">
        <v>59</v>
      </c>
      <c r="J182" s="1" t="s">
        <v>188</v>
      </c>
      <c r="K182" s="1" t="s">
        <v>70</v>
      </c>
      <c r="L182" s="1" t="s">
        <v>28</v>
      </c>
      <c r="M182" s="1">
        <v>19</v>
      </c>
      <c r="N182" s="3">
        <v>899</v>
      </c>
    </row>
    <row r="183" spans="1:14" x14ac:dyDescent="0.2">
      <c r="A183" s="1">
        <v>179</v>
      </c>
      <c r="B183" s="2">
        <v>44557</v>
      </c>
      <c r="C183" s="1">
        <v>4</v>
      </c>
      <c r="D183" s="1">
        <v>2021</v>
      </c>
      <c r="E183" s="1" t="s">
        <v>66</v>
      </c>
      <c r="F183" s="1" t="s">
        <v>67</v>
      </c>
      <c r="G183" s="1" t="s">
        <v>68</v>
      </c>
      <c r="H183" s="1" t="s">
        <v>68</v>
      </c>
      <c r="I183" s="1" t="s">
        <v>59</v>
      </c>
      <c r="J183" s="1" t="s">
        <v>206</v>
      </c>
      <c r="K183" s="1" t="s">
        <v>82</v>
      </c>
      <c r="L183" s="1" t="s">
        <v>28</v>
      </c>
      <c r="M183" s="1">
        <v>25</v>
      </c>
      <c r="N183" s="3">
        <v>1499</v>
      </c>
    </row>
    <row r="184" spans="1:14" x14ac:dyDescent="0.2">
      <c r="A184" s="1">
        <v>180</v>
      </c>
      <c r="B184" s="2">
        <v>43882</v>
      </c>
      <c r="C184" s="1">
        <v>1</v>
      </c>
      <c r="D184" s="1">
        <v>2020</v>
      </c>
      <c r="E184" s="1" t="s">
        <v>41</v>
      </c>
      <c r="F184" s="1" t="s">
        <v>42</v>
      </c>
      <c r="G184" s="1" t="s">
        <v>43</v>
      </c>
      <c r="H184" s="1" t="s">
        <v>44</v>
      </c>
      <c r="I184" s="1" t="s">
        <v>45</v>
      </c>
      <c r="J184" s="1" t="s">
        <v>128</v>
      </c>
      <c r="K184" s="1" t="s">
        <v>104</v>
      </c>
      <c r="L184" s="1" t="s">
        <v>28</v>
      </c>
      <c r="M184" s="1">
        <v>6</v>
      </c>
      <c r="N184" s="3">
        <v>2499</v>
      </c>
    </row>
    <row r="185" spans="1:14" x14ac:dyDescent="0.2">
      <c r="A185" s="1">
        <v>181</v>
      </c>
      <c r="B185" s="2">
        <v>43901</v>
      </c>
      <c r="C185" s="1">
        <v>1</v>
      </c>
      <c r="D185" s="1">
        <v>2020</v>
      </c>
      <c r="E185" s="1" t="s">
        <v>55</v>
      </c>
      <c r="F185" s="1" t="s">
        <v>56</v>
      </c>
      <c r="G185" s="1" t="s">
        <v>57</v>
      </c>
      <c r="H185" s="1" t="s">
        <v>58</v>
      </c>
      <c r="I185" s="1" t="s">
        <v>59</v>
      </c>
      <c r="J185" s="1" t="s">
        <v>207</v>
      </c>
      <c r="K185" s="1" t="s">
        <v>82</v>
      </c>
      <c r="L185" s="1" t="s">
        <v>28</v>
      </c>
      <c r="M185" s="1">
        <v>15</v>
      </c>
      <c r="N185" s="3">
        <v>1499</v>
      </c>
    </row>
    <row r="186" spans="1:14" x14ac:dyDescent="0.2">
      <c r="A186" s="1">
        <v>182</v>
      </c>
      <c r="B186" s="2">
        <v>43858</v>
      </c>
      <c r="C186" s="1">
        <v>1</v>
      </c>
      <c r="D186" s="1">
        <v>2020</v>
      </c>
      <c r="E186" s="1" t="s">
        <v>22</v>
      </c>
      <c r="F186" s="1" t="s">
        <v>23</v>
      </c>
      <c r="G186" s="1" t="s">
        <v>24</v>
      </c>
      <c r="H186" s="1" t="s">
        <v>25</v>
      </c>
      <c r="I186" s="1" t="s">
        <v>18</v>
      </c>
      <c r="J186" s="1" t="s">
        <v>208</v>
      </c>
      <c r="K186" s="1" t="s">
        <v>119</v>
      </c>
      <c r="L186" s="1" t="s">
        <v>38</v>
      </c>
      <c r="M186" s="1">
        <v>9</v>
      </c>
      <c r="N186" s="3">
        <v>1499</v>
      </c>
    </row>
    <row r="187" spans="1:14" x14ac:dyDescent="0.2">
      <c r="A187" s="1">
        <v>183</v>
      </c>
      <c r="B187" s="2">
        <v>44218</v>
      </c>
      <c r="C187" s="1">
        <v>1</v>
      </c>
      <c r="D187" s="1">
        <v>2021</v>
      </c>
      <c r="E187" s="1" t="s">
        <v>14</v>
      </c>
      <c r="F187" s="1" t="s">
        <v>15</v>
      </c>
      <c r="G187" s="1" t="s">
        <v>16</v>
      </c>
      <c r="H187" s="1" t="s">
        <v>17</v>
      </c>
      <c r="I187" s="1" t="s">
        <v>18</v>
      </c>
      <c r="J187" s="1" t="s">
        <v>209</v>
      </c>
      <c r="K187" s="1" t="s">
        <v>54</v>
      </c>
      <c r="L187" s="1" t="s">
        <v>38</v>
      </c>
      <c r="M187" s="1">
        <v>28</v>
      </c>
      <c r="N187" s="3">
        <v>2999</v>
      </c>
    </row>
    <row r="188" spans="1:14" x14ac:dyDescent="0.2">
      <c r="A188" s="1">
        <v>184</v>
      </c>
      <c r="B188" s="2">
        <v>44036</v>
      </c>
      <c r="C188" s="1">
        <v>3</v>
      </c>
      <c r="D188" s="1">
        <v>2020</v>
      </c>
      <c r="E188" s="1" t="s">
        <v>41</v>
      </c>
      <c r="F188" s="1" t="s">
        <v>42</v>
      </c>
      <c r="G188" s="1" t="s">
        <v>43</v>
      </c>
      <c r="H188" s="1" t="s">
        <v>44</v>
      </c>
      <c r="I188" s="1" t="s">
        <v>45</v>
      </c>
      <c r="J188" s="1" t="s">
        <v>210</v>
      </c>
      <c r="K188" s="1" t="s">
        <v>54</v>
      </c>
      <c r="L188" s="1" t="s">
        <v>38</v>
      </c>
      <c r="M188" s="1">
        <v>26</v>
      </c>
      <c r="N188" s="3">
        <v>2999</v>
      </c>
    </row>
    <row r="189" spans="1:14" x14ac:dyDescent="0.2">
      <c r="A189" s="1">
        <v>185</v>
      </c>
      <c r="B189" s="2">
        <v>44404</v>
      </c>
      <c r="C189" s="1">
        <v>3</v>
      </c>
      <c r="D189" s="1">
        <v>2021</v>
      </c>
      <c r="E189" s="1" t="s">
        <v>55</v>
      </c>
      <c r="F189" s="1" t="s">
        <v>56</v>
      </c>
      <c r="G189" s="1" t="s">
        <v>57</v>
      </c>
      <c r="H189" s="1" t="s">
        <v>58</v>
      </c>
      <c r="I189" s="1" t="s">
        <v>59</v>
      </c>
      <c r="J189" s="1" t="s">
        <v>60</v>
      </c>
      <c r="K189" s="1" t="s">
        <v>119</v>
      </c>
      <c r="L189" s="1" t="s">
        <v>38</v>
      </c>
      <c r="M189" s="1">
        <v>11</v>
      </c>
      <c r="N189" s="3">
        <v>1499</v>
      </c>
    </row>
    <row r="190" spans="1:14" x14ac:dyDescent="0.2">
      <c r="A190" s="1">
        <v>186</v>
      </c>
      <c r="B190" s="2">
        <v>43945</v>
      </c>
      <c r="C190" s="1">
        <v>2</v>
      </c>
      <c r="D190" s="1">
        <v>2020</v>
      </c>
      <c r="E190" s="1" t="s">
        <v>29</v>
      </c>
      <c r="F190" s="1" t="s">
        <v>30</v>
      </c>
      <c r="G190" s="1" t="s">
        <v>31</v>
      </c>
      <c r="H190" s="1" t="s">
        <v>32</v>
      </c>
      <c r="I190" s="1" t="s">
        <v>18</v>
      </c>
      <c r="J190" s="1" t="s">
        <v>211</v>
      </c>
      <c r="K190" s="1" t="s">
        <v>20</v>
      </c>
      <c r="L190" s="1" t="s">
        <v>21</v>
      </c>
      <c r="M190" s="1">
        <v>17</v>
      </c>
      <c r="N190" s="3">
        <v>1099</v>
      </c>
    </row>
    <row r="191" spans="1:14" x14ac:dyDescent="0.2">
      <c r="A191" s="1">
        <v>187</v>
      </c>
      <c r="B191" s="2">
        <v>43838</v>
      </c>
      <c r="C191" s="1">
        <v>1</v>
      </c>
      <c r="D191" s="1">
        <v>2020</v>
      </c>
      <c r="E191" s="1" t="s">
        <v>133</v>
      </c>
      <c r="F191" s="1" t="s">
        <v>134</v>
      </c>
      <c r="G191" s="1" t="s">
        <v>135</v>
      </c>
      <c r="H191" s="1" t="s">
        <v>44</v>
      </c>
      <c r="I191" s="1" t="s">
        <v>45</v>
      </c>
      <c r="J191" s="1" t="s">
        <v>172</v>
      </c>
      <c r="K191" s="1" t="s">
        <v>34</v>
      </c>
      <c r="L191" s="1" t="s">
        <v>35</v>
      </c>
      <c r="M191" s="1">
        <v>24</v>
      </c>
      <c r="N191" s="3">
        <v>899</v>
      </c>
    </row>
    <row r="192" spans="1:14" x14ac:dyDescent="0.2">
      <c r="A192" s="1">
        <v>188</v>
      </c>
      <c r="B192" s="2">
        <v>44075</v>
      </c>
      <c r="C192" s="1">
        <v>3</v>
      </c>
      <c r="D192" s="1">
        <v>2020</v>
      </c>
      <c r="E192" s="1" t="s">
        <v>41</v>
      </c>
      <c r="F192" s="1" t="s">
        <v>42</v>
      </c>
      <c r="G192" s="1" t="s">
        <v>43</v>
      </c>
      <c r="H192" s="1" t="s">
        <v>44</v>
      </c>
      <c r="I192" s="1" t="s">
        <v>45</v>
      </c>
      <c r="J192" s="1" t="s">
        <v>163</v>
      </c>
      <c r="K192" s="1" t="s">
        <v>104</v>
      </c>
      <c r="L192" s="1" t="s">
        <v>28</v>
      </c>
      <c r="M192" s="1">
        <v>23</v>
      </c>
      <c r="N192" s="3">
        <v>2499</v>
      </c>
    </row>
    <row r="193" spans="1:14" x14ac:dyDescent="0.2">
      <c r="A193" s="1">
        <v>189</v>
      </c>
      <c r="B193" s="2">
        <v>43920</v>
      </c>
      <c r="C193" s="1">
        <v>1</v>
      </c>
      <c r="D193" s="1">
        <v>2020</v>
      </c>
      <c r="E193" s="1" t="s">
        <v>22</v>
      </c>
      <c r="F193" s="1" t="s">
        <v>23</v>
      </c>
      <c r="G193" s="1" t="s">
        <v>24</v>
      </c>
      <c r="H193" s="1" t="s">
        <v>25</v>
      </c>
      <c r="I193" s="1" t="s">
        <v>18</v>
      </c>
      <c r="J193" s="1" t="s">
        <v>212</v>
      </c>
      <c r="K193" s="1" t="s">
        <v>27</v>
      </c>
      <c r="L193" s="1" t="s">
        <v>28</v>
      </c>
      <c r="M193" s="1">
        <v>1</v>
      </c>
      <c r="N193" s="3">
        <v>2999</v>
      </c>
    </row>
    <row r="194" spans="1:14" x14ac:dyDescent="0.2">
      <c r="A194" s="1">
        <v>190</v>
      </c>
      <c r="B194" s="2">
        <v>44012</v>
      </c>
      <c r="C194" s="1">
        <v>2</v>
      </c>
      <c r="D194" s="1">
        <v>2020</v>
      </c>
      <c r="E194" s="1" t="s">
        <v>55</v>
      </c>
      <c r="F194" s="1" t="s">
        <v>56</v>
      </c>
      <c r="G194" s="1" t="s">
        <v>57</v>
      </c>
      <c r="H194" s="1" t="s">
        <v>58</v>
      </c>
      <c r="I194" s="1" t="s">
        <v>59</v>
      </c>
      <c r="J194" s="1" t="s">
        <v>213</v>
      </c>
      <c r="K194" s="1" t="s">
        <v>70</v>
      </c>
      <c r="L194" s="1" t="s">
        <v>28</v>
      </c>
      <c r="M194" s="1">
        <v>19</v>
      </c>
      <c r="N194" s="3">
        <v>899</v>
      </c>
    </row>
    <row r="195" spans="1:14" x14ac:dyDescent="0.2">
      <c r="A195" s="1">
        <v>191</v>
      </c>
      <c r="B195" s="2">
        <v>44377</v>
      </c>
      <c r="C195" s="1">
        <v>2</v>
      </c>
      <c r="D195" s="1">
        <v>2021</v>
      </c>
      <c r="E195" s="1" t="s">
        <v>55</v>
      </c>
      <c r="F195" s="1" t="s">
        <v>56</v>
      </c>
      <c r="G195" s="1" t="s">
        <v>57</v>
      </c>
      <c r="H195" s="1" t="s">
        <v>58</v>
      </c>
      <c r="I195" s="1" t="s">
        <v>59</v>
      </c>
      <c r="J195" s="1" t="s">
        <v>214</v>
      </c>
      <c r="K195" s="1" t="s">
        <v>85</v>
      </c>
      <c r="L195" s="1" t="s">
        <v>38</v>
      </c>
      <c r="M195" s="1">
        <v>15</v>
      </c>
      <c r="N195" s="3">
        <v>699</v>
      </c>
    </row>
    <row r="196" spans="1:14" x14ac:dyDescent="0.2">
      <c r="A196" s="1">
        <v>192</v>
      </c>
      <c r="B196" s="2">
        <v>44350</v>
      </c>
      <c r="C196" s="1">
        <v>2</v>
      </c>
      <c r="D196" s="1">
        <v>2021</v>
      </c>
      <c r="E196" s="1" t="s">
        <v>41</v>
      </c>
      <c r="F196" s="1" t="s">
        <v>42</v>
      </c>
      <c r="G196" s="1" t="s">
        <v>43</v>
      </c>
      <c r="H196" s="1" t="s">
        <v>44</v>
      </c>
      <c r="I196" s="1" t="s">
        <v>45</v>
      </c>
      <c r="J196" s="1" t="s">
        <v>62</v>
      </c>
      <c r="K196" s="1" t="s">
        <v>84</v>
      </c>
      <c r="L196" s="1" t="s">
        <v>38</v>
      </c>
      <c r="M196" s="1">
        <v>3</v>
      </c>
      <c r="N196" s="3">
        <v>2149</v>
      </c>
    </row>
    <row r="197" spans="1:14" x14ac:dyDescent="0.2">
      <c r="A197" s="1">
        <v>193</v>
      </c>
      <c r="B197" s="2">
        <v>44373</v>
      </c>
      <c r="C197" s="1">
        <v>2</v>
      </c>
      <c r="D197" s="1">
        <v>2021</v>
      </c>
      <c r="E197" s="1" t="s">
        <v>109</v>
      </c>
      <c r="F197" s="1" t="s">
        <v>110</v>
      </c>
      <c r="G197" s="1" t="s">
        <v>111</v>
      </c>
      <c r="H197" s="1" t="s">
        <v>32</v>
      </c>
      <c r="I197" s="1" t="s">
        <v>18</v>
      </c>
      <c r="J197" s="1" t="s">
        <v>215</v>
      </c>
      <c r="K197" s="1" t="s">
        <v>63</v>
      </c>
      <c r="L197" s="1" t="s">
        <v>28</v>
      </c>
      <c r="M197" s="1">
        <v>17</v>
      </c>
      <c r="N197" s="3">
        <v>1299</v>
      </c>
    </row>
    <row r="198" spans="1:14" x14ac:dyDescent="0.2">
      <c r="A198" s="1">
        <v>194</v>
      </c>
      <c r="B198" s="2">
        <v>44054</v>
      </c>
      <c r="C198" s="1">
        <v>3</v>
      </c>
      <c r="D198" s="1">
        <v>2020</v>
      </c>
      <c r="E198" s="1" t="s">
        <v>41</v>
      </c>
      <c r="F198" s="1" t="s">
        <v>42</v>
      </c>
      <c r="G198" s="1" t="s">
        <v>43</v>
      </c>
      <c r="H198" s="1" t="s">
        <v>44</v>
      </c>
      <c r="I198" s="1" t="s">
        <v>45</v>
      </c>
      <c r="J198" s="1" t="s">
        <v>216</v>
      </c>
      <c r="K198" s="1" t="s">
        <v>34</v>
      </c>
      <c r="L198" s="1" t="s">
        <v>35</v>
      </c>
      <c r="M198" s="1">
        <v>5</v>
      </c>
      <c r="N198" s="3">
        <v>899</v>
      </c>
    </row>
    <row r="199" spans="1:14" x14ac:dyDescent="0.2">
      <c r="A199" s="1">
        <v>195</v>
      </c>
      <c r="B199" s="2">
        <v>44027</v>
      </c>
      <c r="C199" s="1">
        <v>3</v>
      </c>
      <c r="D199" s="1">
        <v>2020</v>
      </c>
      <c r="E199" s="1" t="s">
        <v>66</v>
      </c>
      <c r="F199" s="1" t="s">
        <v>67</v>
      </c>
      <c r="G199" s="1" t="s">
        <v>68</v>
      </c>
      <c r="H199" s="1" t="s">
        <v>68</v>
      </c>
      <c r="I199" s="1" t="s">
        <v>59</v>
      </c>
      <c r="J199" s="1" t="s">
        <v>217</v>
      </c>
      <c r="K199" s="1" t="s">
        <v>54</v>
      </c>
      <c r="L199" s="1" t="s">
        <v>38</v>
      </c>
      <c r="M199" s="1">
        <v>21</v>
      </c>
      <c r="N199" s="3">
        <v>2999</v>
      </c>
    </row>
    <row r="200" spans="1:14" x14ac:dyDescent="0.2">
      <c r="A200" s="1">
        <v>196</v>
      </c>
      <c r="B200" s="2">
        <v>44427</v>
      </c>
      <c r="C200" s="1">
        <v>3</v>
      </c>
      <c r="D200" s="1">
        <v>2021</v>
      </c>
      <c r="E200" s="1" t="s">
        <v>41</v>
      </c>
      <c r="F200" s="1" t="s">
        <v>42</v>
      </c>
      <c r="G200" s="1" t="s">
        <v>43</v>
      </c>
      <c r="H200" s="1" t="s">
        <v>44</v>
      </c>
      <c r="I200" s="1" t="s">
        <v>45</v>
      </c>
      <c r="J200" s="1" t="s">
        <v>116</v>
      </c>
      <c r="K200" s="1" t="s">
        <v>27</v>
      </c>
      <c r="L200" s="1" t="s">
        <v>28</v>
      </c>
      <c r="M200" s="1">
        <v>2</v>
      </c>
      <c r="N200" s="3">
        <v>2999</v>
      </c>
    </row>
    <row r="201" spans="1:14" x14ac:dyDescent="0.2">
      <c r="A201" s="1">
        <v>197</v>
      </c>
      <c r="B201" s="2">
        <v>43833</v>
      </c>
      <c r="C201" s="1">
        <v>1</v>
      </c>
      <c r="D201" s="1">
        <v>2020</v>
      </c>
      <c r="E201" s="1" t="s">
        <v>22</v>
      </c>
      <c r="F201" s="1" t="s">
        <v>23</v>
      </c>
      <c r="G201" s="1" t="s">
        <v>24</v>
      </c>
      <c r="H201" s="1" t="s">
        <v>25</v>
      </c>
      <c r="I201" s="1" t="s">
        <v>18</v>
      </c>
      <c r="J201" s="1" t="s">
        <v>218</v>
      </c>
      <c r="K201" s="1" t="s">
        <v>70</v>
      </c>
      <c r="L201" s="1" t="s">
        <v>28</v>
      </c>
      <c r="M201" s="1">
        <v>29</v>
      </c>
      <c r="N201" s="3">
        <v>899</v>
      </c>
    </row>
    <row r="202" spans="1:14" x14ac:dyDescent="0.2">
      <c r="A202" s="1">
        <v>198</v>
      </c>
      <c r="B202" s="2">
        <v>44021</v>
      </c>
      <c r="C202" s="1">
        <v>3</v>
      </c>
      <c r="D202" s="1">
        <v>2020</v>
      </c>
      <c r="E202" s="1" t="s">
        <v>66</v>
      </c>
      <c r="F202" s="1" t="s">
        <v>67</v>
      </c>
      <c r="G202" s="1" t="s">
        <v>68</v>
      </c>
      <c r="H202" s="1" t="s">
        <v>68</v>
      </c>
      <c r="I202" s="1" t="s">
        <v>59</v>
      </c>
      <c r="J202" s="1" t="s">
        <v>219</v>
      </c>
      <c r="K202" s="1" t="s">
        <v>73</v>
      </c>
      <c r="L202" s="1" t="s">
        <v>21</v>
      </c>
      <c r="M202" s="1">
        <v>15</v>
      </c>
      <c r="N202" s="3">
        <v>899</v>
      </c>
    </row>
    <row r="203" spans="1:14" x14ac:dyDescent="0.2">
      <c r="A203" s="1">
        <v>199</v>
      </c>
      <c r="B203" s="2">
        <v>43870</v>
      </c>
      <c r="C203" s="1">
        <v>1</v>
      </c>
      <c r="D203" s="1">
        <v>2020</v>
      </c>
      <c r="E203" s="1" t="s">
        <v>14</v>
      </c>
      <c r="F203" s="1" t="s">
        <v>15</v>
      </c>
      <c r="G203" s="1" t="s">
        <v>16</v>
      </c>
      <c r="H203" s="1" t="s">
        <v>17</v>
      </c>
      <c r="I203" s="1" t="s">
        <v>18</v>
      </c>
      <c r="J203" s="1" t="s">
        <v>194</v>
      </c>
      <c r="K203" s="1" t="s">
        <v>47</v>
      </c>
      <c r="L203" s="1" t="s">
        <v>21</v>
      </c>
      <c r="M203" s="1">
        <v>20</v>
      </c>
      <c r="N203" s="3">
        <v>399</v>
      </c>
    </row>
    <row r="204" spans="1:14" x14ac:dyDescent="0.2">
      <c r="A204" s="1">
        <v>200</v>
      </c>
      <c r="B204" s="2">
        <v>44387</v>
      </c>
      <c r="C204" s="1">
        <v>3</v>
      </c>
      <c r="D204" s="1">
        <v>2021</v>
      </c>
      <c r="E204" s="1" t="s">
        <v>41</v>
      </c>
      <c r="F204" s="1" t="s">
        <v>42</v>
      </c>
      <c r="G204" s="1" t="s">
        <v>43</v>
      </c>
      <c r="H204" s="1" t="s">
        <v>44</v>
      </c>
      <c r="I204" s="1" t="s">
        <v>45</v>
      </c>
      <c r="J204" s="1" t="s">
        <v>90</v>
      </c>
      <c r="K204" s="1" t="s">
        <v>104</v>
      </c>
      <c r="L204" s="1" t="s">
        <v>28</v>
      </c>
      <c r="M204" s="1">
        <v>14</v>
      </c>
      <c r="N204" s="3">
        <v>2499</v>
      </c>
    </row>
    <row r="205" spans="1:14" x14ac:dyDescent="0.2">
      <c r="A205" s="1">
        <v>201</v>
      </c>
      <c r="B205" s="2">
        <v>44089</v>
      </c>
      <c r="C205" s="1">
        <v>3</v>
      </c>
      <c r="D205" s="1">
        <v>2020</v>
      </c>
      <c r="E205" s="1" t="s">
        <v>109</v>
      </c>
      <c r="F205" s="1" t="s">
        <v>110</v>
      </c>
      <c r="G205" s="1" t="s">
        <v>111</v>
      </c>
      <c r="H205" s="1" t="s">
        <v>32</v>
      </c>
      <c r="I205" s="1" t="s">
        <v>18</v>
      </c>
      <c r="J205" s="1" t="s">
        <v>220</v>
      </c>
      <c r="K205" s="1" t="s">
        <v>93</v>
      </c>
      <c r="L205" s="1" t="s">
        <v>35</v>
      </c>
      <c r="M205" s="1">
        <v>11</v>
      </c>
      <c r="N205" s="3">
        <v>1399</v>
      </c>
    </row>
    <row r="206" spans="1:14" x14ac:dyDescent="0.2">
      <c r="A206" s="1">
        <v>202</v>
      </c>
      <c r="B206" s="2">
        <v>44076</v>
      </c>
      <c r="C206" s="1">
        <v>3</v>
      </c>
      <c r="D206" s="1">
        <v>2020</v>
      </c>
      <c r="E206" s="1" t="s">
        <v>41</v>
      </c>
      <c r="F206" s="1" t="s">
        <v>42</v>
      </c>
      <c r="G206" s="1" t="s">
        <v>43</v>
      </c>
      <c r="H206" s="1" t="s">
        <v>44</v>
      </c>
      <c r="I206" s="1" t="s">
        <v>45</v>
      </c>
      <c r="J206" s="1" t="s">
        <v>138</v>
      </c>
      <c r="K206" s="1" t="s">
        <v>37</v>
      </c>
      <c r="L206" s="1" t="s">
        <v>38</v>
      </c>
      <c r="M206" s="1">
        <v>14</v>
      </c>
      <c r="N206" s="3">
        <v>1799</v>
      </c>
    </row>
    <row r="207" spans="1:14" x14ac:dyDescent="0.2">
      <c r="A207" s="1">
        <v>203</v>
      </c>
      <c r="B207" s="2">
        <v>44451</v>
      </c>
      <c r="C207" s="1">
        <v>3</v>
      </c>
      <c r="D207" s="1">
        <v>2021</v>
      </c>
      <c r="E207" s="1" t="s">
        <v>66</v>
      </c>
      <c r="F207" s="1" t="s">
        <v>67</v>
      </c>
      <c r="G207" s="1" t="s">
        <v>68</v>
      </c>
      <c r="H207" s="1" t="s">
        <v>68</v>
      </c>
      <c r="I207" s="1" t="s">
        <v>59</v>
      </c>
      <c r="J207" s="1" t="s">
        <v>221</v>
      </c>
      <c r="K207" s="1" t="s">
        <v>89</v>
      </c>
      <c r="L207" s="1" t="s">
        <v>21</v>
      </c>
      <c r="M207" s="1">
        <v>23</v>
      </c>
      <c r="N207" s="3">
        <v>599</v>
      </c>
    </row>
    <row r="208" spans="1:14" x14ac:dyDescent="0.2">
      <c r="A208" s="1">
        <v>204</v>
      </c>
      <c r="B208" s="2">
        <v>44371</v>
      </c>
      <c r="C208" s="1">
        <v>2</v>
      </c>
      <c r="D208" s="1">
        <v>2021</v>
      </c>
      <c r="E208" s="1" t="s">
        <v>41</v>
      </c>
      <c r="F208" s="1" t="s">
        <v>42</v>
      </c>
      <c r="G208" s="1" t="s">
        <v>43</v>
      </c>
      <c r="H208" s="1" t="s">
        <v>44</v>
      </c>
      <c r="I208" s="1" t="s">
        <v>45</v>
      </c>
      <c r="J208" s="1" t="s">
        <v>222</v>
      </c>
      <c r="K208" s="1" t="s">
        <v>93</v>
      </c>
      <c r="L208" s="1" t="s">
        <v>35</v>
      </c>
      <c r="M208" s="1">
        <v>8</v>
      </c>
      <c r="N208" s="3">
        <v>1399</v>
      </c>
    </row>
    <row r="209" spans="1:14" x14ac:dyDescent="0.2">
      <c r="A209" s="1">
        <v>205</v>
      </c>
      <c r="B209" s="2">
        <v>44099</v>
      </c>
      <c r="C209" s="1">
        <v>3</v>
      </c>
      <c r="D209" s="1">
        <v>2020</v>
      </c>
      <c r="E209" s="1" t="s">
        <v>133</v>
      </c>
      <c r="F209" s="1" t="s">
        <v>134</v>
      </c>
      <c r="G209" s="1" t="s">
        <v>135</v>
      </c>
      <c r="H209" s="1" t="s">
        <v>44</v>
      </c>
      <c r="I209" s="1" t="s">
        <v>45</v>
      </c>
      <c r="J209" s="1" t="s">
        <v>136</v>
      </c>
      <c r="K209" s="1" t="s">
        <v>119</v>
      </c>
      <c r="L209" s="1" t="s">
        <v>38</v>
      </c>
      <c r="M209" s="1">
        <v>16</v>
      </c>
      <c r="N209" s="3">
        <v>1499</v>
      </c>
    </row>
    <row r="210" spans="1:14" x14ac:dyDescent="0.2">
      <c r="A210" s="1">
        <v>206</v>
      </c>
      <c r="B210" s="2">
        <v>44094</v>
      </c>
      <c r="C210" s="1">
        <v>3</v>
      </c>
      <c r="D210" s="1">
        <v>2020</v>
      </c>
      <c r="E210" s="1" t="s">
        <v>55</v>
      </c>
      <c r="F210" s="1" t="s">
        <v>56</v>
      </c>
      <c r="G210" s="1" t="s">
        <v>57</v>
      </c>
      <c r="H210" s="1" t="s">
        <v>58</v>
      </c>
      <c r="I210" s="1" t="s">
        <v>59</v>
      </c>
      <c r="J210" s="1" t="s">
        <v>223</v>
      </c>
      <c r="K210" s="1" t="s">
        <v>84</v>
      </c>
      <c r="L210" s="1" t="s">
        <v>38</v>
      </c>
      <c r="M210" s="1">
        <v>19</v>
      </c>
      <c r="N210" s="3">
        <v>2149</v>
      </c>
    </row>
    <row r="211" spans="1:14" x14ac:dyDescent="0.2">
      <c r="A211" s="1">
        <v>207</v>
      </c>
      <c r="B211" s="2">
        <v>43873</v>
      </c>
      <c r="C211" s="1">
        <v>1</v>
      </c>
      <c r="D211" s="1">
        <v>2020</v>
      </c>
      <c r="E211" s="1" t="s">
        <v>48</v>
      </c>
      <c r="F211" s="1" t="s">
        <v>49</v>
      </c>
      <c r="G211" s="1" t="s">
        <v>50</v>
      </c>
      <c r="H211" s="1" t="s">
        <v>44</v>
      </c>
      <c r="I211" s="1" t="s">
        <v>45</v>
      </c>
      <c r="J211" s="1" t="s">
        <v>224</v>
      </c>
      <c r="K211" s="1" t="s">
        <v>47</v>
      </c>
      <c r="L211" s="1" t="s">
        <v>21</v>
      </c>
      <c r="M211" s="1">
        <v>7</v>
      </c>
      <c r="N211" s="3">
        <v>399</v>
      </c>
    </row>
    <row r="212" spans="1:14" x14ac:dyDescent="0.2">
      <c r="A212" s="1">
        <v>208</v>
      </c>
      <c r="B212" s="2">
        <v>43845</v>
      </c>
      <c r="C212" s="1">
        <v>1</v>
      </c>
      <c r="D212" s="1">
        <v>2020</v>
      </c>
      <c r="E212" s="1" t="s">
        <v>48</v>
      </c>
      <c r="F212" s="1" t="s">
        <v>49</v>
      </c>
      <c r="G212" s="1" t="s">
        <v>50</v>
      </c>
      <c r="H212" s="1" t="s">
        <v>44</v>
      </c>
      <c r="I212" s="1" t="s">
        <v>45</v>
      </c>
      <c r="J212" s="1" t="s">
        <v>225</v>
      </c>
      <c r="K212" s="1" t="s">
        <v>104</v>
      </c>
      <c r="L212" s="1" t="s">
        <v>28</v>
      </c>
      <c r="M212" s="1">
        <v>7</v>
      </c>
      <c r="N212" s="3">
        <v>2499</v>
      </c>
    </row>
    <row r="213" spans="1:14" x14ac:dyDescent="0.2">
      <c r="A213" s="1">
        <v>209</v>
      </c>
      <c r="B213" s="2">
        <v>44272</v>
      </c>
      <c r="C213" s="1">
        <v>1</v>
      </c>
      <c r="D213" s="1">
        <v>2021</v>
      </c>
      <c r="E213" s="1" t="s">
        <v>41</v>
      </c>
      <c r="F213" s="1" t="s">
        <v>42</v>
      </c>
      <c r="G213" s="1" t="s">
        <v>43</v>
      </c>
      <c r="H213" s="1" t="s">
        <v>44</v>
      </c>
      <c r="I213" s="1" t="s">
        <v>45</v>
      </c>
      <c r="J213" s="1" t="s">
        <v>226</v>
      </c>
      <c r="K213" s="1" t="s">
        <v>54</v>
      </c>
      <c r="L213" s="1" t="s">
        <v>38</v>
      </c>
      <c r="M213" s="1">
        <v>18</v>
      </c>
      <c r="N213" s="3">
        <v>2999</v>
      </c>
    </row>
    <row r="214" spans="1:14" x14ac:dyDescent="0.2">
      <c r="A214" s="1">
        <v>210</v>
      </c>
      <c r="B214" s="2">
        <v>44052</v>
      </c>
      <c r="C214" s="1">
        <v>3</v>
      </c>
      <c r="D214" s="1">
        <v>2020</v>
      </c>
      <c r="E214" s="1" t="s">
        <v>41</v>
      </c>
      <c r="F214" s="1" t="s">
        <v>42</v>
      </c>
      <c r="G214" s="1" t="s">
        <v>43</v>
      </c>
      <c r="H214" s="1" t="s">
        <v>44</v>
      </c>
      <c r="I214" s="1" t="s">
        <v>45</v>
      </c>
      <c r="J214" s="1" t="s">
        <v>227</v>
      </c>
      <c r="K214" s="1" t="s">
        <v>47</v>
      </c>
      <c r="L214" s="1" t="s">
        <v>21</v>
      </c>
      <c r="M214" s="1">
        <v>29</v>
      </c>
      <c r="N214" s="3">
        <v>399</v>
      </c>
    </row>
    <row r="215" spans="1:14" x14ac:dyDescent="0.2">
      <c r="A215" s="1">
        <v>211</v>
      </c>
      <c r="B215" s="2">
        <v>44164</v>
      </c>
      <c r="C215" s="1">
        <v>4</v>
      </c>
      <c r="D215" s="1">
        <v>2020</v>
      </c>
      <c r="E215" s="1" t="s">
        <v>133</v>
      </c>
      <c r="F215" s="1" t="s">
        <v>134</v>
      </c>
      <c r="G215" s="1" t="s">
        <v>135</v>
      </c>
      <c r="H215" s="1" t="s">
        <v>44</v>
      </c>
      <c r="I215" s="1" t="s">
        <v>45</v>
      </c>
      <c r="J215" s="1" t="s">
        <v>136</v>
      </c>
      <c r="K215" s="1" t="s">
        <v>63</v>
      </c>
      <c r="L215" s="1" t="s">
        <v>28</v>
      </c>
      <c r="M215" s="1">
        <v>24</v>
      </c>
      <c r="N215" s="3">
        <v>1299</v>
      </c>
    </row>
    <row r="216" spans="1:14" x14ac:dyDescent="0.2">
      <c r="A216" s="1">
        <v>212</v>
      </c>
      <c r="B216" s="2">
        <v>43982</v>
      </c>
      <c r="C216" s="1">
        <v>2</v>
      </c>
      <c r="D216" s="1">
        <v>2020</v>
      </c>
      <c r="E216" s="1" t="s">
        <v>48</v>
      </c>
      <c r="F216" s="1" t="s">
        <v>49</v>
      </c>
      <c r="G216" s="1" t="s">
        <v>50</v>
      </c>
      <c r="H216" s="1" t="s">
        <v>44</v>
      </c>
      <c r="I216" s="1" t="s">
        <v>45</v>
      </c>
      <c r="J216" s="1" t="s">
        <v>64</v>
      </c>
      <c r="K216" s="1" t="s">
        <v>54</v>
      </c>
      <c r="L216" s="1" t="s">
        <v>38</v>
      </c>
      <c r="M216" s="1">
        <v>4</v>
      </c>
      <c r="N216" s="3">
        <v>2999</v>
      </c>
    </row>
    <row r="217" spans="1:14" x14ac:dyDescent="0.2">
      <c r="A217" s="1">
        <v>213</v>
      </c>
      <c r="B217" s="2">
        <v>43834</v>
      </c>
      <c r="C217" s="1">
        <v>1</v>
      </c>
      <c r="D217" s="1">
        <v>2020</v>
      </c>
      <c r="E217" s="1" t="s">
        <v>109</v>
      </c>
      <c r="F217" s="1" t="s">
        <v>110</v>
      </c>
      <c r="G217" s="1" t="s">
        <v>111</v>
      </c>
      <c r="H217" s="1" t="s">
        <v>32</v>
      </c>
      <c r="I217" s="1" t="s">
        <v>18</v>
      </c>
      <c r="J217" s="1" t="s">
        <v>183</v>
      </c>
      <c r="K217" s="1" t="s">
        <v>119</v>
      </c>
      <c r="L217" s="1" t="s">
        <v>38</v>
      </c>
      <c r="M217" s="1">
        <v>16</v>
      </c>
      <c r="N217" s="3">
        <v>1499</v>
      </c>
    </row>
    <row r="218" spans="1:14" x14ac:dyDescent="0.2">
      <c r="A218" s="1">
        <v>214</v>
      </c>
      <c r="B218" s="2">
        <v>44031</v>
      </c>
      <c r="C218" s="1">
        <v>3</v>
      </c>
      <c r="D218" s="1">
        <v>2020</v>
      </c>
      <c r="E218" s="1" t="s">
        <v>22</v>
      </c>
      <c r="F218" s="1" t="s">
        <v>23</v>
      </c>
      <c r="G218" s="1" t="s">
        <v>24</v>
      </c>
      <c r="H218" s="1" t="s">
        <v>25</v>
      </c>
      <c r="I218" s="1" t="s">
        <v>18</v>
      </c>
      <c r="J218" s="1" t="s">
        <v>228</v>
      </c>
      <c r="K218" s="1" t="s">
        <v>34</v>
      </c>
      <c r="L218" s="1" t="s">
        <v>35</v>
      </c>
      <c r="M218" s="1">
        <v>6</v>
      </c>
      <c r="N218" s="3">
        <v>899</v>
      </c>
    </row>
    <row r="219" spans="1:14" x14ac:dyDescent="0.2">
      <c r="A219" s="1">
        <v>215</v>
      </c>
      <c r="B219" s="2">
        <v>44159</v>
      </c>
      <c r="C219" s="1">
        <v>4</v>
      </c>
      <c r="D219" s="1">
        <v>2020</v>
      </c>
      <c r="E219" s="1" t="s">
        <v>55</v>
      </c>
      <c r="F219" s="1" t="s">
        <v>56</v>
      </c>
      <c r="G219" s="1" t="s">
        <v>57</v>
      </c>
      <c r="H219" s="1" t="s">
        <v>58</v>
      </c>
      <c r="I219" s="1" t="s">
        <v>59</v>
      </c>
      <c r="J219" s="1" t="s">
        <v>229</v>
      </c>
      <c r="K219" s="1" t="s">
        <v>93</v>
      </c>
      <c r="L219" s="1" t="s">
        <v>35</v>
      </c>
      <c r="M219" s="1">
        <v>9</v>
      </c>
      <c r="N219" s="3">
        <v>1399</v>
      </c>
    </row>
    <row r="220" spans="1:14" x14ac:dyDescent="0.2">
      <c r="A220" s="1">
        <v>216</v>
      </c>
      <c r="B220" s="2">
        <v>44407</v>
      </c>
      <c r="C220" s="1">
        <v>3</v>
      </c>
      <c r="D220" s="1">
        <v>2021</v>
      </c>
      <c r="E220" s="1" t="s">
        <v>133</v>
      </c>
      <c r="F220" s="1" t="s">
        <v>134</v>
      </c>
      <c r="G220" s="1" t="s">
        <v>135</v>
      </c>
      <c r="H220" s="1" t="s">
        <v>44</v>
      </c>
      <c r="I220" s="1" t="s">
        <v>45</v>
      </c>
      <c r="J220" s="1" t="s">
        <v>230</v>
      </c>
      <c r="K220" s="1" t="s">
        <v>61</v>
      </c>
      <c r="L220" s="1" t="s">
        <v>28</v>
      </c>
      <c r="M220" s="1">
        <v>19</v>
      </c>
      <c r="N220" s="3">
        <v>1799</v>
      </c>
    </row>
    <row r="221" spans="1:14" x14ac:dyDescent="0.2">
      <c r="A221" s="1">
        <v>217</v>
      </c>
      <c r="B221" s="2">
        <v>43940</v>
      </c>
      <c r="C221" s="1">
        <v>2</v>
      </c>
      <c r="D221" s="1">
        <v>2020</v>
      </c>
      <c r="E221" s="1" t="s">
        <v>41</v>
      </c>
      <c r="F221" s="1" t="s">
        <v>42</v>
      </c>
      <c r="G221" s="1" t="s">
        <v>43</v>
      </c>
      <c r="H221" s="1" t="s">
        <v>44</v>
      </c>
      <c r="I221" s="1" t="s">
        <v>45</v>
      </c>
      <c r="J221" s="1" t="s">
        <v>231</v>
      </c>
      <c r="K221" s="1" t="s">
        <v>27</v>
      </c>
      <c r="L221" s="1" t="s">
        <v>28</v>
      </c>
      <c r="M221" s="1">
        <v>18</v>
      </c>
      <c r="N221" s="3">
        <v>2999</v>
      </c>
    </row>
    <row r="222" spans="1:14" x14ac:dyDescent="0.2">
      <c r="A222" s="1">
        <v>218</v>
      </c>
      <c r="B222" s="2">
        <v>44100</v>
      </c>
      <c r="C222" s="1">
        <v>3</v>
      </c>
      <c r="D222" s="1">
        <v>2020</v>
      </c>
      <c r="E222" s="1" t="s">
        <v>22</v>
      </c>
      <c r="F222" s="1" t="s">
        <v>23</v>
      </c>
      <c r="G222" s="1" t="s">
        <v>24</v>
      </c>
      <c r="H222" s="1" t="s">
        <v>25</v>
      </c>
      <c r="I222" s="1" t="s">
        <v>18</v>
      </c>
      <c r="J222" s="1" t="s">
        <v>228</v>
      </c>
      <c r="K222" s="1" t="s">
        <v>61</v>
      </c>
      <c r="L222" s="1" t="s">
        <v>28</v>
      </c>
      <c r="M222" s="1">
        <v>3</v>
      </c>
      <c r="N222" s="3">
        <v>1799</v>
      </c>
    </row>
    <row r="223" spans="1:14" x14ac:dyDescent="0.2">
      <c r="A223" s="1">
        <v>219</v>
      </c>
      <c r="B223" s="2">
        <v>44554</v>
      </c>
      <c r="C223" s="1">
        <v>4</v>
      </c>
      <c r="D223" s="1">
        <v>2021</v>
      </c>
      <c r="E223" s="1" t="s">
        <v>29</v>
      </c>
      <c r="F223" s="1" t="s">
        <v>30</v>
      </c>
      <c r="G223" s="1" t="s">
        <v>31</v>
      </c>
      <c r="H223" s="1" t="s">
        <v>32</v>
      </c>
      <c r="I223" s="1" t="s">
        <v>18</v>
      </c>
      <c r="J223" s="1" t="s">
        <v>33</v>
      </c>
      <c r="K223" s="1" t="s">
        <v>20</v>
      </c>
      <c r="L223" s="1" t="s">
        <v>21</v>
      </c>
      <c r="M223" s="1">
        <v>29</v>
      </c>
      <c r="N223" s="3">
        <v>1099</v>
      </c>
    </row>
    <row r="224" spans="1:14" x14ac:dyDescent="0.2">
      <c r="A224" s="1">
        <v>220</v>
      </c>
      <c r="B224" s="2">
        <v>43984</v>
      </c>
      <c r="C224" s="1">
        <v>2</v>
      </c>
      <c r="D224" s="1">
        <v>2020</v>
      </c>
      <c r="E224" s="1" t="s">
        <v>55</v>
      </c>
      <c r="F224" s="1" t="s">
        <v>56</v>
      </c>
      <c r="G224" s="1" t="s">
        <v>57</v>
      </c>
      <c r="H224" s="1" t="s">
        <v>58</v>
      </c>
      <c r="I224" s="1" t="s">
        <v>59</v>
      </c>
      <c r="J224" s="1" t="s">
        <v>166</v>
      </c>
      <c r="K224" s="1" t="s">
        <v>63</v>
      </c>
      <c r="L224" s="1" t="s">
        <v>28</v>
      </c>
      <c r="M224" s="1">
        <v>18</v>
      </c>
      <c r="N224" s="3">
        <v>1299</v>
      </c>
    </row>
    <row r="225" spans="1:14" x14ac:dyDescent="0.2">
      <c r="A225" s="1">
        <v>221</v>
      </c>
      <c r="B225" s="2">
        <v>44013</v>
      </c>
      <c r="C225" s="1">
        <v>3</v>
      </c>
      <c r="D225" s="1">
        <v>2020</v>
      </c>
      <c r="E225" s="1" t="s">
        <v>66</v>
      </c>
      <c r="F225" s="1" t="s">
        <v>67</v>
      </c>
      <c r="G225" s="1" t="s">
        <v>68</v>
      </c>
      <c r="H225" s="1" t="s">
        <v>68</v>
      </c>
      <c r="I225" s="1" t="s">
        <v>59</v>
      </c>
      <c r="J225" s="1" t="s">
        <v>232</v>
      </c>
      <c r="K225" s="1" t="s">
        <v>40</v>
      </c>
      <c r="L225" s="1" t="s">
        <v>35</v>
      </c>
      <c r="M225" s="1">
        <v>17</v>
      </c>
      <c r="N225" s="3">
        <v>799</v>
      </c>
    </row>
    <row r="226" spans="1:14" x14ac:dyDescent="0.2">
      <c r="A226" s="1">
        <v>222</v>
      </c>
      <c r="B226" s="2">
        <v>43956</v>
      </c>
      <c r="C226" s="1">
        <v>2</v>
      </c>
      <c r="D226" s="1">
        <v>2020</v>
      </c>
      <c r="E226" s="1" t="s">
        <v>41</v>
      </c>
      <c r="F226" s="1" t="s">
        <v>42</v>
      </c>
      <c r="G226" s="1" t="s">
        <v>43</v>
      </c>
      <c r="H226" s="1" t="s">
        <v>44</v>
      </c>
      <c r="I226" s="1" t="s">
        <v>45</v>
      </c>
      <c r="J226" s="1" t="s">
        <v>96</v>
      </c>
      <c r="K226" s="1" t="s">
        <v>93</v>
      </c>
      <c r="L226" s="1" t="s">
        <v>35</v>
      </c>
      <c r="M226" s="1">
        <v>6</v>
      </c>
      <c r="N226" s="3">
        <v>1399</v>
      </c>
    </row>
    <row r="227" spans="1:14" x14ac:dyDescent="0.2">
      <c r="A227" s="1">
        <v>223</v>
      </c>
      <c r="B227" s="2">
        <v>43954</v>
      </c>
      <c r="C227" s="1">
        <v>2</v>
      </c>
      <c r="D227" s="1">
        <v>2020</v>
      </c>
      <c r="E227" s="1" t="s">
        <v>29</v>
      </c>
      <c r="F227" s="1" t="s">
        <v>30</v>
      </c>
      <c r="G227" s="1" t="s">
        <v>31</v>
      </c>
      <c r="H227" s="1" t="s">
        <v>32</v>
      </c>
      <c r="I227" s="1" t="s">
        <v>18</v>
      </c>
      <c r="J227" s="1" t="s">
        <v>159</v>
      </c>
      <c r="K227" s="1" t="s">
        <v>82</v>
      </c>
      <c r="L227" s="1" t="s">
        <v>28</v>
      </c>
      <c r="M227" s="1">
        <v>6</v>
      </c>
      <c r="N227" s="3">
        <v>1499</v>
      </c>
    </row>
    <row r="228" spans="1:14" x14ac:dyDescent="0.2">
      <c r="A228" s="1">
        <v>224</v>
      </c>
      <c r="B228" s="2">
        <v>44514</v>
      </c>
      <c r="C228" s="1">
        <v>4</v>
      </c>
      <c r="D228" s="1">
        <v>2021</v>
      </c>
      <c r="E228" s="1" t="s">
        <v>109</v>
      </c>
      <c r="F228" s="1" t="s">
        <v>110</v>
      </c>
      <c r="G228" s="1" t="s">
        <v>111</v>
      </c>
      <c r="H228" s="1" t="s">
        <v>32</v>
      </c>
      <c r="I228" s="1" t="s">
        <v>18</v>
      </c>
      <c r="J228" s="1" t="s">
        <v>233</v>
      </c>
      <c r="K228" s="1" t="s">
        <v>47</v>
      </c>
      <c r="L228" s="1" t="s">
        <v>21</v>
      </c>
      <c r="M228" s="1">
        <v>25</v>
      </c>
      <c r="N228" s="3">
        <v>399</v>
      </c>
    </row>
    <row r="229" spans="1:14" x14ac:dyDescent="0.2">
      <c r="A229" s="1">
        <v>225</v>
      </c>
      <c r="B229" s="2">
        <v>44395</v>
      </c>
      <c r="C229" s="1">
        <v>3</v>
      </c>
      <c r="D229" s="1">
        <v>2021</v>
      </c>
      <c r="E229" s="1" t="s">
        <v>29</v>
      </c>
      <c r="F229" s="1" t="s">
        <v>30</v>
      </c>
      <c r="G229" s="1" t="s">
        <v>31</v>
      </c>
      <c r="H229" s="1" t="s">
        <v>32</v>
      </c>
      <c r="I229" s="1" t="s">
        <v>18</v>
      </c>
      <c r="J229" s="1" t="s">
        <v>234</v>
      </c>
      <c r="K229" s="1" t="s">
        <v>34</v>
      </c>
      <c r="L229" s="1" t="s">
        <v>35</v>
      </c>
      <c r="M229" s="1">
        <v>13</v>
      </c>
      <c r="N229" s="3">
        <v>899</v>
      </c>
    </row>
    <row r="230" spans="1:14" x14ac:dyDescent="0.2">
      <c r="A230" s="1">
        <v>226</v>
      </c>
      <c r="B230" s="2">
        <v>44396</v>
      </c>
      <c r="C230" s="1">
        <v>3</v>
      </c>
      <c r="D230" s="1">
        <v>2021</v>
      </c>
      <c r="E230" s="1" t="s">
        <v>41</v>
      </c>
      <c r="F230" s="1" t="s">
        <v>42</v>
      </c>
      <c r="G230" s="1" t="s">
        <v>43</v>
      </c>
      <c r="H230" s="1" t="s">
        <v>44</v>
      </c>
      <c r="I230" s="1" t="s">
        <v>45</v>
      </c>
      <c r="J230" s="1" t="s">
        <v>235</v>
      </c>
      <c r="K230" s="1" t="s">
        <v>89</v>
      </c>
      <c r="L230" s="1" t="s">
        <v>21</v>
      </c>
      <c r="M230" s="1">
        <v>4</v>
      </c>
      <c r="N230" s="3">
        <v>599</v>
      </c>
    </row>
    <row r="231" spans="1:14" x14ac:dyDescent="0.2">
      <c r="A231" s="1">
        <v>227</v>
      </c>
      <c r="B231" s="2">
        <v>43920</v>
      </c>
      <c r="C231" s="1">
        <v>1</v>
      </c>
      <c r="D231" s="1">
        <v>2020</v>
      </c>
      <c r="E231" s="1" t="s">
        <v>41</v>
      </c>
      <c r="F231" s="1" t="s">
        <v>42</v>
      </c>
      <c r="G231" s="1" t="s">
        <v>43</v>
      </c>
      <c r="H231" s="1" t="s">
        <v>44</v>
      </c>
      <c r="I231" s="1" t="s">
        <v>45</v>
      </c>
      <c r="J231" s="1" t="s">
        <v>236</v>
      </c>
      <c r="K231" s="1" t="s">
        <v>40</v>
      </c>
      <c r="L231" s="1" t="s">
        <v>35</v>
      </c>
      <c r="M231" s="1">
        <v>1</v>
      </c>
      <c r="N231" s="3">
        <v>799</v>
      </c>
    </row>
    <row r="232" spans="1:14" x14ac:dyDescent="0.2">
      <c r="A232" s="1">
        <v>228</v>
      </c>
      <c r="B232" s="2">
        <v>44459</v>
      </c>
      <c r="C232" s="1">
        <v>3</v>
      </c>
      <c r="D232" s="1">
        <v>2021</v>
      </c>
      <c r="E232" s="1" t="s">
        <v>133</v>
      </c>
      <c r="F232" s="1" t="s">
        <v>134</v>
      </c>
      <c r="G232" s="1" t="s">
        <v>135</v>
      </c>
      <c r="H232" s="1" t="s">
        <v>44</v>
      </c>
      <c r="I232" s="1" t="s">
        <v>45</v>
      </c>
      <c r="J232" s="1" t="s">
        <v>168</v>
      </c>
      <c r="K232" s="1" t="s">
        <v>63</v>
      </c>
      <c r="L232" s="1" t="s">
        <v>28</v>
      </c>
      <c r="M232" s="1">
        <v>20</v>
      </c>
      <c r="N232" s="3">
        <v>1299</v>
      </c>
    </row>
    <row r="233" spans="1:14" x14ac:dyDescent="0.2">
      <c r="A233" s="1">
        <v>229</v>
      </c>
      <c r="B233" s="2">
        <v>44553</v>
      </c>
      <c r="C233" s="1">
        <v>4</v>
      </c>
      <c r="D233" s="1">
        <v>2021</v>
      </c>
      <c r="E233" s="1" t="s">
        <v>66</v>
      </c>
      <c r="F233" s="1" t="s">
        <v>67</v>
      </c>
      <c r="G233" s="1" t="s">
        <v>68</v>
      </c>
      <c r="H233" s="1" t="s">
        <v>68</v>
      </c>
      <c r="I233" s="1" t="s">
        <v>59</v>
      </c>
      <c r="J233" s="1" t="s">
        <v>237</v>
      </c>
      <c r="K233" s="1" t="s">
        <v>104</v>
      </c>
      <c r="L233" s="1" t="s">
        <v>28</v>
      </c>
      <c r="M233" s="1">
        <v>6</v>
      </c>
      <c r="N233" s="3">
        <v>2499</v>
      </c>
    </row>
    <row r="234" spans="1:14" x14ac:dyDescent="0.2">
      <c r="A234" s="1">
        <v>230</v>
      </c>
      <c r="B234" s="2">
        <v>44473</v>
      </c>
      <c r="C234" s="1">
        <v>4</v>
      </c>
      <c r="D234" s="1">
        <v>2021</v>
      </c>
      <c r="E234" s="1" t="s">
        <v>55</v>
      </c>
      <c r="F234" s="1" t="s">
        <v>56</v>
      </c>
      <c r="G234" s="1" t="s">
        <v>57</v>
      </c>
      <c r="H234" s="1" t="s">
        <v>58</v>
      </c>
      <c r="I234" s="1" t="s">
        <v>59</v>
      </c>
      <c r="J234" s="1" t="s">
        <v>238</v>
      </c>
      <c r="K234" s="1" t="s">
        <v>85</v>
      </c>
      <c r="L234" s="1" t="s">
        <v>38</v>
      </c>
      <c r="M234" s="1">
        <v>19</v>
      </c>
      <c r="N234" s="3">
        <v>699</v>
      </c>
    </row>
    <row r="235" spans="1:14" x14ac:dyDescent="0.2">
      <c r="A235" s="1">
        <v>231</v>
      </c>
      <c r="B235" s="2">
        <v>43875</v>
      </c>
      <c r="C235" s="1">
        <v>1</v>
      </c>
      <c r="D235" s="1">
        <v>2020</v>
      </c>
      <c r="E235" s="1" t="s">
        <v>41</v>
      </c>
      <c r="F235" s="1" t="s">
        <v>42</v>
      </c>
      <c r="G235" s="1" t="s">
        <v>43</v>
      </c>
      <c r="H235" s="1" t="s">
        <v>44</v>
      </c>
      <c r="I235" s="1" t="s">
        <v>45</v>
      </c>
      <c r="J235" s="1" t="s">
        <v>239</v>
      </c>
      <c r="K235" s="1" t="s">
        <v>37</v>
      </c>
      <c r="L235" s="1" t="s">
        <v>38</v>
      </c>
      <c r="M235" s="1">
        <v>20</v>
      </c>
      <c r="N235" s="3">
        <v>1799</v>
      </c>
    </row>
    <row r="236" spans="1:14" x14ac:dyDescent="0.2">
      <c r="A236" s="1">
        <v>232</v>
      </c>
      <c r="B236" s="2">
        <v>43981</v>
      </c>
      <c r="C236" s="1">
        <v>2</v>
      </c>
      <c r="D236" s="1">
        <v>2020</v>
      </c>
      <c r="E236" s="1" t="s">
        <v>55</v>
      </c>
      <c r="F236" s="1" t="s">
        <v>56</v>
      </c>
      <c r="G236" s="1" t="s">
        <v>57</v>
      </c>
      <c r="H236" s="1" t="s">
        <v>58</v>
      </c>
      <c r="I236" s="1" t="s">
        <v>59</v>
      </c>
      <c r="J236" s="1" t="s">
        <v>95</v>
      </c>
      <c r="K236" s="1" t="s">
        <v>84</v>
      </c>
      <c r="L236" s="1" t="s">
        <v>38</v>
      </c>
      <c r="M236" s="1">
        <v>3</v>
      </c>
      <c r="N236" s="3">
        <v>2149</v>
      </c>
    </row>
    <row r="237" spans="1:14" x14ac:dyDescent="0.2">
      <c r="A237" s="1">
        <v>233</v>
      </c>
      <c r="B237" s="2">
        <v>44027</v>
      </c>
      <c r="C237" s="1">
        <v>3</v>
      </c>
      <c r="D237" s="1">
        <v>2020</v>
      </c>
      <c r="E237" s="1" t="s">
        <v>22</v>
      </c>
      <c r="F237" s="1" t="s">
        <v>23</v>
      </c>
      <c r="G237" s="1" t="s">
        <v>24</v>
      </c>
      <c r="H237" s="1" t="s">
        <v>25</v>
      </c>
      <c r="I237" s="1" t="s">
        <v>18</v>
      </c>
      <c r="J237" s="1" t="s">
        <v>182</v>
      </c>
      <c r="K237" s="1" t="s">
        <v>27</v>
      </c>
      <c r="L237" s="1" t="s">
        <v>28</v>
      </c>
      <c r="M237" s="1">
        <v>18</v>
      </c>
      <c r="N237" s="3">
        <v>2999</v>
      </c>
    </row>
    <row r="238" spans="1:14" x14ac:dyDescent="0.2">
      <c r="A238" s="1">
        <v>234</v>
      </c>
      <c r="B238" s="2">
        <v>44306</v>
      </c>
      <c r="C238" s="1">
        <v>2</v>
      </c>
      <c r="D238" s="1">
        <v>2021</v>
      </c>
      <c r="E238" s="1" t="s">
        <v>55</v>
      </c>
      <c r="F238" s="1" t="s">
        <v>56</v>
      </c>
      <c r="G238" s="1" t="s">
        <v>57</v>
      </c>
      <c r="H238" s="1" t="s">
        <v>58</v>
      </c>
      <c r="I238" s="1" t="s">
        <v>59</v>
      </c>
      <c r="J238" s="1" t="s">
        <v>173</v>
      </c>
      <c r="K238" s="1" t="s">
        <v>61</v>
      </c>
      <c r="L238" s="1" t="s">
        <v>28</v>
      </c>
      <c r="M238" s="1">
        <v>29</v>
      </c>
      <c r="N238" s="3">
        <v>1799</v>
      </c>
    </row>
    <row r="239" spans="1:14" x14ac:dyDescent="0.2">
      <c r="A239" s="1">
        <v>235</v>
      </c>
      <c r="B239" s="2">
        <v>44147</v>
      </c>
      <c r="C239" s="1">
        <v>4</v>
      </c>
      <c r="D239" s="1">
        <v>2020</v>
      </c>
      <c r="E239" s="1" t="s">
        <v>22</v>
      </c>
      <c r="F239" s="1" t="s">
        <v>23</v>
      </c>
      <c r="G239" s="1" t="s">
        <v>24</v>
      </c>
      <c r="H239" s="1" t="s">
        <v>25</v>
      </c>
      <c r="I239" s="1" t="s">
        <v>18</v>
      </c>
      <c r="J239" s="1" t="s">
        <v>97</v>
      </c>
      <c r="K239" s="1" t="s">
        <v>34</v>
      </c>
      <c r="L239" s="1" t="s">
        <v>35</v>
      </c>
      <c r="M239" s="1">
        <v>30</v>
      </c>
      <c r="N239" s="3">
        <v>899</v>
      </c>
    </row>
    <row r="240" spans="1:14" x14ac:dyDescent="0.2">
      <c r="A240" s="1">
        <v>236</v>
      </c>
      <c r="B240" s="2">
        <v>44364</v>
      </c>
      <c r="C240" s="1">
        <v>2</v>
      </c>
      <c r="D240" s="1">
        <v>2021</v>
      </c>
      <c r="E240" s="1" t="s">
        <v>41</v>
      </c>
      <c r="F240" s="1" t="s">
        <v>42</v>
      </c>
      <c r="G240" s="1" t="s">
        <v>43</v>
      </c>
      <c r="H240" s="1" t="s">
        <v>44</v>
      </c>
      <c r="I240" s="1" t="s">
        <v>45</v>
      </c>
      <c r="J240" s="1" t="s">
        <v>130</v>
      </c>
      <c r="K240" s="1" t="s">
        <v>20</v>
      </c>
      <c r="L240" s="1" t="s">
        <v>21</v>
      </c>
      <c r="M240" s="1">
        <v>5</v>
      </c>
      <c r="N240" s="3">
        <v>1099</v>
      </c>
    </row>
    <row r="241" spans="1:14" x14ac:dyDescent="0.2">
      <c r="A241" s="1">
        <v>237</v>
      </c>
      <c r="B241" s="2">
        <v>44296</v>
      </c>
      <c r="C241" s="1">
        <v>2</v>
      </c>
      <c r="D241" s="1">
        <v>2021</v>
      </c>
      <c r="E241" s="1" t="s">
        <v>14</v>
      </c>
      <c r="F241" s="1" t="s">
        <v>15</v>
      </c>
      <c r="G241" s="1" t="s">
        <v>16</v>
      </c>
      <c r="H241" s="1" t="s">
        <v>17</v>
      </c>
      <c r="I241" s="1" t="s">
        <v>18</v>
      </c>
      <c r="J241" s="1" t="s">
        <v>19</v>
      </c>
      <c r="K241" s="1" t="s">
        <v>37</v>
      </c>
      <c r="L241" s="1" t="s">
        <v>38</v>
      </c>
      <c r="M241" s="1">
        <v>26</v>
      </c>
      <c r="N241" s="3">
        <v>1799</v>
      </c>
    </row>
    <row r="242" spans="1:14" x14ac:dyDescent="0.2">
      <c r="A242" s="1">
        <v>238</v>
      </c>
      <c r="B242" s="2">
        <v>44484</v>
      </c>
      <c r="C242" s="1">
        <v>4</v>
      </c>
      <c r="D242" s="1">
        <v>2021</v>
      </c>
      <c r="E242" s="1" t="s">
        <v>29</v>
      </c>
      <c r="F242" s="1" t="s">
        <v>30</v>
      </c>
      <c r="G242" s="1" t="s">
        <v>31</v>
      </c>
      <c r="H242" s="1" t="s">
        <v>32</v>
      </c>
      <c r="I242" s="1" t="s">
        <v>18</v>
      </c>
      <c r="J242" s="1" t="s">
        <v>240</v>
      </c>
      <c r="K242" s="1" t="s">
        <v>84</v>
      </c>
      <c r="L242" s="1" t="s">
        <v>38</v>
      </c>
      <c r="M242" s="1">
        <v>3</v>
      </c>
      <c r="N242" s="3">
        <v>2149</v>
      </c>
    </row>
    <row r="243" spans="1:14" x14ac:dyDescent="0.2">
      <c r="A243" s="1">
        <v>239</v>
      </c>
      <c r="B243" s="2">
        <v>44183</v>
      </c>
      <c r="C243" s="1">
        <v>4</v>
      </c>
      <c r="D243" s="1">
        <v>2020</v>
      </c>
      <c r="E243" s="1" t="s">
        <v>48</v>
      </c>
      <c r="F243" s="1" t="s">
        <v>49</v>
      </c>
      <c r="G243" s="1" t="s">
        <v>50</v>
      </c>
      <c r="H243" s="1" t="s">
        <v>44</v>
      </c>
      <c r="I243" s="1" t="s">
        <v>45</v>
      </c>
      <c r="J243" s="1" t="s">
        <v>241</v>
      </c>
      <c r="K243" s="1" t="s">
        <v>47</v>
      </c>
      <c r="L243" s="1" t="s">
        <v>21</v>
      </c>
      <c r="M243" s="1">
        <v>29</v>
      </c>
      <c r="N243" s="3">
        <v>399</v>
      </c>
    </row>
    <row r="244" spans="1:14" x14ac:dyDescent="0.2">
      <c r="A244" s="1">
        <v>240</v>
      </c>
      <c r="B244" s="2">
        <v>43845</v>
      </c>
      <c r="C244" s="1">
        <v>1</v>
      </c>
      <c r="D244" s="1">
        <v>2020</v>
      </c>
      <c r="E244" s="1" t="s">
        <v>29</v>
      </c>
      <c r="F244" s="1" t="s">
        <v>30</v>
      </c>
      <c r="G244" s="1" t="s">
        <v>31</v>
      </c>
      <c r="H244" s="1" t="s">
        <v>32</v>
      </c>
      <c r="I244" s="1" t="s">
        <v>18</v>
      </c>
      <c r="J244" s="1" t="s">
        <v>114</v>
      </c>
      <c r="K244" s="1" t="s">
        <v>82</v>
      </c>
      <c r="L244" s="1" t="s">
        <v>28</v>
      </c>
      <c r="M244" s="1">
        <v>8</v>
      </c>
      <c r="N244" s="3">
        <v>1499</v>
      </c>
    </row>
    <row r="245" spans="1:14" x14ac:dyDescent="0.2">
      <c r="A245" s="1">
        <v>241</v>
      </c>
      <c r="B245" s="2">
        <v>44045</v>
      </c>
      <c r="C245" s="1">
        <v>3</v>
      </c>
      <c r="D245" s="1">
        <v>2020</v>
      </c>
      <c r="E245" s="1" t="s">
        <v>41</v>
      </c>
      <c r="F245" s="1" t="s">
        <v>42</v>
      </c>
      <c r="G245" s="1" t="s">
        <v>43</v>
      </c>
      <c r="H245" s="1" t="s">
        <v>44</v>
      </c>
      <c r="I245" s="1" t="s">
        <v>45</v>
      </c>
      <c r="J245" s="1" t="s">
        <v>86</v>
      </c>
      <c r="K245" s="1" t="s">
        <v>47</v>
      </c>
      <c r="L245" s="1" t="s">
        <v>21</v>
      </c>
      <c r="M245" s="1">
        <v>5</v>
      </c>
      <c r="N245" s="3">
        <v>399</v>
      </c>
    </row>
    <row r="246" spans="1:14" x14ac:dyDescent="0.2">
      <c r="A246" s="1">
        <v>242</v>
      </c>
      <c r="B246" s="2">
        <v>43966</v>
      </c>
      <c r="C246" s="1">
        <v>2</v>
      </c>
      <c r="D246" s="1">
        <v>2020</v>
      </c>
      <c r="E246" s="1" t="s">
        <v>133</v>
      </c>
      <c r="F246" s="1" t="s">
        <v>134</v>
      </c>
      <c r="G246" s="1" t="s">
        <v>135</v>
      </c>
      <c r="H246" s="1" t="s">
        <v>44</v>
      </c>
      <c r="I246" s="1" t="s">
        <v>45</v>
      </c>
      <c r="J246" s="1" t="s">
        <v>230</v>
      </c>
      <c r="K246" s="1" t="s">
        <v>85</v>
      </c>
      <c r="L246" s="1" t="s">
        <v>38</v>
      </c>
      <c r="M246" s="1">
        <v>12</v>
      </c>
      <c r="N246" s="3">
        <v>699</v>
      </c>
    </row>
    <row r="247" spans="1:14" x14ac:dyDescent="0.2">
      <c r="A247" s="1">
        <v>243</v>
      </c>
      <c r="B247" s="2">
        <v>43875</v>
      </c>
      <c r="C247" s="1">
        <v>1</v>
      </c>
      <c r="D247" s="1">
        <v>2020</v>
      </c>
      <c r="E247" s="1" t="s">
        <v>14</v>
      </c>
      <c r="F247" s="1" t="s">
        <v>15</v>
      </c>
      <c r="G247" s="1" t="s">
        <v>16</v>
      </c>
      <c r="H247" s="1" t="s">
        <v>17</v>
      </c>
      <c r="I247" s="1" t="s">
        <v>18</v>
      </c>
      <c r="J247" s="1" t="s">
        <v>126</v>
      </c>
      <c r="K247" s="1" t="s">
        <v>85</v>
      </c>
      <c r="L247" s="1" t="s">
        <v>38</v>
      </c>
      <c r="M247" s="1">
        <v>10</v>
      </c>
      <c r="N247" s="3">
        <v>699</v>
      </c>
    </row>
    <row r="248" spans="1:14" x14ac:dyDescent="0.2">
      <c r="A248" s="1">
        <v>244</v>
      </c>
      <c r="B248" s="2">
        <v>44164</v>
      </c>
      <c r="C248" s="1">
        <v>4</v>
      </c>
      <c r="D248" s="1">
        <v>2020</v>
      </c>
      <c r="E248" s="1" t="s">
        <v>48</v>
      </c>
      <c r="F248" s="1" t="s">
        <v>49</v>
      </c>
      <c r="G248" s="1" t="s">
        <v>50</v>
      </c>
      <c r="H248" s="1" t="s">
        <v>44</v>
      </c>
      <c r="I248" s="1" t="s">
        <v>45</v>
      </c>
      <c r="J248" s="1" t="s">
        <v>64</v>
      </c>
      <c r="K248" s="1" t="s">
        <v>85</v>
      </c>
      <c r="L248" s="1" t="s">
        <v>38</v>
      </c>
      <c r="M248" s="1">
        <v>6</v>
      </c>
      <c r="N248" s="3">
        <v>699</v>
      </c>
    </row>
    <row r="249" spans="1:14" x14ac:dyDescent="0.2">
      <c r="A249" s="1">
        <v>245</v>
      </c>
      <c r="B249" s="2">
        <v>44546</v>
      </c>
      <c r="C249" s="1">
        <v>4</v>
      </c>
      <c r="D249" s="1">
        <v>2021</v>
      </c>
      <c r="E249" s="1" t="s">
        <v>29</v>
      </c>
      <c r="F249" s="1" t="s">
        <v>30</v>
      </c>
      <c r="G249" s="1" t="s">
        <v>31</v>
      </c>
      <c r="H249" s="1" t="s">
        <v>32</v>
      </c>
      <c r="I249" s="1" t="s">
        <v>18</v>
      </c>
      <c r="J249" s="1" t="s">
        <v>242</v>
      </c>
      <c r="K249" s="1" t="s">
        <v>93</v>
      </c>
      <c r="L249" s="1" t="s">
        <v>35</v>
      </c>
      <c r="M249" s="1">
        <v>11</v>
      </c>
      <c r="N249" s="3">
        <v>1399</v>
      </c>
    </row>
    <row r="250" spans="1:14" x14ac:dyDescent="0.2">
      <c r="A250" s="1">
        <v>246</v>
      </c>
      <c r="B250" s="2">
        <v>43845</v>
      </c>
      <c r="C250" s="1">
        <v>1</v>
      </c>
      <c r="D250" s="1">
        <v>2020</v>
      </c>
      <c r="E250" s="1" t="s">
        <v>55</v>
      </c>
      <c r="F250" s="1" t="s">
        <v>56</v>
      </c>
      <c r="G250" s="1" t="s">
        <v>57</v>
      </c>
      <c r="H250" s="1" t="s">
        <v>58</v>
      </c>
      <c r="I250" s="1" t="s">
        <v>59</v>
      </c>
      <c r="J250" s="1" t="s">
        <v>184</v>
      </c>
      <c r="K250" s="1" t="s">
        <v>20</v>
      </c>
      <c r="L250" s="1" t="s">
        <v>21</v>
      </c>
      <c r="M250" s="1">
        <v>22</v>
      </c>
      <c r="N250" s="3">
        <v>1099</v>
      </c>
    </row>
    <row r="251" spans="1:14" x14ac:dyDescent="0.2">
      <c r="A251" s="1">
        <v>247</v>
      </c>
      <c r="B251" s="2">
        <v>43903</v>
      </c>
      <c r="C251" s="1">
        <v>1</v>
      </c>
      <c r="D251" s="1">
        <v>2020</v>
      </c>
      <c r="E251" s="1" t="s">
        <v>41</v>
      </c>
      <c r="F251" s="1" t="s">
        <v>42</v>
      </c>
      <c r="G251" s="1" t="s">
        <v>43</v>
      </c>
      <c r="H251" s="1" t="s">
        <v>44</v>
      </c>
      <c r="I251" s="1" t="s">
        <v>45</v>
      </c>
      <c r="J251" s="1" t="s">
        <v>158</v>
      </c>
      <c r="K251" s="1" t="s">
        <v>84</v>
      </c>
      <c r="L251" s="1" t="s">
        <v>38</v>
      </c>
      <c r="M251" s="1">
        <v>5</v>
      </c>
      <c r="N251" s="3">
        <v>2149</v>
      </c>
    </row>
    <row r="252" spans="1:14" x14ac:dyDescent="0.2">
      <c r="A252" s="1">
        <v>248</v>
      </c>
      <c r="B252" s="2">
        <v>43917</v>
      </c>
      <c r="C252" s="1">
        <v>1</v>
      </c>
      <c r="D252" s="1">
        <v>2020</v>
      </c>
      <c r="E252" s="1" t="s">
        <v>14</v>
      </c>
      <c r="F252" s="1" t="s">
        <v>15</v>
      </c>
      <c r="G252" s="1" t="s">
        <v>16</v>
      </c>
      <c r="H252" s="1" t="s">
        <v>17</v>
      </c>
      <c r="I252" s="1" t="s">
        <v>18</v>
      </c>
      <c r="J252" s="1" t="s">
        <v>243</v>
      </c>
      <c r="K252" s="1" t="s">
        <v>70</v>
      </c>
      <c r="L252" s="1" t="s">
        <v>28</v>
      </c>
      <c r="M252" s="1">
        <v>11</v>
      </c>
      <c r="N252" s="3">
        <v>899</v>
      </c>
    </row>
    <row r="253" spans="1:14" x14ac:dyDescent="0.2">
      <c r="A253" s="1">
        <v>249</v>
      </c>
      <c r="B253" s="2">
        <v>44185</v>
      </c>
      <c r="C253" s="1">
        <v>4</v>
      </c>
      <c r="D253" s="1">
        <v>2020</v>
      </c>
      <c r="E253" s="1" t="s">
        <v>29</v>
      </c>
      <c r="F253" s="1" t="s">
        <v>30</v>
      </c>
      <c r="G253" s="1" t="s">
        <v>31</v>
      </c>
      <c r="H253" s="1" t="s">
        <v>32</v>
      </c>
      <c r="I253" s="1" t="s">
        <v>18</v>
      </c>
      <c r="J253" s="1" t="s">
        <v>159</v>
      </c>
      <c r="K253" s="1" t="s">
        <v>54</v>
      </c>
      <c r="L253" s="1" t="s">
        <v>38</v>
      </c>
      <c r="M253" s="1">
        <v>9</v>
      </c>
      <c r="N253" s="3">
        <v>2999</v>
      </c>
    </row>
    <row r="254" spans="1:14" x14ac:dyDescent="0.2">
      <c r="A254" s="1">
        <v>250</v>
      </c>
      <c r="B254" s="2">
        <v>44223</v>
      </c>
      <c r="C254" s="1">
        <v>1</v>
      </c>
      <c r="D254" s="1">
        <v>2021</v>
      </c>
      <c r="E254" s="1" t="s">
        <v>55</v>
      </c>
      <c r="F254" s="1" t="s">
        <v>56</v>
      </c>
      <c r="G254" s="1" t="s">
        <v>57</v>
      </c>
      <c r="H254" s="1" t="s">
        <v>58</v>
      </c>
      <c r="I254" s="1" t="s">
        <v>59</v>
      </c>
      <c r="J254" s="1" t="s">
        <v>244</v>
      </c>
      <c r="K254" s="1" t="s">
        <v>63</v>
      </c>
      <c r="L254" s="1" t="s">
        <v>28</v>
      </c>
      <c r="M254" s="1">
        <v>20</v>
      </c>
      <c r="N254" s="3">
        <v>1299</v>
      </c>
    </row>
    <row r="255" spans="1:14" x14ac:dyDescent="0.2">
      <c r="A255" s="1">
        <v>251</v>
      </c>
      <c r="B255" s="2">
        <v>44070</v>
      </c>
      <c r="C255" s="1">
        <v>3</v>
      </c>
      <c r="D255" s="1">
        <v>2020</v>
      </c>
      <c r="E255" s="1" t="s">
        <v>48</v>
      </c>
      <c r="F255" s="1" t="s">
        <v>49</v>
      </c>
      <c r="G255" s="1" t="s">
        <v>50</v>
      </c>
      <c r="H255" s="1" t="s">
        <v>44</v>
      </c>
      <c r="I255" s="1" t="s">
        <v>45</v>
      </c>
      <c r="J255" s="1" t="s">
        <v>245</v>
      </c>
      <c r="K255" s="1" t="s">
        <v>63</v>
      </c>
      <c r="L255" s="1" t="s">
        <v>28</v>
      </c>
      <c r="M255" s="1">
        <v>24</v>
      </c>
      <c r="N255" s="3">
        <v>1299</v>
      </c>
    </row>
    <row r="256" spans="1:14" x14ac:dyDescent="0.2">
      <c r="A256" s="1">
        <v>252</v>
      </c>
      <c r="B256" s="2">
        <v>43997</v>
      </c>
      <c r="C256" s="1">
        <v>2</v>
      </c>
      <c r="D256" s="1">
        <v>2020</v>
      </c>
      <c r="E256" s="1" t="s">
        <v>22</v>
      </c>
      <c r="F256" s="1" t="s">
        <v>23</v>
      </c>
      <c r="G256" s="1" t="s">
        <v>24</v>
      </c>
      <c r="H256" s="1" t="s">
        <v>25</v>
      </c>
      <c r="I256" s="1" t="s">
        <v>18</v>
      </c>
      <c r="J256" s="1" t="s">
        <v>208</v>
      </c>
      <c r="K256" s="1" t="s">
        <v>37</v>
      </c>
      <c r="L256" s="1" t="s">
        <v>38</v>
      </c>
      <c r="M256" s="1">
        <v>2</v>
      </c>
      <c r="N256" s="3">
        <v>1799</v>
      </c>
    </row>
    <row r="257" spans="1:14" x14ac:dyDescent="0.2">
      <c r="A257" s="1">
        <v>253</v>
      </c>
      <c r="B257" s="2">
        <v>43952</v>
      </c>
      <c r="C257" s="1">
        <v>2</v>
      </c>
      <c r="D257" s="1">
        <v>2020</v>
      </c>
      <c r="E257" s="1" t="s">
        <v>66</v>
      </c>
      <c r="F257" s="1" t="s">
        <v>67</v>
      </c>
      <c r="G257" s="1" t="s">
        <v>68</v>
      </c>
      <c r="H257" s="1" t="s">
        <v>68</v>
      </c>
      <c r="I257" s="1" t="s">
        <v>59</v>
      </c>
      <c r="J257" s="1" t="s">
        <v>217</v>
      </c>
      <c r="K257" s="1" t="s">
        <v>85</v>
      </c>
      <c r="L257" s="1" t="s">
        <v>38</v>
      </c>
      <c r="M257" s="1">
        <v>27</v>
      </c>
      <c r="N257" s="3">
        <v>699</v>
      </c>
    </row>
    <row r="258" spans="1:14" x14ac:dyDescent="0.2">
      <c r="A258" s="1">
        <v>254</v>
      </c>
      <c r="B258" s="2">
        <v>44096</v>
      </c>
      <c r="C258" s="1">
        <v>3</v>
      </c>
      <c r="D258" s="1">
        <v>2020</v>
      </c>
      <c r="E258" s="1" t="s">
        <v>133</v>
      </c>
      <c r="F258" s="1" t="s">
        <v>134</v>
      </c>
      <c r="G258" s="1" t="s">
        <v>135</v>
      </c>
      <c r="H258" s="1" t="s">
        <v>44</v>
      </c>
      <c r="I258" s="1" t="s">
        <v>45</v>
      </c>
      <c r="J258" s="1" t="s">
        <v>246</v>
      </c>
      <c r="K258" s="1" t="s">
        <v>54</v>
      </c>
      <c r="L258" s="1" t="s">
        <v>38</v>
      </c>
      <c r="M258" s="1">
        <v>7</v>
      </c>
      <c r="N258" s="3">
        <v>2999</v>
      </c>
    </row>
    <row r="259" spans="1:14" x14ac:dyDescent="0.2">
      <c r="A259" s="1">
        <v>255</v>
      </c>
      <c r="B259" s="2">
        <v>44341</v>
      </c>
      <c r="C259" s="1">
        <v>2</v>
      </c>
      <c r="D259" s="1">
        <v>2021</v>
      </c>
      <c r="E259" s="1" t="s">
        <v>66</v>
      </c>
      <c r="F259" s="1" t="s">
        <v>67</v>
      </c>
      <c r="G259" s="1" t="s">
        <v>68</v>
      </c>
      <c r="H259" s="1" t="s">
        <v>68</v>
      </c>
      <c r="I259" s="1" t="s">
        <v>59</v>
      </c>
      <c r="J259" s="1" t="s">
        <v>217</v>
      </c>
      <c r="K259" s="1" t="s">
        <v>34</v>
      </c>
      <c r="L259" s="1" t="s">
        <v>35</v>
      </c>
      <c r="M259" s="1">
        <v>13</v>
      </c>
      <c r="N259" s="3">
        <v>899</v>
      </c>
    </row>
    <row r="260" spans="1:14" x14ac:dyDescent="0.2">
      <c r="A260" s="1">
        <v>256</v>
      </c>
      <c r="B260" s="2">
        <v>44243</v>
      </c>
      <c r="C260" s="1">
        <v>1</v>
      </c>
      <c r="D260" s="1">
        <v>2021</v>
      </c>
      <c r="E260" s="1" t="s">
        <v>109</v>
      </c>
      <c r="F260" s="1" t="s">
        <v>110</v>
      </c>
      <c r="G260" s="1" t="s">
        <v>111</v>
      </c>
      <c r="H260" s="1" t="s">
        <v>32</v>
      </c>
      <c r="I260" s="1" t="s">
        <v>18</v>
      </c>
      <c r="J260" s="1" t="s">
        <v>183</v>
      </c>
      <c r="K260" s="1" t="s">
        <v>104</v>
      </c>
      <c r="L260" s="1" t="s">
        <v>28</v>
      </c>
      <c r="M260" s="1">
        <v>22</v>
      </c>
      <c r="N260" s="3">
        <v>2499</v>
      </c>
    </row>
    <row r="261" spans="1:14" x14ac:dyDescent="0.2">
      <c r="A261" s="1">
        <v>257</v>
      </c>
      <c r="B261" s="2">
        <v>44315</v>
      </c>
      <c r="C261" s="1">
        <v>2</v>
      </c>
      <c r="D261" s="1">
        <v>2021</v>
      </c>
      <c r="E261" s="1" t="s">
        <v>41</v>
      </c>
      <c r="F261" s="1" t="s">
        <v>42</v>
      </c>
      <c r="G261" s="1" t="s">
        <v>43</v>
      </c>
      <c r="H261" s="1" t="s">
        <v>44</v>
      </c>
      <c r="I261" s="1" t="s">
        <v>45</v>
      </c>
      <c r="J261" s="1" t="s">
        <v>226</v>
      </c>
      <c r="K261" s="1" t="s">
        <v>37</v>
      </c>
      <c r="L261" s="1" t="s">
        <v>38</v>
      </c>
      <c r="M261" s="1">
        <v>5</v>
      </c>
      <c r="N261" s="3">
        <v>1799</v>
      </c>
    </row>
    <row r="262" spans="1:14" x14ac:dyDescent="0.2">
      <c r="A262" s="1">
        <v>258</v>
      </c>
      <c r="B262" s="2">
        <v>44154</v>
      </c>
      <c r="C262" s="1">
        <v>4</v>
      </c>
      <c r="D262" s="1">
        <v>2020</v>
      </c>
      <c r="E262" s="1" t="s">
        <v>55</v>
      </c>
      <c r="F262" s="1" t="s">
        <v>56</v>
      </c>
      <c r="G262" s="1" t="s">
        <v>57</v>
      </c>
      <c r="H262" s="1" t="s">
        <v>58</v>
      </c>
      <c r="I262" s="1" t="s">
        <v>59</v>
      </c>
      <c r="J262" s="1" t="s">
        <v>101</v>
      </c>
      <c r="K262" s="1" t="s">
        <v>85</v>
      </c>
      <c r="L262" s="1" t="s">
        <v>38</v>
      </c>
      <c r="M262" s="1">
        <v>24</v>
      </c>
      <c r="N262" s="3">
        <v>699</v>
      </c>
    </row>
    <row r="263" spans="1:14" x14ac:dyDescent="0.2">
      <c r="A263" s="1">
        <v>259</v>
      </c>
      <c r="B263" s="2">
        <v>44301</v>
      </c>
      <c r="C263" s="1">
        <v>2</v>
      </c>
      <c r="D263" s="1">
        <v>2021</v>
      </c>
      <c r="E263" s="1" t="s">
        <v>41</v>
      </c>
      <c r="F263" s="1" t="s">
        <v>42</v>
      </c>
      <c r="G263" s="1" t="s">
        <v>43</v>
      </c>
      <c r="H263" s="1" t="s">
        <v>44</v>
      </c>
      <c r="I263" s="1" t="s">
        <v>45</v>
      </c>
      <c r="J263" s="1" t="s">
        <v>222</v>
      </c>
      <c r="K263" s="1" t="s">
        <v>54</v>
      </c>
      <c r="L263" s="1" t="s">
        <v>38</v>
      </c>
      <c r="M263" s="1">
        <v>29</v>
      </c>
      <c r="N263" s="3">
        <v>2999</v>
      </c>
    </row>
    <row r="264" spans="1:14" x14ac:dyDescent="0.2">
      <c r="A264" s="1">
        <v>260</v>
      </c>
      <c r="B264" s="2">
        <v>43943</v>
      </c>
      <c r="C264" s="1">
        <v>2</v>
      </c>
      <c r="D264" s="1">
        <v>2020</v>
      </c>
      <c r="E264" s="1" t="s">
        <v>66</v>
      </c>
      <c r="F264" s="1" t="s">
        <v>67</v>
      </c>
      <c r="G264" s="1" t="s">
        <v>68</v>
      </c>
      <c r="H264" s="1" t="s">
        <v>68</v>
      </c>
      <c r="I264" s="1" t="s">
        <v>59</v>
      </c>
      <c r="J264" s="1" t="s">
        <v>147</v>
      </c>
      <c r="K264" s="1" t="s">
        <v>61</v>
      </c>
      <c r="L264" s="1" t="s">
        <v>28</v>
      </c>
      <c r="M264" s="1">
        <v>19</v>
      </c>
      <c r="N264" s="3">
        <v>1799</v>
      </c>
    </row>
    <row r="265" spans="1:14" x14ac:dyDescent="0.2">
      <c r="A265" s="1">
        <v>261</v>
      </c>
      <c r="B265" s="2">
        <v>44447</v>
      </c>
      <c r="C265" s="1">
        <v>3</v>
      </c>
      <c r="D265" s="1">
        <v>2021</v>
      </c>
      <c r="E265" s="1" t="s">
        <v>66</v>
      </c>
      <c r="F265" s="1" t="s">
        <v>67</v>
      </c>
      <c r="G265" s="1" t="s">
        <v>68</v>
      </c>
      <c r="H265" s="1" t="s">
        <v>68</v>
      </c>
      <c r="I265" s="1" t="s">
        <v>59</v>
      </c>
      <c r="J265" s="1" t="s">
        <v>100</v>
      </c>
      <c r="K265" s="1" t="s">
        <v>27</v>
      </c>
      <c r="L265" s="1" t="s">
        <v>28</v>
      </c>
      <c r="M265" s="1">
        <v>30</v>
      </c>
      <c r="N265" s="3">
        <v>2999</v>
      </c>
    </row>
    <row r="266" spans="1:14" x14ac:dyDescent="0.2">
      <c r="A266" s="1">
        <v>262</v>
      </c>
      <c r="B266" s="2">
        <v>43891</v>
      </c>
      <c r="C266" s="1">
        <v>1</v>
      </c>
      <c r="D266" s="1">
        <v>2020</v>
      </c>
      <c r="E266" s="1" t="s">
        <v>133</v>
      </c>
      <c r="F266" s="1" t="s">
        <v>134</v>
      </c>
      <c r="G266" s="1" t="s">
        <v>135</v>
      </c>
      <c r="H266" s="1" t="s">
        <v>44</v>
      </c>
      <c r="I266" s="1" t="s">
        <v>45</v>
      </c>
      <c r="J266" s="1" t="s">
        <v>247</v>
      </c>
      <c r="K266" s="1" t="s">
        <v>27</v>
      </c>
      <c r="L266" s="1" t="s">
        <v>28</v>
      </c>
      <c r="M266" s="1">
        <v>6</v>
      </c>
      <c r="N266" s="3">
        <v>2999</v>
      </c>
    </row>
    <row r="267" spans="1:14" x14ac:dyDescent="0.2">
      <c r="A267" s="1">
        <v>263</v>
      </c>
      <c r="B267" s="2">
        <v>44403</v>
      </c>
      <c r="C267" s="1">
        <v>3</v>
      </c>
      <c r="D267" s="1">
        <v>2021</v>
      </c>
      <c r="E267" s="1" t="s">
        <v>55</v>
      </c>
      <c r="F267" s="1" t="s">
        <v>56</v>
      </c>
      <c r="G267" s="1" t="s">
        <v>57</v>
      </c>
      <c r="H267" s="1" t="s">
        <v>58</v>
      </c>
      <c r="I267" s="1" t="s">
        <v>59</v>
      </c>
      <c r="J267" s="1" t="s">
        <v>248</v>
      </c>
      <c r="K267" s="1" t="s">
        <v>119</v>
      </c>
      <c r="L267" s="1" t="s">
        <v>38</v>
      </c>
      <c r="M267" s="1">
        <v>12</v>
      </c>
      <c r="N267" s="3">
        <v>1499</v>
      </c>
    </row>
    <row r="268" spans="1:14" x14ac:dyDescent="0.2">
      <c r="A268" s="1">
        <v>264</v>
      </c>
      <c r="B268" s="2">
        <v>43887</v>
      </c>
      <c r="C268" s="1">
        <v>1</v>
      </c>
      <c r="D268" s="1">
        <v>2020</v>
      </c>
      <c r="E268" s="1" t="s">
        <v>41</v>
      </c>
      <c r="F268" s="1" t="s">
        <v>42</v>
      </c>
      <c r="G268" s="1" t="s">
        <v>43</v>
      </c>
      <c r="H268" s="1" t="s">
        <v>44</v>
      </c>
      <c r="I268" s="1" t="s">
        <v>45</v>
      </c>
      <c r="J268" s="1" t="s">
        <v>249</v>
      </c>
      <c r="K268" s="1" t="s">
        <v>37</v>
      </c>
      <c r="L268" s="1" t="s">
        <v>38</v>
      </c>
      <c r="M268" s="1">
        <v>15</v>
      </c>
      <c r="N268" s="3">
        <v>1799</v>
      </c>
    </row>
    <row r="269" spans="1:14" x14ac:dyDescent="0.2">
      <c r="A269" s="1">
        <v>265</v>
      </c>
      <c r="B269" s="2">
        <v>43888</v>
      </c>
      <c r="C269" s="1">
        <v>1</v>
      </c>
      <c r="D269" s="1">
        <v>2020</v>
      </c>
      <c r="E269" s="1" t="s">
        <v>133</v>
      </c>
      <c r="F269" s="1" t="s">
        <v>134</v>
      </c>
      <c r="G269" s="1" t="s">
        <v>135</v>
      </c>
      <c r="H269" s="1" t="s">
        <v>44</v>
      </c>
      <c r="I269" s="1" t="s">
        <v>45</v>
      </c>
      <c r="J269" s="1" t="s">
        <v>187</v>
      </c>
      <c r="K269" s="1" t="s">
        <v>82</v>
      </c>
      <c r="L269" s="1" t="s">
        <v>28</v>
      </c>
      <c r="M269" s="1">
        <v>25</v>
      </c>
      <c r="N269" s="3">
        <v>1499</v>
      </c>
    </row>
    <row r="270" spans="1:14" x14ac:dyDescent="0.2">
      <c r="A270" s="1">
        <v>266</v>
      </c>
      <c r="B270" s="2">
        <v>44030</v>
      </c>
      <c r="C270" s="1">
        <v>3</v>
      </c>
      <c r="D270" s="1">
        <v>2020</v>
      </c>
      <c r="E270" s="1" t="s">
        <v>14</v>
      </c>
      <c r="F270" s="1" t="s">
        <v>15</v>
      </c>
      <c r="G270" s="1" t="s">
        <v>16</v>
      </c>
      <c r="H270" s="1" t="s">
        <v>17</v>
      </c>
      <c r="I270" s="1" t="s">
        <v>18</v>
      </c>
      <c r="J270" s="1" t="s">
        <v>209</v>
      </c>
      <c r="K270" s="1" t="s">
        <v>85</v>
      </c>
      <c r="L270" s="1" t="s">
        <v>38</v>
      </c>
      <c r="M270" s="1">
        <v>17</v>
      </c>
      <c r="N270" s="3">
        <v>699</v>
      </c>
    </row>
    <row r="271" spans="1:14" x14ac:dyDescent="0.2">
      <c r="A271" s="1">
        <v>267</v>
      </c>
      <c r="B271" s="2">
        <v>44075</v>
      </c>
      <c r="C271" s="1">
        <v>3</v>
      </c>
      <c r="D271" s="1">
        <v>2020</v>
      </c>
      <c r="E271" s="1" t="s">
        <v>41</v>
      </c>
      <c r="F271" s="1" t="s">
        <v>42</v>
      </c>
      <c r="G271" s="1" t="s">
        <v>43</v>
      </c>
      <c r="H271" s="1" t="s">
        <v>44</v>
      </c>
      <c r="I271" s="1" t="s">
        <v>45</v>
      </c>
      <c r="J271" s="1" t="s">
        <v>86</v>
      </c>
      <c r="K271" s="1" t="s">
        <v>84</v>
      </c>
      <c r="L271" s="1" t="s">
        <v>38</v>
      </c>
      <c r="M271" s="1">
        <v>27</v>
      </c>
      <c r="N271" s="3">
        <v>2149</v>
      </c>
    </row>
    <row r="272" spans="1:14" x14ac:dyDescent="0.2">
      <c r="A272" s="1">
        <v>268</v>
      </c>
      <c r="B272" s="2">
        <v>44190</v>
      </c>
      <c r="C272" s="1">
        <v>4</v>
      </c>
      <c r="D272" s="1">
        <v>2020</v>
      </c>
      <c r="E272" s="1" t="s">
        <v>66</v>
      </c>
      <c r="F272" s="1" t="s">
        <v>67</v>
      </c>
      <c r="G272" s="1" t="s">
        <v>68</v>
      </c>
      <c r="H272" s="1" t="s">
        <v>68</v>
      </c>
      <c r="I272" s="1" t="s">
        <v>59</v>
      </c>
      <c r="J272" s="1" t="s">
        <v>250</v>
      </c>
      <c r="K272" s="1" t="s">
        <v>34</v>
      </c>
      <c r="L272" s="1" t="s">
        <v>35</v>
      </c>
      <c r="M272" s="1">
        <v>6</v>
      </c>
      <c r="N272" s="3">
        <v>899</v>
      </c>
    </row>
    <row r="273" spans="1:14" x14ac:dyDescent="0.2">
      <c r="A273" s="1">
        <v>269</v>
      </c>
      <c r="B273" s="2">
        <v>43991</v>
      </c>
      <c r="C273" s="1">
        <v>2</v>
      </c>
      <c r="D273" s="1">
        <v>2020</v>
      </c>
      <c r="E273" s="1" t="s">
        <v>55</v>
      </c>
      <c r="F273" s="1" t="s">
        <v>56</v>
      </c>
      <c r="G273" s="1" t="s">
        <v>57</v>
      </c>
      <c r="H273" s="1" t="s">
        <v>58</v>
      </c>
      <c r="I273" s="1" t="s">
        <v>59</v>
      </c>
      <c r="J273" s="1" t="s">
        <v>101</v>
      </c>
      <c r="K273" s="1" t="s">
        <v>40</v>
      </c>
      <c r="L273" s="1" t="s">
        <v>35</v>
      </c>
      <c r="M273" s="1">
        <v>11</v>
      </c>
      <c r="N273" s="3">
        <v>799</v>
      </c>
    </row>
    <row r="274" spans="1:14" x14ac:dyDescent="0.2">
      <c r="A274" s="1">
        <v>270</v>
      </c>
      <c r="B274" s="2">
        <v>44459</v>
      </c>
      <c r="C274" s="1">
        <v>3</v>
      </c>
      <c r="D274" s="1">
        <v>2021</v>
      </c>
      <c r="E274" s="1" t="s">
        <v>66</v>
      </c>
      <c r="F274" s="1" t="s">
        <v>67</v>
      </c>
      <c r="G274" s="1" t="s">
        <v>68</v>
      </c>
      <c r="H274" s="1" t="s">
        <v>68</v>
      </c>
      <c r="I274" s="1" t="s">
        <v>59</v>
      </c>
      <c r="J274" s="1" t="s">
        <v>192</v>
      </c>
      <c r="K274" s="1" t="s">
        <v>63</v>
      </c>
      <c r="L274" s="1" t="s">
        <v>28</v>
      </c>
      <c r="M274" s="1">
        <v>9</v>
      </c>
      <c r="N274" s="3">
        <v>1299</v>
      </c>
    </row>
    <row r="275" spans="1:14" x14ac:dyDescent="0.2">
      <c r="A275" s="1">
        <v>271</v>
      </c>
      <c r="B275" s="2">
        <v>44494</v>
      </c>
      <c r="C275" s="1">
        <v>4</v>
      </c>
      <c r="D275" s="1">
        <v>2021</v>
      </c>
      <c r="E275" s="1" t="s">
        <v>29</v>
      </c>
      <c r="F275" s="1" t="s">
        <v>30</v>
      </c>
      <c r="G275" s="1" t="s">
        <v>31</v>
      </c>
      <c r="H275" s="1" t="s">
        <v>32</v>
      </c>
      <c r="I275" s="1" t="s">
        <v>18</v>
      </c>
      <c r="J275" s="1" t="s">
        <v>199</v>
      </c>
      <c r="K275" s="1" t="s">
        <v>34</v>
      </c>
      <c r="L275" s="1" t="s">
        <v>35</v>
      </c>
      <c r="M275" s="1">
        <v>23</v>
      </c>
      <c r="N275" s="3">
        <v>899</v>
      </c>
    </row>
    <row r="276" spans="1:14" x14ac:dyDescent="0.2">
      <c r="A276" s="1">
        <v>272</v>
      </c>
      <c r="B276" s="2">
        <v>44096</v>
      </c>
      <c r="C276" s="1">
        <v>3</v>
      </c>
      <c r="D276" s="1">
        <v>2020</v>
      </c>
      <c r="E276" s="1" t="s">
        <v>133</v>
      </c>
      <c r="F276" s="1" t="s">
        <v>134</v>
      </c>
      <c r="G276" s="1" t="s">
        <v>135</v>
      </c>
      <c r="H276" s="1" t="s">
        <v>44</v>
      </c>
      <c r="I276" s="1" t="s">
        <v>45</v>
      </c>
      <c r="J276" s="1" t="s">
        <v>251</v>
      </c>
      <c r="K276" s="1" t="s">
        <v>82</v>
      </c>
      <c r="L276" s="1" t="s">
        <v>28</v>
      </c>
      <c r="M276" s="1">
        <v>18</v>
      </c>
      <c r="N276" s="3">
        <v>1499</v>
      </c>
    </row>
    <row r="277" spans="1:14" x14ac:dyDescent="0.2">
      <c r="A277" s="1">
        <v>273</v>
      </c>
      <c r="B277" s="2">
        <v>44036</v>
      </c>
      <c r="C277" s="1">
        <v>3</v>
      </c>
      <c r="D277" s="1">
        <v>2020</v>
      </c>
      <c r="E277" s="1" t="s">
        <v>133</v>
      </c>
      <c r="F277" s="1" t="s">
        <v>134</v>
      </c>
      <c r="G277" s="1" t="s">
        <v>135</v>
      </c>
      <c r="H277" s="1" t="s">
        <v>44</v>
      </c>
      <c r="I277" s="1" t="s">
        <v>45</v>
      </c>
      <c r="J277" s="1" t="s">
        <v>136</v>
      </c>
      <c r="K277" s="1" t="s">
        <v>93</v>
      </c>
      <c r="L277" s="1" t="s">
        <v>35</v>
      </c>
      <c r="M277" s="1">
        <v>17</v>
      </c>
      <c r="N277" s="3">
        <v>1399</v>
      </c>
    </row>
    <row r="278" spans="1:14" x14ac:dyDescent="0.2">
      <c r="A278" s="1">
        <v>274</v>
      </c>
      <c r="B278" s="2">
        <v>44007</v>
      </c>
      <c r="C278" s="1">
        <v>2</v>
      </c>
      <c r="D278" s="1">
        <v>2020</v>
      </c>
      <c r="E278" s="1" t="s">
        <v>22</v>
      </c>
      <c r="F278" s="1" t="s">
        <v>23</v>
      </c>
      <c r="G278" s="1" t="s">
        <v>24</v>
      </c>
      <c r="H278" s="1" t="s">
        <v>25</v>
      </c>
      <c r="I278" s="1" t="s">
        <v>18</v>
      </c>
      <c r="J278" s="1" t="s">
        <v>252</v>
      </c>
      <c r="K278" s="1" t="s">
        <v>63</v>
      </c>
      <c r="L278" s="1" t="s">
        <v>28</v>
      </c>
      <c r="M278" s="1">
        <v>15</v>
      </c>
      <c r="N278" s="3">
        <v>1299</v>
      </c>
    </row>
    <row r="279" spans="1:14" x14ac:dyDescent="0.2">
      <c r="A279" s="1">
        <v>275</v>
      </c>
      <c r="B279" s="2">
        <v>44210</v>
      </c>
      <c r="C279" s="1">
        <v>1</v>
      </c>
      <c r="D279" s="1">
        <v>2021</v>
      </c>
      <c r="E279" s="1" t="s">
        <v>22</v>
      </c>
      <c r="F279" s="1" t="s">
        <v>23</v>
      </c>
      <c r="G279" s="1" t="s">
        <v>24</v>
      </c>
      <c r="H279" s="1" t="s">
        <v>25</v>
      </c>
      <c r="I279" s="1" t="s">
        <v>18</v>
      </c>
      <c r="J279" s="1" t="s">
        <v>253</v>
      </c>
      <c r="K279" s="1" t="s">
        <v>54</v>
      </c>
      <c r="L279" s="1" t="s">
        <v>38</v>
      </c>
      <c r="M279" s="1">
        <v>5</v>
      </c>
      <c r="N279" s="3">
        <v>2999</v>
      </c>
    </row>
    <row r="280" spans="1:14" x14ac:dyDescent="0.2">
      <c r="A280" s="1">
        <v>276</v>
      </c>
      <c r="B280" s="2">
        <v>44106</v>
      </c>
      <c r="C280" s="1">
        <v>4</v>
      </c>
      <c r="D280" s="1">
        <v>2020</v>
      </c>
      <c r="E280" s="1" t="s">
        <v>55</v>
      </c>
      <c r="F280" s="1" t="s">
        <v>56</v>
      </c>
      <c r="G280" s="1" t="s">
        <v>57</v>
      </c>
      <c r="H280" s="1" t="s">
        <v>58</v>
      </c>
      <c r="I280" s="1" t="s">
        <v>59</v>
      </c>
      <c r="J280" s="1" t="s">
        <v>223</v>
      </c>
      <c r="K280" s="1" t="s">
        <v>61</v>
      </c>
      <c r="L280" s="1" t="s">
        <v>28</v>
      </c>
      <c r="M280" s="1">
        <v>21</v>
      </c>
      <c r="N280" s="3">
        <v>1799</v>
      </c>
    </row>
    <row r="281" spans="1:14" x14ac:dyDescent="0.2">
      <c r="A281" s="1">
        <v>277</v>
      </c>
      <c r="B281" s="2">
        <v>44179</v>
      </c>
      <c r="C281" s="1">
        <v>4</v>
      </c>
      <c r="D281" s="1">
        <v>2020</v>
      </c>
      <c r="E281" s="1" t="s">
        <v>48</v>
      </c>
      <c r="F281" s="1" t="s">
        <v>49</v>
      </c>
      <c r="G281" s="1" t="s">
        <v>50</v>
      </c>
      <c r="H281" s="1" t="s">
        <v>44</v>
      </c>
      <c r="I281" s="1" t="s">
        <v>45</v>
      </c>
      <c r="J281" s="1" t="s">
        <v>254</v>
      </c>
      <c r="K281" s="1" t="s">
        <v>85</v>
      </c>
      <c r="L281" s="1" t="s">
        <v>38</v>
      </c>
      <c r="M281" s="1">
        <v>14</v>
      </c>
      <c r="N281" s="3">
        <v>699</v>
      </c>
    </row>
    <row r="282" spans="1:14" x14ac:dyDescent="0.2">
      <c r="A282" s="1">
        <v>278</v>
      </c>
      <c r="B282" s="2">
        <v>44304</v>
      </c>
      <c r="C282" s="1">
        <v>2</v>
      </c>
      <c r="D282" s="1">
        <v>2021</v>
      </c>
      <c r="E282" s="1" t="s">
        <v>41</v>
      </c>
      <c r="F282" s="1" t="s">
        <v>42</v>
      </c>
      <c r="G282" s="1" t="s">
        <v>43</v>
      </c>
      <c r="H282" s="1" t="s">
        <v>44</v>
      </c>
      <c r="I282" s="1" t="s">
        <v>45</v>
      </c>
      <c r="J282" s="1" t="s">
        <v>239</v>
      </c>
      <c r="K282" s="1" t="s">
        <v>63</v>
      </c>
      <c r="L282" s="1" t="s">
        <v>28</v>
      </c>
      <c r="M282" s="1">
        <v>11</v>
      </c>
      <c r="N282" s="3">
        <v>1299</v>
      </c>
    </row>
    <row r="283" spans="1:14" x14ac:dyDescent="0.2">
      <c r="A283" s="1">
        <v>279</v>
      </c>
      <c r="B283" s="2">
        <v>44052</v>
      </c>
      <c r="C283" s="1">
        <v>3</v>
      </c>
      <c r="D283" s="1">
        <v>2020</v>
      </c>
      <c r="E283" s="1" t="s">
        <v>41</v>
      </c>
      <c r="F283" s="1" t="s">
        <v>42</v>
      </c>
      <c r="G283" s="1" t="s">
        <v>43</v>
      </c>
      <c r="H283" s="1" t="s">
        <v>44</v>
      </c>
      <c r="I283" s="1" t="s">
        <v>45</v>
      </c>
      <c r="J283" s="1" t="s">
        <v>255</v>
      </c>
      <c r="K283" s="1" t="s">
        <v>27</v>
      </c>
      <c r="L283" s="1" t="s">
        <v>28</v>
      </c>
      <c r="M283" s="1">
        <v>22</v>
      </c>
      <c r="N283" s="3">
        <v>2999</v>
      </c>
    </row>
    <row r="284" spans="1:14" x14ac:dyDescent="0.2">
      <c r="A284" s="1">
        <v>280</v>
      </c>
      <c r="B284" s="2">
        <v>43975</v>
      </c>
      <c r="C284" s="1">
        <v>2</v>
      </c>
      <c r="D284" s="1">
        <v>2020</v>
      </c>
      <c r="E284" s="1" t="s">
        <v>55</v>
      </c>
      <c r="F284" s="1" t="s">
        <v>56</v>
      </c>
      <c r="G284" s="1" t="s">
        <v>57</v>
      </c>
      <c r="H284" s="1" t="s">
        <v>58</v>
      </c>
      <c r="I284" s="1" t="s">
        <v>59</v>
      </c>
      <c r="J284" s="1" t="s">
        <v>256</v>
      </c>
      <c r="K284" s="1" t="s">
        <v>70</v>
      </c>
      <c r="L284" s="1" t="s">
        <v>28</v>
      </c>
      <c r="M284" s="1">
        <v>8</v>
      </c>
      <c r="N284" s="3">
        <v>899</v>
      </c>
    </row>
    <row r="285" spans="1:14" x14ac:dyDescent="0.2">
      <c r="A285" s="1">
        <v>281</v>
      </c>
      <c r="B285" s="2">
        <v>44474</v>
      </c>
      <c r="C285" s="1">
        <v>4</v>
      </c>
      <c r="D285" s="1">
        <v>2021</v>
      </c>
      <c r="E285" s="1" t="s">
        <v>14</v>
      </c>
      <c r="F285" s="1" t="s">
        <v>15</v>
      </c>
      <c r="G285" s="1" t="s">
        <v>16</v>
      </c>
      <c r="H285" s="1" t="s">
        <v>17</v>
      </c>
      <c r="I285" s="1" t="s">
        <v>18</v>
      </c>
      <c r="J285" s="1" t="s">
        <v>152</v>
      </c>
      <c r="K285" s="1" t="s">
        <v>20</v>
      </c>
      <c r="L285" s="1" t="s">
        <v>21</v>
      </c>
      <c r="M285" s="1">
        <v>30</v>
      </c>
      <c r="N285" s="3">
        <v>1099</v>
      </c>
    </row>
    <row r="286" spans="1:14" x14ac:dyDescent="0.2">
      <c r="A286" s="1">
        <v>282</v>
      </c>
      <c r="B286" s="2">
        <v>44207</v>
      </c>
      <c r="C286" s="1">
        <v>1</v>
      </c>
      <c r="D286" s="1">
        <v>2021</v>
      </c>
      <c r="E286" s="1" t="s">
        <v>109</v>
      </c>
      <c r="F286" s="1" t="s">
        <v>110</v>
      </c>
      <c r="G286" s="1" t="s">
        <v>111</v>
      </c>
      <c r="H286" s="1" t="s">
        <v>32</v>
      </c>
      <c r="I286" s="1" t="s">
        <v>18</v>
      </c>
      <c r="J286" s="1" t="s">
        <v>257</v>
      </c>
      <c r="K286" s="1" t="s">
        <v>93</v>
      </c>
      <c r="L286" s="1" t="s">
        <v>35</v>
      </c>
      <c r="M286" s="1">
        <v>23</v>
      </c>
      <c r="N286" s="3">
        <v>1399</v>
      </c>
    </row>
    <row r="287" spans="1:14" x14ac:dyDescent="0.2">
      <c r="A287" s="1">
        <v>283</v>
      </c>
      <c r="B287" s="2">
        <v>44453</v>
      </c>
      <c r="C287" s="1">
        <v>3</v>
      </c>
      <c r="D287" s="1">
        <v>2021</v>
      </c>
      <c r="E287" s="1" t="s">
        <v>41</v>
      </c>
      <c r="F287" s="1" t="s">
        <v>42</v>
      </c>
      <c r="G287" s="1" t="s">
        <v>43</v>
      </c>
      <c r="H287" s="1" t="s">
        <v>44</v>
      </c>
      <c r="I287" s="1" t="s">
        <v>45</v>
      </c>
      <c r="J287" s="1" t="s">
        <v>258</v>
      </c>
      <c r="K287" s="1" t="s">
        <v>89</v>
      </c>
      <c r="L287" s="1" t="s">
        <v>21</v>
      </c>
      <c r="M287" s="1">
        <v>3</v>
      </c>
      <c r="N287" s="3">
        <v>599</v>
      </c>
    </row>
    <row r="288" spans="1:14" x14ac:dyDescent="0.2">
      <c r="A288" s="1">
        <v>284</v>
      </c>
      <c r="B288" s="2">
        <v>44035</v>
      </c>
      <c r="C288" s="1">
        <v>3</v>
      </c>
      <c r="D288" s="1">
        <v>2020</v>
      </c>
      <c r="E288" s="1" t="s">
        <v>41</v>
      </c>
      <c r="F288" s="1" t="s">
        <v>42</v>
      </c>
      <c r="G288" s="1" t="s">
        <v>43</v>
      </c>
      <c r="H288" s="1" t="s">
        <v>44</v>
      </c>
      <c r="I288" s="1" t="s">
        <v>45</v>
      </c>
      <c r="J288" s="1" t="s">
        <v>259</v>
      </c>
      <c r="K288" s="1" t="s">
        <v>37</v>
      </c>
      <c r="L288" s="1" t="s">
        <v>38</v>
      </c>
      <c r="M288" s="1">
        <v>26</v>
      </c>
      <c r="N288" s="3">
        <v>1799</v>
      </c>
    </row>
    <row r="289" spans="1:14" x14ac:dyDescent="0.2">
      <c r="A289" s="1">
        <v>285</v>
      </c>
      <c r="B289" s="2">
        <v>44060</v>
      </c>
      <c r="C289" s="1">
        <v>3</v>
      </c>
      <c r="D289" s="1">
        <v>2020</v>
      </c>
      <c r="E289" s="1" t="s">
        <v>29</v>
      </c>
      <c r="F289" s="1" t="s">
        <v>30</v>
      </c>
      <c r="G289" s="1" t="s">
        <v>31</v>
      </c>
      <c r="H289" s="1" t="s">
        <v>32</v>
      </c>
      <c r="I289" s="1" t="s">
        <v>18</v>
      </c>
      <c r="J289" s="1" t="s">
        <v>260</v>
      </c>
      <c r="K289" s="1" t="s">
        <v>73</v>
      </c>
      <c r="L289" s="1" t="s">
        <v>21</v>
      </c>
      <c r="M289" s="1">
        <v>28</v>
      </c>
      <c r="N289" s="3">
        <v>899</v>
      </c>
    </row>
    <row r="290" spans="1:14" x14ac:dyDescent="0.2">
      <c r="A290" s="1">
        <v>286</v>
      </c>
      <c r="B290" s="2">
        <v>44444</v>
      </c>
      <c r="C290" s="1">
        <v>3</v>
      </c>
      <c r="D290" s="1">
        <v>2021</v>
      </c>
      <c r="E290" s="1" t="s">
        <v>41</v>
      </c>
      <c r="F290" s="1" t="s">
        <v>42</v>
      </c>
      <c r="G290" s="1" t="s">
        <v>43</v>
      </c>
      <c r="H290" s="1" t="s">
        <v>44</v>
      </c>
      <c r="I290" s="1" t="s">
        <v>45</v>
      </c>
      <c r="J290" s="1" t="s">
        <v>261</v>
      </c>
      <c r="K290" s="1" t="s">
        <v>47</v>
      </c>
      <c r="L290" s="1" t="s">
        <v>21</v>
      </c>
      <c r="M290" s="1">
        <v>3</v>
      </c>
      <c r="N290" s="3">
        <v>399</v>
      </c>
    </row>
    <row r="291" spans="1:14" x14ac:dyDescent="0.2">
      <c r="A291" s="1">
        <v>287</v>
      </c>
      <c r="B291" s="2">
        <v>44118</v>
      </c>
      <c r="C291" s="1">
        <v>4</v>
      </c>
      <c r="D291" s="1">
        <v>2020</v>
      </c>
      <c r="E291" s="1" t="s">
        <v>41</v>
      </c>
      <c r="F291" s="1" t="s">
        <v>42</v>
      </c>
      <c r="G291" s="1" t="s">
        <v>43</v>
      </c>
      <c r="H291" s="1" t="s">
        <v>44</v>
      </c>
      <c r="I291" s="1" t="s">
        <v>45</v>
      </c>
      <c r="J291" s="1" t="s">
        <v>62</v>
      </c>
      <c r="K291" s="1" t="s">
        <v>119</v>
      </c>
      <c r="L291" s="1" t="s">
        <v>38</v>
      </c>
      <c r="M291" s="1">
        <v>6</v>
      </c>
      <c r="N291" s="3">
        <v>1499</v>
      </c>
    </row>
    <row r="292" spans="1:14" x14ac:dyDescent="0.2">
      <c r="A292" s="1">
        <v>288</v>
      </c>
      <c r="B292" s="2">
        <v>44072</v>
      </c>
      <c r="C292" s="1">
        <v>3</v>
      </c>
      <c r="D292" s="1">
        <v>2020</v>
      </c>
      <c r="E292" s="1" t="s">
        <v>66</v>
      </c>
      <c r="F292" s="1" t="s">
        <v>67</v>
      </c>
      <c r="G292" s="1" t="s">
        <v>68</v>
      </c>
      <c r="H292" s="1" t="s">
        <v>68</v>
      </c>
      <c r="I292" s="1" t="s">
        <v>59</v>
      </c>
      <c r="J292" s="1" t="s">
        <v>262</v>
      </c>
      <c r="K292" s="1" t="s">
        <v>63</v>
      </c>
      <c r="L292" s="1" t="s">
        <v>28</v>
      </c>
      <c r="M292" s="1">
        <v>8</v>
      </c>
      <c r="N292" s="3">
        <v>1299</v>
      </c>
    </row>
    <row r="293" spans="1:14" x14ac:dyDescent="0.2">
      <c r="A293" s="1">
        <v>289</v>
      </c>
      <c r="B293" s="2">
        <v>44274</v>
      </c>
      <c r="C293" s="1">
        <v>1</v>
      </c>
      <c r="D293" s="1">
        <v>2021</v>
      </c>
      <c r="E293" s="1" t="s">
        <v>41</v>
      </c>
      <c r="F293" s="1" t="s">
        <v>42</v>
      </c>
      <c r="G293" s="1" t="s">
        <v>43</v>
      </c>
      <c r="H293" s="1" t="s">
        <v>44</v>
      </c>
      <c r="I293" s="1" t="s">
        <v>45</v>
      </c>
      <c r="J293" s="1" t="s">
        <v>105</v>
      </c>
      <c r="K293" s="1" t="s">
        <v>34</v>
      </c>
      <c r="L293" s="1" t="s">
        <v>35</v>
      </c>
      <c r="M293" s="1">
        <v>16</v>
      </c>
      <c r="N293" s="3">
        <v>899</v>
      </c>
    </row>
    <row r="294" spans="1:14" x14ac:dyDescent="0.2">
      <c r="A294" s="1">
        <v>290</v>
      </c>
      <c r="B294" s="2">
        <v>44438</v>
      </c>
      <c r="C294" s="1">
        <v>3</v>
      </c>
      <c r="D294" s="1">
        <v>2021</v>
      </c>
      <c r="E294" s="1" t="s">
        <v>41</v>
      </c>
      <c r="F294" s="1" t="s">
        <v>42</v>
      </c>
      <c r="G294" s="1" t="s">
        <v>43</v>
      </c>
      <c r="H294" s="1" t="s">
        <v>44</v>
      </c>
      <c r="I294" s="1" t="s">
        <v>45</v>
      </c>
      <c r="J294" s="1" t="s">
        <v>120</v>
      </c>
      <c r="K294" s="1" t="s">
        <v>63</v>
      </c>
      <c r="L294" s="1" t="s">
        <v>28</v>
      </c>
      <c r="M294" s="1">
        <v>4</v>
      </c>
      <c r="N294" s="3">
        <v>1299</v>
      </c>
    </row>
    <row r="295" spans="1:14" x14ac:dyDescent="0.2">
      <c r="A295" s="1">
        <v>291</v>
      </c>
      <c r="B295" s="2">
        <v>44372</v>
      </c>
      <c r="C295" s="1">
        <v>2</v>
      </c>
      <c r="D295" s="1">
        <v>2021</v>
      </c>
      <c r="E295" s="1" t="s">
        <v>66</v>
      </c>
      <c r="F295" s="1" t="s">
        <v>67</v>
      </c>
      <c r="G295" s="1" t="s">
        <v>68</v>
      </c>
      <c r="H295" s="1" t="s">
        <v>68</v>
      </c>
      <c r="I295" s="1" t="s">
        <v>59</v>
      </c>
      <c r="J295" s="1" t="s">
        <v>192</v>
      </c>
      <c r="K295" s="1" t="s">
        <v>20</v>
      </c>
      <c r="L295" s="1" t="s">
        <v>21</v>
      </c>
      <c r="M295" s="1">
        <v>23</v>
      </c>
      <c r="N295" s="3">
        <v>1099</v>
      </c>
    </row>
    <row r="296" spans="1:14" x14ac:dyDescent="0.2">
      <c r="A296" s="1">
        <v>292</v>
      </c>
      <c r="B296" s="2">
        <v>44352</v>
      </c>
      <c r="C296" s="1">
        <v>2</v>
      </c>
      <c r="D296" s="1">
        <v>2021</v>
      </c>
      <c r="E296" s="1" t="s">
        <v>109</v>
      </c>
      <c r="F296" s="1" t="s">
        <v>110</v>
      </c>
      <c r="G296" s="1" t="s">
        <v>111</v>
      </c>
      <c r="H296" s="1" t="s">
        <v>32</v>
      </c>
      <c r="I296" s="1" t="s">
        <v>18</v>
      </c>
      <c r="J296" s="1" t="s">
        <v>112</v>
      </c>
      <c r="K296" s="1" t="s">
        <v>82</v>
      </c>
      <c r="L296" s="1" t="s">
        <v>28</v>
      </c>
      <c r="M296" s="1">
        <v>9</v>
      </c>
      <c r="N296" s="3">
        <v>1499</v>
      </c>
    </row>
    <row r="297" spans="1:14" x14ac:dyDescent="0.2">
      <c r="A297" s="1">
        <v>293</v>
      </c>
      <c r="B297" s="2">
        <v>43901</v>
      </c>
      <c r="C297" s="1">
        <v>1</v>
      </c>
      <c r="D297" s="1">
        <v>2020</v>
      </c>
      <c r="E297" s="1" t="s">
        <v>55</v>
      </c>
      <c r="F297" s="1" t="s">
        <v>56</v>
      </c>
      <c r="G297" s="1" t="s">
        <v>57</v>
      </c>
      <c r="H297" s="1" t="s">
        <v>58</v>
      </c>
      <c r="I297" s="1" t="s">
        <v>59</v>
      </c>
      <c r="J297" s="1" t="s">
        <v>214</v>
      </c>
      <c r="K297" s="1" t="s">
        <v>89</v>
      </c>
      <c r="L297" s="1" t="s">
        <v>21</v>
      </c>
      <c r="M297" s="1">
        <v>3</v>
      </c>
      <c r="N297" s="3">
        <v>599</v>
      </c>
    </row>
    <row r="298" spans="1:14" x14ac:dyDescent="0.2">
      <c r="A298" s="1">
        <v>294</v>
      </c>
      <c r="B298" s="2">
        <v>44231</v>
      </c>
      <c r="C298" s="1">
        <v>1</v>
      </c>
      <c r="D298" s="1">
        <v>2021</v>
      </c>
      <c r="E298" s="1" t="s">
        <v>109</v>
      </c>
      <c r="F298" s="1" t="s">
        <v>110</v>
      </c>
      <c r="G298" s="1" t="s">
        <v>111</v>
      </c>
      <c r="H298" s="1" t="s">
        <v>32</v>
      </c>
      <c r="I298" s="1" t="s">
        <v>18</v>
      </c>
      <c r="J298" s="1" t="s">
        <v>233</v>
      </c>
      <c r="K298" s="1" t="s">
        <v>70</v>
      </c>
      <c r="L298" s="1" t="s">
        <v>28</v>
      </c>
      <c r="M298" s="1">
        <v>1</v>
      </c>
      <c r="N298" s="3">
        <v>899</v>
      </c>
    </row>
    <row r="299" spans="1:14" x14ac:dyDescent="0.2">
      <c r="A299" s="1">
        <v>295</v>
      </c>
      <c r="B299" s="2">
        <v>44118</v>
      </c>
      <c r="C299" s="1">
        <v>4</v>
      </c>
      <c r="D299" s="1">
        <v>2020</v>
      </c>
      <c r="E299" s="1" t="s">
        <v>133</v>
      </c>
      <c r="F299" s="1" t="s">
        <v>134</v>
      </c>
      <c r="G299" s="1" t="s">
        <v>135</v>
      </c>
      <c r="H299" s="1" t="s">
        <v>44</v>
      </c>
      <c r="I299" s="1" t="s">
        <v>45</v>
      </c>
      <c r="J299" s="1" t="s">
        <v>263</v>
      </c>
      <c r="K299" s="1" t="s">
        <v>27</v>
      </c>
      <c r="L299" s="1" t="s">
        <v>28</v>
      </c>
      <c r="M299" s="1">
        <v>30</v>
      </c>
      <c r="N299" s="3">
        <v>2999</v>
      </c>
    </row>
    <row r="300" spans="1:14" x14ac:dyDescent="0.2">
      <c r="A300" s="1">
        <v>296</v>
      </c>
      <c r="B300" s="2">
        <v>43874</v>
      </c>
      <c r="C300" s="1">
        <v>1</v>
      </c>
      <c r="D300" s="1">
        <v>2020</v>
      </c>
      <c r="E300" s="1" t="s">
        <v>29</v>
      </c>
      <c r="F300" s="1" t="s">
        <v>30</v>
      </c>
      <c r="G300" s="1" t="s">
        <v>31</v>
      </c>
      <c r="H300" s="1" t="s">
        <v>32</v>
      </c>
      <c r="I300" s="1" t="s">
        <v>18</v>
      </c>
      <c r="J300" s="1" t="s">
        <v>264</v>
      </c>
      <c r="K300" s="1" t="s">
        <v>27</v>
      </c>
      <c r="L300" s="1" t="s">
        <v>28</v>
      </c>
      <c r="M300" s="1">
        <v>17</v>
      </c>
      <c r="N300" s="3">
        <v>2999</v>
      </c>
    </row>
    <row r="301" spans="1:14" x14ac:dyDescent="0.2">
      <c r="A301" s="1">
        <v>297</v>
      </c>
      <c r="B301" s="2">
        <v>44489</v>
      </c>
      <c r="C301" s="1">
        <v>4</v>
      </c>
      <c r="D301" s="1">
        <v>2021</v>
      </c>
      <c r="E301" s="1" t="s">
        <v>41</v>
      </c>
      <c r="F301" s="1" t="s">
        <v>42</v>
      </c>
      <c r="G301" s="1" t="s">
        <v>43</v>
      </c>
      <c r="H301" s="1" t="s">
        <v>44</v>
      </c>
      <c r="I301" s="1" t="s">
        <v>45</v>
      </c>
      <c r="J301" s="1" t="s">
        <v>120</v>
      </c>
      <c r="K301" s="1" t="s">
        <v>54</v>
      </c>
      <c r="L301" s="1" t="s">
        <v>38</v>
      </c>
      <c r="M301" s="1">
        <v>20</v>
      </c>
      <c r="N301" s="3">
        <v>2999</v>
      </c>
    </row>
    <row r="302" spans="1:14" x14ac:dyDescent="0.2">
      <c r="A302" s="1">
        <v>298</v>
      </c>
      <c r="B302" s="2">
        <v>44459</v>
      </c>
      <c r="C302" s="1">
        <v>3</v>
      </c>
      <c r="D302" s="1">
        <v>2021</v>
      </c>
      <c r="E302" s="1" t="s">
        <v>109</v>
      </c>
      <c r="F302" s="1" t="s">
        <v>110</v>
      </c>
      <c r="G302" s="1" t="s">
        <v>111</v>
      </c>
      <c r="H302" s="1" t="s">
        <v>32</v>
      </c>
      <c r="I302" s="1" t="s">
        <v>18</v>
      </c>
      <c r="J302" s="1" t="s">
        <v>233</v>
      </c>
      <c r="K302" s="1" t="s">
        <v>93</v>
      </c>
      <c r="L302" s="1" t="s">
        <v>35</v>
      </c>
      <c r="M302" s="1">
        <v>21</v>
      </c>
      <c r="N302" s="3">
        <v>1399</v>
      </c>
    </row>
    <row r="303" spans="1:14" x14ac:dyDescent="0.2">
      <c r="A303" s="1">
        <v>299</v>
      </c>
      <c r="B303" s="2">
        <v>44395</v>
      </c>
      <c r="C303" s="1">
        <v>3</v>
      </c>
      <c r="D303" s="1">
        <v>2021</v>
      </c>
      <c r="E303" s="1" t="s">
        <v>29</v>
      </c>
      <c r="F303" s="1" t="s">
        <v>30</v>
      </c>
      <c r="G303" s="1" t="s">
        <v>31</v>
      </c>
      <c r="H303" s="1" t="s">
        <v>32</v>
      </c>
      <c r="I303" s="1" t="s">
        <v>18</v>
      </c>
      <c r="J303" s="1" t="s">
        <v>165</v>
      </c>
      <c r="K303" s="1" t="s">
        <v>20</v>
      </c>
      <c r="L303" s="1" t="s">
        <v>21</v>
      </c>
      <c r="M303" s="1">
        <v>9</v>
      </c>
      <c r="N303" s="3">
        <v>1099</v>
      </c>
    </row>
    <row r="304" spans="1:14" x14ac:dyDescent="0.2">
      <c r="A304" s="1">
        <v>300</v>
      </c>
      <c r="B304" s="2">
        <v>43883</v>
      </c>
      <c r="C304" s="1">
        <v>1</v>
      </c>
      <c r="D304" s="1">
        <v>2020</v>
      </c>
      <c r="E304" s="1" t="s">
        <v>29</v>
      </c>
      <c r="F304" s="1" t="s">
        <v>30</v>
      </c>
      <c r="G304" s="1" t="s">
        <v>31</v>
      </c>
      <c r="H304" s="1" t="s">
        <v>32</v>
      </c>
      <c r="I304" s="1" t="s">
        <v>18</v>
      </c>
      <c r="J304" s="1" t="s">
        <v>159</v>
      </c>
      <c r="K304" s="1" t="s">
        <v>73</v>
      </c>
      <c r="L304" s="1" t="s">
        <v>21</v>
      </c>
      <c r="M304" s="1">
        <v>1</v>
      </c>
      <c r="N304" s="3">
        <v>899</v>
      </c>
    </row>
  </sheetData>
  <mergeCells count="1">
    <mergeCell ref="A1:B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67A21-98A6-4C54-9383-680495DB1DD5}">
  <sheetPr codeName="Sheet1">
    <tabColor rgb="FFDBE2EF"/>
  </sheetPr>
  <dimension ref="A1:O313"/>
  <sheetViews>
    <sheetView zoomScaleNormal="100" workbookViewId="0">
      <selection activeCell="O313" sqref="O313"/>
    </sheetView>
  </sheetViews>
  <sheetFormatPr defaultColWidth="8.7109375" defaultRowHeight="12.75" x14ac:dyDescent="0.2"/>
  <cols>
    <col min="1" max="1" width="8.7109375" style="1"/>
    <col min="2" max="2" width="13.42578125" style="1" customWidth="1"/>
    <col min="3" max="4" width="10.42578125" style="1" customWidth="1"/>
    <col min="5" max="5" width="13" style="1" customWidth="1"/>
    <col min="6" max="6" width="16.42578125" style="1" bestFit="1" customWidth="1"/>
    <col min="7" max="7" width="10.85546875" style="1" bestFit="1" customWidth="1"/>
    <col min="8" max="8" width="12.7109375" style="1" bestFit="1" customWidth="1"/>
    <col min="9" max="9" width="13" style="1" bestFit="1" customWidth="1"/>
    <col min="10" max="10" width="11.85546875" style="1" bestFit="1" customWidth="1"/>
    <col min="11" max="11" width="17.140625" style="1" bestFit="1" customWidth="1"/>
    <col min="12" max="12" width="17.42578125" style="1" bestFit="1" customWidth="1"/>
    <col min="13" max="13" width="9.85546875" style="1" bestFit="1" customWidth="1"/>
    <col min="14" max="14" width="14.42578125" style="1" customWidth="1"/>
    <col min="15" max="15" width="18.140625" style="1" customWidth="1"/>
    <col min="16" max="16384" width="8.7109375" style="1"/>
  </cols>
  <sheetData>
    <row r="1" spans="1:15" s="32" customFormat="1" x14ac:dyDescent="0.2">
      <c r="A1" s="43" t="s">
        <v>272</v>
      </c>
      <c r="B1" s="43"/>
    </row>
    <row r="2" spans="1:15" s="33" customFormat="1" x14ac:dyDescent="0.2">
      <c r="A2" s="33" t="s">
        <v>273</v>
      </c>
    </row>
    <row r="3" spans="1:15" s="34" customFormat="1" x14ac:dyDescent="0.2"/>
    <row r="4" spans="1:15" s="34" customFormat="1" x14ac:dyDescent="0.2">
      <c r="A4" s="35" t="s">
        <v>271</v>
      </c>
    </row>
    <row r="5" spans="1:15" s="36" customFormat="1" x14ac:dyDescent="0.2">
      <c r="A5" s="37" t="b">
        <v>1</v>
      </c>
      <c r="B5" s="36" t="s">
        <v>278</v>
      </c>
    </row>
    <row r="6" spans="1:15" s="36" customFormat="1" x14ac:dyDescent="0.2">
      <c r="A6" s="37" t="b">
        <v>1</v>
      </c>
      <c r="B6" s="36" t="s">
        <v>279</v>
      </c>
    </row>
    <row r="7" spans="1:15" s="36" customFormat="1" x14ac:dyDescent="0.2">
      <c r="A7" s="37" t="b">
        <v>1</v>
      </c>
      <c r="B7" s="36" t="s">
        <v>283</v>
      </c>
    </row>
    <row r="8" spans="1:15" s="34" customFormat="1" x14ac:dyDescent="0.2"/>
    <row r="12" spans="1:15" x14ac:dyDescent="0.2">
      <c r="A12" s="1" t="s">
        <v>0</v>
      </c>
      <c r="B12" s="1" t="s">
        <v>1</v>
      </c>
      <c r="C12" s="1" t="s">
        <v>2</v>
      </c>
      <c r="D12" s="1" t="s">
        <v>3</v>
      </c>
      <c r="E12" s="1" t="s">
        <v>4</v>
      </c>
      <c r="F12" s="1" t="s">
        <v>5</v>
      </c>
      <c r="G12" s="1" t="s">
        <v>6</v>
      </c>
      <c r="H12" s="1" t="s">
        <v>7</v>
      </c>
      <c r="I12" s="1" t="s">
        <v>8</v>
      </c>
      <c r="J12" s="1" t="s">
        <v>9</v>
      </c>
      <c r="K12" s="1" t="s">
        <v>10</v>
      </c>
      <c r="L12" s="1" t="s">
        <v>11</v>
      </c>
      <c r="M12" s="1" t="s">
        <v>12</v>
      </c>
      <c r="N12" s="1" t="s">
        <v>13</v>
      </c>
      <c r="O12" s="1" t="s">
        <v>285</v>
      </c>
    </row>
    <row r="13" spans="1:15" x14ac:dyDescent="0.2">
      <c r="A13" s="1">
        <v>1</v>
      </c>
      <c r="B13" s="2">
        <v>44162</v>
      </c>
      <c r="C13" s="1">
        <v>4</v>
      </c>
      <c r="D13" s="1">
        <v>2020</v>
      </c>
      <c r="E13" s="1" t="s">
        <v>14</v>
      </c>
      <c r="F13" s="1" t="s">
        <v>15</v>
      </c>
      <c r="G13" s="1" t="s">
        <v>16</v>
      </c>
      <c r="H13" s="1" t="s">
        <v>17</v>
      </c>
      <c r="I13" s="1" t="s">
        <v>18</v>
      </c>
      <c r="J13" s="1" t="s">
        <v>19</v>
      </c>
      <c r="K13" s="1" t="s">
        <v>20</v>
      </c>
      <c r="L13" s="1" t="s">
        <v>21</v>
      </c>
      <c r="M13" s="1">
        <v>13</v>
      </c>
      <c r="N13" s="3">
        <v>1099</v>
      </c>
      <c r="O13" s="3">
        <f>Sales_data[[#This Row],[Price per Unit]]*Sales_data[[#This Row],[Quantity]]</f>
        <v>14287</v>
      </c>
    </row>
    <row r="14" spans="1:15" x14ac:dyDescent="0.2">
      <c r="A14" s="1">
        <v>2</v>
      </c>
      <c r="B14" s="2">
        <v>44255</v>
      </c>
      <c r="C14" s="1">
        <v>1</v>
      </c>
      <c r="D14" s="1">
        <v>2021</v>
      </c>
      <c r="E14" s="1" t="s">
        <v>22</v>
      </c>
      <c r="F14" s="1" t="s">
        <v>23</v>
      </c>
      <c r="G14" s="1" t="s">
        <v>24</v>
      </c>
      <c r="H14" s="1" t="s">
        <v>25</v>
      </c>
      <c r="I14" s="1" t="s">
        <v>18</v>
      </c>
      <c r="J14" s="1" t="s">
        <v>26</v>
      </c>
      <c r="K14" s="1" t="s">
        <v>27</v>
      </c>
      <c r="L14" s="1" t="s">
        <v>28</v>
      </c>
      <c r="M14" s="1">
        <v>28</v>
      </c>
      <c r="N14" s="3">
        <v>2999</v>
      </c>
      <c r="O14" s="3">
        <f>Sales_data[[#This Row],[Price per Unit]]*Sales_data[[#This Row],[Quantity]]</f>
        <v>83972</v>
      </c>
    </row>
    <row r="15" spans="1:15" x14ac:dyDescent="0.2">
      <c r="A15" s="1">
        <v>3</v>
      </c>
      <c r="B15" s="2">
        <v>44286</v>
      </c>
      <c r="C15" s="1">
        <v>1</v>
      </c>
      <c r="D15" s="1">
        <v>2021</v>
      </c>
      <c r="E15" s="1" t="s">
        <v>29</v>
      </c>
      <c r="F15" s="1" t="s">
        <v>30</v>
      </c>
      <c r="G15" s="1" t="s">
        <v>31</v>
      </c>
      <c r="H15" s="1" t="s">
        <v>32</v>
      </c>
      <c r="I15" s="1" t="s">
        <v>18</v>
      </c>
      <c r="J15" s="1" t="s">
        <v>33</v>
      </c>
      <c r="K15" s="1" t="s">
        <v>34</v>
      </c>
      <c r="L15" s="1" t="s">
        <v>35</v>
      </c>
      <c r="M15" s="1">
        <v>6</v>
      </c>
      <c r="N15" s="3">
        <v>899</v>
      </c>
      <c r="O15" s="3">
        <f>Sales_data[[#This Row],[Price per Unit]]*Sales_data[[#This Row],[Quantity]]</f>
        <v>5394</v>
      </c>
    </row>
    <row r="16" spans="1:15" x14ac:dyDescent="0.2">
      <c r="A16" s="1">
        <v>4</v>
      </c>
      <c r="B16" s="2">
        <v>43888</v>
      </c>
      <c r="C16" s="1">
        <v>1</v>
      </c>
      <c r="D16" s="1">
        <v>2020</v>
      </c>
      <c r="E16" s="1" t="s">
        <v>29</v>
      </c>
      <c r="F16" s="1" t="s">
        <v>30</v>
      </c>
      <c r="G16" s="1" t="s">
        <v>31</v>
      </c>
      <c r="H16" s="1" t="s">
        <v>32</v>
      </c>
      <c r="I16" s="1" t="s">
        <v>18</v>
      </c>
      <c r="J16" s="1" t="s">
        <v>36</v>
      </c>
      <c r="K16" s="1" t="s">
        <v>37</v>
      </c>
      <c r="L16" s="1" t="s">
        <v>38</v>
      </c>
      <c r="M16" s="1">
        <v>28</v>
      </c>
      <c r="N16" s="3">
        <v>1799</v>
      </c>
      <c r="O16" s="3">
        <f>Sales_data[[#This Row],[Price per Unit]]*Sales_data[[#This Row],[Quantity]]</f>
        <v>50372</v>
      </c>
    </row>
    <row r="17" spans="1:15" x14ac:dyDescent="0.2">
      <c r="A17" s="1">
        <v>5</v>
      </c>
      <c r="B17" s="2">
        <v>44230</v>
      </c>
      <c r="C17" s="1">
        <v>1</v>
      </c>
      <c r="D17" s="1">
        <v>2021</v>
      </c>
      <c r="E17" s="1" t="s">
        <v>22</v>
      </c>
      <c r="F17" s="1" t="s">
        <v>23</v>
      </c>
      <c r="G17" s="1" t="s">
        <v>24</v>
      </c>
      <c r="H17" s="1" t="s">
        <v>25</v>
      </c>
      <c r="I17" s="1" t="s">
        <v>18</v>
      </c>
      <c r="J17" s="1" t="s">
        <v>39</v>
      </c>
      <c r="K17" s="1" t="s">
        <v>40</v>
      </c>
      <c r="L17" s="1" t="s">
        <v>35</v>
      </c>
      <c r="M17" s="1">
        <v>24</v>
      </c>
      <c r="N17" s="3">
        <v>799</v>
      </c>
      <c r="O17" s="3">
        <f>Sales_data[[#This Row],[Price per Unit]]*Sales_data[[#This Row],[Quantity]]</f>
        <v>19176</v>
      </c>
    </row>
    <row r="18" spans="1:15" x14ac:dyDescent="0.2">
      <c r="A18" s="1">
        <v>6</v>
      </c>
      <c r="B18" s="2">
        <v>44500</v>
      </c>
      <c r="C18" s="1">
        <v>4</v>
      </c>
      <c r="D18" s="1">
        <v>2021</v>
      </c>
      <c r="E18" s="1" t="s">
        <v>41</v>
      </c>
      <c r="F18" s="1" t="s">
        <v>42</v>
      </c>
      <c r="G18" s="1" t="s">
        <v>43</v>
      </c>
      <c r="H18" s="1" t="s">
        <v>44</v>
      </c>
      <c r="I18" s="1" t="s">
        <v>45</v>
      </c>
      <c r="J18" s="1" t="s">
        <v>46</v>
      </c>
      <c r="K18" s="1" t="s">
        <v>47</v>
      </c>
      <c r="L18" s="1" t="s">
        <v>21</v>
      </c>
      <c r="M18" s="1">
        <v>14</v>
      </c>
      <c r="N18" s="3">
        <v>399</v>
      </c>
      <c r="O18" s="3">
        <f>Sales_data[[#This Row],[Price per Unit]]*Sales_data[[#This Row],[Quantity]]</f>
        <v>5586</v>
      </c>
    </row>
    <row r="19" spans="1:15" x14ac:dyDescent="0.2">
      <c r="A19" s="1">
        <v>7</v>
      </c>
      <c r="B19" s="2">
        <v>43831</v>
      </c>
      <c r="C19" s="1">
        <v>1</v>
      </c>
      <c r="D19" s="1">
        <v>2020</v>
      </c>
      <c r="E19" s="1" t="s">
        <v>48</v>
      </c>
      <c r="F19" s="1" t="s">
        <v>49</v>
      </c>
      <c r="G19" s="1" t="s">
        <v>50</v>
      </c>
      <c r="H19" s="1" t="s">
        <v>44</v>
      </c>
      <c r="I19" s="1" t="s">
        <v>45</v>
      </c>
      <c r="J19" s="1" t="s">
        <v>51</v>
      </c>
      <c r="K19" s="1" t="s">
        <v>40</v>
      </c>
      <c r="L19" s="1" t="s">
        <v>35</v>
      </c>
      <c r="M19" s="1">
        <v>19</v>
      </c>
      <c r="N19" s="3">
        <v>799</v>
      </c>
      <c r="O19" s="3">
        <f>Sales_data[[#This Row],[Price per Unit]]*Sales_data[[#This Row],[Quantity]]</f>
        <v>15181</v>
      </c>
    </row>
    <row r="20" spans="1:15" x14ac:dyDescent="0.2">
      <c r="A20" s="1">
        <v>8</v>
      </c>
      <c r="B20" s="2">
        <v>44359</v>
      </c>
      <c r="C20" s="1">
        <v>2</v>
      </c>
      <c r="D20" s="1">
        <v>2021</v>
      </c>
      <c r="E20" s="1" t="s">
        <v>29</v>
      </c>
      <c r="F20" s="1" t="s">
        <v>30</v>
      </c>
      <c r="G20" s="1" t="s">
        <v>31</v>
      </c>
      <c r="H20" s="1" t="s">
        <v>32</v>
      </c>
      <c r="I20" s="1" t="s">
        <v>18</v>
      </c>
      <c r="J20" s="1" t="s">
        <v>52</v>
      </c>
      <c r="K20" s="1" t="s">
        <v>37</v>
      </c>
      <c r="L20" s="1" t="s">
        <v>38</v>
      </c>
      <c r="M20" s="1">
        <v>25</v>
      </c>
      <c r="N20" s="3">
        <v>1799</v>
      </c>
      <c r="O20" s="3">
        <f>Sales_data[[#This Row],[Price per Unit]]*Sales_data[[#This Row],[Quantity]]</f>
        <v>44975</v>
      </c>
    </row>
    <row r="21" spans="1:15" x14ac:dyDescent="0.2">
      <c r="A21" s="1">
        <v>9</v>
      </c>
      <c r="B21" s="2">
        <v>44078</v>
      </c>
      <c r="C21" s="1">
        <v>3</v>
      </c>
      <c r="D21" s="1">
        <v>2020</v>
      </c>
      <c r="E21" s="1" t="s">
        <v>14</v>
      </c>
      <c r="F21" s="1" t="s">
        <v>15</v>
      </c>
      <c r="G21" s="1" t="s">
        <v>16</v>
      </c>
      <c r="H21" s="1" t="s">
        <v>17</v>
      </c>
      <c r="I21" s="1" t="s">
        <v>18</v>
      </c>
      <c r="J21" s="1" t="s">
        <v>53</v>
      </c>
      <c r="K21" s="1" t="s">
        <v>54</v>
      </c>
      <c r="L21" s="1" t="s">
        <v>38</v>
      </c>
      <c r="M21" s="1">
        <v>18</v>
      </c>
      <c r="N21" s="3">
        <v>2999</v>
      </c>
      <c r="O21" s="3">
        <f>Sales_data[[#This Row],[Price per Unit]]*Sales_data[[#This Row],[Quantity]]</f>
        <v>53982</v>
      </c>
    </row>
    <row r="22" spans="1:15" x14ac:dyDescent="0.2">
      <c r="A22" s="1">
        <v>10</v>
      </c>
      <c r="B22" s="2">
        <v>44240</v>
      </c>
      <c r="C22" s="1">
        <v>1</v>
      </c>
      <c r="D22" s="1">
        <v>2021</v>
      </c>
      <c r="E22" s="1" t="s">
        <v>55</v>
      </c>
      <c r="F22" s="1" t="s">
        <v>56</v>
      </c>
      <c r="G22" s="1" t="s">
        <v>57</v>
      </c>
      <c r="H22" s="1" t="s">
        <v>58</v>
      </c>
      <c r="I22" s="1" t="s">
        <v>59</v>
      </c>
      <c r="J22" s="1" t="s">
        <v>60</v>
      </c>
      <c r="K22" s="1" t="s">
        <v>61</v>
      </c>
      <c r="L22" s="1" t="s">
        <v>28</v>
      </c>
      <c r="M22" s="1">
        <v>4</v>
      </c>
      <c r="N22" s="3">
        <v>1799</v>
      </c>
      <c r="O22" s="3">
        <f>Sales_data[[#This Row],[Price per Unit]]*Sales_data[[#This Row],[Quantity]]</f>
        <v>7196</v>
      </c>
    </row>
    <row r="23" spans="1:15" x14ac:dyDescent="0.2">
      <c r="A23" s="1">
        <v>11</v>
      </c>
      <c r="B23" s="2">
        <v>44206</v>
      </c>
      <c r="C23" s="1">
        <v>1</v>
      </c>
      <c r="D23" s="1">
        <v>2021</v>
      </c>
      <c r="E23" s="1" t="s">
        <v>41</v>
      </c>
      <c r="F23" s="1" t="s">
        <v>42</v>
      </c>
      <c r="G23" s="1" t="s">
        <v>43</v>
      </c>
      <c r="H23" s="1" t="s">
        <v>44</v>
      </c>
      <c r="I23" s="1" t="s">
        <v>45</v>
      </c>
      <c r="J23" s="1" t="s">
        <v>62</v>
      </c>
      <c r="K23" s="1" t="s">
        <v>63</v>
      </c>
      <c r="L23" s="1" t="s">
        <v>28</v>
      </c>
      <c r="M23" s="1">
        <v>5</v>
      </c>
      <c r="N23" s="3">
        <v>1299</v>
      </c>
      <c r="O23" s="3">
        <f>Sales_data[[#This Row],[Price per Unit]]*Sales_data[[#This Row],[Quantity]]</f>
        <v>6495</v>
      </c>
    </row>
    <row r="24" spans="1:15" x14ac:dyDescent="0.2">
      <c r="A24" s="1">
        <v>12</v>
      </c>
      <c r="B24" s="2">
        <v>44421</v>
      </c>
      <c r="C24" s="1">
        <v>3</v>
      </c>
      <c r="D24" s="1">
        <v>2021</v>
      </c>
      <c r="E24" s="1" t="s">
        <v>48</v>
      </c>
      <c r="F24" s="1" t="s">
        <v>49</v>
      </c>
      <c r="G24" s="1" t="s">
        <v>50</v>
      </c>
      <c r="H24" s="1" t="s">
        <v>44</v>
      </c>
      <c r="I24" s="1" t="s">
        <v>45</v>
      </c>
      <c r="J24" s="1" t="s">
        <v>64</v>
      </c>
      <c r="K24" s="1" t="s">
        <v>61</v>
      </c>
      <c r="L24" s="1" t="s">
        <v>28</v>
      </c>
      <c r="M24" s="1">
        <v>12</v>
      </c>
      <c r="N24" s="3">
        <v>1799</v>
      </c>
      <c r="O24" s="3">
        <f>Sales_data[[#This Row],[Price per Unit]]*Sales_data[[#This Row],[Quantity]]</f>
        <v>21588</v>
      </c>
    </row>
    <row r="25" spans="1:15" x14ac:dyDescent="0.2">
      <c r="A25" s="1">
        <v>13</v>
      </c>
      <c r="B25" s="2">
        <v>44220</v>
      </c>
      <c r="C25" s="1">
        <v>1</v>
      </c>
      <c r="D25" s="1">
        <v>2021</v>
      </c>
      <c r="E25" s="1" t="s">
        <v>55</v>
      </c>
      <c r="F25" s="1" t="s">
        <v>56</v>
      </c>
      <c r="G25" s="1" t="s">
        <v>57</v>
      </c>
      <c r="H25" s="1" t="s">
        <v>58</v>
      </c>
      <c r="I25" s="1" t="s">
        <v>59</v>
      </c>
      <c r="J25" s="1" t="s">
        <v>65</v>
      </c>
      <c r="K25" s="1" t="s">
        <v>37</v>
      </c>
      <c r="L25" s="1" t="s">
        <v>38</v>
      </c>
      <c r="M25" s="1">
        <v>27</v>
      </c>
      <c r="N25" s="3">
        <v>1799</v>
      </c>
      <c r="O25" s="3">
        <f>Sales_data[[#This Row],[Price per Unit]]*Sales_data[[#This Row],[Quantity]]</f>
        <v>48573</v>
      </c>
    </row>
    <row r="26" spans="1:15" x14ac:dyDescent="0.2">
      <c r="A26" s="1">
        <v>14</v>
      </c>
      <c r="B26" s="2">
        <v>44281</v>
      </c>
      <c r="C26" s="1">
        <v>1</v>
      </c>
      <c r="D26" s="1">
        <v>2021</v>
      </c>
      <c r="E26" s="1" t="s">
        <v>66</v>
      </c>
      <c r="F26" s="1" t="s">
        <v>67</v>
      </c>
      <c r="G26" s="1" t="s">
        <v>68</v>
      </c>
      <c r="H26" s="1" t="s">
        <v>68</v>
      </c>
      <c r="I26" s="1" t="s">
        <v>59</v>
      </c>
      <c r="J26" s="1" t="s">
        <v>69</v>
      </c>
      <c r="K26" s="1" t="s">
        <v>70</v>
      </c>
      <c r="L26" s="1" t="s">
        <v>28</v>
      </c>
      <c r="M26" s="1">
        <v>1</v>
      </c>
      <c r="N26" s="3">
        <v>899</v>
      </c>
      <c r="O26" s="3">
        <f>Sales_data[[#This Row],[Price per Unit]]*Sales_data[[#This Row],[Quantity]]</f>
        <v>899</v>
      </c>
    </row>
    <row r="27" spans="1:15" x14ac:dyDescent="0.2">
      <c r="A27" s="1">
        <v>15</v>
      </c>
      <c r="B27" s="2">
        <v>44517</v>
      </c>
      <c r="C27" s="1">
        <v>4</v>
      </c>
      <c r="D27" s="1">
        <v>2021</v>
      </c>
      <c r="E27" s="1" t="s">
        <v>66</v>
      </c>
      <c r="F27" s="1" t="s">
        <v>67</v>
      </c>
      <c r="G27" s="1" t="s">
        <v>68</v>
      </c>
      <c r="H27" s="1" t="s">
        <v>68</v>
      </c>
      <c r="I27" s="1" t="s">
        <v>59</v>
      </c>
      <c r="J27" s="1" t="s">
        <v>71</v>
      </c>
      <c r="K27" s="1" t="s">
        <v>27</v>
      </c>
      <c r="L27" s="1" t="s">
        <v>28</v>
      </c>
      <c r="M27" s="1">
        <v>30</v>
      </c>
      <c r="N27" s="3">
        <v>2999</v>
      </c>
      <c r="O27" s="3">
        <f>Sales_data[[#This Row],[Price per Unit]]*Sales_data[[#This Row],[Quantity]]</f>
        <v>89970</v>
      </c>
    </row>
    <row r="28" spans="1:15" x14ac:dyDescent="0.2">
      <c r="A28" s="1">
        <v>16</v>
      </c>
      <c r="B28" s="2">
        <v>44050</v>
      </c>
      <c r="C28" s="1">
        <v>3</v>
      </c>
      <c r="D28" s="1">
        <v>2020</v>
      </c>
      <c r="E28" s="1" t="s">
        <v>22</v>
      </c>
      <c r="F28" s="1" t="s">
        <v>23</v>
      </c>
      <c r="G28" s="1" t="s">
        <v>24</v>
      </c>
      <c r="H28" s="1" t="s">
        <v>25</v>
      </c>
      <c r="I28" s="1" t="s">
        <v>18</v>
      </c>
      <c r="J28" s="1" t="s">
        <v>72</v>
      </c>
      <c r="K28" s="1" t="s">
        <v>73</v>
      </c>
      <c r="L28" s="1" t="s">
        <v>21</v>
      </c>
      <c r="M28" s="1">
        <v>6</v>
      </c>
      <c r="N28" s="3">
        <v>899</v>
      </c>
      <c r="O28" s="3">
        <f>Sales_data[[#This Row],[Price per Unit]]*Sales_data[[#This Row],[Quantity]]</f>
        <v>5394</v>
      </c>
    </row>
    <row r="29" spans="1:15" x14ac:dyDescent="0.2">
      <c r="A29" s="1">
        <v>17</v>
      </c>
      <c r="B29" s="2">
        <v>44133</v>
      </c>
      <c r="C29" s="1">
        <v>4</v>
      </c>
      <c r="D29" s="1">
        <v>2020</v>
      </c>
      <c r="E29" s="1" t="s">
        <v>41</v>
      </c>
      <c r="F29" s="1" t="s">
        <v>42</v>
      </c>
      <c r="G29" s="1" t="s">
        <v>43</v>
      </c>
      <c r="H29" s="1" t="s">
        <v>44</v>
      </c>
      <c r="I29" s="1" t="s">
        <v>45</v>
      </c>
      <c r="J29" s="1" t="s">
        <v>74</v>
      </c>
      <c r="K29" s="1" t="s">
        <v>40</v>
      </c>
      <c r="L29" s="1" t="s">
        <v>35</v>
      </c>
      <c r="M29" s="1">
        <v>6</v>
      </c>
      <c r="N29" s="3">
        <v>799</v>
      </c>
      <c r="O29" s="3">
        <f>Sales_data[[#This Row],[Price per Unit]]*Sales_data[[#This Row],[Quantity]]</f>
        <v>4794</v>
      </c>
    </row>
    <row r="30" spans="1:15" x14ac:dyDescent="0.2">
      <c r="A30" s="1">
        <v>18</v>
      </c>
      <c r="B30" s="2">
        <v>43833</v>
      </c>
      <c r="C30" s="1">
        <v>1</v>
      </c>
      <c r="D30" s="1">
        <v>2020</v>
      </c>
      <c r="E30" s="1" t="s">
        <v>41</v>
      </c>
      <c r="F30" s="1" t="s">
        <v>42</v>
      </c>
      <c r="G30" s="1" t="s">
        <v>43</v>
      </c>
      <c r="H30" s="1" t="s">
        <v>44</v>
      </c>
      <c r="I30" s="1" t="s">
        <v>45</v>
      </c>
      <c r="J30" s="1" t="s">
        <v>75</v>
      </c>
      <c r="K30" s="1" t="s">
        <v>63</v>
      </c>
      <c r="L30" s="1" t="s">
        <v>28</v>
      </c>
      <c r="M30" s="1">
        <v>8</v>
      </c>
      <c r="N30" s="3">
        <v>1299</v>
      </c>
      <c r="O30" s="3">
        <f>Sales_data[[#This Row],[Price per Unit]]*Sales_data[[#This Row],[Quantity]]</f>
        <v>10392</v>
      </c>
    </row>
    <row r="31" spans="1:15" x14ac:dyDescent="0.2">
      <c r="A31" s="1">
        <v>19</v>
      </c>
      <c r="B31" s="2">
        <v>44235</v>
      </c>
      <c r="C31" s="1">
        <v>1</v>
      </c>
      <c r="D31" s="1">
        <v>2021</v>
      </c>
      <c r="E31" s="1" t="s">
        <v>29</v>
      </c>
      <c r="F31" s="1" t="s">
        <v>30</v>
      </c>
      <c r="G31" s="1" t="s">
        <v>31</v>
      </c>
      <c r="H31" s="1" t="s">
        <v>32</v>
      </c>
      <c r="I31" s="1" t="s">
        <v>18</v>
      </c>
      <c r="J31" s="1" t="s">
        <v>76</v>
      </c>
      <c r="K31" s="1" t="s">
        <v>20</v>
      </c>
      <c r="L31" s="1" t="s">
        <v>21</v>
      </c>
      <c r="M31" s="1">
        <v>1</v>
      </c>
      <c r="N31" s="3">
        <v>1099</v>
      </c>
      <c r="O31" s="3">
        <f>Sales_data[[#This Row],[Price per Unit]]*Sales_data[[#This Row],[Quantity]]</f>
        <v>1099</v>
      </c>
    </row>
    <row r="32" spans="1:15" x14ac:dyDescent="0.2">
      <c r="A32" s="1">
        <v>20</v>
      </c>
      <c r="B32" s="2">
        <v>44019</v>
      </c>
      <c r="C32" s="1">
        <v>3</v>
      </c>
      <c r="D32" s="1">
        <v>2020</v>
      </c>
      <c r="E32" s="1" t="s">
        <v>48</v>
      </c>
      <c r="F32" s="1" t="s">
        <v>49</v>
      </c>
      <c r="G32" s="1" t="s">
        <v>50</v>
      </c>
      <c r="H32" s="1" t="s">
        <v>44</v>
      </c>
      <c r="I32" s="1" t="s">
        <v>45</v>
      </c>
      <c r="J32" s="1" t="s">
        <v>77</v>
      </c>
      <c r="K32" s="1" t="s">
        <v>34</v>
      </c>
      <c r="L32" s="1" t="s">
        <v>35</v>
      </c>
      <c r="M32" s="1">
        <v>12</v>
      </c>
      <c r="N32" s="3">
        <v>899</v>
      </c>
      <c r="O32" s="3">
        <f>Sales_data[[#This Row],[Price per Unit]]*Sales_data[[#This Row],[Quantity]]</f>
        <v>10788</v>
      </c>
    </row>
    <row r="33" spans="1:15" x14ac:dyDescent="0.2">
      <c r="A33" s="1">
        <v>21</v>
      </c>
      <c r="B33" s="2">
        <v>43904</v>
      </c>
      <c r="C33" s="1">
        <v>1</v>
      </c>
      <c r="D33" s="1">
        <v>2020</v>
      </c>
      <c r="E33" s="1" t="s">
        <v>41</v>
      </c>
      <c r="F33" s="1" t="s">
        <v>42</v>
      </c>
      <c r="G33" s="1" t="s">
        <v>43</v>
      </c>
      <c r="H33" s="1" t="s">
        <v>44</v>
      </c>
      <c r="I33" s="1" t="s">
        <v>45</v>
      </c>
      <c r="J33" s="1" t="s">
        <v>78</v>
      </c>
      <c r="K33" s="1" t="s">
        <v>40</v>
      </c>
      <c r="L33" s="1" t="s">
        <v>35</v>
      </c>
      <c r="M33" s="1">
        <v>1</v>
      </c>
      <c r="N33" s="3">
        <v>799</v>
      </c>
      <c r="O33" s="3">
        <f>Sales_data[[#This Row],[Price per Unit]]*Sales_data[[#This Row],[Quantity]]</f>
        <v>799</v>
      </c>
    </row>
    <row r="34" spans="1:15" x14ac:dyDescent="0.2">
      <c r="A34" s="1">
        <v>22</v>
      </c>
      <c r="B34" s="2">
        <v>44501</v>
      </c>
      <c r="C34" s="1">
        <v>4</v>
      </c>
      <c r="D34" s="1">
        <v>2021</v>
      </c>
      <c r="E34" s="1" t="s">
        <v>48</v>
      </c>
      <c r="F34" s="1" t="s">
        <v>49</v>
      </c>
      <c r="G34" s="1" t="s">
        <v>50</v>
      </c>
      <c r="H34" s="1" t="s">
        <v>44</v>
      </c>
      <c r="I34" s="1" t="s">
        <v>45</v>
      </c>
      <c r="J34" s="1" t="s">
        <v>79</v>
      </c>
      <c r="K34" s="1" t="s">
        <v>37</v>
      </c>
      <c r="L34" s="1" t="s">
        <v>38</v>
      </c>
      <c r="M34" s="1">
        <v>19</v>
      </c>
      <c r="N34" s="3">
        <v>1799</v>
      </c>
      <c r="O34" s="3">
        <f>Sales_data[[#This Row],[Price per Unit]]*Sales_data[[#This Row],[Quantity]]</f>
        <v>34181</v>
      </c>
    </row>
    <row r="35" spans="1:15" x14ac:dyDescent="0.2">
      <c r="A35" s="1">
        <v>23</v>
      </c>
      <c r="B35" s="2">
        <v>43935</v>
      </c>
      <c r="C35" s="1">
        <v>2</v>
      </c>
      <c r="D35" s="1">
        <v>2020</v>
      </c>
      <c r="E35" s="1" t="s">
        <v>55</v>
      </c>
      <c r="F35" s="1" t="s">
        <v>56</v>
      </c>
      <c r="G35" s="1" t="s">
        <v>57</v>
      </c>
      <c r="H35" s="1" t="s">
        <v>58</v>
      </c>
      <c r="I35" s="1" t="s">
        <v>59</v>
      </c>
      <c r="J35" s="1" t="s">
        <v>80</v>
      </c>
      <c r="K35" s="1" t="s">
        <v>70</v>
      </c>
      <c r="L35" s="1" t="s">
        <v>28</v>
      </c>
      <c r="M35" s="1">
        <v>30</v>
      </c>
      <c r="N35" s="3">
        <v>899</v>
      </c>
      <c r="O35" s="3">
        <f>Sales_data[[#This Row],[Price per Unit]]*Sales_data[[#This Row],[Quantity]]</f>
        <v>26970</v>
      </c>
    </row>
    <row r="36" spans="1:15" x14ac:dyDescent="0.2">
      <c r="A36" s="1">
        <v>24</v>
      </c>
      <c r="B36" s="2">
        <v>44300</v>
      </c>
      <c r="C36" s="1">
        <v>2</v>
      </c>
      <c r="D36" s="1">
        <v>2021</v>
      </c>
      <c r="E36" s="1" t="s">
        <v>41</v>
      </c>
      <c r="F36" s="1" t="s">
        <v>42</v>
      </c>
      <c r="G36" s="1" t="s">
        <v>43</v>
      </c>
      <c r="H36" s="1" t="s">
        <v>44</v>
      </c>
      <c r="I36" s="1" t="s">
        <v>45</v>
      </c>
      <c r="J36" s="1" t="s">
        <v>81</v>
      </c>
      <c r="K36" s="1" t="s">
        <v>82</v>
      </c>
      <c r="L36" s="1" t="s">
        <v>28</v>
      </c>
      <c r="M36" s="1">
        <v>18</v>
      </c>
      <c r="N36" s="3">
        <v>1499</v>
      </c>
      <c r="O36" s="3">
        <f>Sales_data[[#This Row],[Price per Unit]]*Sales_data[[#This Row],[Quantity]]</f>
        <v>26982</v>
      </c>
    </row>
    <row r="37" spans="1:15" x14ac:dyDescent="0.2">
      <c r="A37" s="1">
        <v>25</v>
      </c>
      <c r="B37" s="2">
        <v>43875</v>
      </c>
      <c r="C37" s="1">
        <v>1</v>
      </c>
      <c r="D37" s="1">
        <v>2020</v>
      </c>
      <c r="E37" s="1" t="s">
        <v>55</v>
      </c>
      <c r="F37" s="1" t="s">
        <v>56</v>
      </c>
      <c r="G37" s="1" t="s">
        <v>57</v>
      </c>
      <c r="H37" s="1" t="s">
        <v>58</v>
      </c>
      <c r="I37" s="1" t="s">
        <v>59</v>
      </c>
      <c r="J37" s="1" t="s">
        <v>83</v>
      </c>
      <c r="K37" s="1" t="s">
        <v>84</v>
      </c>
      <c r="L37" s="1" t="s">
        <v>38</v>
      </c>
      <c r="M37" s="1">
        <v>16</v>
      </c>
      <c r="N37" s="3">
        <v>2149</v>
      </c>
      <c r="O37" s="3">
        <f>Sales_data[[#This Row],[Price per Unit]]*Sales_data[[#This Row],[Quantity]]</f>
        <v>34384</v>
      </c>
    </row>
    <row r="38" spans="1:15" x14ac:dyDescent="0.2">
      <c r="A38" s="1">
        <v>26</v>
      </c>
      <c r="B38" s="2">
        <v>44161</v>
      </c>
      <c r="C38" s="1">
        <v>4</v>
      </c>
      <c r="D38" s="1">
        <v>2020</v>
      </c>
      <c r="E38" s="1" t="s">
        <v>22</v>
      </c>
      <c r="F38" s="1" t="s">
        <v>23</v>
      </c>
      <c r="G38" s="1" t="s">
        <v>24</v>
      </c>
      <c r="H38" s="1" t="s">
        <v>25</v>
      </c>
      <c r="I38" s="1" t="s">
        <v>18</v>
      </c>
      <c r="J38" s="1" t="s">
        <v>26</v>
      </c>
      <c r="K38" s="1" t="s">
        <v>85</v>
      </c>
      <c r="L38" s="1" t="s">
        <v>38</v>
      </c>
      <c r="M38" s="1">
        <v>29</v>
      </c>
      <c r="N38" s="3">
        <v>699</v>
      </c>
      <c r="O38" s="3">
        <f>Sales_data[[#This Row],[Price per Unit]]*Sales_data[[#This Row],[Quantity]]</f>
        <v>20271</v>
      </c>
    </row>
    <row r="39" spans="1:15" x14ac:dyDescent="0.2">
      <c r="A39" s="1">
        <v>27</v>
      </c>
      <c r="B39" s="2">
        <v>44079</v>
      </c>
      <c r="C39" s="1">
        <v>3</v>
      </c>
      <c r="D39" s="1">
        <v>2020</v>
      </c>
      <c r="E39" s="1" t="s">
        <v>41</v>
      </c>
      <c r="F39" s="1" t="s">
        <v>42</v>
      </c>
      <c r="G39" s="1" t="s">
        <v>43</v>
      </c>
      <c r="H39" s="1" t="s">
        <v>44</v>
      </c>
      <c r="I39" s="1" t="s">
        <v>45</v>
      </c>
      <c r="J39" s="1" t="s">
        <v>86</v>
      </c>
      <c r="K39" s="1" t="s">
        <v>27</v>
      </c>
      <c r="L39" s="1" t="s">
        <v>28</v>
      </c>
      <c r="M39" s="1">
        <v>29</v>
      </c>
      <c r="N39" s="3">
        <v>2999</v>
      </c>
      <c r="O39" s="3">
        <f>Sales_data[[#This Row],[Price per Unit]]*Sales_data[[#This Row],[Quantity]]</f>
        <v>86971</v>
      </c>
    </row>
    <row r="40" spans="1:15" x14ac:dyDescent="0.2">
      <c r="A40" s="1">
        <v>28</v>
      </c>
      <c r="B40" s="2">
        <v>43946</v>
      </c>
      <c r="C40" s="1">
        <v>2</v>
      </c>
      <c r="D40" s="1">
        <v>2020</v>
      </c>
      <c r="E40" s="1" t="s">
        <v>22</v>
      </c>
      <c r="F40" s="1" t="s">
        <v>23</v>
      </c>
      <c r="G40" s="1" t="s">
        <v>24</v>
      </c>
      <c r="H40" s="1" t="s">
        <v>25</v>
      </c>
      <c r="I40" s="1" t="s">
        <v>18</v>
      </c>
      <c r="J40" s="1" t="s">
        <v>87</v>
      </c>
      <c r="K40" s="1" t="s">
        <v>61</v>
      </c>
      <c r="L40" s="1" t="s">
        <v>28</v>
      </c>
      <c r="M40" s="1">
        <v>27</v>
      </c>
      <c r="N40" s="3">
        <v>1799</v>
      </c>
      <c r="O40" s="3">
        <f>Sales_data[[#This Row],[Price per Unit]]*Sales_data[[#This Row],[Quantity]]</f>
        <v>48573</v>
      </c>
    </row>
    <row r="41" spans="1:15" x14ac:dyDescent="0.2">
      <c r="A41" s="1">
        <v>29</v>
      </c>
      <c r="B41" s="2">
        <v>43924</v>
      </c>
      <c r="C41" s="1">
        <v>2</v>
      </c>
      <c r="D41" s="1">
        <v>2020</v>
      </c>
      <c r="E41" s="1" t="s">
        <v>29</v>
      </c>
      <c r="F41" s="1" t="s">
        <v>30</v>
      </c>
      <c r="G41" s="1" t="s">
        <v>31</v>
      </c>
      <c r="H41" s="1" t="s">
        <v>32</v>
      </c>
      <c r="I41" s="1" t="s">
        <v>18</v>
      </c>
      <c r="J41" s="1" t="s">
        <v>88</v>
      </c>
      <c r="K41" s="1" t="s">
        <v>89</v>
      </c>
      <c r="L41" s="1" t="s">
        <v>21</v>
      </c>
      <c r="M41" s="1">
        <v>21</v>
      </c>
      <c r="N41" s="3">
        <v>599</v>
      </c>
      <c r="O41" s="3">
        <f>Sales_data[[#This Row],[Price per Unit]]*Sales_data[[#This Row],[Quantity]]</f>
        <v>12579</v>
      </c>
    </row>
    <row r="42" spans="1:15" x14ac:dyDescent="0.2">
      <c r="A42" s="1">
        <v>30</v>
      </c>
      <c r="B42" s="2">
        <v>44479</v>
      </c>
      <c r="C42" s="1">
        <v>4</v>
      </c>
      <c r="D42" s="1">
        <v>2021</v>
      </c>
      <c r="E42" s="1" t="s">
        <v>41</v>
      </c>
      <c r="F42" s="1" t="s">
        <v>42</v>
      </c>
      <c r="G42" s="1" t="s">
        <v>43</v>
      </c>
      <c r="H42" s="1" t="s">
        <v>44</v>
      </c>
      <c r="I42" s="1" t="s">
        <v>45</v>
      </c>
      <c r="J42" s="1" t="s">
        <v>90</v>
      </c>
      <c r="K42" s="1" t="s">
        <v>20</v>
      </c>
      <c r="L42" s="1" t="s">
        <v>21</v>
      </c>
      <c r="M42" s="1">
        <v>18</v>
      </c>
      <c r="N42" s="3">
        <v>1099</v>
      </c>
      <c r="O42" s="3">
        <f>Sales_data[[#This Row],[Price per Unit]]*Sales_data[[#This Row],[Quantity]]</f>
        <v>19782</v>
      </c>
    </row>
    <row r="43" spans="1:15" x14ac:dyDescent="0.2">
      <c r="A43" s="1">
        <v>31</v>
      </c>
      <c r="B43" s="2">
        <v>43927</v>
      </c>
      <c r="C43" s="1">
        <v>2</v>
      </c>
      <c r="D43" s="1">
        <v>2020</v>
      </c>
      <c r="E43" s="1" t="s">
        <v>55</v>
      </c>
      <c r="F43" s="1" t="s">
        <v>56</v>
      </c>
      <c r="G43" s="1" t="s">
        <v>57</v>
      </c>
      <c r="H43" s="1" t="s">
        <v>58</v>
      </c>
      <c r="I43" s="1" t="s">
        <v>59</v>
      </c>
      <c r="J43" s="1" t="s">
        <v>91</v>
      </c>
      <c r="K43" s="1" t="s">
        <v>47</v>
      </c>
      <c r="L43" s="1" t="s">
        <v>21</v>
      </c>
      <c r="M43" s="1">
        <v>20</v>
      </c>
      <c r="N43" s="3">
        <v>399</v>
      </c>
      <c r="O43" s="3">
        <f>Sales_data[[#This Row],[Price per Unit]]*Sales_data[[#This Row],[Quantity]]</f>
        <v>7980</v>
      </c>
    </row>
    <row r="44" spans="1:15" x14ac:dyDescent="0.2">
      <c r="A44" s="1">
        <v>32</v>
      </c>
      <c r="B44" s="2">
        <v>44428</v>
      </c>
      <c r="C44" s="1">
        <v>3</v>
      </c>
      <c r="D44" s="1">
        <v>2021</v>
      </c>
      <c r="E44" s="1" t="s">
        <v>55</v>
      </c>
      <c r="F44" s="1" t="s">
        <v>56</v>
      </c>
      <c r="G44" s="1" t="s">
        <v>57</v>
      </c>
      <c r="H44" s="1" t="s">
        <v>58</v>
      </c>
      <c r="I44" s="1" t="s">
        <v>59</v>
      </c>
      <c r="J44" s="1" t="s">
        <v>60</v>
      </c>
      <c r="K44" s="1" t="s">
        <v>85</v>
      </c>
      <c r="L44" s="1" t="s">
        <v>38</v>
      </c>
      <c r="M44" s="1">
        <v>29</v>
      </c>
      <c r="N44" s="3">
        <v>699</v>
      </c>
      <c r="O44" s="3">
        <f>Sales_data[[#This Row],[Price per Unit]]*Sales_data[[#This Row],[Quantity]]</f>
        <v>20271</v>
      </c>
    </row>
    <row r="45" spans="1:15" x14ac:dyDescent="0.2">
      <c r="A45" s="1">
        <v>33</v>
      </c>
      <c r="B45" s="2">
        <v>44351</v>
      </c>
      <c r="C45" s="1">
        <v>2</v>
      </c>
      <c r="D45" s="1">
        <v>2021</v>
      </c>
      <c r="E45" s="1" t="s">
        <v>41</v>
      </c>
      <c r="F45" s="1" t="s">
        <v>42</v>
      </c>
      <c r="G45" s="1" t="s">
        <v>43</v>
      </c>
      <c r="H45" s="1" t="s">
        <v>44</v>
      </c>
      <c r="I45" s="1" t="s">
        <v>45</v>
      </c>
      <c r="J45" s="1" t="s">
        <v>92</v>
      </c>
      <c r="K45" s="1" t="s">
        <v>93</v>
      </c>
      <c r="L45" s="1" t="s">
        <v>35</v>
      </c>
      <c r="M45" s="1">
        <v>10</v>
      </c>
      <c r="N45" s="3">
        <v>1399</v>
      </c>
      <c r="O45" s="3">
        <f>Sales_data[[#This Row],[Price per Unit]]*Sales_data[[#This Row],[Quantity]]</f>
        <v>13990</v>
      </c>
    </row>
    <row r="46" spans="1:15" x14ac:dyDescent="0.2">
      <c r="A46" s="1">
        <v>34</v>
      </c>
      <c r="B46" s="2">
        <v>44442</v>
      </c>
      <c r="C46" s="1">
        <v>3</v>
      </c>
      <c r="D46" s="1">
        <v>2021</v>
      </c>
      <c r="E46" s="1" t="s">
        <v>22</v>
      </c>
      <c r="F46" s="1" t="s">
        <v>23</v>
      </c>
      <c r="G46" s="1" t="s">
        <v>24</v>
      </c>
      <c r="H46" s="1" t="s">
        <v>25</v>
      </c>
      <c r="I46" s="1" t="s">
        <v>18</v>
      </c>
      <c r="J46" s="1" t="s">
        <v>94</v>
      </c>
      <c r="K46" s="1" t="s">
        <v>34</v>
      </c>
      <c r="L46" s="1" t="s">
        <v>35</v>
      </c>
      <c r="M46" s="1">
        <v>19</v>
      </c>
      <c r="N46" s="3">
        <v>899</v>
      </c>
      <c r="O46" s="3">
        <f>Sales_data[[#This Row],[Price per Unit]]*Sales_data[[#This Row],[Quantity]]</f>
        <v>17081</v>
      </c>
    </row>
    <row r="47" spans="1:15" x14ac:dyDescent="0.2">
      <c r="A47" s="1">
        <v>35</v>
      </c>
      <c r="B47" s="2">
        <v>44309</v>
      </c>
      <c r="C47" s="1">
        <v>2</v>
      </c>
      <c r="D47" s="1">
        <v>2021</v>
      </c>
      <c r="E47" s="1" t="s">
        <v>55</v>
      </c>
      <c r="F47" s="1" t="s">
        <v>56</v>
      </c>
      <c r="G47" s="1" t="s">
        <v>57</v>
      </c>
      <c r="H47" s="1" t="s">
        <v>58</v>
      </c>
      <c r="I47" s="1" t="s">
        <v>59</v>
      </c>
      <c r="J47" s="1" t="s">
        <v>95</v>
      </c>
      <c r="K47" s="1" t="s">
        <v>89</v>
      </c>
      <c r="L47" s="1" t="s">
        <v>21</v>
      </c>
      <c r="M47" s="1">
        <v>29</v>
      </c>
      <c r="N47" s="3">
        <v>599</v>
      </c>
      <c r="O47" s="3">
        <f>Sales_data[[#This Row],[Price per Unit]]*Sales_data[[#This Row],[Quantity]]</f>
        <v>17371</v>
      </c>
    </row>
    <row r="48" spans="1:15" x14ac:dyDescent="0.2">
      <c r="A48" s="1">
        <v>36</v>
      </c>
      <c r="B48" s="2">
        <v>44503</v>
      </c>
      <c r="C48" s="1">
        <v>4</v>
      </c>
      <c r="D48" s="1">
        <v>2021</v>
      </c>
      <c r="E48" s="1" t="s">
        <v>41</v>
      </c>
      <c r="F48" s="1" t="s">
        <v>42</v>
      </c>
      <c r="G48" s="1" t="s">
        <v>43</v>
      </c>
      <c r="H48" s="1" t="s">
        <v>44</v>
      </c>
      <c r="I48" s="1" t="s">
        <v>45</v>
      </c>
      <c r="J48" s="1" t="s">
        <v>96</v>
      </c>
      <c r="K48" s="1" t="s">
        <v>93</v>
      </c>
      <c r="L48" s="1" t="s">
        <v>35</v>
      </c>
      <c r="M48" s="1">
        <v>12</v>
      </c>
      <c r="N48" s="3">
        <v>1399</v>
      </c>
      <c r="O48" s="3">
        <f>Sales_data[[#This Row],[Price per Unit]]*Sales_data[[#This Row],[Quantity]]</f>
        <v>16788</v>
      </c>
    </row>
    <row r="49" spans="1:15" x14ac:dyDescent="0.2">
      <c r="A49" s="1">
        <v>37</v>
      </c>
      <c r="B49" s="2">
        <v>43990</v>
      </c>
      <c r="C49" s="1">
        <v>2</v>
      </c>
      <c r="D49" s="1">
        <v>2020</v>
      </c>
      <c r="E49" s="1" t="s">
        <v>22</v>
      </c>
      <c r="F49" s="1" t="s">
        <v>23</v>
      </c>
      <c r="G49" s="1" t="s">
        <v>24</v>
      </c>
      <c r="H49" s="1" t="s">
        <v>25</v>
      </c>
      <c r="I49" s="1" t="s">
        <v>18</v>
      </c>
      <c r="J49" s="1" t="s">
        <v>97</v>
      </c>
      <c r="K49" s="1" t="s">
        <v>84</v>
      </c>
      <c r="L49" s="1" t="s">
        <v>38</v>
      </c>
      <c r="M49" s="1">
        <v>3</v>
      </c>
      <c r="N49" s="3">
        <v>2149</v>
      </c>
      <c r="O49" s="3">
        <f>Sales_data[[#This Row],[Price per Unit]]*Sales_data[[#This Row],[Quantity]]</f>
        <v>6447</v>
      </c>
    </row>
    <row r="50" spans="1:15" x14ac:dyDescent="0.2">
      <c r="A50" s="1">
        <v>38</v>
      </c>
      <c r="B50" s="2">
        <v>44047</v>
      </c>
      <c r="C50" s="1">
        <v>3</v>
      </c>
      <c r="D50" s="1">
        <v>2020</v>
      </c>
      <c r="E50" s="1" t="s">
        <v>29</v>
      </c>
      <c r="F50" s="1" t="s">
        <v>30</v>
      </c>
      <c r="G50" s="1" t="s">
        <v>31</v>
      </c>
      <c r="H50" s="1" t="s">
        <v>32</v>
      </c>
      <c r="I50" s="1" t="s">
        <v>18</v>
      </c>
      <c r="J50" s="1" t="s">
        <v>98</v>
      </c>
      <c r="K50" s="1" t="s">
        <v>37</v>
      </c>
      <c r="L50" s="1" t="s">
        <v>38</v>
      </c>
      <c r="M50" s="1">
        <v>4</v>
      </c>
      <c r="N50" s="3">
        <v>1799</v>
      </c>
      <c r="O50" s="3">
        <f>Sales_data[[#This Row],[Price per Unit]]*Sales_data[[#This Row],[Quantity]]</f>
        <v>7196</v>
      </c>
    </row>
    <row r="51" spans="1:15" x14ac:dyDescent="0.2">
      <c r="A51" s="1">
        <v>39</v>
      </c>
      <c r="B51" s="2">
        <v>43988</v>
      </c>
      <c r="C51" s="1">
        <v>2</v>
      </c>
      <c r="D51" s="1">
        <v>2020</v>
      </c>
      <c r="E51" s="1" t="s">
        <v>55</v>
      </c>
      <c r="F51" s="1" t="s">
        <v>56</v>
      </c>
      <c r="G51" s="1" t="s">
        <v>57</v>
      </c>
      <c r="H51" s="1" t="s">
        <v>58</v>
      </c>
      <c r="I51" s="1" t="s">
        <v>59</v>
      </c>
      <c r="J51" s="1" t="s">
        <v>99</v>
      </c>
      <c r="K51" s="1" t="s">
        <v>63</v>
      </c>
      <c r="L51" s="1" t="s">
        <v>28</v>
      </c>
      <c r="M51" s="1">
        <v>25</v>
      </c>
      <c r="N51" s="3">
        <v>1299</v>
      </c>
      <c r="O51" s="3">
        <f>Sales_data[[#This Row],[Price per Unit]]*Sales_data[[#This Row],[Quantity]]</f>
        <v>32475</v>
      </c>
    </row>
    <row r="52" spans="1:15" x14ac:dyDescent="0.2">
      <c r="A52" s="1">
        <v>40</v>
      </c>
      <c r="B52" s="2">
        <v>43991</v>
      </c>
      <c r="C52" s="1">
        <v>2</v>
      </c>
      <c r="D52" s="1">
        <v>2020</v>
      </c>
      <c r="E52" s="1" t="s">
        <v>66</v>
      </c>
      <c r="F52" s="1" t="s">
        <v>67</v>
      </c>
      <c r="G52" s="1" t="s">
        <v>68</v>
      </c>
      <c r="H52" s="1" t="s">
        <v>68</v>
      </c>
      <c r="I52" s="1" t="s">
        <v>59</v>
      </c>
      <c r="J52" s="1" t="s">
        <v>100</v>
      </c>
      <c r="K52" s="1" t="s">
        <v>63</v>
      </c>
      <c r="L52" s="1" t="s">
        <v>28</v>
      </c>
      <c r="M52" s="1">
        <v>13</v>
      </c>
      <c r="N52" s="3">
        <v>1299</v>
      </c>
      <c r="O52" s="3">
        <f>Sales_data[[#This Row],[Price per Unit]]*Sales_data[[#This Row],[Quantity]]</f>
        <v>16887</v>
      </c>
    </row>
    <row r="53" spans="1:15" x14ac:dyDescent="0.2">
      <c r="A53" s="1">
        <v>41</v>
      </c>
      <c r="B53" s="2">
        <v>44080</v>
      </c>
      <c r="C53" s="1">
        <v>3</v>
      </c>
      <c r="D53" s="1">
        <v>2020</v>
      </c>
      <c r="E53" s="1" t="s">
        <v>48</v>
      </c>
      <c r="F53" s="1" t="s">
        <v>49</v>
      </c>
      <c r="G53" s="1" t="s">
        <v>50</v>
      </c>
      <c r="H53" s="1" t="s">
        <v>44</v>
      </c>
      <c r="I53" s="1" t="s">
        <v>45</v>
      </c>
      <c r="J53" s="1" t="s">
        <v>77</v>
      </c>
      <c r="K53" s="1" t="s">
        <v>37</v>
      </c>
      <c r="L53" s="1" t="s">
        <v>38</v>
      </c>
      <c r="M53" s="1">
        <v>30</v>
      </c>
      <c r="N53" s="3">
        <v>1799</v>
      </c>
      <c r="O53" s="3">
        <f>Sales_data[[#This Row],[Price per Unit]]*Sales_data[[#This Row],[Quantity]]</f>
        <v>53970</v>
      </c>
    </row>
    <row r="54" spans="1:15" x14ac:dyDescent="0.2">
      <c r="A54" s="1">
        <v>42</v>
      </c>
      <c r="B54" s="2">
        <v>44070</v>
      </c>
      <c r="C54" s="1">
        <v>3</v>
      </c>
      <c r="D54" s="1">
        <v>2020</v>
      </c>
      <c r="E54" s="1" t="s">
        <v>55</v>
      </c>
      <c r="F54" s="1" t="s">
        <v>56</v>
      </c>
      <c r="G54" s="1" t="s">
        <v>57</v>
      </c>
      <c r="H54" s="1" t="s">
        <v>58</v>
      </c>
      <c r="I54" s="1" t="s">
        <v>59</v>
      </c>
      <c r="J54" s="1" t="s">
        <v>101</v>
      </c>
      <c r="K54" s="1" t="s">
        <v>73</v>
      </c>
      <c r="L54" s="1" t="s">
        <v>21</v>
      </c>
      <c r="M54" s="1">
        <v>10</v>
      </c>
      <c r="N54" s="3">
        <v>899</v>
      </c>
      <c r="O54" s="3">
        <f>Sales_data[[#This Row],[Price per Unit]]*Sales_data[[#This Row],[Quantity]]</f>
        <v>8990</v>
      </c>
    </row>
    <row r="55" spans="1:15" x14ac:dyDescent="0.2">
      <c r="A55" s="1">
        <v>43</v>
      </c>
      <c r="B55" s="2">
        <v>44143</v>
      </c>
      <c r="C55" s="1">
        <v>4</v>
      </c>
      <c r="D55" s="1">
        <v>2020</v>
      </c>
      <c r="E55" s="1" t="s">
        <v>66</v>
      </c>
      <c r="F55" s="1" t="s">
        <v>67</v>
      </c>
      <c r="G55" s="1" t="s">
        <v>68</v>
      </c>
      <c r="H55" s="1" t="s">
        <v>68</v>
      </c>
      <c r="I55" s="1" t="s">
        <v>59</v>
      </c>
      <c r="J55" s="1" t="s">
        <v>102</v>
      </c>
      <c r="K55" s="1" t="s">
        <v>85</v>
      </c>
      <c r="L55" s="1" t="s">
        <v>38</v>
      </c>
      <c r="M55" s="1">
        <v>16</v>
      </c>
      <c r="N55" s="3">
        <v>699</v>
      </c>
      <c r="O55" s="3">
        <f>Sales_data[[#This Row],[Price per Unit]]*Sales_data[[#This Row],[Quantity]]</f>
        <v>11184</v>
      </c>
    </row>
    <row r="56" spans="1:15" x14ac:dyDescent="0.2">
      <c r="A56" s="1">
        <v>44</v>
      </c>
      <c r="B56" s="2">
        <v>44175</v>
      </c>
      <c r="C56" s="1">
        <v>4</v>
      </c>
      <c r="D56" s="1">
        <v>2020</v>
      </c>
      <c r="E56" s="1" t="s">
        <v>66</v>
      </c>
      <c r="F56" s="1" t="s">
        <v>67</v>
      </c>
      <c r="G56" s="1" t="s">
        <v>68</v>
      </c>
      <c r="H56" s="1" t="s">
        <v>68</v>
      </c>
      <c r="I56" s="1" t="s">
        <v>59</v>
      </c>
      <c r="J56" s="1" t="s">
        <v>103</v>
      </c>
      <c r="K56" s="1" t="s">
        <v>104</v>
      </c>
      <c r="L56" s="1" t="s">
        <v>28</v>
      </c>
      <c r="M56" s="1">
        <v>7</v>
      </c>
      <c r="N56" s="3">
        <v>2499</v>
      </c>
      <c r="O56" s="3">
        <f>Sales_data[[#This Row],[Price per Unit]]*Sales_data[[#This Row],[Quantity]]</f>
        <v>17493</v>
      </c>
    </row>
    <row r="57" spans="1:15" x14ac:dyDescent="0.2">
      <c r="A57" s="1">
        <v>45</v>
      </c>
      <c r="B57" s="2">
        <v>44356</v>
      </c>
      <c r="C57" s="1">
        <v>2</v>
      </c>
      <c r="D57" s="1">
        <v>2021</v>
      </c>
      <c r="E57" s="1" t="s">
        <v>41</v>
      </c>
      <c r="F57" s="1" t="s">
        <v>42</v>
      </c>
      <c r="G57" s="1" t="s">
        <v>43</v>
      </c>
      <c r="H57" s="1" t="s">
        <v>44</v>
      </c>
      <c r="I57" s="1" t="s">
        <v>45</v>
      </c>
      <c r="J57" s="1" t="s">
        <v>105</v>
      </c>
      <c r="K57" s="1" t="s">
        <v>61</v>
      </c>
      <c r="L57" s="1" t="s">
        <v>28</v>
      </c>
      <c r="M57" s="1">
        <v>21</v>
      </c>
      <c r="N57" s="3">
        <v>1799</v>
      </c>
      <c r="O57" s="3">
        <f>Sales_data[[#This Row],[Price per Unit]]*Sales_data[[#This Row],[Quantity]]</f>
        <v>37779</v>
      </c>
    </row>
    <row r="58" spans="1:15" x14ac:dyDescent="0.2">
      <c r="A58" s="1">
        <v>46</v>
      </c>
      <c r="B58" s="2">
        <v>44200</v>
      </c>
      <c r="C58" s="1">
        <v>1</v>
      </c>
      <c r="D58" s="1">
        <v>2021</v>
      </c>
      <c r="E58" s="1" t="s">
        <v>41</v>
      </c>
      <c r="F58" s="1" t="s">
        <v>42</v>
      </c>
      <c r="G58" s="1" t="s">
        <v>43</v>
      </c>
      <c r="H58" s="1" t="s">
        <v>44</v>
      </c>
      <c r="I58" s="1" t="s">
        <v>45</v>
      </c>
      <c r="J58" s="1" t="s">
        <v>106</v>
      </c>
      <c r="K58" s="1" t="s">
        <v>20</v>
      </c>
      <c r="L58" s="1" t="s">
        <v>21</v>
      </c>
      <c r="M58" s="1">
        <v>15</v>
      </c>
      <c r="N58" s="3">
        <v>1099</v>
      </c>
      <c r="O58" s="3">
        <f>Sales_data[[#This Row],[Price per Unit]]*Sales_data[[#This Row],[Quantity]]</f>
        <v>16485</v>
      </c>
    </row>
    <row r="59" spans="1:15" x14ac:dyDescent="0.2">
      <c r="A59" s="1">
        <v>47</v>
      </c>
      <c r="B59" s="2">
        <v>44275</v>
      </c>
      <c r="C59" s="1">
        <v>1</v>
      </c>
      <c r="D59" s="1">
        <v>2021</v>
      </c>
      <c r="E59" s="1" t="s">
        <v>29</v>
      </c>
      <c r="F59" s="1" t="s">
        <v>30</v>
      </c>
      <c r="G59" s="1" t="s">
        <v>31</v>
      </c>
      <c r="H59" s="1" t="s">
        <v>32</v>
      </c>
      <c r="I59" s="1" t="s">
        <v>18</v>
      </c>
      <c r="J59" s="1" t="s">
        <v>107</v>
      </c>
      <c r="K59" s="1" t="s">
        <v>34</v>
      </c>
      <c r="L59" s="1" t="s">
        <v>35</v>
      </c>
      <c r="M59" s="1">
        <v>25</v>
      </c>
      <c r="N59" s="3">
        <v>899</v>
      </c>
      <c r="O59" s="3">
        <f>Sales_data[[#This Row],[Price per Unit]]*Sales_data[[#This Row],[Quantity]]</f>
        <v>22475</v>
      </c>
    </row>
    <row r="60" spans="1:15" x14ac:dyDescent="0.2">
      <c r="A60" s="1">
        <v>48</v>
      </c>
      <c r="B60" s="2">
        <v>44018</v>
      </c>
      <c r="C60" s="1">
        <v>3</v>
      </c>
      <c r="D60" s="1">
        <v>2020</v>
      </c>
      <c r="E60" s="1" t="s">
        <v>14</v>
      </c>
      <c r="F60" s="1" t="s">
        <v>15</v>
      </c>
      <c r="G60" s="1" t="s">
        <v>16</v>
      </c>
      <c r="H60" s="1" t="s">
        <v>17</v>
      </c>
      <c r="I60" s="1" t="s">
        <v>18</v>
      </c>
      <c r="J60" s="1" t="s">
        <v>108</v>
      </c>
      <c r="K60" s="1" t="s">
        <v>27</v>
      </c>
      <c r="L60" s="1" t="s">
        <v>28</v>
      </c>
      <c r="M60" s="1">
        <v>29</v>
      </c>
      <c r="N60" s="3">
        <v>2999</v>
      </c>
      <c r="O60" s="3">
        <f>Sales_data[[#This Row],[Price per Unit]]*Sales_data[[#This Row],[Quantity]]</f>
        <v>86971</v>
      </c>
    </row>
    <row r="61" spans="1:15" x14ac:dyDescent="0.2">
      <c r="A61" s="1">
        <v>49</v>
      </c>
      <c r="B61" s="2">
        <v>44181</v>
      </c>
      <c r="C61" s="1">
        <v>4</v>
      </c>
      <c r="D61" s="1">
        <v>2020</v>
      </c>
      <c r="E61" s="1" t="s">
        <v>109</v>
      </c>
      <c r="F61" s="1" t="s">
        <v>110</v>
      </c>
      <c r="G61" s="1" t="s">
        <v>111</v>
      </c>
      <c r="H61" s="1" t="s">
        <v>32</v>
      </c>
      <c r="I61" s="1" t="s">
        <v>18</v>
      </c>
      <c r="J61" s="1" t="s">
        <v>112</v>
      </c>
      <c r="K61" s="1" t="s">
        <v>54</v>
      </c>
      <c r="L61" s="1" t="s">
        <v>38</v>
      </c>
      <c r="M61" s="1">
        <v>1</v>
      </c>
      <c r="N61" s="3">
        <v>2999</v>
      </c>
      <c r="O61" s="3">
        <f>Sales_data[[#This Row],[Price per Unit]]*Sales_data[[#This Row],[Quantity]]</f>
        <v>2999</v>
      </c>
    </row>
    <row r="62" spans="1:15" x14ac:dyDescent="0.2">
      <c r="A62" s="1">
        <v>50</v>
      </c>
      <c r="B62" s="2">
        <v>44188</v>
      </c>
      <c r="C62" s="1">
        <v>4</v>
      </c>
      <c r="D62" s="1">
        <v>2020</v>
      </c>
      <c r="E62" s="1" t="s">
        <v>55</v>
      </c>
      <c r="F62" s="1" t="s">
        <v>56</v>
      </c>
      <c r="G62" s="1" t="s">
        <v>57</v>
      </c>
      <c r="H62" s="1" t="s">
        <v>58</v>
      </c>
      <c r="I62" s="1" t="s">
        <v>59</v>
      </c>
      <c r="J62" s="1" t="s">
        <v>113</v>
      </c>
      <c r="K62" s="1" t="s">
        <v>63</v>
      </c>
      <c r="L62" s="1" t="s">
        <v>28</v>
      </c>
      <c r="M62" s="1">
        <v>5</v>
      </c>
      <c r="N62" s="3">
        <v>1299</v>
      </c>
      <c r="O62" s="3">
        <f>Sales_data[[#This Row],[Price per Unit]]*Sales_data[[#This Row],[Quantity]]</f>
        <v>6495</v>
      </c>
    </row>
    <row r="63" spans="1:15" x14ac:dyDescent="0.2">
      <c r="A63" s="1">
        <v>51</v>
      </c>
      <c r="B63" s="2">
        <v>43951</v>
      </c>
      <c r="C63" s="1">
        <v>2</v>
      </c>
      <c r="D63" s="1">
        <v>2020</v>
      </c>
      <c r="E63" s="1" t="s">
        <v>29</v>
      </c>
      <c r="F63" s="1" t="s">
        <v>30</v>
      </c>
      <c r="G63" s="1" t="s">
        <v>31</v>
      </c>
      <c r="H63" s="1" t="s">
        <v>32</v>
      </c>
      <c r="I63" s="1" t="s">
        <v>18</v>
      </c>
      <c r="J63" s="1" t="s">
        <v>114</v>
      </c>
      <c r="K63" s="1" t="s">
        <v>27</v>
      </c>
      <c r="L63" s="1" t="s">
        <v>28</v>
      </c>
      <c r="M63" s="1">
        <v>6</v>
      </c>
      <c r="N63" s="3">
        <v>2999</v>
      </c>
      <c r="O63" s="3">
        <f>Sales_data[[#This Row],[Price per Unit]]*Sales_data[[#This Row],[Quantity]]</f>
        <v>17994</v>
      </c>
    </row>
    <row r="64" spans="1:15" x14ac:dyDescent="0.2">
      <c r="A64" s="1">
        <v>52</v>
      </c>
      <c r="B64" s="2">
        <v>43980</v>
      </c>
      <c r="C64" s="1">
        <v>2</v>
      </c>
      <c r="D64" s="1">
        <v>2020</v>
      </c>
      <c r="E64" s="1" t="s">
        <v>48</v>
      </c>
      <c r="F64" s="1" t="s">
        <v>49</v>
      </c>
      <c r="G64" s="1" t="s">
        <v>50</v>
      </c>
      <c r="H64" s="1" t="s">
        <v>44</v>
      </c>
      <c r="I64" s="1" t="s">
        <v>45</v>
      </c>
      <c r="J64" s="1" t="s">
        <v>115</v>
      </c>
      <c r="K64" s="1" t="s">
        <v>47</v>
      </c>
      <c r="L64" s="1" t="s">
        <v>21</v>
      </c>
      <c r="M64" s="1">
        <v>30</v>
      </c>
      <c r="N64" s="3">
        <v>399</v>
      </c>
      <c r="O64" s="3">
        <f>Sales_data[[#This Row],[Price per Unit]]*Sales_data[[#This Row],[Quantity]]</f>
        <v>11970</v>
      </c>
    </row>
    <row r="65" spans="1:15" x14ac:dyDescent="0.2">
      <c r="A65" s="1">
        <v>53</v>
      </c>
      <c r="B65" s="2">
        <v>43971</v>
      </c>
      <c r="C65" s="1">
        <v>2</v>
      </c>
      <c r="D65" s="1">
        <v>2020</v>
      </c>
      <c r="E65" s="1" t="s">
        <v>48</v>
      </c>
      <c r="F65" s="1" t="s">
        <v>49</v>
      </c>
      <c r="G65" s="1" t="s">
        <v>50</v>
      </c>
      <c r="H65" s="1" t="s">
        <v>44</v>
      </c>
      <c r="I65" s="1" t="s">
        <v>45</v>
      </c>
      <c r="J65" s="1" t="s">
        <v>79</v>
      </c>
      <c r="K65" s="1" t="s">
        <v>54</v>
      </c>
      <c r="L65" s="1" t="s">
        <v>38</v>
      </c>
      <c r="M65" s="1">
        <v>3</v>
      </c>
      <c r="N65" s="3">
        <v>2999</v>
      </c>
      <c r="O65" s="3">
        <f>Sales_data[[#This Row],[Price per Unit]]*Sales_data[[#This Row],[Quantity]]</f>
        <v>8997</v>
      </c>
    </row>
    <row r="66" spans="1:15" x14ac:dyDescent="0.2">
      <c r="A66" s="1">
        <v>54</v>
      </c>
      <c r="B66" s="2">
        <v>44415</v>
      </c>
      <c r="C66" s="1">
        <v>3</v>
      </c>
      <c r="D66" s="1">
        <v>2021</v>
      </c>
      <c r="E66" s="1" t="s">
        <v>41</v>
      </c>
      <c r="F66" s="1" t="s">
        <v>42</v>
      </c>
      <c r="G66" s="1" t="s">
        <v>43</v>
      </c>
      <c r="H66" s="1" t="s">
        <v>44</v>
      </c>
      <c r="I66" s="1" t="s">
        <v>45</v>
      </c>
      <c r="J66" s="1" t="s">
        <v>116</v>
      </c>
      <c r="K66" s="1" t="s">
        <v>61</v>
      </c>
      <c r="L66" s="1" t="s">
        <v>28</v>
      </c>
      <c r="M66" s="1">
        <v>26</v>
      </c>
      <c r="N66" s="3">
        <v>1799</v>
      </c>
      <c r="O66" s="3">
        <f>Sales_data[[#This Row],[Price per Unit]]*Sales_data[[#This Row],[Quantity]]</f>
        <v>46774</v>
      </c>
    </row>
    <row r="67" spans="1:15" x14ac:dyDescent="0.2">
      <c r="A67" s="1">
        <v>55</v>
      </c>
      <c r="B67" s="2">
        <v>44538</v>
      </c>
      <c r="C67" s="1">
        <v>4</v>
      </c>
      <c r="D67" s="1">
        <v>2021</v>
      </c>
      <c r="E67" s="1" t="s">
        <v>66</v>
      </c>
      <c r="F67" s="1" t="s">
        <v>67</v>
      </c>
      <c r="G67" s="1" t="s">
        <v>68</v>
      </c>
      <c r="H67" s="1" t="s">
        <v>68</v>
      </c>
      <c r="I67" s="1" t="s">
        <v>59</v>
      </c>
      <c r="J67" s="1" t="s">
        <v>69</v>
      </c>
      <c r="K67" s="1" t="s">
        <v>84</v>
      </c>
      <c r="L67" s="1" t="s">
        <v>38</v>
      </c>
      <c r="M67" s="1">
        <v>7</v>
      </c>
      <c r="N67" s="3">
        <v>2149</v>
      </c>
      <c r="O67" s="3">
        <f>Sales_data[[#This Row],[Price per Unit]]*Sales_data[[#This Row],[Quantity]]</f>
        <v>15043</v>
      </c>
    </row>
    <row r="68" spans="1:15" x14ac:dyDescent="0.2">
      <c r="A68" s="1">
        <v>56</v>
      </c>
      <c r="B68" s="2">
        <v>44397</v>
      </c>
      <c r="C68" s="1">
        <v>3</v>
      </c>
      <c r="D68" s="1">
        <v>2021</v>
      </c>
      <c r="E68" s="1" t="s">
        <v>66</v>
      </c>
      <c r="F68" s="1" t="s">
        <v>67</v>
      </c>
      <c r="G68" s="1" t="s">
        <v>68</v>
      </c>
      <c r="H68" s="1" t="s">
        <v>68</v>
      </c>
      <c r="I68" s="1" t="s">
        <v>59</v>
      </c>
      <c r="J68" s="1" t="s">
        <v>117</v>
      </c>
      <c r="K68" s="1" t="s">
        <v>37</v>
      </c>
      <c r="L68" s="1" t="s">
        <v>38</v>
      </c>
      <c r="M68" s="1">
        <v>20</v>
      </c>
      <c r="N68" s="3">
        <v>1799</v>
      </c>
      <c r="O68" s="3">
        <f>Sales_data[[#This Row],[Price per Unit]]*Sales_data[[#This Row],[Quantity]]</f>
        <v>35980</v>
      </c>
    </row>
    <row r="69" spans="1:15" x14ac:dyDescent="0.2">
      <c r="A69" s="1">
        <v>57</v>
      </c>
      <c r="B69" s="2">
        <v>44443</v>
      </c>
      <c r="C69" s="1">
        <v>3</v>
      </c>
      <c r="D69" s="1">
        <v>2021</v>
      </c>
      <c r="E69" s="1" t="s">
        <v>109</v>
      </c>
      <c r="F69" s="1" t="s">
        <v>110</v>
      </c>
      <c r="G69" s="1" t="s">
        <v>111</v>
      </c>
      <c r="H69" s="1" t="s">
        <v>32</v>
      </c>
      <c r="I69" s="1" t="s">
        <v>18</v>
      </c>
      <c r="J69" s="1" t="s">
        <v>118</v>
      </c>
      <c r="K69" s="1" t="s">
        <v>119</v>
      </c>
      <c r="L69" s="1" t="s">
        <v>38</v>
      </c>
      <c r="M69" s="1">
        <v>30</v>
      </c>
      <c r="N69" s="3">
        <v>1499</v>
      </c>
      <c r="O69" s="3">
        <f>Sales_data[[#This Row],[Price per Unit]]*Sales_data[[#This Row],[Quantity]]</f>
        <v>44970</v>
      </c>
    </row>
    <row r="70" spans="1:15" x14ac:dyDescent="0.2">
      <c r="A70" s="1">
        <v>58</v>
      </c>
      <c r="B70" s="2">
        <v>44327</v>
      </c>
      <c r="C70" s="1">
        <v>2</v>
      </c>
      <c r="D70" s="1">
        <v>2021</v>
      </c>
      <c r="E70" s="1" t="s">
        <v>41</v>
      </c>
      <c r="F70" s="1" t="s">
        <v>42</v>
      </c>
      <c r="G70" s="1" t="s">
        <v>43</v>
      </c>
      <c r="H70" s="1" t="s">
        <v>44</v>
      </c>
      <c r="I70" s="1" t="s">
        <v>45</v>
      </c>
      <c r="J70" s="1" t="s">
        <v>120</v>
      </c>
      <c r="K70" s="1" t="s">
        <v>34</v>
      </c>
      <c r="L70" s="1" t="s">
        <v>35</v>
      </c>
      <c r="M70" s="1">
        <v>24</v>
      </c>
      <c r="N70" s="3">
        <v>899</v>
      </c>
      <c r="O70" s="3">
        <f>Sales_data[[#This Row],[Price per Unit]]*Sales_data[[#This Row],[Quantity]]</f>
        <v>21576</v>
      </c>
    </row>
    <row r="71" spans="1:15" x14ac:dyDescent="0.2">
      <c r="A71" s="1">
        <v>59</v>
      </c>
      <c r="B71" s="2">
        <v>44144</v>
      </c>
      <c r="C71" s="1">
        <v>4</v>
      </c>
      <c r="D71" s="1">
        <v>2020</v>
      </c>
      <c r="E71" s="1" t="s">
        <v>22</v>
      </c>
      <c r="F71" s="1" t="s">
        <v>23</v>
      </c>
      <c r="G71" s="1" t="s">
        <v>24</v>
      </c>
      <c r="H71" s="1" t="s">
        <v>25</v>
      </c>
      <c r="I71" s="1" t="s">
        <v>18</v>
      </c>
      <c r="J71" s="1" t="s">
        <v>97</v>
      </c>
      <c r="K71" s="1" t="s">
        <v>63</v>
      </c>
      <c r="L71" s="1" t="s">
        <v>28</v>
      </c>
      <c r="M71" s="1">
        <v>11</v>
      </c>
      <c r="N71" s="3">
        <v>1299</v>
      </c>
      <c r="O71" s="3">
        <f>Sales_data[[#This Row],[Price per Unit]]*Sales_data[[#This Row],[Quantity]]</f>
        <v>14289</v>
      </c>
    </row>
    <row r="72" spans="1:15" x14ac:dyDescent="0.2">
      <c r="A72" s="1">
        <v>60</v>
      </c>
      <c r="B72" s="2">
        <v>43962</v>
      </c>
      <c r="C72" s="1">
        <v>2</v>
      </c>
      <c r="D72" s="1">
        <v>2020</v>
      </c>
      <c r="E72" s="1" t="s">
        <v>48</v>
      </c>
      <c r="F72" s="1" t="s">
        <v>49</v>
      </c>
      <c r="G72" s="1" t="s">
        <v>50</v>
      </c>
      <c r="H72" s="1" t="s">
        <v>44</v>
      </c>
      <c r="I72" s="1" t="s">
        <v>45</v>
      </c>
      <c r="J72" s="1" t="s">
        <v>121</v>
      </c>
      <c r="K72" s="1" t="s">
        <v>40</v>
      </c>
      <c r="L72" s="1" t="s">
        <v>35</v>
      </c>
      <c r="M72" s="1">
        <v>28</v>
      </c>
      <c r="N72" s="3">
        <v>799</v>
      </c>
      <c r="O72" s="3">
        <f>Sales_data[[#This Row],[Price per Unit]]*Sales_data[[#This Row],[Quantity]]</f>
        <v>22372</v>
      </c>
    </row>
    <row r="73" spans="1:15" x14ac:dyDescent="0.2">
      <c r="A73" s="1">
        <v>61</v>
      </c>
      <c r="B73" s="2">
        <v>44308</v>
      </c>
      <c r="C73" s="1">
        <v>2</v>
      </c>
      <c r="D73" s="1">
        <v>2021</v>
      </c>
      <c r="E73" s="1" t="s">
        <v>55</v>
      </c>
      <c r="F73" s="1" t="s">
        <v>56</v>
      </c>
      <c r="G73" s="1" t="s">
        <v>57</v>
      </c>
      <c r="H73" s="1" t="s">
        <v>58</v>
      </c>
      <c r="I73" s="1" t="s">
        <v>59</v>
      </c>
      <c r="J73" s="1" t="s">
        <v>122</v>
      </c>
      <c r="K73" s="1" t="s">
        <v>40</v>
      </c>
      <c r="L73" s="1" t="s">
        <v>35</v>
      </c>
      <c r="M73" s="1">
        <v>4</v>
      </c>
      <c r="N73" s="3">
        <v>799</v>
      </c>
      <c r="O73" s="3">
        <f>Sales_data[[#This Row],[Price per Unit]]*Sales_data[[#This Row],[Quantity]]</f>
        <v>3196</v>
      </c>
    </row>
    <row r="74" spans="1:15" x14ac:dyDescent="0.2">
      <c r="A74" s="1">
        <v>62</v>
      </c>
      <c r="B74" s="2">
        <v>44201</v>
      </c>
      <c r="C74" s="1">
        <v>1</v>
      </c>
      <c r="D74" s="1">
        <v>2021</v>
      </c>
      <c r="E74" s="1" t="s">
        <v>66</v>
      </c>
      <c r="F74" s="1" t="s">
        <v>67</v>
      </c>
      <c r="G74" s="1" t="s">
        <v>68</v>
      </c>
      <c r="H74" s="1" t="s">
        <v>68</v>
      </c>
      <c r="I74" s="1" t="s">
        <v>59</v>
      </c>
      <c r="J74" s="1" t="s">
        <v>123</v>
      </c>
      <c r="K74" s="1" t="s">
        <v>63</v>
      </c>
      <c r="L74" s="1" t="s">
        <v>28</v>
      </c>
      <c r="M74" s="1">
        <v>18</v>
      </c>
      <c r="N74" s="3">
        <v>1299</v>
      </c>
      <c r="O74" s="3">
        <f>Sales_data[[#This Row],[Price per Unit]]*Sales_data[[#This Row],[Quantity]]</f>
        <v>23382</v>
      </c>
    </row>
    <row r="75" spans="1:15" x14ac:dyDescent="0.2">
      <c r="A75" s="1">
        <v>63</v>
      </c>
      <c r="B75" s="2">
        <v>43995</v>
      </c>
      <c r="C75" s="1">
        <v>2</v>
      </c>
      <c r="D75" s="1">
        <v>2020</v>
      </c>
      <c r="E75" s="1" t="s">
        <v>55</v>
      </c>
      <c r="F75" s="1" t="s">
        <v>56</v>
      </c>
      <c r="G75" s="1" t="s">
        <v>57</v>
      </c>
      <c r="H75" s="1" t="s">
        <v>58</v>
      </c>
      <c r="I75" s="1" t="s">
        <v>59</v>
      </c>
      <c r="J75" s="1" t="s">
        <v>101</v>
      </c>
      <c r="K75" s="1" t="s">
        <v>84</v>
      </c>
      <c r="L75" s="1" t="s">
        <v>38</v>
      </c>
      <c r="M75" s="1">
        <v>22</v>
      </c>
      <c r="N75" s="3">
        <v>2149</v>
      </c>
      <c r="O75" s="3">
        <f>Sales_data[[#This Row],[Price per Unit]]*Sales_data[[#This Row],[Quantity]]</f>
        <v>47278</v>
      </c>
    </row>
    <row r="76" spans="1:15" x14ac:dyDescent="0.2">
      <c r="A76" s="1">
        <v>64</v>
      </c>
      <c r="B76" s="2">
        <v>44162</v>
      </c>
      <c r="C76" s="1">
        <v>4</v>
      </c>
      <c r="D76" s="1">
        <v>2020</v>
      </c>
      <c r="E76" s="1" t="s">
        <v>66</v>
      </c>
      <c r="F76" s="1" t="s">
        <v>67</v>
      </c>
      <c r="G76" s="1" t="s">
        <v>68</v>
      </c>
      <c r="H76" s="1" t="s">
        <v>68</v>
      </c>
      <c r="I76" s="1" t="s">
        <v>59</v>
      </c>
      <c r="J76" s="1" t="s">
        <v>124</v>
      </c>
      <c r="K76" s="1" t="s">
        <v>47</v>
      </c>
      <c r="L76" s="1" t="s">
        <v>21</v>
      </c>
      <c r="M76" s="1">
        <v>28</v>
      </c>
      <c r="N76" s="3">
        <v>399</v>
      </c>
      <c r="O76" s="3">
        <f>Sales_data[[#This Row],[Price per Unit]]*Sales_data[[#This Row],[Quantity]]</f>
        <v>11172</v>
      </c>
    </row>
    <row r="77" spans="1:15" x14ac:dyDescent="0.2">
      <c r="A77" s="1">
        <v>65</v>
      </c>
      <c r="B77" s="2">
        <v>44110</v>
      </c>
      <c r="C77" s="1">
        <v>4</v>
      </c>
      <c r="D77" s="1">
        <v>2020</v>
      </c>
      <c r="E77" s="1" t="s">
        <v>41</v>
      </c>
      <c r="F77" s="1" t="s">
        <v>42</v>
      </c>
      <c r="G77" s="1" t="s">
        <v>43</v>
      </c>
      <c r="H77" s="1" t="s">
        <v>44</v>
      </c>
      <c r="I77" s="1" t="s">
        <v>45</v>
      </c>
      <c r="J77" s="1" t="s">
        <v>125</v>
      </c>
      <c r="K77" s="1" t="s">
        <v>85</v>
      </c>
      <c r="L77" s="1" t="s">
        <v>38</v>
      </c>
      <c r="M77" s="1">
        <v>25</v>
      </c>
      <c r="N77" s="3">
        <v>699</v>
      </c>
      <c r="O77" s="3">
        <f>Sales_data[[#This Row],[Price per Unit]]*Sales_data[[#This Row],[Quantity]]</f>
        <v>17475</v>
      </c>
    </row>
    <row r="78" spans="1:15" x14ac:dyDescent="0.2">
      <c r="A78" s="1">
        <v>66</v>
      </c>
      <c r="B78" s="2">
        <v>44216</v>
      </c>
      <c r="C78" s="1">
        <v>1</v>
      </c>
      <c r="D78" s="1">
        <v>2021</v>
      </c>
      <c r="E78" s="1" t="s">
        <v>14</v>
      </c>
      <c r="F78" s="1" t="s">
        <v>15</v>
      </c>
      <c r="G78" s="1" t="s">
        <v>16</v>
      </c>
      <c r="H78" s="1" t="s">
        <v>17</v>
      </c>
      <c r="I78" s="1" t="s">
        <v>18</v>
      </c>
      <c r="J78" s="1" t="s">
        <v>126</v>
      </c>
      <c r="K78" s="1" t="s">
        <v>89</v>
      </c>
      <c r="L78" s="1" t="s">
        <v>21</v>
      </c>
      <c r="M78" s="1">
        <v>18</v>
      </c>
      <c r="N78" s="3">
        <v>599</v>
      </c>
      <c r="O78" s="3">
        <f>Sales_data[[#This Row],[Price per Unit]]*Sales_data[[#This Row],[Quantity]]</f>
        <v>10782</v>
      </c>
    </row>
    <row r="79" spans="1:15" x14ac:dyDescent="0.2">
      <c r="A79" s="1">
        <v>67</v>
      </c>
      <c r="B79" s="2">
        <v>44253</v>
      </c>
      <c r="C79" s="1">
        <v>1</v>
      </c>
      <c r="D79" s="1">
        <v>2021</v>
      </c>
      <c r="E79" s="1" t="s">
        <v>109</v>
      </c>
      <c r="F79" s="1" t="s">
        <v>110</v>
      </c>
      <c r="G79" s="1" t="s">
        <v>111</v>
      </c>
      <c r="H79" s="1" t="s">
        <v>32</v>
      </c>
      <c r="I79" s="1" t="s">
        <v>18</v>
      </c>
      <c r="J79" s="1" t="s">
        <v>127</v>
      </c>
      <c r="K79" s="1" t="s">
        <v>54</v>
      </c>
      <c r="L79" s="1" t="s">
        <v>38</v>
      </c>
      <c r="M79" s="1">
        <v>2</v>
      </c>
      <c r="N79" s="3">
        <v>2999</v>
      </c>
      <c r="O79" s="3">
        <f>Sales_data[[#This Row],[Price per Unit]]*Sales_data[[#This Row],[Quantity]]</f>
        <v>5998</v>
      </c>
    </row>
    <row r="80" spans="1:15" x14ac:dyDescent="0.2">
      <c r="A80" s="1">
        <v>68</v>
      </c>
      <c r="B80" s="2">
        <v>44165</v>
      </c>
      <c r="C80" s="1">
        <v>4</v>
      </c>
      <c r="D80" s="1">
        <v>2020</v>
      </c>
      <c r="E80" s="1" t="s">
        <v>41</v>
      </c>
      <c r="F80" s="1" t="s">
        <v>42</v>
      </c>
      <c r="G80" s="1" t="s">
        <v>43</v>
      </c>
      <c r="H80" s="1" t="s">
        <v>44</v>
      </c>
      <c r="I80" s="1" t="s">
        <v>45</v>
      </c>
      <c r="J80" s="1" t="s">
        <v>128</v>
      </c>
      <c r="K80" s="1" t="s">
        <v>93</v>
      </c>
      <c r="L80" s="1" t="s">
        <v>35</v>
      </c>
      <c r="M80" s="1">
        <v>27</v>
      </c>
      <c r="N80" s="3">
        <v>1399</v>
      </c>
      <c r="O80" s="3">
        <f>Sales_data[[#This Row],[Price per Unit]]*Sales_data[[#This Row],[Quantity]]</f>
        <v>37773</v>
      </c>
    </row>
    <row r="81" spans="1:15" x14ac:dyDescent="0.2">
      <c r="A81" s="1">
        <v>69</v>
      </c>
      <c r="B81" s="2">
        <v>44030</v>
      </c>
      <c r="C81" s="1">
        <v>3</v>
      </c>
      <c r="D81" s="1">
        <v>2020</v>
      </c>
      <c r="E81" s="1" t="s">
        <v>41</v>
      </c>
      <c r="F81" s="1" t="s">
        <v>42</v>
      </c>
      <c r="G81" s="1" t="s">
        <v>43</v>
      </c>
      <c r="H81" s="1" t="s">
        <v>44</v>
      </c>
      <c r="I81" s="1" t="s">
        <v>45</v>
      </c>
      <c r="J81" s="1" t="s">
        <v>129</v>
      </c>
      <c r="K81" s="1" t="s">
        <v>27</v>
      </c>
      <c r="L81" s="1" t="s">
        <v>28</v>
      </c>
      <c r="M81" s="1">
        <v>29</v>
      </c>
      <c r="N81" s="3">
        <v>2999</v>
      </c>
      <c r="O81" s="3">
        <f>Sales_data[[#This Row],[Price per Unit]]*Sales_data[[#This Row],[Quantity]]</f>
        <v>86971</v>
      </c>
    </row>
    <row r="82" spans="1:15" x14ac:dyDescent="0.2">
      <c r="A82" s="1">
        <v>70</v>
      </c>
      <c r="B82" s="2">
        <v>44334</v>
      </c>
      <c r="C82" s="1">
        <v>2</v>
      </c>
      <c r="D82" s="1">
        <v>2021</v>
      </c>
      <c r="E82" s="1" t="s">
        <v>41</v>
      </c>
      <c r="F82" s="1" t="s">
        <v>42</v>
      </c>
      <c r="G82" s="1" t="s">
        <v>43</v>
      </c>
      <c r="H82" s="1" t="s">
        <v>44</v>
      </c>
      <c r="I82" s="1" t="s">
        <v>45</v>
      </c>
      <c r="J82" s="1" t="s">
        <v>130</v>
      </c>
      <c r="K82" s="1" t="s">
        <v>40</v>
      </c>
      <c r="L82" s="1" t="s">
        <v>35</v>
      </c>
      <c r="M82" s="1">
        <v>21</v>
      </c>
      <c r="N82" s="3">
        <v>799</v>
      </c>
      <c r="O82" s="3">
        <f>Sales_data[[#This Row],[Price per Unit]]*Sales_data[[#This Row],[Quantity]]</f>
        <v>16779</v>
      </c>
    </row>
    <row r="83" spans="1:15" x14ac:dyDescent="0.2">
      <c r="A83" s="1">
        <v>71</v>
      </c>
      <c r="B83" s="2">
        <v>44132</v>
      </c>
      <c r="C83" s="1">
        <v>4</v>
      </c>
      <c r="D83" s="1">
        <v>2020</v>
      </c>
      <c r="E83" s="1" t="s">
        <v>41</v>
      </c>
      <c r="F83" s="1" t="s">
        <v>42</v>
      </c>
      <c r="G83" s="1" t="s">
        <v>43</v>
      </c>
      <c r="H83" s="1" t="s">
        <v>44</v>
      </c>
      <c r="I83" s="1" t="s">
        <v>45</v>
      </c>
      <c r="J83" s="1" t="s">
        <v>131</v>
      </c>
      <c r="K83" s="1" t="s">
        <v>104</v>
      </c>
      <c r="L83" s="1" t="s">
        <v>28</v>
      </c>
      <c r="M83" s="1">
        <v>17</v>
      </c>
      <c r="N83" s="3">
        <v>2499</v>
      </c>
      <c r="O83" s="3">
        <f>Sales_data[[#This Row],[Price per Unit]]*Sales_data[[#This Row],[Quantity]]</f>
        <v>42483</v>
      </c>
    </row>
    <row r="84" spans="1:15" x14ac:dyDescent="0.2">
      <c r="A84" s="1">
        <v>72</v>
      </c>
      <c r="B84" s="2">
        <v>44104</v>
      </c>
      <c r="C84" s="1">
        <v>3</v>
      </c>
      <c r="D84" s="1">
        <v>2020</v>
      </c>
      <c r="E84" s="1" t="s">
        <v>109</v>
      </c>
      <c r="F84" s="1" t="s">
        <v>110</v>
      </c>
      <c r="G84" s="1" t="s">
        <v>111</v>
      </c>
      <c r="H84" s="1" t="s">
        <v>32</v>
      </c>
      <c r="I84" s="1" t="s">
        <v>18</v>
      </c>
      <c r="J84" s="1" t="s">
        <v>132</v>
      </c>
      <c r="K84" s="1" t="s">
        <v>27</v>
      </c>
      <c r="L84" s="1" t="s">
        <v>28</v>
      </c>
      <c r="M84" s="1">
        <v>12</v>
      </c>
      <c r="N84" s="3">
        <v>2999</v>
      </c>
      <c r="O84" s="3">
        <f>Sales_data[[#This Row],[Price per Unit]]*Sales_data[[#This Row],[Quantity]]</f>
        <v>35988</v>
      </c>
    </row>
    <row r="85" spans="1:15" x14ac:dyDescent="0.2">
      <c r="A85" s="1">
        <v>73</v>
      </c>
      <c r="B85" s="2">
        <v>43900</v>
      </c>
      <c r="C85" s="1">
        <v>1</v>
      </c>
      <c r="D85" s="1">
        <v>2020</v>
      </c>
      <c r="E85" s="1" t="s">
        <v>133</v>
      </c>
      <c r="F85" s="1" t="s">
        <v>134</v>
      </c>
      <c r="G85" s="1" t="s">
        <v>135</v>
      </c>
      <c r="H85" s="1" t="s">
        <v>44</v>
      </c>
      <c r="I85" s="1" t="s">
        <v>45</v>
      </c>
      <c r="J85" s="1" t="s">
        <v>136</v>
      </c>
      <c r="K85" s="1" t="s">
        <v>63</v>
      </c>
      <c r="L85" s="1" t="s">
        <v>28</v>
      </c>
      <c r="M85" s="1">
        <v>8</v>
      </c>
      <c r="N85" s="3">
        <v>1299</v>
      </c>
      <c r="O85" s="3">
        <f>Sales_data[[#This Row],[Price per Unit]]*Sales_data[[#This Row],[Quantity]]</f>
        <v>10392</v>
      </c>
    </row>
    <row r="86" spans="1:15" x14ac:dyDescent="0.2">
      <c r="A86" s="1">
        <v>74</v>
      </c>
      <c r="B86" s="2">
        <v>44476</v>
      </c>
      <c r="C86" s="1">
        <v>4</v>
      </c>
      <c r="D86" s="1">
        <v>2021</v>
      </c>
      <c r="E86" s="1" t="s">
        <v>14</v>
      </c>
      <c r="F86" s="1" t="s">
        <v>15</v>
      </c>
      <c r="G86" s="1" t="s">
        <v>16</v>
      </c>
      <c r="H86" s="1" t="s">
        <v>17</v>
      </c>
      <c r="I86" s="1" t="s">
        <v>18</v>
      </c>
      <c r="J86" s="1" t="s">
        <v>137</v>
      </c>
      <c r="K86" s="1" t="s">
        <v>37</v>
      </c>
      <c r="L86" s="1" t="s">
        <v>38</v>
      </c>
      <c r="M86" s="1">
        <v>17</v>
      </c>
      <c r="N86" s="3">
        <v>1799</v>
      </c>
      <c r="O86" s="3">
        <f>Sales_data[[#This Row],[Price per Unit]]*Sales_data[[#This Row],[Quantity]]</f>
        <v>30583</v>
      </c>
    </row>
    <row r="87" spans="1:15" x14ac:dyDescent="0.2">
      <c r="A87" s="1">
        <v>75</v>
      </c>
      <c r="B87" s="2">
        <v>44446</v>
      </c>
      <c r="C87" s="1">
        <v>3</v>
      </c>
      <c r="D87" s="1">
        <v>2021</v>
      </c>
      <c r="E87" s="1" t="s">
        <v>48</v>
      </c>
      <c r="F87" s="1" t="s">
        <v>49</v>
      </c>
      <c r="G87" s="1" t="s">
        <v>50</v>
      </c>
      <c r="H87" s="1" t="s">
        <v>44</v>
      </c>
      <c r="I87" s="1" t="s">
        <v>45</v>
      </c>
      <c r="J87" s="1" t="s">
        <v>121</v>
      </c>
      <c r="K87" s="1" t="s">
        <v>93</v>
      </c>
      <c r="L87" s="1" t="s">
        <v>35</v>
      </c>
      <c r="M87" s="1">
        <v>8</v>
      </c>
      <c r="N87" s="3">
        <v>1399</v>
      </c>
      <c r="O87" s="3">
        <f>Sales_data[[#This Row],[Price per Unit]]*Sales_data[[#This Row],[Quantity]]</f>
        <v>11192</v>
      </c>
    </row>
    <row r="88" spans="1:15" x14ac:dyDescent="0.2">
      <c r="A88" s="1">
        <v>76</v>
      </c>
      <c r="B88" s="2">
        <v>44250</v>
      </c>
      <c r="C88" s="1">
        <v>1</v>
      </c>
      <c r="D88" s="1">
        <v>2021</v>
      </c>
      <c r="E88" s="1" t="s">
        <v>41</v>
      </c>
      <c r="F88" s="1" t="s">
        <v>42</v>
      </c>
      <c r="G88" s="1" t="s">
        <v>43</v>
      </c>
      <c r="H88" s="1" t="s">
        <v>44</v>
      </c>
      <c r="I88" s="1" t="s">
        <v>45</v>
      </c>
      <c r="J88" s="1" t="s">
        <v>138</v>
      </c>
      <c r="K88" s="1" t="s">
        <v>85</v>
      </c>
      <c r="L88" s="1" t="s">
        <v>38</v>
      </c>
      <c r="M88" s="1">
        <v>6</v>
      </c>
      <c r="N88" s="3">
        <v>699</v>
      </c>
      <c r="O88" s="3">
        <f>Sales_data[[#This Row],[Price per Unit]]*Sales_data[[#This Row],[Quantity]]</f>
        <v>4194</v>
      </c>
    </row>
    <row r="89" spans="1:15" x14ac:dyDescent="0.2">
      <c r="A89" s="1">
        <v>77</v>
      </c>
      <c r="B89" s="2">
        <v>44435</v>
      </c>
      <c r="C89" s="1">
        <v>3</v>
      </c>
      <c r="D89" s="1">
        <v>2021</v>
      </c>
      <c r="E89" s="1" t="s">
        <v>41</v>
      </c>
      <c r="F89" s="1" t="s">
        <v>42</v>
      </c>
      <c r="G89" s="1" t="s">
        <v>43</v>
      </c>
      <c r="H89" s="1" t="s">
        <v>44</v>
      </c>
      <c r="I89" s="1" t="s">
        <v>45</v>
      </c>
      <c r="J89" s="1" t="s">
        <v>139</v>
      </c>
      <c r="K89" s="1" t="s">
        <v>119</v>
      </c>
      <c r="L89" s="1" t="s">
        <v>38</v>
      </c>
      <c r="M89" s="1">
        <v>4</v>
      </c>
      <c r="N89" s="3">
        <v>1499</v>
      </c>
      <c r="O89" s="3">
        <f>Sales_data[[#This Row],[Price per Unit]]*Sales_data[[#This Row],[Quantity]]</f>
        <v>5996</v>
      </c>
    </row>
    <row r="90" spans="1:15" x14ac:dyDescent="0.2">
      <c r="A90" s="1">
        <v>78</v>
      </c>
      <c r="B90" s="2">
        <v>44476</v>
      </c>
      <c r="C90" s="1">
        <v>4</v>
      </c>
      <c r="D90" s="1">
        <v>2021</v>
      </c>
      <c r="E90" s="1" t="s">
        <v>48</v>
      </c>
      <c r="F90" s="1" t="s">
        <v>49</v>
      </c>
      <c r="G90" s="1" t="s">
        <v>50</v>
      </c>
      <c r="H90" s="1" t="s">
        <v>44</v>
      </c>
      <c r="I90" s="1" t="s">
        <v>45</v>
      </c>
      <c r="J90" s="1" t="s">
        <v>140</v>
      </c>
      <c r="K90" s="1" t="s">
        <v>20</v>
      </c>
      <c r="L90" s="1" t="s">
        <v>21</v>
      </c>
      <c r="M90" s="1">
        <v>26</v>
      </c>
      <c r="N90" s="3">
        <v>1099</v>
      </c>
      <c r="O90" s="3">
        <f>Sales_data[[#This Row],[Price per Unit]]*Sales_data[[#This Row],[Quantity]]</f>
        <v>28574</v>
      </c>
    </row>
    <row r="91" spans="1:15" x14ac:dyDescent="0.2">
      <c r="A91" s="1">
        <v>79</v>
      </c>
      <c r="B91" s="2">
        <v>44035</v>
      </c>
      <c r="C91" s="1">
        <v>3</v>
      </c>
      <c r="D91" s="1">
        <v>2020</v>
      </c>
      <c r="E91" s="1" t="s">
        <v>41</v>
      </c>
      <c r="F91" s="1" t="s">
        <v>42</v>
      </c>
      <c r="G91" s="1" t="s">
        <v>43</v>
      </c>
      <c r="H91" s="1" t="s">
        <v>44</v>
      </c>
      <c r="I91" s="1" t="s">
        <v>45</v>
      </c>
      <c r="J91" s="1" t="s">
        <v>141</v>
      </c>
      <c r="K91" s="1" t="s">
        <v>85</v>
      </c>
      <c r="L91" s="1" t="s">
        <v>38</v>
      </c>
      <c r="M91" s="1">
        <v>14</v>
      </c>
      <c r="N91" s="3">
        <v>699</v>
      </c>
      <c r="O91" s="3">
        <f>Sales_data[[#This Row],[Price per Unit]]*Sales_data[[#This Row],[Quantity]]</f>
        <v>9786</v>
      </c>
    </row>
    <row r="92" spans="1:15" x14ac:dyDescent="0.2">
      <c r="A92" s="1">
        <v>80</v>
      </c>
      <c r="B92" s="2">
        <v>44193</v>
      </c>
      <c r="C92" s="1">
        <v>4</v>
      </c>
      <c r="D92" s="1">
        <v>2020</v>
      </c>
      <c r="E92" s="1" t="s">
        <v>55</v>
      </c>
      <c r="F92" s="1" t="s">
        <v>56</v>
      </c>
      <c r="G92" s="1" t="s">
        <v>57</v>
      </c>
      <c r="H92" s="1" t="s">
        <v>58</v>
      </c>
      <c r="I92" s="1" t="s">
        <v>59</v>
      </c>
      <c r="J92" s="1" t="s">
        <v>142</v>
      </c>
      <c r="K92" s="1" t="s">
        <v>89</v>
      </c>
      <c r="L92" s="1" t="s">
        <v>21</v>
      </c>
      <c r="M92" s="1">
        <v>15</v>
      </c>
      <c r="N92" s="3">
        <v>599</v>
      </c>
      <c r="O92" s="3">
        <f>Sales_data[[#This Row],[Price per Unit]]*Sales_data[[#This Row],[Quantity]]</f>
        <v>8985</v>
      </c>
    </row>
    <row r="93" spans="1:15" x14ac:dyDescent="0.2">
      <c r="A93" s="1">
        <v>81</v>
      </c>
      <c r="B93" s="2">
        <v>44196</v>
      </c>
      <c r="C93" s="1">
        <v>4</v>
      </c>
      <c r="D93" s="1">
        <v>2020</v>
      </c>
      <c r="E93" s="1" t="s">
        <v>55</v>
      </c>
      <c r="F93" s="1" t="s">
        <v>56</v>
      </c>
      <c r="G93" s="1" t="s">
        <v>57</v>
      </c>
      <c r="H93" s="1" t="s">
        <v>58</v>
      </c>
      <c r="I93" s="1" t="s">
        <v>59</v>
      </c>
      <c r="J93" s="1" t="s">
        <v>143</v>
      </c>
      <c r="K93" s="1" t="s">
        <v>63</v>
      </c>
      <c r="L93" s="1" t="s">
        <v>28</v>
      </c>
      <c r="M93" s="1">
        <v>1</v>
      </c>
      <c r="N93" s="3">
        <v>1299</v>
      </c>
      <c r="O93" s="3">
        <f>Sales_data[[#This Row],[Price per Unit]]*Sales_data[[#This Row],[Quantity]]</f>
        <v>1299</v>
      </c>
    </row>
    <row r="94" spans="1:15" x14ac:dyDescent="0.2">
      <c r="A94" s="1">
        <v>82</v>
      </c>
      <c r="B94" s="2">
        <v>44487</v>
      </c>
      <c r="C94" s="1">
        <v>4</v>
      </c>
      <c r="D94" s="1">
        <v>2021</v>
      </c>
      <c r="E94" s="1" t="s">
        <v>22</v>
      </c>
      <c r="F94" s="1" t="s">
        <v>23</v>
      </c>
      <c r="G94" s="1" t="s">
        <v>24</v>
      </c>
      <c r="H94" s="1" t="s">
        <v>25</v>
      </c>
      <c r="I94" s="1" t="s">
        <v>18</v>
      </c>
      <c r="J94" s="1" t="s">
        <v>94</v>
      </c>
      <c r="K94" s="1" t="s">
        <v>63</v>
      </c>
      <c r="L94" s="1" t="s">
        <v>28</v>
      </c>
      <c r="M94" s="1">
        <v>1</v>
      </c>
      <c r="N94" s="3">
        <v>1299</v>
      </c>
      <c r="O94" s="3">
        <f>Sales_data[[#This Row],[Price per Unit]]*Sales_data[[#This Row],[Quantity]]</f>
        <v>1299</v>
      </c>
    </row>
    <row r="95" spans="1:15" x14ac:dyDescent="0.2">
      <c r="A95" s="1">
        <v>83</v>
      </c>
      <c r="B95" s="2">
        <v>44223</v>
      </c>
      <c r="C95" s="1">
        <v>1</v>
      </c>
      <c r="D95" s="1">
        <v>2021</v>
      </c>
      <c r="E95" s="1" t="s">
        <v>109</v>
      </c>
      <c r="F95" s="1" t="s">
        <v>110</v>
      </c>
      <c r="G95" s="1" t="s">
        <v>111</v>
      </c>
      <c r="H95" s="1" t="s">
        <v>32</v>
      </c>
      <c r="I95" s="1" t="s">
        <v>18</v>
      </c>
      <c r="J95" s="1" t="s">
        <v>144</v>
      </c>
      <c r="K95" s="1" t="s">
        <v>47</v>
      </c>
      <c r="L95" s="1" t="s">
        <v>21</v>
      </c>
      <c r="M95" s="1">
        <v>25</v>
      </c>
      <c r="N95" s="3">
        <v>399</v>
      </c>
      <c r="O95" s="3">
        <f>Sales_data[[#This Row],[Price per Unit]]*Sales_data[[#This Row],[Quantity]]</f>
        <v>9975</v>
      </c>
    </row>
    <row r="96" spans="1:15" x14ac:dyDescent="0.2">
      <c r="A96" s="1">
        <v>84</v>
      </c>
      <c r="B96" s="2">
        <v>44034</v>
      </c>
      <c r="C96" s="1">
        <v>3</v>
      </c>
      <c r="D96" s="1">
        <v>2020</v>
      </c>
      <c r="E96" s="1" t="s">
        <v>55</v>
      </c>
      <c r="F96" s="1" t="s">
        <v>56</v>
      </c>
      <c r="G96" s="1" t="s">
        <v>57</v>
      </c>
      <c r="H96" s="1" t="s">
        <v>58</v>
      </c>
      <c r="I96" s="1" t="s">
        <v>59</v>
      </c>
      <c r="J96" s="1" t="s">
        <v>145</v>
      </c>
      <c r="K96" s="1" t="s">
        <v>73</v>
      </c>
      <c r="L96" s="1" t="s">
        <v>21</v>
      </c>
      <c r="M96" s="1">
        <v>14</v>
      </c>
      <c r="N96" s="3">
        <v>899</v>
      </c>
      <c r="O96" s="3">
        <f>Sales_data[[#This Row],[Price per Unit]]*Sales_data[[#This Row],[Quantity]]</f>
        <v>12586</v>
      </c>
    </row>
    <row r="97" spans="1:15" x14ac:dyDescent="0.2">
      <c r="A97" s="1">
        <v>85</v>
      </c>
      <c r="B97" s="2">
        <v>43847</v>
      </c>
      <c r="C97" s="1">
        <v>1</v>
      </c>
      <c r="D97" s="1">
        <v>2020</v>
      </c>
      <c r="E97" s="1" t="s">
        <v>14</v>
      </c>
      <c r="F97" s="1" t="s">
        <v>15</v>
      </c>
      <c r="G97" s="1" t="s">
        <v>16</v>
      </c>
      <c r="H97" s="1" t="s">
        <v>17</v>
      </c>
      <c r="I97" s="1" t="s">
        <v>18</v>
      </c>
      <c r="J97" s="1" t="s">
        <v>146</v>
      </c>
      <c r="K97" s="1" t="s">
        <v>40</v>
      </c>
      <c r="L97" s="1" t="s">
        <v>35</v>
      </c>
      <c r="M97" s="1">
        <v>20</v>
      </c>
      <c r="N97" s="3">
        <v>799</v>
      </c>
      <c r="O97" s="3">
        <f>Sales_data[[#This Row],[Price per Unit]]*Sales_data[[#This Row],[Quantity]]</f>
        <v>15980</v>
      </c>
    </row>
    <row r="98" spans="1:15" x14ac:dyDescent="0.2">
      <c r="A98" s="1">
        <v>86</v>
      </c>
      <c r="B98" s="2">
        <v>43949</v>
      </c>
      <c r="C98" s="1">
        <v>2</v>
      </c>
      <c r="D98" s="1">
        <v>2020</v>
      </c>
      <c r="E98" s="1" t="s">
        <v>66</v>
      </c>
      <c r="F98" s="1" t="s">
        <v>67</v>
      </c>
      <c r="G98" s="1" t="s">
        <v>68</v>
      </c>
      <c r="H98" s="1" t="s">
        <v>68</v>
      </c>
      <c r="I98" s="1" t="s">
        <v>59</v>
      </c>
      <c r="J98" s="1" t="s">
        <v>147</v>
      </c>
      <c r="K98" s="1" t="s">
        <v>93</v>
      </c>
      <c r="L98" s="1" t="s">
        <v>35</v>
      </c>
      <c r="M98" s="1">
        <v>22</v>
      </c>
      <c r="N98" s="3">
        <v>1399</v>
      </c>
      <c r="O98" s="3">
        <f>Sales_data[[#This Row],[Price per Unit]]*Sales_data[[#This Row],[Quantity]]</f>
        <v>30778</v>
      </c>
    </row>
    <row r="99" spans="1:15" x14ac:dyDescent="0.2">
      <c r="A99" s="1">
        <v>87</v>
      </c>
      <c r="B99" s="2">
        <v>43971</v>
      </c>
      <c r="C99" s="1">
        <v>2</v>
      </c>
      <c r="D99" s="1">
        <v>2020</v>
      </c>
      <c r="E99" s="1" t="s">
        <v>66</v>
      </c>
      <c r="F99" s="1" t="s">
        <v>67</v>
      </c>
      <c r="G99" s="1" t="s">
        <v>68</v>
      </c>
      <c r="H99" s="1" t="s">
        <v>68</v>
      </c>
      <c r="I99" s="1" t="s">
        <v>59</v>
      </c>
      <c r="J99" s="1" t="s">
        <v>148</v>
      </c>
      <c r="K99" s="1" t="s">
        <v>61</v>
      </c>
      <c r="L99" s="1" t="s">
        <v>28</v>
      </c>
      <c r="M99" s="1">
        <v>8</v>
      </c>
      <c r="N99" s="3">
        <v>1799</v>
      </c>
      <c r="O99" s="3">
        <f>Sales_data[[#This Row],[Price per Unit]]*Sales_data[[#This Row],[Quantity]]</f>
        <v>14392</v>
      </c>
    </row>
    <row r="100" spans="1:15" x14ac:dyDescent="0.2">
      <c r="A100" s="1">
        <v>88</v>
      </c>
      <c r="B100" s="2">
        <v>44488</v>
      </c>
      <c r="C100" s="1">
        <v>4</v>
      </c>
      <c r="D100" s="1">
        <v>2021</v>
      </c>
      <c r="E100" s="1" t="s">
        <v>66</v>
      </c>
      <c r="F100" s="1" t="s">
        <v>67</v>
      </c>
      <c r="G100" s="1" t="s">
        <v>68</v>
      </c>
      <c r="H100" s="1" t="s">
        <v>68</v>
      </c>
      <c r="I100" s="1" t="s">
        <v>59</v>
      </c>
      <c r="J100" s="1" t="s">
        <v>149</v>
      </c>
      <c r="K100" s="1" t="s">
        <v>89</v>
      </c>
      <c r="L100" s="1" t="s">
        <v>21</v>
      </c>
      <c r="M100" s="1">
        <v>28</v>
      </c>
      <c r="N100" s="3">
        <v>599</v>
      </c>
      <c r="O100" s="3">
        <f>Sales_data[[#This Row],[Price per Unit]]*Sales_data[[#This Row],[Quantity]]</f>
        <v>16772</v>
      </c>
    </row>
    <row r="101" spans="1:15" x14ac:dyDescent="0.2">
      <c r="A101" s="1">
        <v>89</v>
      </c>
      <c r="B101" s="2">
        <v>44058</v>
      </c>
      <c r="C101" s="1">
        <v>3</v>
      </c>
      <c r="D101" s="1">
        <v>2020</v>
      </c>
      <c r="E101" s="1" t="s">
        <v>29</v>
      </c>
      <c r="F101" s="1" t="s">
        <v>30</v>
      </c>
      <c r="G101" s="1" t="s">
        <v>31</v>
      </c>
      <c r="H101" s="1" t="s">
        <v>32</v>
      </c>
      <c r="I101" s="1" t="s">
        <v>18</v>
      </c>
      <c r="J101" s="1" t="s">
        <v>150</v>
      </c>
      <c r="K101" s="1" t="s">
        <v>47</v>
      </c>
      <c r="L101" s="1" t="s">
        <v>21</v>
      </c>
      <c r="M101" s="1">
        <v>10</v>
      </c>
      <c r="N101" s="3">
        <v>399</v>
      </c>
      <c r="O101" s="3">
        <f>Sales_data[[#This Row],[Price per Unit]]*Sales_data[[#This Row],[Quantity]]</f>
        <v>3990</v>
      </c>
    </row>
    <row r="102" spans="1:15" x14ac:dyDescent="0.2">
      <c r="A102" s="1">
        <v>90</v>
      </c>
      <c r="B102" s="2">
        <v>44442</v>
      </c>
      <c r="C102" s="1">
        <v>3</v>
      </c>
      <c r="D102" s="1">
        <v>2021</v>
      </c>
      <c r="E102" s="1" t="s">
        <v>48</v>
      </c>
      <c r="F102" s="1" t="s">
        <v>49</v>
      </c>
      <c r="G102" s="1" t="s">
        <v>50</v>
      </c>
      <c r="H102" s="1" t="s">
        <v>44</v>
      </c>
      <c r="I102" s="1" t="s">
        <v>45</v>
      </c>
      <c r="J102" s="1" t="s">
        <v>51</v>
      </c>
      <c r="K102" s="1" t="s">
        <v>89</v>
      </c>
      <c r="L102" s="1" t="s">
        <v>21</v>
      </c>
      <c r="M102" s="1">
        <v>1</v>
      </c>
      <c r="N102" s="3">
        <v>599</v>
      </c>
      <c r="O102" s="3">
        <f>Sales_data[[#This Row],[Price per Unit]]*Sales_data[[#This Row],[Quantity]]</f>
        <v>599</v>
      </c>
    </row>
    <row r="103" spans="1:15" x14ac:dyDescent="0.2">
      <c r="A103" s="1">
        <v>91</v>
      </c>
      <c r="B103" s="2">
        <v>43923</v>
      </c>
      <c r="C103" s="1">
        <v>2</v>
      </c>
      <c r="D103" s="1">
        <v>2020</v>
      </c>
      <c r="E103" s="1" t="s">
        <v>41</v>
      </c>
      <c r="F103" s="1" t="s">
        <v>42</v>
      </c>
      <c r="G103" s="1" t="s">
        <v>43</v>
      </c>
      <c r="H103" s="1" t="s">
        <v>44</v>
      </c>
      <c r="I103" s="1" t="s">
        <v>45</v>
      </c>
      <c r="J103" s="1" t="s">
        <v>120</v>
      </c>
      <c r="K103" s="1" t="s">
        <v>73</v>
      </c>
      <c r="L103" s="1" t="s">
        <v>21</v>
      </c>
      <c r="M103" s="1">
        <v>11</v>
      </c>
      <c r="N103" s="3">
        <v>899</v>
      </c>
      <c r="O103" s="3">
        <f>Sales_data[[#This Row],[Price per Unit]]*Sales_data[[#This Row],[Quantity]]</f>
        <v>9889</v>
      </c>
    </row>
    <row r="104" spans="1:15" x14ac:dyDescent="0.2">
      <c r="A104" s="1">
        <v>92</v>
      </c>
      <c r="B104" s="2">
        <v>44038</v>
      </c>
      <c r="C104" s="1">
        <v>3</v>
      </c>
      <c r="D104" s="1">
        <v>2020</v>
      </c>
      <c r="E104" s="1" t="s">
        <v>55</v>
      </c>
      <c r="F104" s="1" t="s">
        <v>56</v>
      </c>
      <c r="G104" s="1" t="s">
        <v>57</v>
      </c>
      <c r="H104" s="1" t="s">
        <v>58</v>
      </c>
      <c r="I104" s="1" t="s">
        <v>59</v>
      </c>
      <c r="J104" s="1" t="s">
        <v>151</v>
      </c>
      <c r="K104" s="1" t="s">
        <v>84</v>
      </c>
      <c r="L104" s="1" t="s">
        <v>38</v>
      </c>
      <c r="M104" s="1">
        <v>19</v>
      </c>
      <c r="N104" s="3">
        <v>2149</v>
      </c>
      <c r="O104" s="3">
        <f>Sales_data[[#This Row],[Price per Unit]]*Sales_data[[#This Row],[Quantity]]</f>
        <v>40831</v>
      </c>
    </row>
    <row r="105" spans="1:15" x14ac:dyDescent="0.2">
      <c r="A105" s="1">
        <v>93</v>
      </c>
      <c r="B105" s="2">
        <v>44527</v>
      </c>
      <c r="C105" s="1">
        <v>4</v>
      </c>
      <c r="D105" s="1">
        <v>2021</v>
      </c>
      <c r="E105" s="1" t="s">
        <v>14</v>
      </c>
      <c r="F105" s="1" t="s">
        <v>15</v>
      </c>
      <c r="G105" s="1" t="s">
        <v>16</v>
      </c>
      <c r="H105" s="1" t="s">
        <v>17</v>
      </c>
      <c r="I105" s="1" t="s">
        <v>18</v>
      </c>
      <c r="J105" s="1" t="s">
        <v>152</v>
      </c>
      <c r="K105" s="1" t="s">
        <v>20</v>
      </c>
      <c r="L105" s="1" t="s">
        <v>21</v>
      </c>
      <c r="M105" s="1">
        <v>10</v>
      </c>
      <c r="N105" s="3">
        <v>1099</v>
      </c>
      <c r="O105" s="3">
        <f>Sales_data[[#This Row],[Price per Unit]]*Sales_data[[#This Row],[Quantity]]</f>
        <v>10990</v>
      </c>
    </row>
    <row r="106" spans="1:15" x14ac:dyDescent="0.2">
      <c r="A106" s="1">
        <v>94</v>
      </c>
      <c r="B106" s="2">
        <v>44088</v>
      </c>
      <c r="C106" s="1">
        <v>3</v>
      </c>
      <c r="D106" s="1">
        <v>2020</v>
      </c>
      <c r="E106" s="1" t="s">
        <v>29</v>
      </c>
      <c r="F106" s="1" t="s">
        <v>30</v>
      </c>
      <c r="G106" s="1" t="s">
        <v>31</v>
      </c>
      <c r="H106" s="1" t="s">
        <v>32</v>
      </c>
      <c r="I106" s="1" t="s">
        <v>18</v>
      </c>
      <c r="J106" s="1" t="s">
        <v>52</v>
      </c>
      <c r="K106" s="1" t="s">
        <v>93</v>
      </c>
      <c r="L106" s="1" t="s">
        <v>35</v>
      </c>
      <c r="M106" s="1">
        <v>27</v>
      </c>
      <c r="N106" s="3">
        <v>1399</v>
      </c>
      <c r="O106" s="3">
        <f>Sales_data[[#This Row],[Price per Unit]]*Sales_data[[#This Row],[Quantity]]</f>
        <v>37773</v>
      </c>
    </row>
    <row r="107" spans="1:15" x14ac:dyDescent="0.2">
      <c r="A107" s="1">
        <v>95</v>
      </c>
      <c r="B107" s="2">
        <v>43911</v>
      </c>
      <c r="C107" s="1">
        <v>1</v>
      </c>
      <c r="D107" s="1">
        <v>2020</v>
      </c>
      <c r="E107" s="1" t="s">
        <v>22</v>
      </c>
      <c r="F107" s="1" t="s">
        <v>23</v>
      </c>
      <c r="G107" s="1" t="s">
        <v>24</v>
      </c>
      <c r="H107" s="1" t="s">
        <v>25</v>
      </c>
      <c r="I107" s="1" t="s">
        <v>18</v>
      </c>
      <c r="J107" s="1" t="s">
        <v>97</v>
      </c>
      <c r="K107" s="1" t="s">
        <v>34</v>
      </c>
      <c r="L107" s="1" t="s">
        <v>35</v>
      </c>
      <c r="M107" s="1">
        <v>12</v>
      </c>
      <c r="N107" s="3">
        <v>899</v>
      </c>
      <c r="O107" s="3">
        <f>Sales_data[[#This Row],[Price per Unit]]*Sales_data[[#This Row],[Quantity]]</f>
        <v>10788</v>
      </c>
    </row>
    <row r="108" spans="1:15" x14ac:dyDescent="0.2">
      <c r="A108" s="1">
        <v>96</v>
      </c>
      <c r="B108" s="2">
        <v>44179</v>
      </c>
      <c r="C108" s="1">
        <v>4</v>
      </c>
      <c r="D108" s="1">
        <v>2020</v>
      </c>
      <c r="E108" s="1" t="s">
        <v>55</v>
      </c>
      <c r="F108" s="1" t="s">
        <v>56</v>
      </c>
      <c r="G108" s="1" t="s">
        <v>57</v>
      </c>
      <c r="H108" s="1" t="s">
        <v>58</v>
      </c>
      <c r="I108" s="1" t="s">
        <v>59</v>
      </c>
      <c r="J108" s="1" t="s">
        <v>153</v>
      </c>
      <c r="K108" s="1" t="s">
        <v>20</v>
      </c>
      <c r="L108" s="1" t="s">
        <v>21</v>
      </c>
      <c r="M108" s="1">
        <v>17</v>
      </c>
      <c r="N108" s="3">
        <v>1099</v>
      </c>
      <c r="O108" s="3">
        <f>Sales_data[[#This Row],[Price per Unit]]*Sales_data[[#This Row],[Quantity]]</f>
        <v>18683</v>
      </c>
    </row>
    <row r="109" spans="1:15" x14ac:dyDescent="0.2">
      <c r="A109" s="1">
        <v>97</v>
      </c>
      <c r="B109" s="2">
        <v>44349</v>
      </c>
      <c r="C109" s="1">
        <v>2</v>
      </c>
      <c r="D109" s="1">
        <v>2021</v>
      </c>
      <c r="E109" s="1" t="s">
        <v>14</v>
      </c>
      <c r="F109" s="1" t="s">
        <v>15</v>
      </c>
      <c r="G109" s="1" t="s">
        <v>16</v>
      </c>
      <c r="H109" s="1" t="s">
        <v>17</v>
      </c>
      <c r="I109" s="1" t="s">
        <v>18</v>
      </c>
      <c r="J109" s="1" t="s">
        <v>154</v>
      </c>
      <c r="K109" s="1" t="s">
        <v>85</v>
      </c>
      <c r="L109" s="1" t="s">
        <v>38</v>
      </c>
      <c r="M109" s="1">
        <v>11</v>
      </c>
      <c r="N109" s="3">
        <v>699</v>
      </c>
      <c r="O109" s="3">
        <f>Sales_data[[#This Row],[Price per Unit]]*Sales_data[[#This Row],[Quantity]]</f>
        <v>7689</v>
      </c>
    </row>
    <row r="110" spans="1:15" x14ac:dyDescent="0.2">
      <c r="A110" s="1">
        <v>98</v>
      </c>
      <c r="B110" s="2">
        <v>43900</v>
      </c>
      <c r="C110" s="1">
        <v>1</v>
      </c>
      <c r="D110" s="1">
        <v>2020</v>
      </c>
      <c r="E110" s="1" t="s">
        <v>29</v>
      </c>
      <c r="F110" s="1" t="s">
        <v>30</v>
      </c>
      <c r="G110" s="1" t="s">
        <v>31</v>
      </c>
      <c r="H110" s="1" t="s">
        <v>32</v>
      </c>
      <c r="I110" s="1" t="s">
        <v>18</v>
      </c>
      <c r="J110" s="1" t="s">
        <v>150</v>
      </c>
      <c r="K110" s="1" t="s">
        <v>73</v>
      </c>
      <c r="L110" s="1" t="s">
        <v>21</v>
      </c>
      <c r="M110" s="1">
        <v>1</v>
      </c>
      <c r="N110" s="3">
        <v>899</v>
      </c>
      <c r="O110" s="3">
        <f>Sales_data[[#This Row],[Price per Unit]]*Sales_data[[#This Row],[Quantity]]</f>
        <v>899</v>
      </c>
    </row>
    <row r="111" spans="1:15" x14ac:dyDescent="0.2">
      <c r="A111" s="1">
        <v>99</v>
      </c>
      <c r="B111" s="2">
        <v>43987</v>
      </c>
      <c r="C111" s="1">
        <v>2</v>
      </c>
      <c r="D111" s="1">
        <v>2020</v>
      </c>
      <c r="E111" s="1" t="s">
        <v>48</v>
      </c>
      <c r="F111" s="1" t="s">
        <v>49</v>
      </c>
      <c r="G111" s="1" t="s">
        <v>50</v>
      </c>
      <c r="H111" s="1" t="s">
        <v>44</v>
      </c>
      <c r="I111" s="1" t="s">
        <v>45</v>
      </c>
      <c r="J111" s="1" t="s">
        <v>155</v>
      </c>
      <c r="K111" s="1" t="s">
        <v>40</v>
      </c>
      <c r="L111" s="1" t="s">
        <v>35</v>
      </c>
      <c r="M111" s="1">
        <v>7</v>
      </c>
      <c r="N111" s="3">
        <v>799</v>
      </c>
      <c r="O111" s="3">
        <f>Sales_data[[#This Row],[Price per Unit]]*Sales_data[[#This Row],[Quantity]]</f>
        <v>5593</v>
      </c>
    </row>
    <row r="112" spans="1:15" x14ac:dyDescent="0.2">
      <c r="A112" s="1">
        <v>100</v>
      </c>
      <c r="B112" s="2">
        <v>44443</v>
      </c>
      <c r="C112" s="1">
        <v>3</v>
      </c>
      <c r="D112" s="1">
        <v>2021</v>
      </c>
      <c r="E112" s="1" t="s">
        <v>14</v>
      </c>
      <c r="F112" s="1" t="s">
        <v>15</v>
      </c>
      <c r="G112" s="1" t="s">
        <v>16</v>
      </c>
      <c r="H112" s="1" t="s">
        <v>17</v>
      </c>
      <c r="I112" s="1" t="s">
        <v>18</v>
      </c>
      <c r="J112" s="1" t="s">
        <v>156</v>
      </c>
      <c r="K112" s="1" t="s">
        <v>84</v>
      </c>
      <c r="L112" s="1" t="s">
        <v>38</v>
      </c>
      <c r="M112" s="1">
        <v>24</v>
      </c>
      <c r="N112" s="3">
        <v>2149</v>
      </c>
      <c r="O112" s="3">
        <f>Sales_data[[#This Row],[Price per Unit]]*Sales_data[[#This Row],[Quantity]]</f>
        <v>51576</v>
      </c>
    </row>
    <row r="113" spans="1:15" x14ac:dyDescent="0.2">
      <c r="A113" s="1">
        <v>101</v>
      </c>
      <c r="B113" s="2">
        <v>44431</v>
      </c>
      <c r="C113" s="1">
        <v>3</v>
      </c>
      <c r="D113" s="1">
        <v>2021</v>
      </c>
      <c r="E113" s="1" t="s">
        <v>55</v>
      </c>
      <c r="F113" s="1" t="s">
        <v>56</v>
      </c>
      <c r="G113" s="1" t="s">
        <v>57</v>
      </c>
      <c r="H113" s="1" t="s">
        <v>58</v>
      </c>
      <c r="I113" s="1" t="s">
        <v>59</v>
      </c>
      <c r="J113" s="1" t="s">
        <v>157</v>
      </c>
      <c r="K113" s="1" t="s">
        <v>104</v>
      </c>
      <c r="L113" s="1" t="s">
        <v>28</v>
      </c>
      <c r="M113" s="1">
        <v>21</v>
      </c>
      <c r="N113" s="3">
        <v>2499</v>
      </c>
      <c r="O113" s="3">
        <f>Sales_data[[#This Row],[Price per Unit]]*Sales_data[[#This Row],[Quantity]]</f>
        <v>52479</v>
      </c>
    </row>
    <row r="114" spans="1:15" x14ac:dyDescent="0.2">
      <c r="A114" s="1">
        <v>102</v>
      </c>
      <c r="B114" s="2">
        <v>44128</v>
      </c>
      <c r="C114" s="1">
        <v>4</v>
      </c>
      <c r="D114" s="1">
        <v>2020</v>
      </c>
      <c r="E114" s="1" t="s">
        <v>41</v>
      </c>
      <c r="F114" s="1" t="s">
        <v>42</v>
      </c>
      <c r="G114" s="1" t="s">
        <v>43</v>
      </c>
      <c r="H114" s="1" t="s">
        <v>44</v>
      </c>
      <c r="I114" s="1" t="s">
        <v>45</v>
      </c>
      <c r="J114" s="1" t="s">
        <v>158</v>
      </c>
      <c r="K114" s="1" t="s">
        <v>73</v>
      </c>
      <c r="L114" s="1" t="s">
        <v>21</v>
      </c>
      <c r="M114" s="1">
        <v>27</v>
      </c>
      <c r="N114" s="3">
        <v>899</v>
      </c>
      <c r="O114" s="3">
        <f>Sales_data[[#This Row],[Price per Unit]]*Sales_data[[#This Row],[Quantity]]</f>
        <v>24273</v>
      </c>
    </row>
    <row r="115" spans="1:15" x14ac:dyDescent="0.2">
      <c r="A115" s="1">
        <v>103</v>
      </c>
      <c r="B115" s="2">
        <v>44215</v>
      </c>
      <c r="C115" s="1">
        <v>1</v>
      </c>
      <c r="D115" s="1">
        <v>2021</v>
      </c>
      <c r="E115" s="1" t="s">
        <v>48</v>
      </c>
      <c r="F115" s="1" t="s">
        <v>49</v>
      </c>
      <c r="G115" s="1" t="s">
        <v>50</v>
      </c>
      <c r="H115" s="1" t="s">
        <v>44</v>
      </c>
      <c r="I115" s="1" t="s">
        <v>45</v>
      </c>
      <c r="J115" s="1" t="s">
        <v>51</v>
      </c>
      <c r="K115" s="1" t="s">
        <v>70</v>
      </c>
      <c r="L115" s="1" t="s">
        <v>28</v>
      </c>
      <c r="M115" s="1">
        <v>28</v>
      </c>
      <c r="N115" s="3">
        <v>899</v>
      </c>
      <c r="O115" s="3">
        <f>Sales_data[[#This Row],[Price per Unit]]*Sales_data[[#This Row],[Quantity]]</f>
        <v>25172</v>
      </c>
    </row>
    <row r="116" spans="1:15" x14ac:dyDescent="0.2">
      <c r="A116" s="1">
        <v>104</v>
      </c>
      <c r="B116" s="2">
        <v>44365</v>
      </c>
      <c r="C116" s="1">
        <v>2</v>
      </c>
      <c r="D116" s="1">
        <v>2021</v>
      </c>
      <c r="E116" s="1" t="s">
        <v>14</v>
      </c>
      <c r="F116" s="1" t="s">
        <v>15</v>
      </c>
      <c r="G116" s="1" t="s">
        <v>16</v>
      </c>
      <c r="H116" s="1" t="s">
        <v>17</v>
      </c>
      <c r="I116" s="1" t="s">
        <v>18</v>
      </c>
      <c r="J116" s="1" t="s">
        <v>156</v>
      </c>
      <c r="K116" s="1" t="s">
        <v>20</v>
      </c>
      <c r="L116" s="1" t="s">
        <v>21</v>
      </c>
      <c r="M116" s="1">
        <v>24</v>
      </c>
      <c r="N116" s="3">
        <v>1099</v>
      </c>
      <c r="O116" s="3">
        <f>Sales_data[[#This Row],[Price per Unit]]*Sales_data[[#This Row],[Quantity]]</f>
        <v>26376</v>
      </c>
    </row>
    <row r="117" spans="1:15" x14ac:dyDescent="0.2">
      <c r="A117" s="1">
        <v>105</v>
      </c>
      <c r="B117" s="2">
        <v>44198</v>
      </c>
      <c r="C117" s="1">
        <v>1</v>
      </c>
      <c r="D117" s="1">
        <v>2021</v>
      </c>
      <c r="E117" s="1" t="s">
        <v>29</v>
      </c>
      <c r="F117" s="1" t="s">
        <v>30</v>
      </c>
      <c r="G117" s="1" t="s">
        <v>31</v>
      </c>
      <c r="H117" s="1" t="s">
        <v>32</v>
      </c>
      <c r="I117" s="1" t="s">
        <v>18</v>
      </c>
      <c r="J117" s="1" t="s">
        <v>159</v>
      </c>
      <c r="K117" s="1" t="s">
        <v>37</v>
      </c>
      <c r="L117" s="1" t="s">
        <v>38</v>
      </c>
      <c r="M117" s="1">
        <v>5</v>
      </c>
      <c r="N117" s="3">
        <v>1799</v>
      </c>
      <c r="O117" s="3">
        <f>Sales_data[[#This Row],[Price per Unit]]*Sales_data[[#This Row],[Quantity]]</f>
        <v>8995</v>
      </c>
    </row>
    <row r="118" spans="1:15" x14ac:dyDescent="0.2">
      <c r="A118" s="1">
        <v>106</v>
      </c>
      <c r="B118" s="2">
        <v>44076</v>
      </c>
      <c r="C118" s="1">
        <v>3</v>
      </c>
      <c r="D118" s="1">
        <v>2020</v>
      </c>
      <c r="E118" s="1" t="s">
        <v>55</v>
      </c>
      <c r="F118" s="1" t="s">
        <v>56</v>
      </c>
      <c r="G118" s="1" t="s">
        <v>57</v>
      </c>
      <c r="H118" s="1" t="s">
        <v>58</v>
      </c>
      <c r="I118" s="1" t="s">
        <v>59</v>
      </c>
      <c r="J118" s="1" t="s">
        <v>160</v>
      </c>
      <c r="K118" s="1" t="s">
        <v>54</v>
      </c>
      <c r="L118" s="1" t="s">
        <v>38</v>
      </c>
      <c r="M118" s="1">
        <v>11</v>
      </c>
      <c r="N118" s="3">
        <v>2999</v>
      </c>
      <c r="O118" s="3">
        <f>Sales_data[[#This Row],[Price per Unit]]*Sales_data[[#This Row],[Quantity]]</f>
        <v>32989</v>
      </c>
    </row>
    <row r="119" spans="1:15" x14ac:dyDescent="0.2">
      <c r="A119" s="1">
        <v>107</v>
      </c>
      <c r="B119" s="2">
        <v>44467</v>
      </c>
      <c r="C119" s="1">
        <v>3</v>
      </c>
      <c r="D119" s="1">
        <v>2021</v>
      </c>
      <c r="E119" s="1" t="s">
        <v>109</v>
      </c>
      <c r="F119" s="1" t="s">
        <v>110</v>
      </c>
      <c r="G119" s="1" t="s">
        <v>111</v>
      </c>
      <c r="H119" s="1" t="s">
        <v>32</v>
      </c>
      <c r="I119" s="1" t="s">
        <v>18</v>
      </c>
      <c r="J119" s="1" t="s">
        <v>161</v>
      </c>
      <c r="K119" s="1" t="s">
        <v>93</v>
      </c>
      <c r="L119" s="1" t="s">
        <v>35</v>
      </c>
      <c r="M119" s="1">
        <v>13</v>
      </c>
      <c r="N119" s="3">
        <v>1399</v>
      </c>
      <c r="O119" s="3">
        <f>Sales_data[[#This Row],[Price per Unit]]*Sales_data[[#This Row],[Quantity]]</f>
        <v>18187</v>
      </c>
    </row>
    <row r="120" spans="1:15" x14ac:dyDescent="0.2">
      <c r="A120" s="1">
        <v>108</v>
      </c>
      <c r="B120" s="2">
        <v>44275</v>
      </c>
      <c r="C120" s="1">
        <v>1</v>
      </c>
      <c r="D120" s="1">
        <v>2021</v>
      </c>
      <c r="E120" s="1" t="s">
        <v>66</v>
      </c>
      <c r="F120" s="1" t="s">
        <v>67</v>
      </c>
      <c r="G120" s="1" t="s">
        <v>68</v>
      </c>
      <c r="H120" s="1" t="s">
        <v>68</v>
      </c>
      <c r="I120" s="1" t="s">
        <v>59</v>
      </c>
      <c r="J120" s="1" t="s">
        <v>123</v>
      </c>
      <c r="K120" s="1" t="s">
        <v>73</v>
      </c>
      <c r="L120" s="1" t="s">
        <v>21</v>
      </c>
      <c r="M120" s="1">
        <v>2</v>
      </c>
      <c r="N120" s="3">
        <v>899</v>
      </c>
      <c r="O120" s="3">
        <f>Sales_data[[#This Row],[Price per Unit]]*Sales_data[[#This Row],[Quantity]]</f>
        <v>1798</v>
      </c>
    </row>
    <row r="121" spans="1:15" x14ac:dyDescent="0.2">
      <c r="A121" s="1">
        <v>109</v>
      </c>
      <c r="B121" s="2">
        <v>43959</v>
      </c>
      <c r="C121" s="1">
        <v>2</v>
      </c>
      <c r="D121" s="1">
        <v>2020</v>
      </c>
      <c r="E121" s="1" t="s">
        <v>29</v>
      </c>
      <c r="F121" s="1" t="s">
        <v>30</v>
      </c>
      <c r="G121" s="1" t="s">
        <v>31</v>
      </c>
      <c r="H121" s="1" t="s">
        <v>32</v>
      </c>
      <c r="I121" s="1" t="s">
        <v>18</v>
      </c>
      <c r="J121" s="1" t="s">
        <v>114</v>
      </c>
      <c r="K121" s="1" t="s">
        <v>20</v>
      </c>
      <c r="L121" s="1" t="s">
        <v>21</v>
      </c>
      <c r="M121" s="1">
        <v>27</v>
      </c>
      <c r="N121" s="3">
        <v>1099</v>
      </c>
      <c r="O121" s="3">
        <f>Sales_data[[#This Row],[Price per Unit]]*Sales_data[[#This Row],[Quantity]]</f>
        <v>29673</v>
      </c>
    </row>
    <row r="122" spans="1:15" x14ac:dyDescent="0.2">
      <c r="A122" s="1">
        <v>110</v>
      </c>
      <c r="B122" s="2">
        <v>44142</v>
      </c>
      <c r="C122" s="1">
        <v>4</v>
      </c>
      <c r="D122" s="1">
        <v>2020</v>
      </c>
      <c r="E122" s="1" t="s">
        <v>41</v>
      </c>
      <c r="F122" s="1" t="s">
        <v>42</v>
      </c>
      <c r="G122" s="1" t="s">
        <v>43</v>
      </c>
      <c r="H122" s="1" t="s">
        <v>44</v>
      </c>
      <c r="I122" s="1" t="s">
        <v>45</v>
      </c>
      <c r="J122" s="1" t="s">
        <v>162</v>
      </c>
      <c r="K122" s="1" t="s">
        <v>89</v>
      </c>
      <c r="L122" s="1" t="s">
        <v>21</v>
      </c>
      <c r="M122" s="1">
        <v>13</v>
      </c>
      <c r="N122" s="3">
        <v>599</v>
      </c>
      <c r="O122" s="3">
        <f>Sales_data[[#This Row],[Price per Unit]]*Sales_data[[#This Row],[Quantity]]</f>
        <v>7787</v>
      </c>
    </row>
    <row r="123" spans="1:15" x14ac:dyDescent="0.2">
      <c r="A123" s="1">
        <v>111</v>
      </c>
      <c r="B123" s="2">
        <v>43871</v>
      </c>
      <c r="C123" s="1">
        <v>1</v>
      </c>
      <c r="D123" s="1">
        <v>2020</v>
      </c>
      <c r="E123" s="1" t="s">
        <v>41</v>
      </c>
      <c r="F123" s="1" t="s">
        <v>42</v>
      </c>
      <c r="G123" s="1" t="s">
        <v>43</v>
      </c>
      <c r="H123" s="1" t="s">
        <v>44</v>
      </c>
      <c r="I123" s="1" t="s">
        <v>45</v>
      </c>
      <c r="J123" s="1" t="s">
        <v>163</v>
      </c>
      <c r="K123" s="1" t="s">
        <v>73</v>
      </c>
      <c r="L123" s="1" t="s">
        <v>21</v>
      </c>
      <c r="M123" s="1">
        <v>28</v>
      </c>
      <c r="N123" s="3">
        <v>899</v>
      </c>
      <c r="O123" s="3">
        <f>Sales_data[[#This Row],[Price per Unit]]*Sales_data[[#This Row],[Quantity]]</f>
        <v>25172</v>
      </c>
    </row>
    <row r="124" spans="1:15" x14ac:dyDescent="0.2">
      <c r="A124" s="1">
        <v>112</v>
      </c>
      <c r="B124" s="2">
        <v>43846</v>
      </c>
      <c r="C124" s="1">
        <v>1</v>
      </c>
      <c r="D124" s="1">
        <v>2020</v>
      </c>
      <c r="E124" s="1" t="s">
        <v>22</v>
      </c>
      <c r="F124" s="1" t="s">
        <v>23</v>
      </c>
      <c r="G124" s="1" t="s">
        <v>24</v>
      </c>
      <c r="H124" s="1" t="s">
        <v>25</v>
      </c>
      <c r="I124" s="1" t="s">
        <v>18</v>
      </c>
      <c r="J124" s="1" t="s">
        <v>164</v>
      </c>
      <c r="K124" s="1" t="s">
        <v>37</v>
      </c>
      <c r="L124" s="1" t="s">
        <v>38</v>
      </c>
      <c r="M124" s="1">
        <v>13</v>
      </c>
      <c r="N124" s="3">
        <v>1799</v>
      </c>
      <c r="O124" s="3">
        <f>Sales_data[[#This Row],[Price per Unit]]*Sales_data[[#This Row],[Quantity]]</f>
        <v>23387</v>
      </c>
    </row>
    <row r="125" spans="1:15" x14ac:dyDescent="0.2">
      <c r="A125" s="1">
        <v>113</v>
      </c>
      <c r="B125" s="2">
        <v>44267</v>
      </c>
      <c r="C125" s="1">
        <v>1</v>
      </c>
      <c r="D125" s="1">
        <v>2021</v>
      </c>
      <c r="E125" s="1" t="s">
        <v>29</v>
      </c>
      <c r="F125" s="1" t="s">
        <v>30</v>
      </c>
      <c r="G125" s="1" t="s">
        <v>31</v>
      </c>
      <c r="H125" s="1" t="s">
        <v>32</v>
      </c>
      <c r="I125" s="1" t="s">
        <v>18</v>
      </c>
      <c r="J125" s="1" t="s">
        <v>165</v>
      </c>
      <c r="K125" s="1" t="s">
        <v>40</v>
      </c>
      <c r="L125" s="1" t="s">
        <v>35</v>
      </c>
      <c r="M125" s="1">
        <v>15</v>
      </c>
      <c r="N125" s="3">
        <v>799</v>
      </c>
      <c r="O125" s="3">
        <f>Sales_data[[#This Row],[Price per Unit]]*Sales_data[[#This Row],[Quantity]]</f>
        <v>11985</v>
      </c>
    </row>
    <row r="126" spans="1:15" x14ac:dyDescent="0.2">
      <c r="A126" s="1">
        <v>114</v>
      </c>
      <c r="B126" s="2">
        <v>44328</v>
      </c>
      <c r="C126" s="1">
        <v>2</v>
      </c>
      <c r="D126" s="1">
        <v>2021</v>
      </c>
      <c r="E126" s="1" t="s">
        <v>55</v>
      </c>
      <c r="F126" s="1" t="s">
        <v>56</v>
      </c>
      <c r="G126" s="1" t="s">
        <v>57</v>
      </c>
      <c r="H126" s="1" t="s">
        <v>58</v>
      </c>
      <c r="I126" s="1" t="s">
        <v>59</v>
      </c>
      <c r="J126" s="1" t="s">
        <v>166</v>
      </c>
      <c r="K126" s="1" t="s">
        <v>84</v>
      </c>
      <c r="L126" s="1" t="s">
        <v>38</v>
      </c>
      <c r="M126" s="1">
        <v>8</v>
      </c>
      <c r="N126" s="3">
        <v>2149</v>
      </c>
      <c r="O126" s="3">
        <f>Sales_data[[#This Row],[Price per Unit]]*Sales_data[[#This Row],[Quantity]]</f>
        <v>17192</v>
      </c>
    </row>
    <row r="127" spans="1:15" x14ac:dyDescent="0.2">
      <c r="A127" s="1">
        <v>115</v>
      </c>
      <c r="B127" s="2">
        <v>44232</v>
      </c>
      <c r="C127" s="1">
        <v>1</v>
      </c>
      <c r="D127" s="1">
        <v>2021</v>
      </c>
      <c r="E127" s="1" t="s">
        <v>48</v>
      </c>
      <c r="F127" s="1" t="s">
        <v>49</v>
      </c>
      <c r="G127" s="1" t="s">
        <v>50</v>
      </c>
      <c r="H127" s="1" t="s">
        <v>44</v>
      </c>
      <c r="I127" s="1" t="s">
        <v>45</v>
      </c>
      <c r="J127" s="1" t="s">
        <v>140</v>
      </c>
      <c r="K127" s="1" t="s">
        <v>93</v>
      </c>
      <c r="L127" s="1" t="s">
        <v>35</v>
      </c>
      <c r="M127" s="1">
        <v>4</v>
      </c>
      <c r="N127" s="3">
        <v>1399</v>
      </c>
      <c r="O127" s="3">
        <f>Sales_data[[#This Row],[Price per Unit]]*Sales_data[[#This Row],[Quantity]]</f>
        <v>5596</v>
      </c>
    </row>
    <row r="128" spans="1:15" x14ac:dyDescent="0.2">
      <c r="A128" s="1">
        <v>116</v>
      </c>
      <c r="B128" s="2">
        <v>44050</v>
      </c>
      <c r="C128" s="1">
        <v>3</v>
      </c>
      <c r="D128" s="1">
        <v>2020</v>
      </c>
      <c r="E128" s="1" t="s">
        <v>41</v>
      </c>
      <c r="F128" s="1" t="s">
        <v>42</v>
      </c>
      <c r="G128" s="1" t="s">
        <v>43</v>
      </c>
      <c r="H128" s="1" t="s">
        <v>44</v>
      </c>
      <c r="I128" s="1" t="s">
        <v>45</v>
      </c>
      <c r="J128" s="1" t="s">
        <v>130</v>
      </c>
      <c r="K128" s="1" t="s">
        <v>27</v>
      </c>
      <c r="L128" s="1" t="s">
        <v>28</v>
      </c>
      <c r="M128" s="1">
        <v>12</v>
      </c>
      <c r="N128" s="3">
        <v>2999</v>
      </c>
      <c r="O128" s="3">
        <f>Sales_data[[#This Row],[Price per Unit]]*Sales_data[[#This Row],[Quantity]]</f>
        <v>35988</v>
      </c>
    </row>
    <row r="129" spans="1:15" x14ac:dyDescent="0.2">
      <c r="A129" s="1">
        <v>117</v>
      </c>
      <c r="B129" s="2">
        <v>43889</v>
      </c>
      <c r="C129" s="1">
        <v>1</v>
      </c>
      <c r="D129" s="1">
        <v>2020</v>
      </c>
      <c r="E129" s="1" t="s">
        <v>41</v>
      </c>
      <c r="F129" s="1" t="s">
        <v>42</v>
      </c>
      <c r="G129" s="1" t="s">
        <v>43</v>
      </c>
      <c r="H129" s="1" t="s">
        <v>44</v>
      </c>
      <c r="I129" s="1" t="s">
        <v>45</v>
      </c>
      <c r="J129" s="1" t="s">
        <v>46</v>
      </c>
      <c r="K129" s="1" t="s">
        <v>84</v>
      </c>
      <c r="L129" s="1" t="s">
        <v>38</v>
      </c>
      <c r="M129" s="1">
        <v>23</v>
      </c>
      <c r="N129" s="3">
        <v>2149</v>
      </c>
      <c r="O129" s="3">
        <f>Sales_data[[#This Row],[Price per Unit]]*Sales_data[[#This Row],[Quantity]]</f>
        <v>49427</v>
      </c>
    </row>
    <row r="130" spans="1:15" x14ac:dyDescent="0.2">
      <c r="A130" s="1">
        <v>118</v>
      </c>
      <c r="B130" s="2">
        <v>44276</v>
      </c>
      <c r="C130" s="1">
        <v>1</v>
      </c>
      <c r="D130" s="1">
        <v>2021</v>
      </c>
      <c r="E130" s="1" t="s">
        <v>29</v>
      </c>
      <c r="F130" s="1" t="s">
        <v>30</v>
      </c>
      <c r="G130" s="1" t="s">
        <v>31</v>
      </c>
      <c r="H130" s="1" t="s">
        <v>32</v>
      </c>
      <c r="I130" s="1" t="s">
        <v>18</v>
      </c>
      <c r="J130" s="1" t="s">
        <v>36</v>
      </c>
      <c r="K130" s="1" t="s">
        <v>104</v>
      </c>
      <c r="L130" s="1" t="s">
        <v>28</v>
      </c>
      <c r="M130" s="1">
        <v>19</v>
      </c>
      <c r="N130" s="3">
        <v>2499</v>
      </c>
      <c r="O130" s="3">
        <f>Sales_data[[#This Row],[Price per Unit]]*Sales_data[[#This Row],[Quantity]]</f>
        <v>47481</v>
      </c>
    </row>
    <row r="131" spans="1:15" x14ac:dyDescent="0.2">
      <c r="A131" s="1">
        <v>119</v>
      </c>
      <c r="B131" s="2">
        <v>43867</v>
      </c>
      <c r="C131" s="1">
        <v>1</v>
      </c>
      <c r="D131" s="1">
        <v>2020</v>
      </c>
      <c r="E131" s="1" t="s">
        <v>29</v>
      </c>
      <c r="F131" s="1" t="s">
        <v>30</v>
      </c>
      <c r="G131" s="1" t="s">
        <v>31</v>
      </c>
      <c r="H131" s="1" t="s">
        <v>32</v>
      </c>
      <c r="I131" s="1" t="s">
        <v>18</v>
      </c>
      <c r="J131" s="1" t="s">
        <v>167</v>
      </c>
      <c r="K131" s="1" t="s">
        <v>119</v>
      </c>
      <c r="L131" s="1" t="s">
        <v>38</v>
      </c>
      <c r="M131" s="1">
        <v>27</v>
      </c>
      <c r="N131" s="3">
        <v>1499</v>
      </c>
      <c r="O131" s="3">
        <f>Sales_data[[#This Row],[Price per Unit]]*Sales_data[[#This Row],[Quantity]]</f>
        <v>40473</v>
      </c>
    </row>
    <row r="132" spans="1:15" x14ac:dyDescent="0.2">
      <c r="A132" s="1">
        <v>120</v>
      </c>
      <c r="B132" s="2">
        <v>44333</v>
      </c>
      <c r="C132" s="1">
        <v>2</v>
      </c>
      <c r="D132" s="1">
        <v>2021</v>
      </c>
      <c r="E132" s="1" t="s">
        <v>133</v>
      </c>
      <c r="F132" s="1" t="s">
        <v>134</v>
      </c>
      <c r="G132" s="1" t="s">
        <v>135</v>
      </c>
      <c r="H132" s="1" t="s">
        <v>44</v>
      </c>
      <c r="I132" s="1" t="s">
        <v>45</v>
      </c>
      <c r="J132" s="1" t="s">
        <v>168</v>
      </c>
      <c r="K132" s="1" t="s">
        <v>61</v>
      </c>
      <c r="L132" s="1" t="s">
        <v>28</v>
      </c>
      <c r="M132" s="1">
        <v>15</v>
      </c>
      <c r="N132" s="3">
        <v>1799</v>
      </c>
      <c r="O132" s="3">
        <f>Sales_data[[#This Row],[Price per Unit]]*Sales_data[[#This Row],[Quantity]]</f>
        <v>26985</v>
      </c>
    </row>
    <row r="133" spans="1:15" x14ac:dyDescent="0.2">
      <c r="A133" s="1">
        <v>121</v>
      </c>
      <c r="B133" s="2">
        <v>44435</v>
      </c>
      <c r="C133" s="1">
        <v>3</v>
      </c>
      <c r="D133" s="1">
        <v>2021</v>
      </c>
      <c r="E133" s="1" t="s">
        <v>48</v>
      </c>
      <c r="F133" s="1" t="s">
        <v>49</v>
      </c>
      <c r="G133" s="1" t="s">
        <v>50</v>
      </c>
      <c r="H133" s="1" t="s">
        <v>44</v>
      </c>
      <c r="I133" s="1" t="s">
        <v>45</v>
      </c>
      <c r="J133" s="1" t="s">
        <v>169</v>
      </c>
      <c r="K133" s="1" t="s">
        <v>84</v>
      </c>
      <c r="L133" s="1" t="s">
        <v>38</v>
      </c>
      <c r="M133" s="1">
        <v>22</v>
      </c>
      <c r="N133" s="3">
        <v>2149</v>
      </c>
      <c r="O133" s="3">
        <f>Sales_data[[#This Row],[Price per Unit]]*Sales_data[[#This Row],[Quantity]]</f>
        <v>47278</v>
      </c>
    </row>
    <row r="134" spans="1:15" x14ac:dyDescent="0.2">
      <c r="A134" s="1">
        <v>122</v>
      </c>
      <c r="B134" s="2">
        <v>44419</v>
      </c>
      <c r="C134" s="1">
        <v>3</v>
      </c>
      <c r="D134" s="1">
        <v>2021</v>
      </c>
      <c r="E134" s="1" t="s">
        <v>22</v>
      </c>
      <c r="F134" s="1" t="s">
        <v>23</v>
      </c>
      <c r="G134" s="1" t="s">
        <v>24</v>
      </c>
      <c r="H134" s="1" t="s">
        <v>25</v>
      </c>
      <c r="I134" s="1" t="s">
        <v>18</v>
      </c>
      <c r="J134" s="1" t="s">
        <v>170</v>
      </c>
      <c r="K134" s="1" t="s">
        <v>34</v>
      </c>
      <c r="L134" s="1" t="s">
        <v>35</v>
      </c>
      <c r="M134" s="1">
        <v>18</v>
      </c>
      <c r="N134" s="3">
        <v>899</v>
      </c>
      <c r="O134" s="3">
        <f>Sales_data[[#This Row],[Price per Unit]]*Sales_data[[#This Row],[Quantity]]</f>
        <v>16182</v>
      </c>
    </row>
    <row r="135" spans="1:15" x14ac:dyDescent="0.2">
      <c r="A135" s="1">
        <v>123</v>
      </c>
      <c r="B135" s="2">
        <v>43981</v>
      </c>
      <c r="C135" s="1">
        <v>2</v>
      </c>
      <c r="D135" s="1">
        <v>2020</v>
      </c>
      <c r="E135" s="1" t="s">
        <v>55</v>
      </c>
      <c r="F135" s="1" t="s">
        <v>56</v>
      </c>
      <c r="G135" s="1" t="s">
        <v>57</v>
      </c>
      <c r="H135" s="1" t="s">
        <v>58</v>
      </c>
      <c r="I135" s="1" t="s">
        <v>59</v>
      </c>
      <c r="J135" s="1" t="s">
        <v>91</v>
      </c>
      <c r="K135" s="1" t="s">
        <v>20</v>
      </c>
      <c r="L135" s="1" t="s">
        <v>21</v>
      </c>
      <c r="M135" s="1">
        <v>2</v>
      </c>
      <c r="N135" s="3">
        <v>1099</v>
      </c>
      <c r="O135" s="3">
        <f>Sales_data[[#This Row],[Price per Unit]]*Sales_data[[#This Row],[Quantity]]</f>
        <v>2198</v>
      </c>
    </row>
    <row r="136" spans="1:15" x14ac:dyDescent="0.2">
      <c r="A136" s="1">
        <v>124</v>
      </c>
      <c r="B136" s="2">
        <v>44088</v>
      </c>
      <c r="C136" s="1">
        <v>3</v>
      </c>
      <c r="D136" s="1">
        <v>2020</v>
      </c>
      <c r="E136" s="1" t="s">
        <v>41</v>
      </c>
      <c r="F136" s="1" t="s">
        <v>42</v>
      </c>
      <c r="G136" s="1" t="s">
        <v>43</v>
      </c>
      <c r="H136" s="1" t="s">
        <v>44</v>
      </c>
      <c r="I136" s="1" t="s">
        <v>45</v>
      </c>
      <c r="J136" s="1" t="s">
        <v>171</v>
      </c>
      <c r="K136" s="1" t="s">
        <v>63</v>
      </c>
      <c r="L136" s="1" t="s">
        <v>28</v>
      </c>
      <c r="M136" s="1">
        <v>2</v>
      </c>
      <c r="N136" s="3">
        <v>1299</v>
      </c>
      <c r="O136" s="3">
        <f>Sales_data[[#This Row],[Price per Unit]]*Sales_data[[#This Row],[Quantity]]</f>
        <v>2598</v>
      </c>
    </row>
    <row r="137" spans="1:15" x14ac:dyDescent="0.2">
      <c r="A137" s="1">
        <v>125</v>
      </c>
      <c r="B137" s="2">
        <v>44403</v>
      </c>
      <c r="C137" s="1">
        <v>3</v>
      </c>
      <c r="D137" s="1">
        <v>2021</v>
      </c>
      <c r="E137" s="1" t="s">
        <v>133</v>
      </c>
      <c r="F137" s="1" t="s">
        <v>134</v>
      </c>
      <c r="G137" s="1" t="s">
        <v>135</v>
      </c>
      <c r="H137" s="1" t="s">
        <v>44</v>
      </c>
      <c r="I137" s="1" t="s">
        <v>45</v>
      </c>
      <c r="J137" s="1" t="s">
        <v>172</v>
      </c>
      <c r="K137" s="1" t="s">
        <v>37</v>
      </c>
      <c r="L137" s="1" t="s">
        <v>38</v>
      </c>
      <c r="M137" s="1">
        <v>28</v>
      </c>
      <c r="N137" s="3">
        <v>1799</v>
      </c>
      <c r="O137" s="3">
        <f>Sales_data[[#This Row],[Price per Unit]]*Sales_data[[#This Row],[Quantity]]</f>
        <v>50372</v>
      </c>
    </row>
    <row r="138" spans="1:15" x14ac:dyDescent="0.2">
      <c r="A138" s="1">
        <v>126</v>
      </c>
      <c r="B138" s="2">
        <v>44121</v>
      </c>
      <c r="C138" s="1">
        <v>4</v>
      </c>
      <c r="D138" s="1">
        <v>2020</v>
      </c>
      <c r="E138" s="1" t="s">
        <v>55</v>
      </c>
      <c r="F138" s="1" t="s">
        <v>56</v>
      </c>
      <c r="G138" s="1" t="s">
        <v>57</v>
      </c>
      <c r="H138" s="1" t="s">
        <v>58</v>
      </c>
      <c r="I138" s="1" t="s">
        <v>59</v>
      </c>
      <c r="J138" s="1" t="s">
        <v>173</v>
      </c>
      <c r="K138" s="1" t="s">
        <v>93</v>
      </c>
      <c r="L138" s="1" t="s">
        <v>35</v>
      </c>
      <c r="M138" s="1">
        <v>21</v>
      </c>
      <c r="N138" s="3">
        <v>1399</v>
      </c>
      <c r="O138" s="3">
        <f>Sales_data[[#This Row],[Price per Unit]]*Sales_data[[#This Row],[Quantity]]</f>
        <v>29379</v>
      </c>
    </row>
    <row r="139" spans="1:15" x14ac:dyDescent="0.2">
      <c r="A139" s="1">
        <v>127</v>
      </c>
      <c r="B139" s="2">
        <v>44301</v>
      </c>
      <c r="C139" s="1">
        <v>2</v>
      </c>
      <c r="D139" s="1">
        <v>2021</v>
      </c>
      <c r="E139" s="1" t="s">
        <v>109</v>
      </c>
      <c r="F139" s="1" t="s">
        <v>110</v>
      </c>
      <c r="G139" s="1" t="s">
        <v>111</v>
      </c>
      <c r="H139" s="1" t="s">
        <v>32</v>
      </c>
      <c r="I139" s="1" t="s">
        <v>18</v>
      </c>
      <c r="J139" s="1" t="s">
        <v>174</v>
      </c>
      <c r="K139" s="1" t="s">
        <v>61</v>
      </c>
      <c r="L139" s="1" t="s">
        <v>28</v>
      </c>
      <c r="M139" s="1">
        <v>7</v>
      </c>
      <c r="N139" s="3">
        <v>1799</v>
      </c>
      <c r="O139" s="3">
        <f>Sales_data[[#This Row],[Price per Unit]]*Sales_data[[#This Row],[Quantity]]</f>
        <v>12593</v>
      </c>
    </row>
    <row r="140" spans="1:15" x14ac:dyDescent="0.2">
      <c r="A140" s="1">
        <v>128</v>
      </c>
      <c r="B140" s="2">
        <v>44507</v>
      </c>
      <c r="C140" s="1">
        <v>4</v>
      </c>
      <c r="D140" s="1">
        <v>2021</v>
      </c>
      <c r="E140" s="1" t="s">
        <v>109</v>
      </c>
      <c r="F140" s="1" t="s">
        <v>110</v>
      </c>
      <c r="G140" s="1" t="s">
        <v>111</v>
      </c>
      <c r="H140" s="1" t="s">
        <v>32</v>
      </c>
      <c r="I140" s="1" t="s">
        <v>18</v>
      </c>
      <c r="J140" s="1" t="s">
        <v>175</v>
      </c>
      <c r="K140" s="1" t="s">
        <v>84</v>
      </c>
      <c r="L140" s="1" t="s">
        <v>38</v>
      </c>
      <c r="M140" s="1">
        <v>16</v>
      </c>
      <c r="N140" s="3">
        <v>2149</v>
      </c>
      <c r="O140" s="3">
        <f>Sales_data[[#This Row],[Price per Unit]]*Sales_data[[#This Row],[Quantity]]</f>
        <v>34384</v>
      </c>
    </row>
    <row r="141" spans="1:15" x14ac:dyDescent="0.2">
      <c r="A141" s="1">
        <v>129</v>
      </c>
      <c r="B141" s="2">
        <v>43990</v>
      </c>
      <c r="C141" s="1">
        <v>2</v>
      </c>
      <c r="D141" s="1">
        <v>2020</v>
      </c>
      <c r="E141" s="1" t="s">
        <v>55</v>
      </c>
      <c r="F141" s="1" t="s">
        <v>56</v>
      </c>
      <c r="G141" s="1" t="s">
        <v>57</v>
      </c>
      <c r="H141" s="1" t="s">
        <v>58</v>
      </c>
      <c r="I141" s="1" t="s">
        <v>59</v>
      </c>
      <c r="J141" s="1" t="s">
        <v>176</v>
      </c>
      <c r="K141" s="1" t="s">
        <v>104</v>
      </c>
      <c r="L141" s="1" t="s">
        <v>28</v>
      </c>
      <c r="M141" s="1">
        <v>26</v>
      </c>
      <c r="N141" s="3">
        <v>2499</v>
      </c>
      <c r="O141" s="3">
        <f>Sales_data[[#This Row],[Price per Unit]]*Sales_data[[#This Row],[Quantity]]</f>
        <v>64974</v>
      </c>
    </row>
    <row r="142" spans="1:15" x14ac:dyDescent="0.2">
      <c r="A142" s="1">
        <v>130</v>
      </c>
      <c r="B142" s="2">
        <v>43958</v>
      </c>
      <c r="C142" s="1">
        <v>2</v>
      </c>
      <c r="D142" s="1">
        <v>2020</v>
      </c>
      <c r="E142" s="1" t="s">
        <v>41</v>
      </c>
      <c r="F142" s="1" t="s">
        <v>42</v>
      </c>
      <c r="G142" s="1" t="s">
        <v>43</v>
      </c>
      <c r="H142" s="1" t="s">
        <v>44</v>
      </c>
      <c r="I142" s="1" t="s">
        <v>45</v>
      </c>
      <c r="J142" s="1" t="s">
        <v>177</v>
      </c>
      <c r="K142" s="1" t="s">
        <v>20</v>
      </c>
      <c r="L142" s="1" t="s">
        <v>21</v>
      </c>
      <c r="M142" s="1">
        <v>5</v>
      </c>
      <c r="N142" s="3">
        <v>1099</v>
      </c>
      <c r="O142" s="3">
        <f>Sales_data[[#This Row],[Price per Unit]]*Sales_data[[#This Row],[Quantity]]</f>
        <v>5495</v>
      </c>
    </row>
    <row r="143" spans="1:15" x14ac:dyDescent="0.2">
      <c r="A143" s="1">
        <v>131</v>
      </c>
      <c r="B143" s="2">
        <v>44277</v>
      </c>
      <c r="C143" s="1">
        <v>1</v>
      </c>
      <c r="D143" s="1">
        <v>2021</v>
      </c>
      <c r="E143" s="1" t="s">
        <v>14</v>
      </c>
      <c r="F143" s="1" t="s">
        <v>15</v>
      </c>
      <c r="G143" s="1" t="s">
        <v>16</v>
      </c>
      <c r="H143" s="1" t="s">
        <v>17</v>
      </c>
      <c r="I143" s="1" t="s">
        <v>18</v>
      </c>
      <c r="J143" s="1" t="s">
        <v>108</v>
      </c>
      <c r="K143" s="1" t="s">
        <v>40</v>
      </c>
      <c r="L143" s="1" t="s">
        <v>35</v>
      </c>
      <c r="M143" s="1">
        <v>11</v>
      </c>
      <c r="N143" s="3">
        <v>799</v>
      </c>
      <c r="O143" s="3">
        <f>Sales_data[[#This Row],[Price per Unit]]*Sales_data[[#This Row],[Quantity]]</f>
        <v>8789</v>
      </c>
    </row>
    <row r="144" spans="1:15" x14ac:dyDescent="0.2">
      <c r="A144" s="1">
        <v>132</v>
      </c>
      <c r="B144" s="2">
        <v>44376</v>
      </c>
      <c r="C144" s="1">
        <v>2</v>
      </c>
      <c r="D144" s="1">
        <v>2021</v>
      </c>
      <c r="E144" s="1" t="s">
        <v>41</v>
      </c>
      <c r="F144" s="1" t="s">
        <v>42</v>
      </c>
      <c r="G144" s="1" t="s">
        <v>43</v>
      </c>
      <c r="H144" s="1" t="s">
        <v>44</v>
      </c>
      <c r="I144" s="1" t="s">
        <v>45</v>
      </c>
      <c r="J144" s="1" t="s">
        <v>178</v>
      </c>
      <c r="K144" s="1" t="s">
        <v>89</v>
      </c>
      <c r="L144" s="1" t="s">
        <v>21</v>
      </c>
      <c r="M144" s="1">
        <v>11</v>
      </c>
      <c r="N144" s="3">
        <v>599</v>
      </c>
      <c r="O144" s="3">
        <f>Sales_data[[#This Row],[Price per Unit]]*Sales_data[[#This Row],[Quantity]]</f>
        <v>6589</v>
      </c>
    </row>
    <row r="145" spans="1:15" x14ac:dyDescent="0.2">
      <c r="A145" s="1">
        <v>133</v>
      </c>
      <c r="B145" s="2">
        <v>44193</v>
      </c>
      <c r="C145" s="1">
        <v>4</v>
      </c>
      <c r="D145" s="1">
        <v>2020</v>
      </c>
      <c r="E145" s="1" t="s">
        <v>48</v>
      </c>
      <c r="F145" s="1" t="s">
        <v>49</v>
      </c>
      <c r="G145" s="1" t="s">
        <v>50</v>
      </c>
      <c r="H145" s="1" t="s">
        <v>44</v>
      </c>
      <c r="I145" s="1" t="s">
        <v>45</v>
      </c>
      <c r="J145" s="1" t="s">
        <v>179</v>
      </c>
      <c r="K145" s="1" t="s">
        <v>89</v>
      </c>
      <c r="L145" s="1" t="s">
        <v>21</v>
      </c>
      <c r="M145" s="1">
        <v>22</v>
      </c>
      <c r="N145" s="3">
        <v>599</v>
      </c>
      <c r="O145" s="3">
        <f>Sales_data[[#This Row],[Price per Unit]]*Sales_data[[#This Row],[Quantity]]</f>
        <v>13178</v>
      </c>
    </row>
    <row r="146" spans="1:15" x14ac:dyDescent="0.2">
      <c r="A146" s="1">
        <v>134</v>
      </c>
      <c r="B146" s="2">
        <v>43874</v>
      </c>
      <c r="C146" s="1">
        <v>1</v>
      </c>
      <c r="D146" s="1">
        <v>2020</v>
      </c>
      <c r="E146" s="1" t="s">
        <v>41</v>
      </c>
      <c r="F146" s="1" t="s">
        <v>42</v>
      </c>
      <c r="G146" s="1" t="s">
        <v>43</v>
      </c>
      <c r="H146" s="1" t="s">
        <v>44</v>
      </c>
      <c r="I146" s="1" t="s">
        <v>45</v>
      </c>
      <c r="J146" s="1" t="s">
        <v>177</v>
      </c>
      <c r="K146" s="1" t="s">
        <v>93</v>
      </c>
      <c r="L146" s="1" t="s">
        <v>35</v>
      </c>
      <c r="M146" s="1">
        <v>12</v>
      </c>
      <c r="N146" s="3">
        <v>1399</v>
      </c>
      <c r="O146" s="3">
        <f>Sales_data[[#This Row],[Price per Unit]]*Sales_data[[#This Row],[Quantity]]</f>
        <v>16788</v>
      </c>
    </row>
    <row r="147" spans="1:15" x14ac:dyDescent="0.2">
      <c r="A147" s="1">
        <v>135</v>
      </c>
      <c r="B147" s="2">
        <v>44552</v>
      </c>
      <c r="C147" s="1">
        <v>4</v>
      </c>
      <c r="D147" s="1">
        <v>2021</v>
      </c>
      <c r="E147" s="1" t="s">
        <v>66</v>
      </c>
      <c r="F147" s="1" t="s">
        <v>67</v>
      </c>
      <c r="G147" s="1" t="s">
        <v>68</v>
      </c>
      <c r="H147" s="1" t="s">
        <v>68</v>
      </c>
      <c r="I147" s="1" t="s">
        <v>59</v>
      </c>
      <c r="J147" s="1" t="s">
        <v>180</v>
      </c>
      <c r="K147" s="1" t="s">
        <v>84</v>
      </c>
      <c r="L147" s="1" t="s">
        <v>38</v>
      </c>
      <c r="M147" s="1">
        <v>5</v>
      </c>
      <c r="N147" s="3">
        <v>2149</v>
      </c>
      <c r="O147" s="3">
        <f>Sales_data[[#This Row],[Price per Unit]]*Sales_data[[#This Row],[Quantity]]</f>
        <v>10745</v>
      </c>
    </row>
    <row r="148" spans="1:15" x14ac:dyDescent="0.2">
      <c r="A148" s="1">
        <v>136</v>
      </c>
      <c r="B148" s="2">
        <v>44369</v>
      </c>
      <c r="C148" s="1">
        <v>2</v>
      </c>
      <c r="D148" s="1">
        <v>2021</v>
      </c>
      <c r="E148" s="1" t="s">
        <v>55</v>
      </c>
      <c r="F148" s="1" t="s">
        <v>56</v>
      </c>
      <c r="G148" s="1" t="s">
        <v>57</v>
      </c>
      <c r="H148" s="1" t="s">
        <v>58</v>
      </c>
      <c r="I148" s="1" t="s">
        <v>59</v>
      </c>
      <c r="J148" s="1" t="s">
        <v>80</v>
      </c>
      <c r="K148" s="1" t="s">
        <v>54</v>
      </c>
      <c r="L148" s="1" t="s">
        <v>38</v>
      </c>
      <c r="M148" s="1">
        <v>13</v>
      </c>
      <c r="N148" s="3">
        <v>2999</v>
      </c>
      <c r="O148" s="3">
        <f>Sales_data[[#This Row],[Price per Unit]]*Sales_data[[#This Row],[Quantity]]</f>
        <v>38987</v>
      </c>
    </row>
    <row r="149" spans="1:15" x14ac:dyDescent="0.2">
      <c r="A149" s="1">
        <v>137</v>
      </c>
      <c r="B149" s="2">
        <v>44330</v>
      </c>
      <c r="C149" s="1">
        <v>2</v>
      </c>
      <c r="D149" s="1">
        <v>2021</v>
      </c>
      <c r="E149" s="1" t="s">
        <v>41</v>
      </c>
      <c r="F149" s="1" t="s">
        <v>42</v>
      </c>
      <c r="G149" s="1" t="s">
        <v>43</v>
      </c>
      <c r="H149" s="1" t="s">
        <v>44</v>
      </c>
      <c r="I149" s="1" t="s">
        <v>45</v>
      </c>
      <c r="J149" s="1" t="s">
        <v>162</v>
      </c>
      <c r="K149" s="1" t="s">
        <v>73</v>
      </c>
      <c r="L149" s="1" t="s">
        <v>21</v>
      </c>
      <c r="M149" s="1">
        <v>16</v>
      </c>
      <c r="N149" s="3">
        <v>899</v>
      </c>
      <c r="O149" s="3">
        <f>Sales_data[[#This Row],[Price per Unit]]*Sales_data[[#This Row],[Quantity]]</f>
        <v>14384</v>
      </c>
    </row>
    <row r="150" spans="1:15" x14ac:dyDescent="0.2">
      <c r="A150" s="1">
        <v>138</v>
      </c>
      <c r="B150" s="2">
        <v>44523</v>
      </c>
      <c r="C150" s="1">
        <v>4</v>
      </c>
      <c r="D150" s="1">
        <v>2021</v>
      </c>
      <c r="E150" s="1" t="s">
        <v>48</v>
      </c>
      <c r="F150" s="1" t="s">
        <v>49</v>
      </c>
      <c r="G150" s="1" t="s">
        <v>50</v>
      </c>
      <c r="H150" s="1" t="s">
        <v>44</v>
      </c>
      <c r="I150" s="1" t="s">
        <v>45</v>
      </c>
      <c r="J150" s="1" t="s">
        <v>181</v>
      </c>
      <c r="K150" s="1" t="s">
        <v>61</v>
      </c>
      <c r="L150" s="1" t="s">
        <v>28</v>
      </c>
      <c r="M150" s="1">
        <v>25</v>
      </c>
      <c r="N150" s="3">
        <v>1799</v>
      </c>
      <c r="O150" s="3">
        <f>Sales_data[[#This Row],[Price per Unit]]*Sales_data[[#This Row],[Quantity]]</f>
        <v>44975</v>
      </c>
    </row>
    <row r="151" spans="1:15" x14ac:dyDescent="0.2">
      <c r="A151" s="1">
        <v>139</v>
      </c>
      <c r="B151" s="2">
        <v>44481</v>
      </c>
      <c r="C151" s="1">
        <v>4</v>
      </c>
      <c r="D151" s="1">
        <v>2021</v>
      </c>
      <c r="E151" s="1" t="s">
        <v>55</v>
      </c>
      <c r="F151" s="1" t="s">
        <v>56</v>
      </c>
      <c r="G151" s="1" t="s">
        <v>57</v>
      </c>
      <c r="H151" s="1" t="s">
        <v>58</v>
      </c>
      <c r="I151" s="1" t="s">
        <v>59</v>
      </c>
      <c r="J151" s="1" t="s">
        <v>113</v>
      </c>
      <c r="K151" s="1" t="s">
        <v>34</v>
      </c>
      <c r="L151" s="1" t="s">
        <v>35</v>
      </c>
      <c r="M151" s="1">
        <v>11</v>
      </c>
      <c r="N151" s="3">
        <v>899</v>
      </c>
      <c r="O151" s="3">
        <f>Sales_data[[#This Row],[Price per Unit]]*Sales_data[[#This Row],[Quantity]]</f>
        <v>9889</v>
      </c>
    </row>
    <row r="152" spans="1:15" x14ac:dyDescent="0.2">
      <c r="A152" s="1">
        <v>140</v>
      </c>
      <c r="B152" s="2">
        <v>44293</v>
      </c>
      <c r="C152" s="1">
        <v>2</v>
      </c>
      <c r="D152" s="1">
        <v>2021</v>
      </c>
      <c r="E152" s="1" t="s">
        <v>22</v>
      </c>
      <c r="F152" s="1" t="s">
        <v>23</v>
      </c>
      <c r="G152" s="1" t="s">
        <v>24</v>
      </c>
      <c r="H152" s="1" t="s">
        <v>25</v>
      </c>
      <c r="I152" s="1" t="s">
        <v>18</v>
      </c>
      <c r="J152" s="1" t="s">
        <v>182</v>
      </c>
      <c r="K152" s="1" t="s">
        <v>82</v>
      </c>
      <c r="L152" s="1" t="s">
        <v>28</v>
      </c>
      <c r="M152" s="1">
        <v>18</v>
      </c>
      <c r="N152" s="3">
        <v>1499</v>
      </c>
      <c r="O152" s="3">
        <f>Sales_data[[#This Row],[Price per Unit]]*Sales_data[[#This Row],[Quantity]]</f>
        <v>26982</v>
      </c>
    </row>
    <row r="153" spans="1:15" x14ac:dyDescent="0.2">
      <c r="A153" s="1">
        <v>141</v>
      </c>
      <c r="B153" s="2">
        <v>44255</v>
      </c>
      <c r="C153" s="1">
        <v>1</v>
      </c>
      <c r="D153" s="1">
        <v>2021</v>
      </c>
      <c r="E153" s="1" t="s">
        <v>29</v>
      </c>
      <c r="F153" s="1" t="s">
        <v>30</v>
      </c>
      <c r="G153" s="1" t="s">
        <v>31</v>
      </c>
      <c r="H153" s="1" t="s">
        <v>32</v>
      </c>
      <c r="I153" s="1" t="s">
        <v>18</v>
      </c>
      <c r="J153" s="1" t="s">
        <v>36</v>
      </c>
      <c r="K153" s="1" t="s">
        <v>93</v>
      </c>
      <c r="L153" s="1" t="s">
        <v>35</v>
      </c>
      <c r="M153" s="1">
        <v>1</v>
      </c>
      <c r="N153" s="3">
        <v>1399</v>
      </c>
      <c r="O153" s="3">
        <f>Sales_data[[#This Row],[Price per Unit]]*Sales_data[[#This Row],[Quantity]]</f>
        <v>1399</v>
      </c>
    </row>
    <row r="154" spans="1:15" x14ac:dyDescent="0.2">
      <c r="A154" s="1">
        <v>142</v>
      </c>
      <c r="B154" s="2">
        <v>44344</v>
      </c>
      <c r="C154" s="1">
        <v>2</v>
      </c>
      <c r="D154" s="1">
        <v>2021</v>
      </c>
      <c r="E154" s="1" t="s">
        <v>48</v>
      </c>
      <c r="F154" s="1" t="s">
        <v>49</v>
      </c>
      <c r="G154" s="1" t="s">
        <v>50</v>
      </c>
      <c r="H154" s="1" t="s">
        <v>44</v>
      </c>
      <c r="I154" s="1" t="s">
        <v>45</v>
      </c>
      <c r="J154" s="1" t="s">
        <v>79</v>
      </c>
      <c r="K154" s="1" t="s">
        <v>27</v>
      </c>
      <c r="L154" s="1" t="s">
        <v>28</v>
      </c>
      <c r="M154" s="1">
        <v>18</v>
      </c>
      <c r="N154" s="3">
        <v>2999</v>
      </c>
      <c r="O154" s="3">
        <f>Sales_data[[#This Row],[Price per Unit]]*Sales_data[[#This Row],[Quantity]]</f>
        <v>53982</v>
      </c>
    </row>
    <row r="155" spans="1:15" x14ac:dyDescent="0.2">
      <c r="A155" s="1">
        <v>143</v>
      </c>
      <c r="B155" s="2">
        <v>44024</v>
      </c>
      <c r="C155" s="1">
        <v>3</v>
      </c>
      <c r="D155" s="1">
        <v>2020</v>
      </c>
      <c r="E155" s="1" t="s">
        <v>109</v>
      </c>
      <c r="F155" s="1" t="s">
        <v>110</v>
      </c>
      <c r="G155" s="1" t="s">
        <v>111</v>
      </c>
      <c r="H155" s="1" t="s">
        <v>32</v>
      </c>
      <c r="I155" s="1" t="s">
        <v>18</v>
      </c>
      <c r="J155" s="1" t="s">
        <v>183</v>
      </c>
      <c r="K155" s="1" t="s">
        <v>70</v>
      </c>
      <c r="L155" s="1" t="s">
        <v>28</v>
      </c>
      <c r="M155" s="1">
        <v>22</v>
      </c>
      <c r="N155" s="3">
        <v>899</v>
      </c>
      <c r="O155" s="3">
        <f>Sales_data[[#This Row],[Price per Unit]]*Sales_data[[#This Row],[Quantity]]</f>
        <v>19778</v>
      </c>
    </row>
    <row r="156" spans="1:15" x14ac:dyDescent="0.2">
      <c r="A156" s="1">
        <v>144</v>
      </c>
      <c r="B156" s="2">
        <v>43947</v>
      </c>
      <c r="C156" s="1">
        <v>2</v>
      </c>
      <c r="D156" s="1">
        <v>2020</v>
      </c>
      <c r="E156" s="1" t="s">
        <v>55</v>
      </c>
      <c r="F156" s="1" t="s">
        <v>56</v>
      </c>
      <c r="G156" s="1" t="s">
        <v>57</v>
      </c>
      <c r="H156" s="1" t="s">
        <v>58</v>
      </c>
      <c r="I156" s="1" t="s">
        <v>59</v>
      </c>
      <c r="J156" s="1" t="s">
        <v>184</v>
      </c>
      <c r="K156" s="1" t="s">
        <v>82</v>
      </c>
      <c r="L156" s="1" t="s">
        <v>28</v>
      </c>
      <c r="M156" s="1">
        <v>23</v>
      </c>
      <c r="N156" s="3">
        <v>1499</v>
      </c>
      <c r="O156" s="3">
        <f>Sales_data[[#This Row],[Price per Unit]]*Sales_data[[#This Row],[Quantity]]</f>
        <v>34477</v>
      </c>
    </row>
    <row r="157" spans="1:15" x14ac:dyDescent="0.2">
      <c r="A157" s="1">
        <v>145</v>
      </c>
      <c r="B157" s="2">
        <v>44365</v>
      </c>
      <c r="C157" s="1">
        <v>2</v>
      </c>
      <c r="D157" s="1">
        <v>2021</v>
      </c>
      <c r="E157" s="1" t="s">
        <v>133</v>
      </c>
      <c r="F157" s="1" t="s">
        <v>134</v>
      </c>
      <c r="G157" s="1" t="s">
        <v>135</v>
      </c>
      <c r="H157" s="1" t="s">
        <v>44</v>
      </c>
      <c r="I157" s="1" t="s">
        <v>45</v>
      </c>
      <c r="J157" s="1" t="s">
        <v>185</v>
      </c>
      <c r="K157" s="1" t="s">
        <v>27</v>
      </c>
      <c r="L157" s="1" t="s">
        <v>28</v>
      </c>
      <c r="M157" s="1">
        <v>23</v>
      </c>
      <c r="N157" s="3">
        <v>2999</v>
      </c>
      <c r="O157" s="3">
        <f>Sales_data[[#This Row],[Price per Unit]]*Sales_data[[#This Row],[Quantity]]</f>
        <v>68977</v>
      </c>
    </row>
    <row r="158" spans="1:15" x14ac:dyDescent="0.2">
      <c r="A158" s="1">
        <v>146</v>
      </c>
      <c r="B158" s="2">
        <v>44420</v>
      </c>
      <c r="C158" s="1">
        <v>3</v>
      </c>
      <c r="D158" s="1">
        <v>2021</v>
      </c>
      <c r="E158" s="1" t="s">
        <v>55</v>
      </c>
      <c r="F158" s="1" t="s">
        <v>56</v>
      </c>
      <c r="G158" s="1" t="s">
        <v>57</v>
      </c>
      <c r="H158" s="1" t="s">
        <v>58</v>
      </c>
      <c r="I158" s="1" t="s">
        <v>59</v>
      </c>
      <c r="J158" s="1" t="s">
        <v>153</v>
      </c>
      <c r="K158" s="1" t="s">
        <v>20</v>
      </c>
      <c r="L158" s="1" t="s">
        <v>21</v>
      </c>
      <c r="M158" s="1">
        <v>30</v>
      </c>
      <c r="N158" s="3">
        <v>1099</v>
      </c>
      <c r="O158" s="3">
        <f>Sales_data[[#This Row],[Price per Unit]]*Sales_data[[#This Row],[Quantity]]</f>
        <v>32970</v>
      </c>
    </row>
    <row r="159" spans="1:15" x14ac:dyDescent="0.2">
      <c r="A159" s="1">
        <v>147</v>
      </c>
      <c r="B159" s="2">
        <v>43845</v>
      </c>
      <c r="C159" s="1">
        <v>1</v>
      </c>
      <c r="D159" s="1">
        <v>2020</v>
      </c>
      <c r="E159" s="1" t="s">
        <v>22</v>
      </c>
      <c r="F159" s="1" t="s">
        <v>23</v>
      </c>
      <c r="G159" s="1" t="s">
        <v>24</v>
      </c>
      <c r="H159" s="1" t="s">
        <v>25</v>
      </c>
      <c r="I159" s="1" t="s">
        <v>18</v>
      </c>
      <c r="J159" s="1" t="s">
        <v>186</v>
      </c>
      <c r="K159" s="1" t="s">
        <v>54</v>
      </c>
      <c r="L159" s="1" t="s">
        <v>38</v>
      </c>
      <c r="M159" s="1">
        <v>17</v>
      </c>
      <c r="N159" s="3">
        <v>2999</v>
      </c>
      <c r="O159" s="3">
        <f>Sales_data[[#This Row],[Price per Unit]]*Sales_data[[#This Row],[Quantity]]</f>
        <v>50983</v>
      </c>
    </row>
    <row r="160" spans="1:15" x14ac:dyDescent="0.2">
      <c r="A160" s="1">
        <v>148</v>
      </c>
      <c r="B160" s="2">
        <v>44057</v>
      </c>
      <c r="C160" s="1">
        <v>3</v>
      </c>
      <c r="D160" s="1">
        <v>2020</v>
      </c>
      <c r="E160" s="1" t="s">
        <v>66</v>
      </c>
      <c r="F160" s="1" t="s">
        <v>67</v>
      </c>
      <c r="G160" s="1" t="s">
        <v>68</v>
      </c>
      <c r="H160" s="1" t="s">
        <v>68</v>
      </c>
      <c r="I160" s="1" t="s">
        <v>59</v>
      </c>
      <c r="J160" s="1" t="s">
        <v>69</v>
      </c>
      <c r="K160" s="1" t="s">
        <v>70</v>
      </c>
      <c r="L160" s="1" t="s">
        <v>28</v>
      </c>
      <c r="M160" s="1">
        <v>1</v>
      </c>
      <c r="N160" s="3">
        <v>899</v>
      </c>
      <c r="O160" s="3">
        <f>Sales_data[[#This Row],[Price per Unit]]*Sales_data[[#This Row],[Quantity]]</f>
        <v>899</v>
      </c>
    </row>
    <row r="161" spans="1:15" x14ac:dyDescent="0.2">
      <c r="A161" s="1">
        <v>149</v>
      </c>
      <c r="B161" s="2">
        <v>44336</v>
      </c>
      <c r="C161" s="1">
        <v>2</v>
      </c>
      <c r="D161" s="1">
        <v>2021</v>
      </c>
      <c r="E161" s="1" t="s">
        <v>133</v>
      </c>
      <c r="F161" s="1" t="s">
        <v>134</v>
      </c>
      <c r="G161" s="1" t="s">
        <v>135</v>
      </c>
      <c r="H161" s="1" t="s">
        <v>44</v>
      </c>
      <c r="I161" s="1" t="s">
        <v>45</v>
      </c>
      <c r="J161" s="1" t="s">
        <v>187</v>
      </c>
      <c r="K161" s="1" t="s">
        <v>84</v>
      </c>
      <c r="L161" s="1" t="s">
        <v>38</v>
      </c>
      <c r="M161" s="1">
        <v>29</v>
      </c>
      <c r="N161" s="3">
        <v>2149</v>
      </c>
      <c r="O161" s="3">
        <f>Sales_data[[#This Row],[Price per Unit]]*Sales_data[[#This Row],[Quantity]]</f>
        <v>62321</v>
      </c>
    </row>
    <row r="162" spans="1:15" x14ac:dyDescent="0.2">
      <c r="A162" s="1">
        <v>150</v>
      </c>
      <c r="B162" s="2">
        <v>44006</v>
      </c>
      <c r="C162" s="1">
        <v>2</v>
      </c>
      <c r="D162" s="1">
        <v>2020</v>
      </c>
      <c r="E162" s="1" t="s">
        <v>55</v>
      </c>
      <c r="F162" s="1" t="s">
        <v>56</v>
      </c>
      <c r="G162" s="1" t="s">
        <v>57</v>
      </c>
      <c r="H162" s="1" t="s">
        <v>58</v>
      </c>
      <c r="I162" s="1" t="s">
        <v>59</v>
      </c>
      <c r="J162" s="1" t="s">
        <v>142</v>
      </c>
      <c r="K162" s="1" t="s">
        <v>93</v>
      </c>
      <c r="L162" s="1" t="s">
        <v>35</v>
      </c>
      <c r="M162" s="1">
        <v>3</v>
      </c>
      <c r="N162" s="3">
        <v>1399</v>
      </c>
      <c r="O162" s="3">
        <f>Sales_data[[#This Row],[Price per Unit]]*Sales_data[[#This Row],[Quantity]]</f>
        <v>4197</v>
      </c>
    </row>
    <row r="163" spans="1:15" x14ac:dyDescent="0.2">
      <c r="A163" s="1">
        <v>151</v>
      </c>
      <c r="B163" s="2">
        <v>44264</v>
      </c>
      <c r="C163" s="1">
        <v>1</v>
      </c>
      <c r="D163" s="1">
        <v>2021</v>
      </c>
      <c r="E163" s="1" t="s">
        <v>48</v>
      </c>
      <c r="F163" s="1" t="s">
        <v>49</v>
      </c>
      <c r="G163" s="1" t="s">
        <v>50</v>
      </c>
      <c r="H163" s="1" t="s">
        <v>44</v>
      </c>
      <c r="I163" s="1" t="s">
        <v>45</v>
      </c>
      <c r="J163" s="1" t="s">
        <v>64</v>
      </c>
      <c r="K163" s="1" t="s">
        <v>85</v>
      </c>
      <c r="L163" s="1" t="s">
        <v>38</v>
      </c>
      <c r="M163" s="1">
        <v>26</v>
      </c>
      <c r="N163" s="3">
        <v>699</v>
      </c>
      <c r="O163" s="3">
        <f>Sales_data[[#This Row],[Price per Unit]]*Sales_data[[#This Row],[Quantity]]</f>
        <v>18174</v>
      </c>
    </row>
    <row r="164" spans="1:15" x14ac:dyDescent="0.2">
      <c r="A164" s="1">
        <v>152</v>
      </c>
      <c r="B164" s="2">
        <v>44393</v>
      </c>
      <c r="C164" s="1">
        <v>3</v>
      </c>
      <c r="D164" s="1">
        <v>2021</v>
      </c>
      <c r="E164" s="1" t="s">
        <v>55</v>
      </c>
      <c r="F164" s="1" t="s">
        <v>56</v>
      </c>
      <c r="G164" s="1" t="s">
        <v>57</v>
      </c>
      <c r="H164" s="1" t="s">
        <v>58</v>
      </c>
      <c r="I164" s="1" t="s">
        <v>59</v>
      </c>
      <c r="J164" s="1" t="s">
        <v>188</v>
      </c>
      <c r="K164" s="1" t="s">
        <v>34</v>
      </c>
      <c r="L164" s="1" t="s">
        <v>35</v>
      </c>
      <c r="M164" s="1">
        <v>29</v>
      </c>
      <c r="N164" s="3">
        <v>899</v>
      </c>
      <c r="O164" s="3">
        <f>Sales_data[[#This Row],[Price per Unit]]*Sales_data[[#This Row],[Quantity]]</f>
        <v>26071</v>
      </c>
    </row>
    <row r="165" spans="1:15" x14ac:dyDescent="0.2">
      <c r="A165" s="1">
        <v>153</v>
      </c>
      <c r="B165" s="2">
        <v>44019</v>
      </c>
      <c r="C165" s="1">
        <v>3</v>
      </c>
      <c r="D165" s="1">
        <v>2020</v>
      </c>
      <c r="E165" s="1" t="s">
        <v>22</v>
      </c>
      <c r="F165" s="1" t="s">
        <v>23</v>
      </c>
      <c r="G165" s="1" t="s">
        <v>24</v>
      </c>
      <c r="H165" s="1" t="s">
        <v>25</v>
      </c>
      <c r="I165" s="1" t="s">
        <v>18</v>
      </c>
      <c r="J165" s="1" t="s">
        <v>72</v>
      </c>
      <c r="K165" s="1" t="s">
        <v>70</v>
      </c>
      <c r="L165" s="1" t="s">
        <v>28</v>
      </c>
      <c r="M165" s="1">
        <v>13</v>
      </c>
      <c r="N165" s="3">
        <v>899</v>
      </c>
      <c r="O165" s="3">
        <f>Sales_data[[#This Row],[Price per Unit]]*Sales_data[[#This Row],[Quantity]]</f>
        <v>11687</v>
      </c>
    </row>
    <row r="166" spans="1:15" x14ac:dyDescent="0.2">
      <c r="A166" s="1">
        <v>154</v>
      </c>
      <c r="B166" s="2">
        <v>43962</v>
      </c>
      <c r="C166" s="1">
        <v>2</v>
      </c>
      <c r="D166" s="1">
        <v>2020</v>
      </c>
      <c r="E166" s="1" t="s">
        <v>29</v>
      </c>
      <c r="F166" s="1" t="s">
        <v>30</v>
      </c>
      <c r="G166" s="1" t="s">
        <v>31</v>
      </c>
      <c r="H166" s="1" t="s">
        <v>32</v>
      </c>
      <c r="I166" s="1" t="s">
        <v>18</v>
      </c>
      <c r="J166" s="1" t="s">
        <v>189</v>
      </c>
      <c r="K166" s="1" t="s">
        <v>85</v>
      </c>
      <c r="L166" s="1" t="s">
        <v>38</v>
      </c>
      <c r="M166" s="1">
        <v>27</v>
      </c>
      <c r="N166" s="3">
        <v>699</v>
      </c>
      <c r="O166" s="3">
        <f>Sales_data[[#This Row],[Price per Unit]]*Sales_data[[#This Row],[Quantity]]</f>
        <v>18873</v>
      </c>
    </row>
    <row r="167" spans="1:15" x14ac:dyDescent="0.2">
      <c r="A167" s="1">
        <v>155</v>
      </c>
      <c r="B167" s="2">
        <v>44092</v>
      </c>
      <c r="C167" s="1">
        <v>3</v>
      </c>
      <c r="D167" s="1">
        <v>2020</v>
      </c>
      <c r="E167" s="1" t="s">
        <v>29</v>
      </c>
      <c r="F167" s="1" t="s">
        <v>30</v>
      </c>
      <c r="G167" s="1" t="s">
        <v>31</v>
      </c>
      <c r="H167" s="1" t="s">
        <v>32</v>
      </c>
      <c r="I167" s="1" t="s">
        <v>18</v>
      </c>
      <c r="J167" s="1" t="s">
        <v>190</v>
      </c>
      <c r="K167" s="1" t="s">
        <v>84</v>
      </c>
      <c r="L167" s="1" t="s">
        <v>38</v>
      </c>
      <c r="M167" s="1">
        <v>5</v>
      </c>
      <c r="N167" s="3">
        <v>2149</v>
      </c>
      <c r="O167" s="3">
        <f>Sales_data[[#This Row],[Price per Unit]]*Sales_data[[#This Row],[Quantity]]</f>
        <v>10745</v>
      </c>
    </row>
    <row r="168" spans="1:15" x14ac:dyDescent="0.2">
      <c r="A168" s="1">
        <v>156</v>
      </c>
      <c r="B168" s="2">
        <v>44548</v>
      </c>
      <c r="C168" s="1">
        <v>4</v>
      </c>
      <c r="D168" s="1">
        <v>2021</v>
      </c>
      <c r="E168" s="1" t="s">
        <v>22</v>
      </c>
      <c r="F168" s="1" t="s">
        <v>23</v>
      </c>
      <c r="G168" s="1" t="s">
        <v>24</v>
      </c>
      <c r="H168" s="1" t="s">
        <v>25</v>
      </c>
      <c r="I168" s="1" t="s">
        <v>18</v>
      </c>
      <c r="J168" s="1" t="s">
        <v>87</v>
      </c>
      <c r="K168" s="1" t="s">
        <v>63</v>
      </c>
      <c r="L168" s="1" t="s">
        <v>28</v>
      </c>
      <c r="M168" s="1">
        <v>3</v>
      </c>
      <c r="N168" s="3">
        <v>1299</v>
      </c>
      <c r="O168" s="3">
        <f>Sales_data[[#This Row],[Price per Unit]]*Sales_data[[#This Row],[Quantity]]</f>
        <v>3897</v>
      </c>
    </row>
    <row r="169" spans="1:15" x14ac:dyDescent="0.2">
      <c r="A169" s="1">
        <v>157</v>
      </c>
      <c r="B169" s="2">
        <v>44289</v>
      </c>
      <c r="C169" s="1">
        <v>2</v>
      </c>
      <c r="D169" s="1">
        <v>2021</v>
      </c>
      <c r="E169" s="1" t="s">
        <v>133</v>
      </c>
      <c r="F169" s="1" t="s">
        <v>134</v>
      </c>
      <c r="G169" s="1" t="s">
        <v>135</v>
      </c>
      <c r="H169" s="1" t="s">
        <v>44</v>
      </c>
      <c r="I169" s="1" t="s">
        <v>45</v>
      </c>
      <c r="J169" s="1" t="s">
        <v>191</v>
      </c>
      <c r="K169" s="1" t="s">
        <v>27</v>
      </c>
      <c r="L169" s="1" t="s">
        <v>28</v>
      </c>
      <c r="M169" s="1">
        <v>30</v>
      </c>
      <c r="N169" s="3">
        <v>2999</v>
      </c>
      <c r="O169" s="3">
        <f>Sales_data[[#This Row],[Price per Unit]]*Sales_data[[#This Row],[Quantity]]</f>
        <v>89970</v>
      </c>
    </row>
    <row r="170" spans="1:15" x14ac:dyDescent="0.2">
      <c r="A170" s="1">
        <v>158</v>
      </c>
      <c r="B170" s="2">
        <v>44348</v>
      </c>
      <c r="C170" s="1">
        <v>2</v>
      </c>
      <c r="D170" s="1">
        <v>2021</v>
      </c>
      <c r="E170" s="1" t="s">
        <v>133</v>
      </c>
      <c r="F170" s="1" t="s">
        <v>134</v>
      </c>
      <c r="G170" s="1" t="s">
        <v>135</v>
      </c>
      <c r="H170" s="1" t="s">
        <v>44</v>
      </c>
      <c r="I170" s="1" t="s">
        <v>45</v>
      </c>
      <c r="J170" s="1" t="s">
        <v>179</v>
      </c>
      <c r="K170" s="1" t="s">
        <v>70</v>
      </c>
      <c r="L170" s="1" t="s">
        <v>28</v>
      </c>
      <c r="M170" s="1">
        <v>23</v>
      </c>
      <c r="N170" s="3">
        <v>899</v>
      </c>
      <c r="O170" s="3">
        <f>Sales_data[[#This Row],[Price per Unit]]*Sales_data[[#This Row],[Quantity]]</f>
        <v>20677</v>
      </c>
    </row>
    <row r="171" spans="1:15" x14ac:dyDescent="0.2">
      <c r="A171" s="1">
        <v>159</v>
      </c>
      <c r="B171" s="2">
        <v>44462</v>
      </c>
      <c r="C171" s="1">
        <v>3</v>
      </c>
      <c r="D171" s="1">
        <v>2021</v>
      </c>
      <c r="E171" s="1" t="s">
        <v>14</v>
      </c>
      <c r="F171" s="1" t="s">
        <v>15</v>
      </c>
      <c r="G171" s="1" t="s">
        <v>16</v>
      </c>
      <c r="H171" s="1" t="s">
        <v>17</v>
      </c>
      <c r="I171" s="1" t="s">
        <v>18</v>
      </c>
      <c r="J171" s="1" t="s">
        <v>19</v>
      </c>
      <c r="K171" s="1" t="s">
        <v>82</v>
      </c>
      <c r="L171" s="1" t="s">
        <v>28</v>
      </c>
      <c r="M171" s="1">
        <v>15</v>
      </c>
      <c r="N171" s="3">
        <v>1499</v>
      </c>
      <c r="O171" s="3">
        <f>Sales_data[[#This Row],[Price per Unit]]*Sales_data[[#This Row],[Quantity]]</f>
        <v>22485</v>
      </c>
    </row>
    <row r="172" spans="1:15" x14ac:dyDescent="0.2">
      <c r="A172" s="1">
        <v>160</v>
      </c>
      <c r="B172" s="2">
        <v>44519</v>
      </c>
      <c r="C172" s="1">
        <v>4</v>
      </c>
      <c r="D172" s="1">
        <v>2021</v>
      </c>
      <c r="E172" s="1" t="s">
        <v>41</v>
      </c>
      <c r="F172" s="1" t="s">
        <v>42</v>
      </c>
      <c r="G172" s="1" t="s">
        <v>43</v>
      </c>
      <c r="H172" s="1" t="s">
        <v>44</v>
      </c>
      <c r="I172" s="1" t="s">
        <v>45</v>
      </c>
      <c r="J172" s="1" t="s">
        <v>178</v>
      </c>
      <c r="K172" s="1" t="s">
        <v>54</v>
      </c>
      <c r="L172" s="1" t="s">
        <v>38</v>
      </c>
      <c r="M172" s="1">
        <v>27</v>
      </c>
      <c r="N172" s="3">
        <v>2999</v>
      </c>
      <c r="O172" s="3">
        <f>Sales_data[[#This Row],[Price per Unit]]*Sales_data[[#This Row],[Quantity]]</f>
        <v>80973</v>
      </c>
    </row>
    <row r="173" spans="1:15" x14ac:dyDescent="0.2">
      <c r="A173" s="1">
        <v>161</v>
      </c>
      <c r="B173" s="2">
        <v>43968</v>
      </c>
      <c r="C173" s="1">
        <v>2</v>
      </c>
      <c r="D173" s="1">
        <v>2020</v>
      </c>
      <c r="E173" s="1" t="s">
        <v>66</v>
      </c>
      <c r="F173" s="1" t="s">
        <v>67</v>
      </c>
      <c r="G173" s="1" t="s">
        <v>68</v>
      </c>
      <c r="H173" s="1" t="s">
        <v>68</v>
      </c>
      <c r="I173" s="1" t="s">
        <v>59</v>
      </c>
      <c r="J173" s="1" t="s">
        <v>192</v>
      </c>
      <c r="K173" s="1" t="s">
        <v>40</v>
      </c>
      <c r="L173" s="1" t="s">
        <v>35</v>
      </c>
      <c r="M173" s="1">
        <v>16</v>
      </c>
      <c r="N173" s="3">
        <v>799</v>
      </c>
      <c r="O173" s="3">
        <f>Sales_data[[#This Row],[Price per Unit]]*Sales_data[[#This Row],[Quantity]]</f>
        <v>12784</v>
      </c>
    </row>
    <row r="174" spans="1:15" x14ac:dyDescent="0.2">
      <c r="A174" s="1">
        <v>162</v>
      </c>
      <c r="B174" s="2">
        <v>44176</v>
      </c>
      <c r="C174" s="1">
        <v>4</v>
      </c>
      <c r="D174" s="1">
        <v>2020</v>
      </c>
      <c r="E174" s="1" t="s">
        <v>29</v>
      </c>
      <c r="F174" s="1" t="s">
        <v>30</v>
      </c>
      <c r="G174" s="1" t="s">
        <v>31</v>
      </c>
      <c r="H174" s="1" t="s">
        <v>32</v>
      </c>
      <c r="I174" s="1" t="s">
        <v>18</v>
      </c>
      <c r="J174" s="1" t="s">
        <v>193</v>
      </c>
      <c r="K174" s="1" t="s">
        <v>119</v>
      </c>
      <c r="L174" s="1" t="s">
        <v>38</v>
      </c>
      <c r="M174" s="1">
        <v>26</v>
      </c>
      <c r="N174" s="3">
        <v>1499</v>
      </c>
      <c r="O174" s="3">
        <f>Sales_data[[#This Row],[Price per Unit]]*Sales_data[[#This Row],[Quantity]]</f>
        <v>38974</v>
      </c>
    </row>
    <row r="175" spans="1:15" x14ac:dyDescent="0.2">
      <c r="A175" s="1">
        <v>163</v>
      </c>
      <c r="B175" s="2">
        <v>44047</v>
      </c>
      <c r="C175" s="1">
        <v>3</v>
      </c>
      <c r="D175" s="1">
        <v>2020</v>
      </c>
      <c r="E175" s="1" t="s">
        <v>14</v>
      </c>
      <c r="F175" s="1" t="s">
        <v>15</v>
      </c>
      <c r="G175" s="1" t="s">
        <v>16</v>
      </c>
      <c r="H175" s="1" t="s">
        <v>17</v>
      </c>
      <c r="I175" s="1" t="s">
        <v>18</v>
      </c>
      <c r="J175" s="1" t="s">
        <v>194</v>
      </c>
      <c r="K175" s="1" t="s">
        <v>73</v>
      </c>
      <c r="L175" s="1" t="s">
        <v>21</v>
      </c>
      <c r="M175" s="1">
        <v>25</v>
      </c>
      <c r="N175" s="3">
        <v>899</v>
      </c>
      <c r="O175" s="3">
        <f>Sales_data[[#This Row],[Price per Unit]]*Sales_data[[#This Row],[Quantity]]</f>
        <v>22475</v>
      </c>
    </row>
    <row r="176" spans="1:15" x14ac:dyDescent="0.2">
      <c r="A176" s="1">
        <v>164</v>
      </c>
      <c r="B176" s="2">
        <v>43938</v>
      </c>
      <c r="C176" s="1">
        <v>2</v>
      </c>
      <c r="D176" s="1">
        <v>2020</v>
      </c>
      <c r="E176" s="1" t="s">
        <v>48</v>
      </c>
      <c r="F176" s="1" t="s">
        <v>49</v>
      </c>
      <c r="G176" s="1" t="s">
        <v>50</v>
      </c>
      <c r="H176" s="1" t="s">
        <v>44</v>
      </c>
      <c r="I176" s="1" t="s">
        <v>45</v>
      </c>
      <c r="J176" s="1" t="s">
        <v>195</v>
      </c>
      <c r="K176" s="1" t="s">
        <v>82</v>
      </c>
      <c r="L176" s="1" t="s">
        <v>28</v>
      </c>
      <c r="M176" s="1">
        <v>14</v>
      </c>
      <c r="N176" s="3">
        <v>1499</v>
      </c>
      <c r="O176" s="3">
        <f>Sales_data[[#This Row],[Price per Unit]]*Sales_data[[#This Row],[Quantity]]</f>
        <v>20986</v>
      </c>
    </row>
    <row r="177" spans="1:15" x14ac:dyDescent="0.2">
      <c r="A177" s="1">
        <v>165</v>
      </c>
      <c r="B177" s="2">
        <v>44240</v>
      </c>
      <c r="C177" s="1">
        <v>1</v>
      </c>
      <c r="D177" s="1">
        <v>2021</v>
      </c>
      <c r="E177" s="1" t="s">
        <v>14</v>
      </c>
      <c r="F177" s="1" t="s">
        <v>15</v>
      </c>
      <c r="G177" s="1" t="s">
        <v>16</v>
      </c>
      <c r="H177" s="1" t="s">
        <v>17</v>
      </c>
      <c r="I177" s="1" t="s">
        <v>18</v>
      </c>
      <c r="J177" s="1" t="s">
        <v>196</v>
      </c>
      <c r="K177" s="1" t="s">
        <v>104</v>
      </c>
      <c r="L177" s="1" t="s">
        <v>28</v>
      </c>
      <c r="M177" s="1">
        <v>24</v>
      </c>
      <c r="N177" s="3">
        <v>2499</v>
      </c>
      <c r="O177" s="3">
        <f>Sales_data[[#This Row],[Price per Unit]]*Sales_data[[#This Row],[Quantity]]</f>
        <v>59976</v>
      </c>
    </row>
    <row r="178" spans="1:15" x14ac:dyDescent="0.2">
      <c r="A178" s="1">
        <v>166</v>
      </c>
      <c r="B178" s="2">
        <v>44029</v>
      </c>
      <c r="C178" s="1">
        <v>3</v>
      </c>
      <c r="D178" s="1">
        <v>2020</v>
      </c>
      <c r="E178" s="1" t="s">
        <v>66</v>
      </c>
      <c r="F178" s="1" t="s">
        <v>67</v>
      </c>
      <c r="G178" s="1" t="s">
        <v>68</v>
      </c>
      <c r="H178" s="1" t="s">
        <v>68</v>
      </c>
      <c r="I178" s="1" t="s">
        <v>59</v>
      </c>
      <c r="J178" s="1" t="s">
        <v>197</v>
      </c>
      <c r="K178" s="1" t="s">
        <v>61</v>
      </c>
      <c r="L178" s="1" t="s">
        <v>28</v>
      </c>
      <c r="M178" s="1">
        <v>19</v>
      </c>
      <c r="N178" s="3">
        <v>1799</v>
      </c>
      <c r="O178" s="3">
        <f>Sales_data[[#This Row],[Price per Unit]]*Sales_data[[#This Row],[Quantity]]</f>
        <v>34181</v>
      </c>
    </row>
    <row r="179" spans="1:15" x14ac:dyDescent="0.2">
      <c r="A179" s="1">
        <v>167</v>
      </c>
      <c r="B179" s="2">
        <v>43892</v>
      </c>
      <c r="C179" s="1">
        <v>1</v>
      </c>
      <c r="D179" s="1">
        <v>2020</v>
      </c>
      <c r="E179" s="1" t="s">
        <v>133</v>
      </c>
      <c r="F179" s="1" t="s">
        <v>134</v>
      </c>
      <c r="G179" s="1" t="s">
        <v>135</v>
      </c>
      <c r="H179" s="1" t="s">
        <v>44</v>
      </c>
      <c r="I179" s="1" t="s">
        <v>45</v>
      </c>
      <c r="J179" s="1" t="s">
        <v>191</v>
      </c>
      <c r="K179" s="1" t="s">
        <v>61</v>
      </c>
      <c r="L179" s="1" t="s">
        <v>28</v>
      </c>
      <c r="M179" s="1">
        <v>10</v>
      </c>
      <c r="N179" s="3">
        <v>1799</v>
      </c>
      <c r="O179" s="3">
        <f>Sales_data[[#This Row],[Price per Unit]]*Sales_data[[#This Row],[Quantity]]</f>
        <v>17990</v>
      </c>
    </row>
    <row r="180" spans="1:15" x14ac:dyDescent="0.2">
      <c r="A180" s="1">
        <v>168</v>
      </c>
      <c r="B180" s="2">
        <v>44192</v>
      </c>
      <c r="C180" s="1">
        <v>4</v>
      </c>
      <c r="D180" s="1">
        <v>2020</v>
      </c>
      <c r="E180" s="1" t="s">
        <v>66</v>
      </c>
      <c r="F180" s="1" t="s">
        <v>67</v>
      </c>
      <c r="G180" s="1" t="s">
        <v>68</v>
      </c>
      <c r="H180" s="1" t="s">
        <v>68</v>
      </c>
      <c r="I180" s="1" t="s">
        <v>59</v>
      </c>
      <c r="J180" s="1" t="s">
        <v>117</v>
      </c>
      <c r="K180" s="1" t="s">
        <v>70</v>
      </c>
      <c r="L180" s="1" t="s">
        <v>28</v>
      </c>
      <c r="M180" s="1">
        <v>14</v>
      </c>
      <c r="N180" s="3">
        <v>899</v>
      </c>
      <c r="O180" s="3">
        <f>Sales_data[[#This Row],[Price per Unit]]*Sales_data[[#This Row],[Quantity]]</f>
        <v>12586</v>
      </c>
    </row>
    <row r="181" spans="1:15" x14ac:dyDescent="0.2">
      <c r="A181" s="1">
        <v>169</v>
      </c>
      <c r="B181" s="2">
        <v>43947</v>
      </c>
      <c r="C181" s="1">
        <v>2</v>
      </c>
      <c r="D181" s="1">
        <v>2020</v>
      </c>
      <c r="E181" s="1" t="s">
        <v>66</v>
      </c>
      <c r="F181" s="1" t="s">
        <v>67</v>
      </c>
      <c r="G181" s="1" t="s">
        <v>68</v>
      </c>
      <c r="H181" s="1" t="s">
        <v>68</v>
      </c>
      <c r="I181" s="1" t="s">
        <v>59</v>
      </c>
      <c r="J181" s="1" t="s">
        <v>198</v>
      </c>
      <c r="K181" s="1" t="s">
        <v>119</v>
      </c>
      <c r="L181" s="1" t="s">
        <v>38</v>
      </c>
      <c r="M181" s="1">
        <v>16</v>
      </c>
      <c r="N181" s="3">
        <v>1499</v>
      </c>
      <c r="O181" s="3">
        <f>Sales_data[[#This Row],[Price per Unit]]*Sales_data[[#This Row],[Quantity]]</f>
        <v>23984</v>
      </c>
    </row>
    <row r="182" spans="1:15" x14ac:dyDescent="0.2">
      <c r="A182" s="1">
        <v>170</v>
      </c>
      <c r="B182" s="2">
        <v>44537</v>
      </c>
      <c r="C182" s="1">
        <v>4</v>
      </c>
      <c r="D182" s="1">
        <v>2021</v>
      </c>
      <c r="E182" s="1" t="s">
        <v>29</v>
      </c>
      <c r="F182" s="1" t="s">
        <v>30</v>
      </c>
      <c r="G182" s="1" t="s">
        <v>31</v>
      </c>
      <c r="H182" s="1" t="s">
        <v>32</v>
      </c>
      <c r="I182" s="1" t="s">
        <v>18</v>
      </c>
      <c r="J182" s="1" t="s">
        <v>199</v>
      </c>
      <c r="K182" s="1" t="s">
        <v>47</v>
      </c>
      <c r="L182" s="1" t="s">
        <v>21</v>
      </c>
      <c r="M182" s="1">
        <v>19</v>
      </c>
      <c r="N182" s="3">
        <v>399</v>
      </c>
      <c r="O182" s="3">
        <f>Sales_data[[#This Row],[Price per Unit]]*Sales_data[[#This Row],[Quantity]]</f>
        <v>7581</v>
      </c>
    </row>
    <row r="183" spans="1:15" x14ac:dyDescent="0.2">
      <c r="A183" s="1">
        <v>171</v>
      </c>
      <c r="B183" s="2">
        <v>43833</v>
      </c>
      <c r="C183" s="1">
        <v>1</v>
      </c>
      <c r="D183" s="1">
        <v>2020</v>
      </c>
      <c r="E183" s="1" t="s">
        <v>66</v>
      </c>
      <c r="F183" s="1" t="s">
        <v>67</v>
      </c>
      <c r="G183" s="1" t="s">
        <v>68</v>
      </c>
      <c r="H183" s="1" t="s">
        <v>68</v>
      </c>
      <c r="I183" s="1" t="s">
        <v>59</v>
      </c>
      <c r="J183" s="1" t="s">
        <v>200</v>
      </c>
      <c r="K183" s="1" t="s">
        <v>47</v>
      </c>
      <c r="L183" s="1" t="s">
        <v>21</v>
      </c>
      <c r="M183" s="1">
        <v>21</v>
      </c>
      <c r="N183" s="3">
        <v>399</v>
      </c>
      <c r="O183" s="3">
        <f>Sales_data[[#This Row],[Price per Unit]]*Sales_data[[#This Row],[Quantity]]</f>
        <v>8379</v>
      </c>
    </row>
    <row r="184" spans="1:15" x14ac:dyDescent="0.2">
      <c r="A184" s="1">
        <v>172</v>
      </c>
      <c r="B184" s="2">
        <v>44158</v>
      </c>
      <c r="C184" s="1">
        <v>4</v>
      </c>
      <c r="D184" s="1">
        <v>2020</v>
      </c>
      <c r="E184" s="1" t="s">
        <v>41</v>
      </c>
      <c r="F184" s="1" t="s">
        <v>42</v>
      </c>
      <c r="G184" s="1" t="s">
        <v>43</v>
      </c>
      <c r="H184" s="1" t="s">
        <v>44</v>
      </c>
      <c r="I184" s="1" t="s">
        <v>45</v>
      </c>
      <c r="J184" s="1" t="s">
        <v>201</v>
      </c>
      <c r="K184" s="1" t="s">
        <v>61</v>
      </c>
      <c r="L184" s="1" t="s">
        <v>28</v>
      </c>
      <c r="M184" s="1">
        <v>22</v>
      </c>
      <c r="N184" s="3">
        <v>1799</v>
      </c>
      <c r="O184" s="3">
        <f>Sales_data[[#This Row],[Price per Unit]]*Sales_data[[#This Row],[Quantity]]</f>
        <v>39578</v>
      </c>
    </row>
    <row r="185" spans="1:15" x14ac:dyDescent="0.2">
      <c r="A185" s="1">
        <v>173</v>
      </c>
      <c r="B185" s="2">
        <v>44071</v>
      </c>
      <c r="C185" s="1">
        <v>3</v>
      </c>
      <c r="D185" s="1">
        <v>2020</v>
      </c>
      <c r="E185" s="1" t="s">
        <v>29</v>
      </c>
      <c r="F185" s="1" t="s">
        <v>30</v>
      </c>
      <c r="G185" s="1" t="s">
        <v>31</v>
      </c>
      <c r="H185" s="1" t="s">
        <v>32</v>
      </c>
      <c r="I185" s="1" t="s">
        <v>18</v>
      </c>
      <c r="J185" s="1" t="s">
        <v>202</v>
      </c>
      <c r="K185" s="1" t="s">
        <v>104</v>
      </c>
      <c r="L185" s="1" t="s">
        <v>28</v>
      </c>
      <c r="M185" s="1">
        <v>23</v>
      </c>
      <c r="N185" s="3">
        <v>2499</v>
      </c>
      <c r="O185" s="3">
        <f>Sales_data[[#This Row],[Price per Unit]]*Sales_data[[#This Row],[Quantity]]</f>
        <v>57477</v>
      </c>
    </row>
    <row r="186" spans="1:15" x14ac:dyDescent="0.2">
      <c r="A186" s="1">
        <v>174</v>
      </c>
      <c r="B186" s="2">
        <v>44429</v>
      </c>
      <c r="C186" s="1">
        <v>3</v>
      </c>
      <c r="D186" s="1">
        <v>2021</v>
      </c>
      <c r="E186" s="1" t="s">
        <v>55</v>
      </c>
      <c r="F186" s="1" t="s">
        <v>56</v>
      </c>
      <c r="G186" s="1" t="s">
        <v>57</v>
      </c>
      <c r="H186" s="1" t="s">
        <v>58</v>
      </c>
      <c r="I186" s="1" t="s">
        <v>59</v>
      </c>
      <c r="J186" s="1" t="s">
        <v>203</v>
      </c>
      <c r="K186" s="1" t="s">
        <v>70</v>
      </c>
      <c r="L186" s="1" t="s">
        <v>28</v>
      </c>
      <c r="M186" s="1">
        <v>9</v>
      </c>
      <c r="N186" s="3">
        <v>899</v>
      </c>
      <c r="O186" s="3">
        <f>Sales_data[[#This Row],[Price per Unit]]*Sales_data[[#This Row],[Quantity]]</f>
        <v>8091</v>
      </c>
    </row>
    <row r="187" spans="1:15" x14ac:dyDescent="0.2">
      <c r="A187" s="1">
        <v>175</v>
      </c>
      <c r="B187" s="2">
        <v>43950</v>
      </c>
      <c r="C187" s="1">
        <v>2</v>
      </c>
      <c r="D187" s="1">
        <v>2020</v>
      </c>
      <c r="E187" s="1" t="s">
        <v>109</v>
      </c>
      <c r="F187" s="1" t="s">
        <v>110</v>
      </c>
      <c r="G187" s="1" t="s">
        <v>111</v>
      </c>
      <c r="H187" s="1" t="s">
        <v>32</v>
      </c>
      <c r="I187" s="1" t="s">
        <v>18</v>
      </c>
      <c r="J187" s="1" t="s">
        <v>204</v>
      </c>
      <c r="K187" s="1" t="s">
        <v>40</v>
      </c>
      <c r="L187" s="1" t="s">
        <v>35</v>
      </c>
      <c r="M187" s="1">
        <v>10</v>
      </c>
      <c r="N187" s="3">
        <v>799</v>
      </c>
      <c r="O187" s="3">
        <f>Sales_data[[#This Row],[Price per Unit]]*Sales_data[[#This Row],[Quantity]]</f>
        <v>7990</v>
      </c>
    </row>
    <row r="188" spans="1:15" x14ac:dyDescent="0.2">
      <c r="A188" s="1">
        <v>176</v>
      </c>
      <c r="B188" s="2">
        <v>44274</v>
      </c>
      <c r="C188" s="1">
        <v>1</v>
      </c>
      <c r="D188" s="1">
        <v>2021</v>
      </c>
      <c r="E188" s="1" t="s">
        <v>29</v>
      </c>
      <c r="F188" s="1" t="s">
        <v>30</v>
      </c>
      <c r="G188" s="1" t="s">
        <v>31</v>
      </c>
      <c r="H188" s="1" t="s">
        <v>32</v>
      </c>
      <c r="I188" s="1" t="s">
        <v>18</v>
      </c>
      <c r="J188" s="1" t="s">
        <v>202</v>
      </c>
      <c r="K188" s="1" t="s">
        <v>27</v>
      </c>
      <c r="L188" s="1" t="s">
        <v>28</v>
      </c>
      <c r="M188" s="1">
        <v>6</v>
      </c>
      <c r="N188" s="3">
        <v>2999</v>
      </c>
      <c r="O188" s="3">
        <f>Sales_data[[#This Row],[Price per Unit]]*Sales_data[[#This Row],[Quantity]]</f>
        <v>17994</v>
      </c>
    </row>
    <row r="189" spans="1:15" x14ac:dyDescent="0.2">
      <c r="A189" s="1">
        <v>177</v>
      </c>
      <c r="B189" s="2">
        <v>44507</v>
      </c>
      <c r="C189" s="1">
        <v>4</v>
      </c>
      <c r="D189" s="1">
        <v>2021</v>
      </c>
      <c r="E189" s="1" t="s">
        <v>14</v>
      </c>
      <c r="F189" s="1" t="s">
        <v>15</v>
      </c>
      <c r="G189" s="1" t="s">
        <v>16</v>
      </c>
      <c r="H189" s="1" t="s">
        <v>17</v>
      </c>
      <c r="I189" s="1" t="s">
        <v>18</v>
      </c>
      <c r="J189" s="1" t="s">
        <v>205</v>
      </c>
      <c r="K189" s="1" t="s">
        <v>85</v>
      </c>
      <c r="L189" s="1" t="s">
        <v>38</v>
      </c>
      <c r="M189" s="1">
        <v>29</v>
      </c>
      <c r="N189" s="3">
        <v>699</v>
      </c>
      <c r="O189" s="3">
        <f>Sales_data[[#This Row],[Price per Unit]]*Sales_data[[#This Row],[Quantity]]</f>
        <v>20271</v>
      </c>
    </row>
    <row r="190" spans="1:15" x14ac:dyDescent="0.2">
      <c r="A190" s="1">
        <v>178</v>
      </c>
      <c r="B190" s="2">
        <v>43879</v>
      </c>
      <c r="C190" s="1">
        <v>1</v>
      </c>
      <c r="D190" s="1">
        <v>2020</v>
      </c>
      <c r="E190" s="1" t="s">
        <v>55</v>
      </c>
      <c r="F190" s="1" t="s">
        <v>56</v>
      </c>
      <c r="G190" s="1" t="s">
        <v>57</v>
      </c>
      <c r="H190" s="1" t="s">
        <v>58</v>
      </c>
      <c r="I190" s="1" t="s">
        <v>59</v>
      </c>
      <c r="J190" s="1" t="s">
        <v>188</v>
      </c>
      <c r="K190" s="1" t="s">
        <v>70</v>
      </c>
      <c r="L190" s="1" t="s">
        <v>28</v>
      </c>
      <c r="M190" s="1">
        <v>19</v>
      </c>
      <c r="N190" s="3">
        <v>899</v>
      </c>
      <c r="O190" s="3">
        <f>Sales_data[[#This Row],[Price per Unit]]*Sales_data[[#This Row],[Quantity]]</f>
        <v>17081</v>
      </c>
    </row>
    <row r="191" spans="1:15" x14ac:dyDescent="0.2">
      <c r="A191" s="1">
        <v>179</v>
      </c>
      <c r="B191" s="2">
        <v>44557</v>
      </c>
      <c r="C191" s="1">
        <v>4</v>
      </c>
      <c r="D191" s="1">
        <v>2021</v>
      </c>
      <c r="E191" s="1" t="s">
        <v>66</v>
      </c>
      <c r="F191" s="1" t="s">
        <v>67</v>
      </c>
      <c r="G191" s="1" t="s">
        <v>68</v>
      </c>
      <c r="H191" s="1" t="s">
        <v>68</v>
      </c>
      <c r="I191" s="1" t="s">
        <v>59</v>
      </c>
      <c r="J191" s="1" t="s">
        <v>206</v>
      </c>
      <c r="K191" s="1" t="s">
        <v>82</v>
      </c>
      <c r="L191" s="1" t="s">
        <v>28</v>
      </c>
      <c r="M191" s="1">
        <v>25</v>
      </c>
      <c r="N191" s="3">
        <v>1499</v>
      </c>
      <c r="O191" s="3">
        <f>Sales_data[[#This Row],[Price per Unit]]*Sales_data[[#This Row],[Quantity]]</f>
        <v>37475</v>
      </c>
    </row>
    <row r="192" spans="1:15" x14ac:dyDescent="0.2">
      <c r="A192" s="1">
        <v>180</v>
      </c>
      <c r="B192" s="2">
        <v>43882</v>
      </c>
      <c r="C192" s="1">
        <v>1</v>
      </c>
      <c r="D192" s="1">
        <v>2020</v>
      </c>
      <c r="E192" s="1" t="s">
        <v>41</v>
      </c>
      <c r="F192" s="1" t="s">
        <v>42</v>
      </c>
      <c r="G192" s="1" t="s">
        <v>43</v>
      </c>
      <c r="H192" s="1" t="s">
        <v>44</v>
      </c>
      <c r="I192" s="1" t="s">
        <v>45</v>
      </c>
      <c r="J192" s="1" t="s">
        <v>128</v>
      </c>
      <c r="K192" s="1" t="s">
        <v>104</v>
      </c>
      <c r="L192" s="1" t="s">
        <v>28</v>
      </c>
      <c r="M192" s="1">
        <v>6</v>
      </c>
      <c r="N192" s="3">
        <v>2499</v>
      </c>
      <c r="O192" s="3">
        <f>Sales_data[[#This Row],[Price per Unit]]*Sales_data[[#This Row],[Quantity]]</f>
        <v>14994</v>
      </c>
    </row>
    <row r="193" spans="1:15" x14ac:dyDescent="0.2">
      <c r="A193" s="1">
        <v>181</v>
      </c>
      <c r="B193" s="2">
        <v>43901</v>
      </c>
      <c r="C193" s="1">
        <v>1</v>
      </c>
      <c r="D193" s="1">
        <v>2020</v>
      </c>
      <c r="E193" s="1" t="s">
        <v>55</v>
      </c>
      <c r="F193" s="1" t="s">
        <v>56</v>
      </c>
      <c r="G193" s="1" t="s">
        <v>57</v>
      </c>
      <c r="H193" s="1" t="s">
        <v>58</v>
      </c>
      <c r="I193" s="1" t="s">
        <v>59</v>
      </c>
      <c r="J193" s="1" t="s">
        <v>207</v>
      </c>
      <c r="K193" s="1" t="s">
        <v>82</v>
      </c>
      <c r="L193" s="1" t="s">
        <v>28</v>
      </c>
      <c r="M193" s="1">
        <v>15</v>
      </c>
      <c r="N193" s="3">
        <v>1499</v>
      </c>
      <c r="O193" s="3">
        <f>Sales_data[[#This Row],[Price per Unit]]*Sales_data[[#This Row],[Quantity]]</f>
        <v>22485</v>
      </c>
    </row>
    <row r="194" spans="1:15" x14ac:dyDescent="0.2">
      <c r="A194" s="1">
        <v>182</v>
      </c>
      <c r="B194" s="2">
        <v>43858</v>
      </c>
      <c r="C194" s="1">
        <v>1</v>
      </c>
      <c r="D194" s="1">
        <v>2020</v>
      </c>
      <c r="E194" s="1" t="s">
        <v>22</v>
      </c>
      <c r="F194" s="1" t="s">
        <v>23</v>
      </c>
      <c r="G194" s="1" t="s">
        <v>24</v>
      </c>
      <c r="H194" s="1" t="s">
        <v>25</v>
      </c>
      <c r="I194" s="1" t="s">
        <v>18</v>
      </c>
      <c r="J194" s="1" t="s">
        <v>208</v>
      </c>
      <c r="K194" s="1" t="s">
        <v>119</v>
      </c>
      <c r="L194" s="1" t="s">
        <v>38</v>
      </c>
      <c r="M194" s="1">
        <v>9</v>
      </c>
      <c r="N194" s="3">
        <v>1499</v>
      </c>
      <c r="O194" s="3">
        <f>Sales_data[[#This Row],[Price per Unit]]*Sales_data[[#This Row],[Quantity]]</f>
        <v>13491</v>
      </c>
    </row>
    <row r="195" spans="1:15" x14ac:dyDescent="0.2">
      <c r="A195" s="1">
        <v>183</v>
      </c>
      <c r="B195" s="2">
        <v>44218</v>
      </c>
      <c r="C195" s="1">
        <v>1</v>
      </c>
      <c r="D195" s="1">
        <v>2021</v>
      </c>
      <c r="E195" s="1" t="s">
        <v>14</v>
      </c>
      <c r="F195" s="1" t="s">
        <v>15</v>
      </c>
      <c r="G195" s="1" t="s">
        <v>16</v>
      </c>
      <c r="H195" s="1" t="s">
        <v>17</v>
      </c>
      <c r="I195" s="1" t="s">
        <v>18</v>
      </c>
      <c r="J195" s="1" t="s">
        <v>209</v>
      </c>
      <c r="K195" s="1" t="s">
        <v>54</v>
      </c>
      <c r="L195" s="1" t="s">
        <v>38</v>
      </c>
      <c r="M195" s="1">
        <v>28</v>
      </c>
      <c r="N195" s="3">
        <v>2999</v>
      </c>
      <c r="O195" s="3">
        <f>Sales_data[[#This Row],[Price per Unit]]*Sales_data[[#This Row],[Quantity]]</f>
        <v>83972</v>
      </c>
    </row>
    <row r="196" spans="1:15" x14ac:dyDescent="0.2">
      <c r="A196" s="1">
        <v>184</v>
      </c>
      <c r="B196" s="2">
        <v>44036</v>
      </c>
      <c r="C196" s="1">
        <v>3</v>
      </c>
      <c r="D196" s="1">
        <v>2020</v>
      </c>
      <c r="E196" s="1" t="s">
        <v>41</v>
      </c>
      <c r="F196" s="1" t="s">
        <v>42</v>
      </c>
      <c r="G196" s="1" t="s">
        <v>43</v>
      </c>
      <c r="H196" s="1" t="s">
        <v>44</v>
      </c>
      <c r="I196" s="1" t="s">
        <v>45</v>
      </c>
      <c r="J196" s="1" t="s">
        <v>210</v>
      </c>
      <c r="K196" s="1" t="s">
        <v>54</v>
      </c>
      <c r="L196" s="1" t="s">
        <v>38</v>
      </c>
      <c r="M196" s="1">
        <v>26</v>
      </c>
      <c r="N196" s="3">
        <v>2999</v>
      </c>
      <c r="O196" s="3">
        <f>Sales_data[[#This Row],[Price per Unit]]*Sales_data[[#This Row],[Quantity]]</f>
        <v>77974</v>
      </c>
    </row>
    <row r="197" spans="1:15" x14ac:dyDescent="0.2">
      <c r="A197" s="1">
        <v>185</v>
      </c>
      <c r="B197" s="2">
        <v>44404</v>
      </c>
      <c r="C197" s="1">
        <v>3</v>
      </c>
      <c r="D197" s="1">
        <v>2021</v>
      </c>
      <c r="E197" s="1" t="s">
        <v>55</v>
      </c>
      <c r="F197" s="1" t="s">
        <v>56</v>
      </c>
      <c r="G197" s="1" t="s">
        <v>57</v>
      </c>
      <c r="H197" s="1" t="s">
        <v>58</v>
      </c>
      <c r="I197" s="1" t="s">
        <v>59</v>
      </c>
      <c r="J197" s="1" t="s">
        <v>60</v>
      </c>
      <c r="K197" s="1" t="s">
        <v>119</v>
      </c>
      <c r="L197" s="1" t="s">
        <v>38</v>
      </c>
      <c r="M197" s="1">
        <v>11</v>
      </c>
      <c r="N197" s="3">
        <v>1499</v>
      </c>
      <c r="O197" s="3">
        <f>Sales_data[[#This Row],[Price per Unit]]*Sales_data[[#This Row],[Quantity]]</f>
        <v>16489</v>
      </c>
    </row>
    <row r="198" spans="1:15" x14ac:dyDescent="0.2">
      <c r="A198" s="1">
        <v>186</v>
      </c>
      <c r="B198" s="2">
        <v>43945</v>
      </c>
      <c r="C198" s="1">
        <v>2</v>
      </c>
      <c r="D198" s="1">
        <v>2020</v>
      </c>
      <c r="E198" s="1" t="s">
        <v>29</v>
      </c>
      <c r="F198" s="1" t="s">
        <v>30</v>
      </c>
      <c r="G198" s="1" t="s">
        <v>31</v>
      </c>
      <c r="H198" s="1" t="s">
        <v>32</v>
      </c>
      <c r="I198" s="1" t="s">
        <v>18</v>
      </c>
      <c r="J198" s="1" t="s">
        <v>211</v>
      </c>
      <c r="K198" s="1" t="s">
        <v>20</v>
      </c>
      <c r="L198" s="1" t="s">
        <v>21</v>
      </c>
      <c r="M198" s="1">
        <v>17</v>
      </c>
      <c r="N198" s="3">
        <v>1099</v>
      </c>
      <c r="O198" s="3">
        <f>Sales_data[[#This Row],[Price per Unit]]*Sales_data[[#This Row],[Quantity]]</f>
        <v>18683</v>
      </c>
    </row>
    <row r="199" spans="1:15" x14ac:dyDescent="0.2">
      <c r="A199" s="1">
        <v>187</v>
      </c>
      <c r="B199" s="2">
        <v>43838</v>
      </c>
      <c r="C199" s="1">
        <v>1</v>
      </c>
      <c r="D199" s="1">
        <v>2020</v>
      </c>
      <c r="E199" s="1" t="s">
        <v>133</v>
      </c>
      <c r="F199" s="1" t="s">
        <v>134</v>
      </c>
      <c r="G199" s="1" t="s">
        <v>135</v>
      </c>
      <c r="H199" s="1" t="s">
        <v>44</v>
      </c>
      <c r="I199" s="1" t="s">
        <v>45</v>
      </c>
      <c r="J199" s="1" t="s">
        <v>172</v>
      </c>
      <c r="K199" s="1" t="s">
        <v>34</v>
      </c>
      <c r="L199" s="1" t="s">
        <v>35</v>
      </c>
      <c r="M199" s="1">
        <v>24</v>
      </c>
      <c r="N199" s="3">
        <v>899</v>
      </c>
      <c r="O199" s="3">
        <f>Sales_data[[#This Row],[Price per Unit]]*Sales_data[[#This Row],[Quantity]]</f>
        <v>21576</v>
      </c>
    </row>
    <row r="200" spans="1:15" x14ac:dyDescent="0.2">
      <c r="A200" s="1">
        <v>188</v>
      </c>
      <c r="B200" s="2">
        <v>44075</v>
      </c>
      <c r="C200" s="1">
        <v>3</v>
      </c>
      <c r="D200" s="1">
        <v>2020</v>
      </c>
      <c r="E200" s="1" t="s">
        <v>41</v>
      </c>
      <c r="F200" s="1" t="s">
        <v>42</v>
      </c>
      <c r="G200" s="1" t="s">
        <v>43</v>
      </c>
      <c r="H200" s="1" t="s">
        <v>44</v>
      </c>
      <c r="I200" s="1" t="s">
        <v>45</v>
      </c>
      <c r="J200" s="1" t="s">
        <v>163</v>
      </c>
      <c r="K200" s="1" t="s">
        <v>104</v>
      </c>
      <c r="L200" s="1" t="s">
        <v>28</v>
      </c>
      <c r="M200" s="1">
        <v>23</v>
      </c>
      <c r="N200" s="3">
        <v>2499</v>
      </c>
      <c r="O200" s="3">
        <f>Sales_data[[#This Row],[Price per Unit]]*Sales_data[[#This Row],[Quantity]]</f>
        <v>57477</v>
      </c>
    </row>
    <row r="201" spans="1:15" x14ac:dyDescent="0.2">
      <c r="A201" s="1">
        <v>189</v>
      </c>
      <c r="B201" s="2">
        <v>43920</v>
      </c>
      <c r="C201" s="1">
        <v>1</v>
      </c>
      <c r="D201" s="1">
        <v>2020</v>
      </c>
      <c r="E201" s="1" t="s">
        <v>22</v>
      </c>
      <c r="F201" s="1" t="s">
        <v>23</v>
      </c>
      <c r="G201" s="1" t="s">
        <v>24</v>
      </c>
      <c r="H201" s="1" t="s">
        <v>25</v>
      </c>
      <c r="I201" s="1" t="s">
        <v>18</v>
      </c>
      <c r="J201" s="1" t="s">
        <v>212</v>
      </c>
      <c r="K201" s="1" t="s">
        <v>27</v>
      </c>
      <c r="L201" s="1" t="s">
        <v>28</v>
      </c>
      <c r="M201" s="1">
        <v>1</v>
      </c>
      <c r="N201" s="3">
        <v>2999</v>
      </c>
      <c r="O201" s="3">
        <f>Sales_data[[#This Row],[Price per Unit]]*Sales_data[[#This Row],[Quantity]]</f>
        <v>2999</v>
      </c>
    </row>
    <row r="202" spans="1:15" x14ac:dyDescent="0.2">
      <c r="A202" s="1">
        <v>190</v>
      </c>
      <c r="B202" s="2">
        <v>44012</v>
      </c>
      <c r="C202" s="1">
        <v>2</v>
      </c>
      <c r="D202" s="1">
        <v>2020</v>
      </c>
      <c r="E202" s="1" t="s">
        <v>55</v>
      </c>
      <c r="F202" s="1" t="s">
        <v>56</v>
      </c>
      <c r="G202" s="1" t="s">
        <v>57</v>
      </c>
      <c r="H202" s="1" t="s">
        <v>58</v>
      </c>
      <c r="I202" s="1" t="s">
        <v>59</v>
      </c>
      <c r="J202" s="1" t="s">
        <v>213</v>
      </c>
      <c r="K202" s="1" t="s">
        <v>70</v>
      </c>
      <c r="L202" s="1" t="s">
        <v>28</v>
      </c>
      <c r="M202" s="1">
        <v>19</v>
      </c>
      <c r="N202" s="3">
        <v>899</v>
      </c>
      <c r="O202" s="3">
        <f>Sales_data[[#This Row],[Price per Unit]]*Sales_data[[#This Row],[Quantity]]</f>
        <v>17081</v>
      </c>
    </row>
    <row r="203" spans="1:15" x14ac:dyDescent="0.2">
      <c r="A203" s="1">
        <v>191</v>
      </c>
      <c r="B203" s="2">
        <v>44377</v>
      </c>
      <c r="C203" s="1">
        <v>2</v>
      </c>
      <c r="D203" s="1">
        <v>2021</v>
      </c>
      <c r="E203" s="1" t="s">
        <v>55</v>
      </c>
      <c r="F203" s="1" t="s">
        <v>56</v>
      </c>
      <c r="G203" s="1" t="s">
        <v>57</v>
      </c>
      <c r="H203" s="1" t="s">
        <v>58</v>
      </c>
      <c r="I203" s="1" t="s">
        <v>59</v>
      </c>
      <c r="J203" s="1" t="s">
        <v>214</v>
      </c>
      <c r="K203" s="1" t="s">
        <v>85</v>
      </c>
      <c r="L203" s="1" t="s">
        <v>38</v>
      </c>
      <c r="M203" s="1">
        <v>15</v>
      </c>
      <c r="N203" s="3">
        <v>699</v>
      </c>
      <c r="O203" s="3">
        <f>Sales_data[[#This Row],[Price per Unit]]*Sales_data[[#This Row],[Quantity]]</f>
        <v>10485</v>
      </c>
    </row>
    <row r="204" spans="1:15" x14ac:dyDescent="0.2">
      <c r="A204" s="1">
        <v>192</v>
      </c>
      <c r="B204" s="2">
        <v>44350</v>
      </c>
      <c r="C204" s="1">
        <v>2</v>
      </c>
      <c r="D204" s="1">
        <v>2021</v>
      </c>
      <c r="E204" s="1" t="s">
        <v>41</v>
      </c>
      <c r="F204" s="1" t="s">
        <v>42</v>
      </c>
      <c r="G204" s="1" t="s">
        <v>43</v>
      </c>
      <c r="H204" s="1" t="s">
        <v>44</v>
      </c>
      <c r="I204" s="1" t="s">
        <v>45</v>
      </c>
      <c r="J204" s="1" t="s">
        <v>62</v>
      </c>
      <c r="K204" s="1" t="s">
        <v>84</v>
      </c>
      <c r="L204" s="1" t="s">
        <v>38</v>
      </c>
      <c r="M204" s="1">
        <v>3</v>
      </c>
      <c r="N204" s="3">
        <v>2149</v>
      </c>
      <c r="O204" s="3">
        <f>Sales_data[[#This Row],[Price per Unit]]*Sales_data[[#This Row],[Quantity]]</f>
        <v>6447</v>
      </c>
    </row>
    <row r="205" spans="1:15" x14ac:dyDescent="0.2">
      <c r="A205" s="1">
        <v>193</v>
      </c>
      <c r="B205" s="2">
        <v>44373</v>
      </c>
      <c r="C205" s="1">
        <v>2</v>
      </c>
      <c r="D205" s="1">
        <v>2021</v>
      </c>
      <c r="E205" s="1" t="s">
        <v>109</v>
      </c>
      <c r="F205" s="1" t="s">
        <v>110</v>
      </c>
      <c r="G205" s="1" t="s">
        <v>111</v>
      </c>
      <c r="H205" s="1" t="s">
        <v>32</v>
      </c>
      <c r="I205" s="1" t="s">
        <v>18</v>
      </c>
      <c r="J205" s="1" t="s">
        <v>215</v>
      </c>
      <c r="K205" s="1" t="s">
        <v>63</v>
      </c>
      <c r="L205" s="1" t="s">
        <v>28</v>
      </c>
      <c r="M205" s="1">
        <v>17</v>
      </c>
      <c r="N205" s="3">
        <v>1299</v>
      </c>
      <c r="O205" s="3">
        <f>Sales_data[[#This Row],[Price per Unit]]*Sales_data[[#This Row],[Quantity]]</f>
        <v>22083</v>
      </c>
    </row>
    <row r="206" spans="1:15" x14ac:dyDescent="0.2">
      <c r="A206" s="1">
        <v>194</v>
      </c>
      <c r="B206" s="2">
        <v>44054</v>
      </c>
      <c r="C206" s="1">
        <v>3</v>
      </c>
      <c r="D206" s="1">
        <v>2020</v>
      </c>
      <c r="E206" s="1" t="s">
        <v>41</v>
      </c>
      <c r="F206" s="1" t="s">
        <v>42</v>
      </c>
      <c r="G206" s="1" t="s">
        <v>43</v>
      </c>
      <c r="H206" s="1" t="s">
        <v>44</v>
      </c>
      <c r="I206" s="1" t="s">
        <v>45</v>
      </c>
      <c r="J206" s="1" t="s">
        <v>216</v>
      </c>
      <c r="K206" s="1" t="s">
        <v>34</v>
      </c>
      <c r="L206" s="1" t="s">
        <v>35</v>
      </c>
      <c r="M206" s="1">
        <v>5</v>
      </c>
      <c r="N206" s="3">
        <v>899</v>
      </c>
      <c r="O206" s="3">
        <f>Sales_data[[#This Row],[Price per Unit]]*Sales_data[[#This Row],[Quantity]]</f>
        <v>4495</v>
      </c>
    </row>
    <row r="207" spans="1:15" x14ac:dyDescent="0.2">
      <c r="A207" s="1">
        <v>195</v>
      </c>
      <c r="B207" s="2">
        <v>44027</v>
      </c>
      <c r="C207" s="1">
        <v>3</v>
      </c>
      <c r="D207" s="1">
        <v>2020</v>
      </c>
      <c r="E207" s="1" t="s">
        <v>66</v>
      </c>
      <c r="F207" s="1" t="s">
        <v>67</v>
      </c>
      <c r="G207" s="1" t="s">
        <v>68</v>
      </c>
      <c r="H207" s="1" t="s">
        <v>68</v>
      </c>
      <c r="I207" s="1" t="s">
        <v>59</v>
      </c>
      <c r="J207" s="1" t="s">
        <v>217</v>
      </c>
      <c r="K207" s="1" t="s">
        <v>54</v>
      </c>
      <c r="L207" s="1" t="s">
        <v>38</v>
      </c>
      <c r="M207" s="1">
        <v>21</v>
      </c>
      <c r="N207" s="3">
        <v>2999</v>
      </c>
      <c r="O207" s="3">
        <f>Sales_data[[#This Row],[Price per Unit]]*Sales_data[[#This Row],[Quantity]]</f>
        <v>62979</v>
      </c>
    </row>
    <row r="208" spans="1:15" x14ac:dyDescent="0.2">
      <c r="A208" s="1">
        <v>196</v>
      </c>
      <c r="B208" s="2">
        <v>44427</v>
      </c>
      <c r="C208" s="1">
        <v>3</v>
      </c>
      <c r="D208" s="1">
        <v>2021</v>
      </c>
      <c r="E208" s="1" t="s">
        <v>41</v>
      </c>
      <c r="F208" s="1" t="s">
        <v>42</v>
      </c>
      <c r="G208" s="1" t="s">
        <v>43</v>
      </c>
      <c r="H208" s="1" t="s">
        <v>44</v>
      </c>
      <c r="I208" s="1" t="s">
        <v>45</v>
      </c>
      <c r="J208" s="1" t="s">
        <v>116</v>
      </c>
      <c r="K208" s="1" t="s">
        <v>27</v>
      </c>
      <c r="L208" s="1" t="s">
        <v>28</v>
      </c>
      <c r="M208" s="1">
        <v>2</v>
      </c>
      <c r="N208" s="3">
        <v>2999</v>
      </c>
      <c r="O208" s="3">
        <f>Sales_data[[#This Row],[Price per Unit]]*Sales_data[[#This Row],[Quantity]]</f>
        <v>5998</v>
      </c>
    </row>
    <row r="209" spans="1:15" x14ac:dyDescent="0.2">
      <c r="A209" s="1">
        <v>197</v>
      </c>
      <c r="B209" s="2">
        <v>43833</v>
      </c>
      <c r="C209" s="1">
        <v>1</v>
      </c>
      <c r="D209" s="1">
        <v>2020</v>
      </c>
      <c r="E209" s="1" t="s">
        <v>22</v>
      </c>
      <c r="F209" s="1" t="s">
        <v>23</v>
      </c>
      <c r="G209" s="1" t="s">
        <v>24</v>
      </c>
      <c r="H209" s="1" t="s">
        <v>25</v>
      </c>
      <c r="I209" s="1" t="s">
        <v>18</v>
      </c>
      <c r="J209" s="1" t="s">
        <v>218</v>
      </c>
      <c r="K209" s="1" t="s">
        <v>70</v>
      </c>
      <c r="L209" s="1" t="s">
        <v>28</v>
      </c>
      <c r="M209" s="1">
        <v>29</v>
      </c>
      <c r="N209" s="3">
        <v>899</v>
      </c>
      <c r="O209" s="3">
        <f>Sales_data[[#This Row],[Price per Unit]]*Sales_data[[#This Row],[Quantity]]</f>
        <v>26071</v>
      </c>
    </row>
    <row r="210" spans="1:15" x14ac:dyDescent="0.2">
      <c r="A210" s="1">
        <v>198</v>
      </c>
      <c r="B210" s="2">
        <v>44021</v>
      </c>
      <c r="C210" s="1">
        <v>3</v>
      </c>
      <c r="D210" s="1">
        <v>2020</v>
      </c>
      <c r="E210" s="1" t="s">
        <v>66</v>
      </c>
      <c r="F210" s="1" t="s">
        <v>67</v>
      </c>
      <c r="G210" s="1" t="s">
        <v>68</v>
      </c>
      <c r="H210" s="1" t="s">
        <v>68</v>
      </c>
      <c r="I210" s="1" t="s">
        <v>59</v>
      </c>
      <c r="J210" s="1" t="s">
        <v>219</v>
      </c>
      <c r="K210" s="1" t="s">
        <v>73</v>
      </c>
      <c r="L210" s="1" t="s">
        <v>21</v>
      </c>
      <c r="M210" s="1">
        <v>15</v>
      </c>
      <c r="N210" s="3">
        <v>899</v>
      </c>
      <c r="O210" s="3">
        <f>Sales_data[[#This Row],[Price per Unit]]*Sales_data[[#This Row],[Quantity]]</f>
        <v>13485</v>
      </c>
    </row>
    <row r="211" spans="1:15" x14ac:dyDescent="0.2">
      <c r="A211" s="1">
        <v>199</v>
      </c>
      <c r="B211" s="2">
        <v>43870</v>
      </c>
      <c r="C211" s="1">
        <v>1</v>
      </c>
      <c r="D211" s="1">
        <v>2020</v>
      </c>
      <c r="E211" s="1" t="s">
        <v>14</v>
      </c>
      <c r="F211" s="1" t="s">
        <v>15</v>
      </c>
      <c r="G211" s="1" t="s">
        <v>16</v>
      </c>
      <c r="H211" s="1" t="s">
        <v>17</v>
      </c>
      <c r="I211" s="1" t="s">
        <v>18</v>
      </c>
      <c r="J211" s="1" t="s">
        <v>194</v>
      </c>
      <c r="K211" s="1" t="s">
        <v>47</v>
      </c>
      <c r="L211" s="1" t="s">
        <v>21</v>
      </c>
      <c r="M211" s="1">
        <v>20</v>
      </c>
      <c r="N211" s="3">
        <v>399</v>
      </c>
      <c r="O211" s="3">
        <f>Sales_data[[#This Row],[Price per Unit]]*Sales_data[[#This Row],[Quantity]]</f>
        <v>7980</v>
      </c>
    </row>
    <row r="212" spans="1:15" x14ac:dyDescent="0.2">
      <c r="A212" s="1">
        <v>200</v>
      </c>
      <c r="B212" s="2">
        <v>44387</v>
      </c>
      <c r="C212" s="1">
        <v>3</v>
      </c>
      <c r="D212" s="1">
        <v>2021</v>
      </c>
      <c r="E212" s="1" t="s">
        <v>41</v>
      </c>
      <c r="F212" s="1" t="s">
        <v>42</v>
      </c>
      <c r="G212" s="1" t="s">
        <v>43</v>
      </c>
      <c r="H212" s="1" t="s">
        <v>44</v>
      </c>
      <c r="I212" s="1" t="s">
        <v>45</v>
      </c>
      <c r="J212" s="1" t="s">
        <v>90</v>
      </c>
      <c r="K212" s="1" t="s">
        <v>104</v>
      </c>
      <c r="L212" s="1" t="s">
        <v>28</v>
      </c>
      <c r="M212" s="1">
        <v>14</v>
      </c>
      <c r="N212" s="3">
        <v>2499</v>
      </c>
      <c r="O212" s="3">
        <f>Sales_data[[#This Row],[Price per Unit]]*Sales_data[[#This Row],[Quantity]]</f>
        <v>34986</v>
      </c>
    </row>
    <row r="213" spans="1:15" x14ac:dyDescent="0.2">
      <c r="A213" s="1">
        <v>201</v>
      </c>
      <c r="B213" s="2">
        <v>44089</v>
      </c>
      <c r="C213" s="1">
        <v>3</v>
      </c>
      <c r="D213" s="1">
        <v>2020</v>
      </c>
      <c r="E213" s="1" t="s">
        <v>109</v>
      </c>
      <c r="F213" s="1" t="s">
        <v>110</v>
      </c>
      <c r="G213" s="1" t="s">
        <v>111</v>
      </c>
      <c r="H213" s="1" t="s">
        <v>32</v>
      </c>
      <c r="I213" s="1" t="s">
        <v>18</v>
      </c>
      <c r="J213" s="1" t="s">
        <v>220</v>
      </c>
      <c r="K213" s="1" t="s">
        <v>93</v>
      </c>
      <c r="L213" s="1" t="s">
        <v>35</v>
      </c>
      <c r="M213" s="1">
        <v>11</v>
      </c>
      <c r="N213" s="3">
        <v>1399</v>
      </c>
      <c r="O213" s="3">
        <f>Sales_data[[#This Row],[Price per Unit]]*Sales_data[[#This Row],[Quantity]]</f>
        <v>15389</v>
      </c>
    </row>
    <row r="214" spans="1:15" x14ac:dyDescent="0.2">
      <c r="A214" s="1">
        <v>202</v>
      </c>
      <c r="B214" s="2">
        <v>44076</v>
      </c>
      <c r="C214" s="1">
        <v>3</v>
      </c>
      <c r="D214" s="1">
        <v>2020</v>
      </c>
      <c r="E214" s="1" t="s">
        <v>41</v>
      </c>
      <c r="F214" s="1" t="s">
        <v>42</v>
      </c>
      <c r="G214" s="1" t="s">
        <v>43</v>
      </c>
      <c r="H214" s="1" t="s">
        <v>44</v>
      </c>
      <c r="I214" s="1" t="s">
        <v>45</v>
      </c>
      <c r="J214" s="1" t="s">
        <v>138</v>
      </c>
      <c r="K214" s="1" t="s">
        <v>37</v>
      </c>
      <c r="L214" s="1" t="s">
        <v>38</v>
      </c>
      <c r="M214" s="1">
        <v>14</v>
      </c>
      <c r="N214" s="3">
        <v>1799</v>
      </c>
      <c r="O214" s="3">
        <f>Sales_data[[#This Row],[Price per Unit]]*Sales_data[[#This Row],[Quantity]]</f>
        <v>25186</v>
      </c>
    </row>
    <row r="215" spans="1:15" x14ac:dyDescent="0.2">
      <c r="A215" s="1">
        <v>203</v>
      </c>
      <c r="B215" s="2">
        <v>44451</v>
      </c>
      <c r="C215" s="1">
        <v>3</v>
      </c>
      <c r="D215" s="1">
        <v>2021</v>
      </c>
      <c r="E215" s="1" t="s">
        <v>66</v>
      </c>
      <c r="F215" s="1" t="s">
        <v>67</v>
      </c>
      <c r="G215" s="1" t="s">
        <v>68</v>
      </c>
      <c r="H215" s="1" t="s">
        <v>68</v>
      </c>
      <c r="I215" s="1" t="s">
        <v>59</v>
      </c>
      <c r="J215" s="1" t="s">
        <v>221</v>
      </c>
      <c r="K215" s="1" t="s">
        <v>89</v>
      </c>
      <c r="L215" s="1" t="s">
        <v>21</v>
      </c>
      <c r="M215" s="1">
        <v>23</v>
      </c>
      <c r="N215" s="3">
        <v>599</v>
      </c>
      <c r="O215" s="3">
        <f>Sales_data[[#This Row],[Price per Unit]]*Sales_data[[#This Row],[Quantity]]</f>
        <v>13777</v>
      </c>
    </row>
    <row r="216" spans="1:15" x14ac:dyDescent="0.2">
      <c r="A216" s="1">
        <v>204</v>
      </c>
      <c r="B216" s="2">
        <v>44371</v>
      </c>
      <c r="C216" s="1">
        <v>2</v>
      </c>
      <c r="D216" s="1">
        <v>2021</v>
      </c>
      <c r="E216" s="1" t="s">
        <v>41</v>
      </c>
      <c r="F216" s="1" t="s">
        <v>42</v>
      </c>
      <c r="G216" s="1" t="s">
        <v>43</v>
      </c>
      <c r="H216" s="1" t="s">
        <v>44</v>
      </c>
      <c r="I216" s="1" t="s">
        <v>45</v>
      </c>
      <c r="J216" s="1" t="s">
        <v>222</v>
      </c>
      <c r="K216" s="1" t="s">
        <v>93</v>
      </c>
      <c r="L216" s="1" t="s">
        <v>35</v>
      </c>
      <c r="M216" s="1">
        <v>8</v>
      </c>
      <c r="N216" s="3">
        <v>1399</v>
      </c>
      <c r="O216" s="3">
        <f>Sales_data[[#This Row],[Price per Unit]]*Sales_data[[#This Row],[Quantity]]</f>
        <v>11192</v>
      </c>
    </row>
    <row r="217" spans="1:15" x14ac:dyDescent="0.2">
      <c r="A217" s="1">
        <v>205</v>
      </c>
      <c r="B217" s="2">
        <v>44099</v>
      </c>
      <c r="C217" s="1">
        <v>3</v>
      </c>
      <c r="D217" s="1">
        <v>2020</v>
      </c>
      <c r="E217" s="1" t="s">
        <v>133</v>
      </c>
      <c r="F217" s="1" t="s">
        <v>134</v>
      </c>
      <c r="G217" s="1" t="s">
        <v>135</v>
      </c>
      <c r="H217" s="1" t="s">
        <v>44</v>
      </c>
      <c r="I217" s="1" t="s">
        <v>45</v>
      </c>
      <c r="J217" s="1" t="s">
        <v>136</v>
      </c>
      <c r="K217" s="1" t="s">
        <v>119</v>
      </c>
      <c r="L217" s="1" t="s">
        <v>38</v>
      </c>
      <c r="M217" s="1">
        <v>16</v>
      </c>
      <c r="N217" s="3">
        <v>1499</v>
      </c>
      <c r="O217" s="3">
        <f>Sales_data[[#This Row],[Price per Unit]]*Sales_data[[#This Row],[Quantity]]</f>
        <v>23984</v>
      </c>
    </row>
    <row r="218" spans="1:15" x14ac:dyDescent="0.2">
      <c r="A218" s="1">
        <v>206</v>
      </c>
      <c r="B218" s="2">
        <v>44094</v>
      </c>
      <c r="C218" s="1">
        <v>3</v>
      </c>
      <c r="D218" s="1">
        <v>2020</v>
      </c>
      <c r="E218" s="1" t="s">
        <v>55</v>
      </c>
      <c r="F218" s="1" t="s">
        <v>56</v>
      </c>
      <c r="G218" s="1" t="s">
        <v>57</v>
      </c>
      <c r="H218" s="1" t="s">
        <v>58</v>
      </c>
      <c r="I218" s="1" t="s">
        <v>59</v>
      </c>
      <c r="J218" s="1" t="s">
        <v>223</v>
      </c>
      <c r="K218" s="1" t="s">
        <v>84</v>
      </c>
      <c r="L218" s="1" t="s">
        <v>38</v>
      </c>
      <c r="M218" s="1">
        <v>19</v>
      </c>
      <c r="N218" s="3">
        <v>2149</v>
      </c>
      <c r="O218" s="3">
        <f>Sales_data[[#This Row],[Price per Unit]]*Sales_data[[#This Row],[Quantity]]</f>
        <v>40831</v>
      </c>
    </row>
    <row r="219" spans="1:15" x14ac:dyDescent="0.2">
      <c r="A219" s="1">
        <v>207</v>
      </c>
      <c r="B219" s="2">
        <v>43873</v>
      </c>
      <c r="C219" s="1">
        <v>1</v>
      </c>
      <c r="D219" s="1">
        <v>2020</v>
      </c>
      <c r="E219" s="1" t="s">
        <v>48</v>
      </c>
      <c r="F219" s="1" t="s">
        <v>49</v>
      </c>
      <c r="G219" s="1" t="s">
        <v>50</v>
      </c>
      <c r="H219" s="1" t="s">
        <v>44</v>
      </c>
      <c r="I219" s="1" t="s">
        <v>45</v>
      </c>
      <c r="J219" s="1" t="s">
        <v>224</v>
      </c>
      <c r="K219" s="1" t="s">
        <v>47</v>
      </c>
      <c r="L219" s="1" t="s">
        <v>21</v>
      </c>
      <c r="M219" s="1">
        <v>7</v>
      </c>
      <c r="N219" s="3">
        <v>399</v>
      </c>
      <c r="O219" s="3">
        <f>Sales_data[[#This Row],[Price per Unit]]*Sales_data[[#This Row],[Quantity]]</f>
        <v>2793</v>
      </c>
    </row>
    <row r="220" spans="1:15" x14ac:dyDescent="0.2">
      <c r="A220" s="1">
        <v>208</v>
      </c>
      <c r="B220" s="2">
        <v>43845</v>
      </c>
      <c r="C220" s="1">
        <v>1</v>
      </c>
      <c r="D220" s="1">
        <v>2020</v>
      </c>
      <c r="E220" s="1" t="s">
        <v>48</v>
      </c>
      <c r="F220" s="1" t="s">
        <v>49</v>
      </c>
      <c r="G220" s="1" t="s">
        <v>50</v>
      </c>
      <c r="H220" s="1" t="s">
        <v>44</v>
      </c>
      <c r="I220" s="1" t="s">
        <v>45</v>
      </c>
      <c r="J220" s="1" t="s">
        <v>225</v>
      </c>
      <c r="K220" s="1" t="s">
        <v>104</v>
      </c>
      <c r="L220" s="1" t="s">
        <v>28</v>
      </c>
      <c r="M220" s="1">
        <v>7</v>
      </c>
      <c r="N220" s="3">
        <v>2499</v>
      </c>
      <c r="O220" s="3">
        <f>Sales_data[[#This Row],[Price per Unit]]*Sales_data[[#This Row],[Quantity]]</f>
        <v>17493</v>
      </c>
    </row>
    <row r="221" spans="1:15" x14ac:dyDescent="0.2">
      <c r="A221" s="1">
        <v>209</v>
      </c>
      <c r="B221" s="2">
        <v>44272</v>
      </c>
      <c r="C221" s="1">
        <v>1</v>
      </c>
      <c r="D221" s="1">
        <v>2021</v>
      </c>
      <c r="E221" s="1" t="s">
        <v>41</v>
      </c>
      <c r="F221" s="1" t="s">
        <v>42</v>
      </c>
      <c r="G221" s="1" t="s">
        <v>43</v>
      </c>
      <c r="H221" s="1" t="s">
        <v>44</v>
      </c>
      <c r="I221" s="1" t="s">
        <v>45</v>
      </c>
      <c r="J221" s="1" t="s">
        <v>226</v>
      </c>
      <c r="K221" s="1" t="s">
        <v>54</v>
      </c>
      <c r="L221" s="1" t="s">
        <v>38</v>
      </c>
      <c r="M221" s="1">
        <v>18</v>
      </c>
      <c r="N221" s="3">
        <v>2999</v>
      </c>
      <c r="O221" s="3">
        <f>Sales_data[[#This Row],[Price per Unit]]*Sales_data[[#This Row],[Quantity]]</f>
        <v>53982</v>
      </c>
    </row>
    <row r="222" spans="1:15" x14ac:dyDescent="0.2">
      <c r="A222" s="1">
        <v>210</v>
      </c>
      <c r="B222" s="2">
        <v>44052</v>
      </c>
      <c r="C222" s="1">
        <v>3</v>
      </c>
      <c r="D222" s="1">
        <v>2020</v>
      </c>
      <c r="E222" s="1" t="s">
        <v>41</v>
      </c>
      <c r="F222" s="1" t="s">
        <v>42</v>
      </c>
      <c r="G222" s="1" t="s">
        <v>43</v>
      </c>
      <c r="H222" s="1" t="s">
        <v>44</v>
      </c>
      <c r="I222" s="1" t="s">
        <v>45</v>
      </c>
      <c r="J222" s="1" t="s">
        <v>227</v>
      </c>
      <c r="K222" s="1" t="s">
        <v>47</v>
      </c>
      <c r="L222" s="1" t="s">
        <v>21</v>
      </c>
      <c r="M222" s="1">
        <v>29</v>
      </c>
      <c r="N222" s="3">
        <v>399</v>
      </c>
      <c r="O222" s="3">
        <f>Sales_data[[#This Row],[Price per Unit]]*Sales_data[[#This Row],[Quantity]]</f>
        <v>11571</v>
      </c>
    </row>
    <row r="223" spans="1:15" x14ac:dyDescent="0.2">
      <c r="A223" s="1">
        <v>211</v>
      </c>
      <c r="B223" s="2">
        <v>44164</v>
      </c>
      <c r="C223" s="1">
        <v>4</v>
      </c>
      <c r="D223" s="1">
        <v>2020</v>
      </c>
      <c r="E223" s="1" t="s">
        <v>133</v>
      </c>
      <c r="F223" s="1" t="s">
        <v>134</v>
      </c>
      <c r="G223" s="1" t="s">
        <v>135</v>
      </c>
      <c r="H223" s="1" t="s">
        <v>44</v>
      </c>
      <c r="I223" s="1" t="s">
        <v>45</v>
      </c>
      <c r="J223" s="1" t="s">
        <v>136</v>
      </c>
      <c r="K223" s="1" t="s">
        <v>63</v>
      </c>
      <c r="L223" s="1" t="s">
        <v>28</v>
      </c>
      <c r="M223" s="1">
        <v>24</v>
      </c>
      <c r="N223" s="3">
        <v>1299</v>
      </c>
      <c r="O223" s="3">
        <f>Sales_data[[#This Row],[Price per Unit]]*Sales_data[[#This Row],[Quantity]]</f>
        <v>31176</v>
      </c>
    </row>
    <row r="224" spans="1:15" x14ac:dyDescent="0.2">
      <c r="A224" s="1">
        <v>212</v>
      </c>
      <c r="B224" s="2">
        <v>43982</v>
      </c>
      <c r="C224" s="1">
        <v>2</v>
      </c>
      <c r="D224" s="1">
        <v>2020</v>
      </c>
      <c r="E224" s="1" t="s">
        <v>48</v>
      </c>
      <c r="F224" s="1" t="s">
        <v>49</v>
      </c>
      <c r="G224" s="1" t="s">
        <v>50</v>
      </c>
      <c r="H224" s="1" t="s">
        <v>44</v>
      </c>
      <c r="I224" s="1" t="s">
        <v>45</v>
      </c>
      <c r="J224" s="1" t="s">
        <v>64</v>
      </c>
      <c r="K224" s="1" t="s">
        <v>54</v>
      </c>
      <c r="L224" s="1" t="s">
        <v>38</v>
      </c>
      <c r="M224" s="1">
        <v>4</v>
      </c>
      <c r="N224" s="3">
        <v>2999</v>
      </c>
      <c r="O224" s="3">
        <f>Sales_data[[#This Row],[Price per Unit]]*Sales_data[[#This Row],[Quantity]]</f>
        <v>11996</v>
      </c>
    </row>
    <row r="225" spans="1:15" x14ac:dyDescent="0.2">
      <c r="A225" s="1">
        <v>213</v>
      </c>
      <c r="B225" s="2">
        <v>43834</v>
      </c>
      <c r="C225" s="1">
        <v>1</v>
      </c>
      <c r="D225" s="1">
        <v>2020</v>
      </c>
      <c r="E225" s="1" t="s">
        <v>109</v>
      </c>
      <c r="F225" s="1" t="s">
        <v>110</v>
      </c>
      <c r="G225" s="1" t="s">
        <v>111</v>
      </c>
      <c r="H225" s="1" t="s">
        <v>32</v>
      </c>
      <c r="I225" s="1" t="s">
        <v>18</v>
      </c>
      <c r="J225" s="1" t="s">
        <v>183</v>
      </c>
      <c r="K225" s="1" t="s">
        <v>119</v>
      </c>
      <c r="L225" s="1" t="s">
        <v>38</v>
      </c>
      <c r="M225" s="1">
        <v>16</v>
      </c>
      <c r="N225" s="3">
        <v>1499</v>
      </c>
      <c r="O225" s="3">
        <f>Sales_data[[#This Row],[Price per Unit]]*Sales_data[[#This Row],[Quantity]]</f>
        <v>23984</v>
      </c>
    </row>
    <row r="226" spans="1:15" x14ac:dyDescent="0.2">
      <c r="A226" s="1">
        <v>214</v>
      </c>
      <c r="B226" s="2">
        <v>44031</v>
      </c>
      <c r="C226" s="1">
        <v>3</v>
      </c>
      <c r="D226" s="1">
        <v>2020</v>
      </c>
      <c r="E226" s="1" t="s">
        <v>22</v>
      </c>
      <c r="F226" s="1" t="s">
        <v>23</v>
      </c>
      <c r="G226" s="1" t="s">
        <v>24</v>
      </c>
      <c r="H226" s="1" t="s">
        <v>25</v>
      </c>
      <c r="I226" s="1" t="s">
        <v>18</v>
      </c>
      <c r="J226" s="1" t="s">
        <v>228</v>
      </c>
      <c r="K226" s="1" t="s">
        <v>34</v>
      </c>
      <c r="L226" s="1" t="s">
        <v>35</v>
      </c>
      <c r="M226" s="1">
        <v>6</v>
      </c>
      <c r="N226" s="3">
        <v>899</v>
      </c>
      <c r="O226" s="3">
        <f>Sales_data[[#This Row],[Price per Unit]]*Sales_data[[#This Row],[Quantity]]</f>
        <v>5394</v>
      </c>
    </row>
    <row r="227" spans="1:15" x14ac:dyDescent="0.2">
      <c r="A227" s="1">
        <v>215</v>
      </c>
      <c r="B227" s="2">
        <v>44159</v>
      </c>
      <c r="C227" s="1">
        <v>4</v>
      </c>
      <c r="D227" s="1">
        <v>2020</v>
      </c>
      <c r="E227" s="1" t="s">
        <v>55</v>
      </c>
      <c r="F227" s="1" t="s">
        <v>56</v>
      </c>
      <c r="G227" s="1" t="s">
        <v>57</v>
      </c>
      <c r="H227" s="1" t="s">
        <v>58</v>
      </c>
      <c r="I227" s="1" t="s">
        <v>59</v>
      </c>
      <c r="J227" s="1" t="s">
        <v>229</v>
      </c>
      <c r="K227" s="1" t="s">
        <v>93</v>
      </c>
      <c r="L227" s="1" t="s">
        <v>35</v>
      </c>
      <c r="M227" s="1">
        <v>9</v>
      </c>
      <c r="N227" s="3">
        <v>1399</v>
      </c>
      <c r="O227" s="3">
        <f>Sales_data[[#This Row],[Price per Unit]]*Sales_data[[#This Row],[Quantity]]</f>
        <v>12591</v>
      </c>
    </row>
    <row r="228" spans="1:15" x14ac:dyDescent="0.2">
      <c r="A228" s="1">
        <v>216</v>
      </c>
      <c r="B228" s="2">
        <v>44407</v>
      </c>
      <c r="C228" s="1">
        <v>3</v>
      </c>
      <c r="D228" s="1">
        <v>2021</v>
      </c>
      <c r="E228" s="1" t="s">
        <v>133</v>
      </c>
      <c r="F228" s="1" t="s">
        <v>134</v>
      </c>
      <c r="G228" s="1" t="s">
        <v>135</v>
      </c>
      <c r="H228" s="1" t="s">
        <v>44</v>
      </c>
      <c r="I228" s="1" t="s">
        <v>45</v>
      </c>
      <c r="J228" s="1" t="s">
        <v>230</v>
      </c>
      <c r="K228" s="1" t="s">
        <v>61</v>
      </c>
      <c r="L228" s="1" t="s">
        <v>28</v>
      </c>
      <c r="M228" s="1">
        <v>19</v>
      </c>
      <c r="N228" s="3">
        <v>1799</v>
      </c>
      <c r="O228" s="3">
        <f>Sales_data[[#This Row],[Price per Unit]]*Sales_data[[#This Row],[Quantity]]</f>
        <v>34181</v>
      </c>
    </row>
    <row r="229" spans="1:15" x14ac:dyDescent="0.2">
      <c r="A229" s="1">
        <v>217</v>
      </c>
      <c r="B229" s="2">
        <v>43940</v>
      </c>
      <c r="C229" s="1">
        <v>2</v>
      </c>
      <c r="D229" s="1">
        <v>2020</v>
      </c>
      <c r="E229" s="1" t="s">
        <v>41</v>
      </c>
      <c r="F229" s="1" t="s">
        <v>42</v>
      </c>
      <c r="G229" s="1" t="s">
        <v>43</v>
      </c>
      <c r="H229" s="1" t="s">
        <v>44</v>
      </c>
      <c r="I229" s="1" t="s">
        <v>45</v>
      </c>
      <c r="J229" s="1" t="s">
        <v>231</v>
      </c>
      <c r="K229" s="1" t="s">
        <v>27</v>
      </c>
      <c r="L229" s="1" t="s">
        <v>28</v>
      </c>
      <c r="M229" s="1">
        <v>18</v>
      </c>
      <c r="N229" s="3">
        <v>2999</v>
      </c>
      <c r="O229" s="3">
        <f>Sales_data[[#This Row],[Price per Unit]]*Sales_data[[#This Row],[Quantity]]</f>
        <v>53982</v>
      </c>
    </row>
    <row r="230" spans="1:15" x14ac:dyDescent="0.2">
      <c r="A230" s="1">
        <v>218</v>
      </c>
      <c r="B230" s="2">
        <v>44100</v>
      </c>
      <c r="C230" s="1">
        <v>3</v>
      </c>
      <c r="D230" s="1">
        <v>2020</v>
      </c>
      <c r="E230" s="1" t="s">
        <v>22</v>
      </c>
      <c r="F230" s="1" t="s">
        <v>23</v>
      </c>
      <c r="G230" s="1" t="s">
        <v>24</v>
      </c>
      <c r="H230" s="1" t="s">
        <v>25</v>
      </c>
      <c r="I230" s="1" t="s">
        <v>18</v>
      </c>
      <c r="J230" s="1" t="s">
        <v>228</v>
      </c>
      <c r="K230" s="1" t="s">
        <v>61</v>
      </c>
      <c r="L230" s="1" t="s">
        <v>28</v>
      </c>
      <c r="M230" s="1">
        <v>3</v>
      </c>
      <c r="N230" s="3">
        <v>1799</v>
      </c>
      <c r="O230" s="3">
        <f>Sales_data[[#This Row],[Price per Unit]]*Sales_data[[#This Row],[Quantity]]</f>
        <v>5397</v>
      </c>
    </row>
    <row r="231" spans="1:15" x14ac:dyDescent="0.2">
      <c r="A231" s="1">
        <v>219</v>
      </c>
      <c r="B231" s="2">
        <v>44554</v>
      </c>
      <c r="C231" s="1">
        <v>4</v>
      </c>
      <c r="D231" s="1">
        <v>2021</v>
      </c>
      <c r="E231" s="1" t="s">
        <v>29</v>
      </c>
      <c r="F231" s="1" t="s">
        <v>30</v>
      </c>
      <c r="G231" s="1" t="s">
        <v>31</v>
      </c>
      <c r="H231" s="1" t="s">
        <v>32</v>
      </c>
      <c r="I231" s="1" t="s">
        <v>18</v>
      </c>
      <c r="J231" s="1" t="s">
        <v>33</v>
      </c>
      <c r="K231" s="1" t="s">
        <v>20</v>
      </c>
      <c r="L231" s="1" t="s">
        <v>21</v>
      </c>
      <c r="M231" s="1">
        <v>29</v>
      </c>
      <c r="N231" s="3">
        <v>1099</v>
      </c>
      <c r="O231" s="3">
        <f>Sales_data[[#This Row],[Price per Unit]]*Sales_data[[#This Row],[Quantity]]</f>
        <v>31871</v>
      </c>
    </row>
    <row r="232" spans="1:15" x14ac:dyDescent="0.2">
      <c r="A232" s="1">
        <v>220</v>
      </c>
      <c r="B232" s="2">
        <v>43984</v>
      </c>
      <c r="C232" s="1">
        <v>2</v>
      </c>
      <c r="D232" s="1">
        <v>2020</v>
      </c>
      <c r="E232" s="1" t="s">
        <v>55</v>
      </c>
      <c r="F232" s="1" t="s">
        <v>56</v>
      </c>
      <c r="G232" s="1" t="s">
        <v>57</v>
      </c>
      <c r="H232" s="1" t="s">
        <v>58</v>
      </c>
      <c r="I232" s="1" t="s">
        <v>59</v>
      </c>
      <c r="J232" s="1" t="s">
        <v>166</v>
      </c>
      <c r="K232" s="1" t="s">
        <v>63</v>
      </c>
      <c r="L232" s="1" t="s">
        <v>28</v>
      </c>
      <c r="M232" s="1">
        <v>18</v>
      </c>
      <c r="N232" s="3">
        <v>1299</v>
      </c>
      <c r="O232" s="3">
        <f>Sales_data[[#This Row],[Price per Unit]]*Sales_data[[#This Row],[Quantity]]</f>
        <v>23382</v>
      </c>
    </row>
    <row r="233" spans="1:15" x14ac:dyDescent="0.2">
      <c r="A233" s="1">
        <v>221</v>
      </c>
      <c r="B233" s="2">
        <v>44013</v>
      </c>
      <c r="C233" s="1">
        <v>3</v>
      </c>
      <c r="D233" s="1">
        <v>2020</v>
      </c>
      <c r="E233" s="1" t="s">
        <v>66</v>
      </c>
      <c r="F233" s="1" t="s">
        <v>67</v>
      </c>
      <c r="G233" s="1" t="s">
        <v>68</v>
      </c>
      <c r="H233" s="1" t="s">
        <v>68</v>
      </c>
      <c r="I233" s="1" t="s">
        <v>59</v>
      </c>
      <c r="J233" s="1" t="s">
        <v>232</v>
      </c>
      <c r="K233" s="1" t="s">
        <v>40</v>
      </c>
      <c r="L233" s="1" t="s">
        <v>35</v>
      </c>
      <c r="M233" s="1">
        <v>17</v>
      </c>
      <c r="N233" s="3">
        <v>799</v>
      </c>
      <c r="O233" s="3">
        <f>Sales_data[[#This Row],[Price per Unit]]*Sales_data[[#This Row],[Quantity]]</f>
        <v>13583</v>
      </c>
    </row>
    <row r="234" spans="1:15" x14ac:dyDescent="0.2">
      <c r="A234" s="1">
        <v>222</v>
      </c>
      <c r="B234" s="2">
        <v>43956</v>
      </c>
      <c r="C234" s="1">
        <v>2</v>
      </c>
      <c r="D234" s="1">
        <v>2020</v>
      </c>
      <c r="E234" s="1" t="s">
        <v>41</v>
      </c>
      <c r="F234" s="1" t="s">
        <v>42</v>
      </c>
      <c r="G234" s="1" t="s">
        <v>43</v>
      </c>
      <c r="H234" s="1" t="s">
        <v>44</v>
      </c>
      <c r="I234" s="1" t="s">
        <v>45</v>
      </c>
      <c r="J234" s="1" t="s">
        <v>96</v>
      </c>
      <c r="K234" s="1" t="s">
        <v>93</v>
      </c>
      <c r="L234" s="1" t="s">
        <v>35</v>
      </c>
      <c r="M234" s="1">
        <v>6</v>
      </c>
      <c r="N234" s="3">
        <v>1399</v>
      </c>
      <c r="O234" s="3">
        <f>Sales_data[[#This Row],[Price per Unit]]*Sales_data[[#This Row],[Quantity]]</f>
        <v>8394</v>
      </c>
    </row>
    <row r="235" spans="1:15" x14ac:dyDescent="0.2">
      <c r="A235" s="1">
        <v>223</v>
      </c>
      <c r="B235" s="2">
        <v>43954</v>
      </c>
      <c r="C235" s="1">
        <v>2</v>
      </c>
      <c r="D235" s="1">
        <v>2020</v>
      </c>
      <c r="E235" s="1" t="s">
        <v>29</v>
      </c>
      <c r="F235" s="1" t="s">
        <v>30</v>
      </c>
      <c r="G235" s="1" t="s">
        <v>31</v>
      </c>
      <c r="H235" s="1" t="s">
        <v>32</v>
      </c>
      <c r="I235" s="1" t="s">
        <v>18</v>
      </c>
      <c r="J235" s="1" t="s">
        <v>159</v>
      </c>
      <c r="K235" s="1" t="s">
        <v>82</v>
      </c>
      <c r="L235" s="1" t="s">
        <v>28</v>
      </c>
      <c r="M235" s="1">
        <v>6</v>
      </c>
      <c r="N235" s="3">
        <v>1499</v>
      </c>
      <c r="O235" s="3">
        <f>Sales_data[[#This Row],[Price per Unit]]*Sales_data[[#This Row],[Quantity]]</f>
        <v>8994</v>
      </c>
    </row>
    <row r="236" spans="1:15" x14ac:dyDescent="0.2">
      <c r="A236" s="1">
        <v>224</v>
      </c>
      <c r="B236" s="2">
        <v>44514</v>
      </c>
      <c r="C236" s="1">
        <v>4</v>
      </c>
      <c r="D236" s="1">
        <v>2021</v>
      </c>
      <c r="E236" s="1" t="s">
        <v>109</v>
      </c>
      <c r="F236" s="1" t="s">
        <v>110</v>
      </c>
      <c r="G236" s="1" t="s">
        <v>111</v>
      </c>
      <c r="H236" s="1" t="s">
        <v>32</v>
      </c>
      <c r="I236" s="1" t="s">
        <v>18</v>
      </c>
      <c r="J236" s="1" t="s">
        <v>233</v>
      </c>
      <c r="K236" s="1" t="s">
        <v>47</v>
      </c>
      <c r="L236" s="1" t="s">
        <v>21</v>
      </c>
      <c r="M236" s="1">
        <v>25</v>
      </c>
      <c r="N236" s="3">
        <v>399</v>
      </c>
      <c r="O236" s="3">
        <f>Sales_data[[#This Row],[Price per Unit]]*Sales_data[[#This Row],[Quantity]]</f>
        <v>9975</v>
      </c>
    </row>
    <row r="237" spans="1:15" x14ac:dyDescent="0.2">
      <c r="A237" s="1">
        <v>225</v>
      </c>
      <c r="B237" s="2">
        <v>44395</v>
      </c>
      <c r="C237" s="1">
        <v>3</v>
      </c>
      <c r="D237" s="1">
        <v>2021</v>
      </c>
      <c r="E237" s="1" t="s">
        <v>29</v>
      </c>
      <c r="F237" s="1" t="s">
        <v>30</v>
      </c>
      <c r="G237" s="1" t="s">
        <v>31</v>
      </c>
      <c r="H237" s="1" t="s">
        <v>32</v>
      </c>
      <c r="I237" s="1" t="s">
        <v>18</v>
      </c>
      <c r="J237" s="1" t="s">
        <v>234</v>
      </c>
      <c r="K237" s="1" t="s">
        <v>34</v>
      </c>
      <c r="L237" s="1" t="s">
        <v>35</v>
      </c>
      <c r="M237" s="1">
        <v>13</v>
      </c>
      <c r="N237" s="3">
        <v>899</v>
      </c>
      <c r="O237" s="3">
        <f>Sales_data[[#This Row],[Price per Unit]]*Sales_data[[#This Row],[Quantity]]</f>
        <v>11687</v>
      </c>
    </row>
    <row r="238" spans="1:15" x14ac:dyDescent="0.2">
      <c r="A238" s="1">
        <v>226</v>
      </c>
      <c r="B238" s="2">
        <v>44396</v>
      </c>
      <c r="C238" s="1">
        <v>3</v>
      </c>
      <c r="D238" s="1">
        <v>2021</v>
      </c>
      <c r="E238" s="1" t="s">
        <v>41</v>
      </c>
      <c r="F238" s="1" t="s">
        <v>42</v>
      </c>
      <c r="G238" s="1" t="s">
        <v>43</v>
      </c>
      <c r="H238" s="1" t="s">
        <v>44</v>
      </c>
      <c r="I238" s="1" t="s">
        <v>45</v>
      </c>
      <c r="J238" s="1" t="s">
        <v>235</v>
      </c>
      <c r="K238" s="1" t="s">
        <v>89</v>
      </c>
      <c r="L238" s="1" t="s">
        <v>21</v>
      </c>
      <c r="M238" s="1">
        <v>4</v>
      </c>
      <c r="N238" s="3">
        <v>599</v>
      </c>
      <c r="O238" s="3">
        <f>Sales_data[[#This Row],[Price per Unit]]*Sales_data[[#This Row],[Quantity]]</f>
        <v>2396</v>
      </c>
    </row>
    <row r="239" spans="1:15" x14ac:dyDescent="0.2">
      <c r="A239" s="1">
        <v>227</v>
      </c>
      <c r="B239" s="2">
        <v>43920</v>
      </c>
      <c r="C239" s="1">
        <v>1</v>
      </c>
      <c r="D239" s="1">
        <v>2020</v>
      </c>
      <c r="E239" s="1" t="s">
        <v>41</v>
      </c>
      <c r="F239" s="1" t="s">
        <v>42</v>
      </c>
      <c r="G239" s="1" t="s">
        <v>43</v>
      </c>
      <c r="H239" s="1" t="s">
        <v>44</v>
      </c>
      <c r="I239" s="1" t="s">
        <v>45</v>
      </c>
      <c r="J239" s="1" t="s">
        <v>236</v>
      </c>
      <c r="K239" s="1" t="s">
        <v>40</v>
      </c>
      <c r="L239" s="1" t="s">
        <v>35</v>
      </c>
      <c r="M239" s="1">
        <v>1</v>
      </c>
      <c r="N239" s="3">
        <v>799</v>
      </c>
      <c r="O239" s="3">
        <f>Sales_data[[#This Row],[Price per Unit]]*Sales_data[[#This Row],[Quantity]]</f>
        <v>799</v>
      </c>
    </row>
    <row r="240" spans="1:15" x14ac:dyDescent="0.2">
      <c r="A240" s="1">
        <v>228</v>
      </c>
      <c r="B240" s="2">
        <v>44459</v>
      </c>
      <c r="C240" s="1">
        <v>3</v>
      </c>
      <c r="D240" s="1">
        <v>2021</v>
      </c>
      <c r="E240" s="1" t="s">
        <v>133</v>
      </c>
      <c r="F240" s="1" t="s">
        <v>134</v>
      </c>
      <c r="G240" s="1" t="s">
        <v>135</v>
      </c>
      <c r="H240" s="1" t="s">
        <v>44</v>
      </c>
      <c r="I240" s="1" t="s">
        <v>45</v>
      </c>
      <c r="J240" s="1" t="s">
        <v>168</v>
      </c>
      <c r="K240" s="1" t="s">
        <v>63</v>
      </c>
      <c r="L240" s="1" t="s">
        <v>28</v>
      </c>
      <c r="M240" s="1">
        <v>20</v>
      </c>
      <c r="N240" s="3">
        <v>1299</v>
      </c>
      <c r="O240" s="3">
        <f>Sales_data[[#This Row],[Price per Unit]]*Sales_data[[#This Row],[Quantity]]</f>
        <v>25980</v>
      </c>
    </row>
    <row r="241" spans="1:15" x14ac:dyDescent="0.2">
      <c r="A241" s="1">
        <v>229</v>
      </c>
      <c r="B241" s="2">
        <v>44553</v>
      </c>
      <c r="C241" s="1">
        <v>4</v>
      </c>
      <c r="D241" s="1">
        <v>2021</v>
      </c>
      <c r="E241" s="1" t="s">
        <v>66</v>
      </c>
      <c r="F241" s="1" t="s">
        <v>67</v>
      </c>
      <c r="G241" s="1" t="s">
        <v>68</v>
      </c>
      <c r="H241" s="1" t="s">
        <v>68</v>
      </c>
      <c r="I241" s="1" t="s">
        <v>59</v>
      </c>
      <c r="J241" s="1" t="s">
        <v>237</v>
      </c>
      <c r="K241" s="1" t="s">
        <v>104</v>
      </c>
      <c r="L241" s="1" t="s">
        <v>28</v>
      </c>
      <c r="M241" s="1">
        <v>6</v>
      </c>
      <c r="N241" s="3">
        <v>2499</v>
      </c>
      <c r="O241" s="3">
        <f>Sales_data[[#This Row],[Price per Unit]]*Sales_data[[#This Row],[Quantity]]</f>
        <v>14994</v>
      </c>
    </row>
    <row r="242" spans="1:15" x14ac:dyDescent="0.2">
      <c r="A242" s="1">
        <v>230</v>
      </c>
      <c r="B242" s="2">
        <v>44473</v>
      </c>
      <c r="C242" s="1">
        <v>4</v>
      </c>
      <c r="D242" s="1">
        <v>2021</v>
      </c>
      <c r="E242" s="1" t="s">
        <v>55</v>
      </c>
      <c r="F242" s="1" t="s">
        <v>56</v>
      </c>
      <c r="G242" s="1" t="s">
        <v>57</v>
      </c>
      <c r="H242" s="1" t="s">
        <v>58</v>
      </c>
      <c r="I242" s="1" t="s">
        <v>59</v>
      </c>
      <c r="J242" s="1" t="s">
        <v>238</v>
      </c>
      <c r="K242" s="1" t="s">
        <v>85</v>
      </c>
      <c r="L242" s="1" t="s">
        <v>38</v>
      </c>
      <c r="M242" s="1">
        <v>19</v>
      </c>
      <c r="N242" s="3">
        <v>699</v>
      </c>
      <c r="O242" s="3">
        <f>Sales_data[[#This Row],[Price per Unit]]*Sales_data[[#This Row],[Quantity]]</f>
        <v>13281</v>
      </c>
    </row>
    <row r="243" spans="1:15" x14ac:dyDescent="0.2">
      <c r="A243" s="1">
        <v>231</v>
      </c>
      <c r="B243" s="2">
        <v>43875</v>
      </c>
      <c r="C243" s="1">
        <v>1</v>
      </c>
      <c r="D243" s="1">
        <v>2020</v>
      </c>
      <c r="E243" s="1" t="s">
        <v>41</v>
      </c>
      <c r="F243" s="1" t="s">
        <v>42</v>
      </c>
      <c r="G243" s="1" t="s">
        <v>43</v>
      </c>
      <c r="H243" s="1" t="s">
        <v>44</v>
      </c>
      <c r="I243" s="1" t="s">
        <v>45</v>
      </c>
      <c r="J243" s="1" t="s">
        <v>239</v>
      </c>
      <c r="K243" s="1" t="s">
        <v>37</v>
      </c>
      <c r="L243" s="1" t="s">
        <v>38</v>
      </c>
      <c r="M243" s="1">
        <v>20</v>
      </c>
      <c r="N243" s="3">
        <v>1799</v>
      </c>
      <c r="O243" s="3">
        <f>Sales_data[[#This Row],[Price per Unit]]*Sales_data[[#This Row],[Quantity]]</f>
        <v>35980</v>
      </c>
    </row>
    <row r="244" spans="1:15" x14ac:dyDescent="0.2">
      <c r="A244" s="1">
        <v>232</v>
      </c>
      <c r="B244" s="2">
        <v>43981</v>
      </c>
      <c r="C244" s="1">
        <v>2</v>
      </c>
      <c r="D244" s="1">
        <v>2020</v>
      </c>
      <c r="E244" s="1" t="s">
        <v>55</v>
      </c>
      <c r="F244" s="1" t="s">
        <v>56</v>
      </c>
      <c r="G244" s="1" t="s">
        <v>57</v>
      </c>
      <c r="H244" s="1" t="s">
        <v>58</v>
      </c>
      <c r="I244" s="1" t="s">
        <v>59</v>
      </c>
      <c r="J244" s="1" t="s">
        <v>95</v>
      </c>
      <c r="K244" s="1" t="s">
        <v>84</v>
      </c>
      <c r="L244" s="1" t="s">
        <v>38</v>
      </c>
      <c r="M244" s="1">
        <v>3</v>
      </c>
      <c r="N244" s="3">
        <v>2149</v>
      </c>
      <c r="O244" s="3">
        <f>Sales_data[[#This Row],[Price per Unit]]*Sales_data[[#This Row],[Quantity]]</f>
        <v>6447</v>
      </c>
    </row>
    <row r="245" spans="1:15" x14ac:dyDescent="0.2">
      <c r="A245" s="1">
        <v>233</v>
      </c>
      <c r="B245" s="2">
        <v>44027</v>
      </c>
      <c r="C245" s="1">
        <v>3</v>
      </c>
      <c r="D245" s="1">
        <v>2020</v>
      </c>
      <c r="E245" s="1" t="s">
        <v>22</v>
      </c>
      <c r="F245" s="1" t="s">
        <v>23</v>
      </c>
      <c r="G245" s="1" t="s">
        <v>24</v>
      </c>
      <c r="H245" s="1" t="s">
        <v>25</v>
      </c>
      <c r="I245" s="1" t="s">
        <v>18</v>
      </c>
      <c r="J245" s="1" t="s">
        <v>182</v>
      </c>
      <c r="K245" s="1" t="s">
        <v>27</v>
      </c>
      <c r="L245" s="1" t="s">
        <v>28</v>
      </c>
      <c r="M245" s="1">
        <v>18</v>
      </c>
      <c r="N245" s="3">
        <v>2999</v>
      </c>
      <c r="O245" s="3">
        <f>Sales_data[[#This Row],[Price per Unit]]*Sales_data[[#This Row],[Quantity]]</f>
        <v>53982</v>
      </c>
    </row>
    <row r="246" spans="1:15" x14ac:dyDescent="0.2">
      <c r="A246" s="1">
        <v>234</v>
      </c>
      <c r="B246" s="2">
        <v>44306</v>
      </c>
      <c r="C246" s="1">
        <v>2</v>
      </c>
      <c r="D246" s="1">
        <v>2021</v>
      </c>
      <c r="E246" s="1" t="s">
        <v>55</v>
      </c>
      <c r="F246" s="1" t="s">
        <v>56</v>
      </c>
      <c r="G246" s="1" t="s">
        <v>57</v>
      </c>
      <c r="H246" s="1" t="s">
        <v>58</v>
      </c>
      <c r="I246" s="1" t="s">
        <v>59</v>
      </c>
      <c r="J246" s="1" t="s">
        <v>173</v>
      </c>
      <c r="K246" s="1" t="s">
        <v>61</v>
      </c>
      <c r="L246" s="1" t="s">
        <v>28</v>
      </c>
      <c r="M246" s="1">
        <v>29</v>
      </c>
      <c r="N246" s="3">
        <v>1799</v>
      </c>
      <c r="O246" s="3">
        <f>Sales_data[[#This Row],[Price per Unit]]*Sales_data[[#This Row],[Quantity]]</f>
        <v>52171</v>
      </c>
    </row>
    <row r="247" spans="1:15" x14ac:dyDescent="0.2">
      <c r="A247" s="1">
        <v>235</v>
      </c>
      <c r="B247" s="2">
        <v>44147</v>
      </c>
      <c r="C247" s="1">
        <v>4</v>
      </c>
      <c r="D247" s="1">
        <v>2020</v>
      </c>
      <c r="E247" s="1" t="s">
        <v>22</v>
      </c>
      <c r="F247" s="1" t="s">
        <v>23</v>
      </c>
      <c r="G247" s="1" t="s">
        <v>24</v>
      </c>
      <c r="H247" s="1" t="s">
        <v>25</v>
      </c>
      <c r="I247" s="1" t="s">
        <v>18</v>
      </c>
      <c r="J247" s="1" t="s">
        <v>97</v>
      </c>
      <c r="K247" s="1" t="s">
        <v>34</v>
      </c>
      <c r="L247" s="1" t="s">
        <v>35</v>
      </c>
      <c r="M247" s="1">
        <v>30</v>
      </c>
      <c r="N247" s="3">
        <v>899</v>
      </c>
      <c r="O247" s="3">
        <f>Sales_data[[#This Row],[Price per Unit]]*Sales_data[[#This Row],[Quantity]]</f>
        <v>26970</v>
      </c>
    </row>
    <row r="248" spans="1:15" x14ac:dyDescent="0.2">
      <c r="A248" s="1">
        <v>236</v>
      </c>
      <c r="B248" s="2">
        <v>44364</v>
      </c>
      <c r="C248" s="1">
        <v>2</v>
      </c>
      <c r="D248" s="1">
        <v>2021</v>
      </c>
      <c r="E248" s="1" t="s">
        <v>41</v>
      </c>
      <c r="F248" s="1" t="s">
        <v>42</v>
      </c>
      <c r="G248" s="1" t="s">
        <v>43</v>
      </c>
      <c r="H248" s="1" t="s">
        <v>44</v>
      </c>
      <c r="I248" s="1" t="s">
        <v>45</v>
      </c>
      <c r="J248" s="1" t="s">
        <v>130</v>
      </c>
      <c r="K248" s="1" t="s">
        <v>20</v>
      </c>
      <c r="L248" s="1" t="s">
        <v>21</v>
      </c>
      <c r="M248" s="1">
        <v>5</v>
      </c>
      <c r="N248" s="3">
        <v>1099</v>
      </c>
      <c r="O248" s="3">
        <f>Sales_data[[#This Row],[Price per Unit]]*Sales_data[[#This Row],[Quantity]]</f>
        <v>5495</v>
      </c>
    </row>
    <row r="249" spans="1:15" x14ac:dyDescent="0.2">
      <c r="A249" s="1">
        <v>237</v>
      </c>
      <c r="B249" s="2">
        <v>44296</v>
      </c>
      <c r="C249" s="1">
        <v>2</v>
      </c>
      <c r="D249" s="1">
        <v>2021</v>
      </c>
      <c r="E249" s="1" t="s">
        <v>14</v>
      </c>
      <c r="F249" s="1" t="s">
        <v>15</v>
      </c>
      <c r="G249" s="1" t="s">
        <v>16</v>
      </c>
      <c r="H249" s="1" t="s">
        <v>17</v>
      </c>
      <c r="I249" s="1" t="s">
        <v>18</v>
      </c>
      <c r="J249" s="1" t="s">
        <v>19</v>
      </c>
      <c r="K249" s="1" t="s">
        <v>37</v>
      </c>
      <c r="L249" s="1" t="s">
        <v>38</v>
      </c>
      <c r="M249" s="1">
        <v>26</v>
      </c>
      <c r="N249" s="3">
        <v>1799</v>
      </c>
      <c r="O249" s="3">
        <f>Sales_data[[#This Row],[Price per Unit]]*Sales_data[[#This Row],[Quantity]]</f>
        <v>46774</v>
      </c>
    </row>
    <row r="250" spans="1:15" x14ac:dyDescent="0.2">
      <c r="A250" s="1">
        <v>238</v>
      </c>
      <c r="B250" s="2">
        <v>44484</v>
      </c>
      <c r="C250" s="1">
        <v>4</v>
      </c>
      <c r="D250" s="1">
        <v>2021</v>
      </c>
      <c r="E250" s="1" t="s">
        <v>29</v>
      </c>
      <c r="F250" s="1" t="s">
        <v>30</v>
      </c>
      <c r="G250" s="1" t="s">
        <v>31</v>
      </c>
      <c r="H250" s="1" t="s">
        <v>32</v>
      </c>
      <c r="I250" s="1" t="s">
        <v>18</v>
      </c>
      <c r="J250" s="1" t="s">
        <v>240</v>
      </c>
      <c r="K250" s="1" t="s">
        <v>84</v>
      </c>
      <c r="L250" s="1" t="s">
        <v>38</v>
      </c>
      <c r="M250" s="1">
        <v>3</v>
      </c>
      <c r="N250" s="3">
        <v>2149</v>
      </c>
      <c r="O250" s="3">
        <f>Sales_data[[#This Row],[Price per Unit]]*Sales_data[[#This Row],[Quantity]]</f>
        <v>6447</v>
      </c>
    </row>
    <row r="251" spans="1:15" x14ac:dyDescent="0.2">
      <c r="A251" s="1">
        <v>239</v>
      </c>
      <c r="B251" s="2">
        <v>44183</v>
      </c>
      <c r="C251" s="1">
        <v>4</v>
      </c>
      <c r="D251" s="1">
        <v>2020</v>
      </c>
      <c r="E251" s="1" t="s">
        <v>48</v>
      </c>
      <c r="F251" s="1" t="s">
        <v>49</v>
      </c>
      <c r="G251" s="1" t="s">
        <v>50</v>
      </c>
      <c r="H251" s="1" t="s">
        <v>44</v>
      </c>
      <c r="I251" s="1" t="s">
        <v>45</v>
      </c>
      <c r="J251" s="1" t="s">
        <v>241</v>
      </c>
      <c r="K251" s="1" t="s">
        <v>47</v>
      </c>
      <c r="L251" s="1" t="s">
        <v>21</v>
      </c>
      <c r="M251" s="1">
        <v>29</v>
      </c>
      <c r="N251" s="3">
        <v>399</v>
      </c>
      <c r="O251" s="3">
        <f>Sales_data[[#This Row],[Price per Unit]]*Sales_data[[#This Row],[Quantity]]</f>
        <v>11571</v>
      </c>
    </row>
    <row r="252" spans="1:15" x14ac:dyDescent="0.2">
      <c r="A252" s="1">
        <v>240</v>
      </c>
      <c r="B252" s="2">
        <v>43845</v>
      </c>
      <c r="C252" s="1">
        <v>1</v>
      </c>
      <c r="D252" s="1">
        <v>2020</v>
      </c>
      <c r="E252" s="1" t="s">
        <v>29</v>
      </c>
      <c r="F252" s="1" t="s">
        <v>30</v>
      </c>
      <c r="G252" s="1" t="s">
        <v>31</v>
      </c>
      <c r="H252" s="1" t="s">
        <v>32</v>
      </c>
      <c r="I252" s="1" t="s">
        <v>18</v>
      </c>
      <c r="J252" s="1" t="s">
        <v>114</v>
      </c>
      <c r="K252" s="1" t="s">
        <v>82</v>
      </c>
      <c r="L252" s="1" t="s">
        <v>28</v>
      </c>
      <c r="M252" s="1">
        <v>8</v>
      </c>
      <c r="N252" s="3">
        <v>1499</v>
      </c>
      <c r="O252" s="3">
        <f>Sales_data[[#This Row],[Price per Unit]]*Sales_data[[#This Row],[Quantity]]</f>
        <v>11992</v>
      </c>
    </row>
    <row r="253" spans="1:15" x14ac:dyDescent="0.2">
      <c r="A253" s="1">
        <v>241</v>
      </c>
      <c r="B253" s="2">
        <v>44045</v>
      </c>
      <c r="C253" s="1">
        <v>3</v>
      </c>
      <c r="D253" s="1">
        <v>2020</v>
      </c>
      <c r="E253" s="1" t="s">
        <v>41</v>
      </c>
      <c r="F253" s="1" t="s">
        <v>42</v>
      </c>
      <c r="G253" s="1" t="s">
        <v>43</v>
      </c>
      <c r="H253" s="1" t="s">
        <v>44</v>
      </c>
      <c r="I253" s="1" t="s">
        <v>45</v>
      </c>
      <c r="J253" s="1" t="s">
        <v>86</v>
      </c>
      <c r="K253" s="1" t="s">
        <v>47</v>
      </c>
      <c r="L253" s="1" t="s">
        <v>21</v>
      </c>
      <c r="M253" s="1">
        <v>5</v>
      </c>
      <c r="N253" s="3">
        <v>399</v>
      </c>
      <c r="O253" s="3">
        <f>Sales_data[[#This Row],[Price per Unit]]*Sales_data[[#This Row],[Quantity]]</f>
        <v>1995</v>
      </c>
    </row>
    <row r="254" spans="1:15" x14ac:dyDescent="0.2">
      <c r="A254" s="1">
        <v>242</v>
      </c>
      <c r="B254" s="2">
        <v>43966</v>
      </c>
      <c r="C254" s="1">
        <v>2</v>
      </c>
      <c r="D254" s="1">
        <v>2020</v>
      </c>
      <c r="E254" s="1" t="s">
        <v>133</v>
      </c>
      <c r="F254" s="1" t="s">
        <v>134</v>
      </c>
      <c r="G254" s="1" t="s">
        <v>135</v>
      </c>
      <c r="H254" s="1" t="s">
        <v>44</v>
      </c>
      <c r="I254" s="1" t="s">
        <v>45</v>
      </c>
      <c r="J254" s="1" t="s">
        <v>230</v>
      </c>
      <c r="K254" s="1" t="s">
        <v>85</v>
      </c>
      <c r="L254" s="1" t="s">
        <v>38</v>
      </c>
      <c r="M254" s="1">
        <v>12</v>
      </c>
      <c r="N254" s="3">
        <v>699</v>
      </c>
      <c r="O254" s="3">
        <f>Sales_data[[#This Row],[Price per Unit]]*Sales_data[[#This Row],[Quantity]]</f>
        <v>8388</v>
      </c>
    </row>
    <row r="255" spans="1:15" x14ac:dyDescent="0.2">
      <c r="A255" s="1">
        <v>243</v>
      </c>
      <c r="B255" s="2">
        <v>43875</v>
      </c>
      <c r="C255" s="1">
        <v>1</v>
      </c>
      <c r="D255" s="1">
        <v>2020</v>
      </c>
      <c r="E255" s="1" t="s">
        <v>14</v>
      </c>
      <c r="F255" s="1" t="s">
        <v>15</v>
      </c>
      <c r="G255" s="1" t="s">
        <v>16</v>
      </c>
      <c r="H255" s="1" t="s">
        <v>17</v>
      </c>
      <c r="I255" s="1" t="s">
        <v>18</v>
      </c>
      <c r="J255" s="1" t="s">
        <v>126</v>
      </c>
      <c r="K255" s="1" t="s">
        <v>85</v>
      </c>
      <c r="L255" s="1" t="s">
        <v>38</v>
      </c>
      <c r="M255" s="1">
        <v>10</v>
      </c>
      <c r="N255" s="3">
        <v>699</v>
      </c>
      <c r="O255" s="3">
        <f>Sales_data[[#This Row],[Price per Unit]]*Sales_data[[#This Row],[Quantity]]</f>
        <v>6990</v>
      </c>
    </row>
    <row r="256" spans="1:15" x14ac:dyDescent="0.2">
      <c r="A256" s="1">
        <v>244</v>
      </c>
      <c r="B256" s="2">
        <v>44164</v>
      </c>
      <c r="C256" s="1">
        <v>4</v>
      </c>
      <c r="D256" s="1">
        <v>2020</v>
      </c>
      <c r="E256" s="1" t="s">
        <v>48</v>
      </c>
      <c r="F256" s="1" t="s">
        <v>49</v>
      </c>
      <c r="G256" s="1" t="s">
        <v>50</v>
      </c>
      <c r="H256" s="1" t="s">
        <v>44</v>
      </c>
      <c r="I256" s="1" t="s">
        <v>45</v>
      </c>
      <c r="J256" s="1" t="s">
        <v>64</v>
      </c>
      <c r="K256" s="1" t="s">
        <v>85</v>
      </c>
      <c r="L256" s="1" t="s">
        <v>38</v>
      </c>
      <c r="M256" s="1">
        <v>6</v>
      </c>
      <c r="N256" s="3">
        <v>699</v>
      </c>
      <c r="O256" s="3">
        <f>Sales_data[[#This Row],[Price per Unit]]*Sales_data[[#This Row],[Quantity]]</f>
        <v>4194</v>
      </c>
    </row>
    <row r="257" spans="1:15" x14ac:dyDescent="0.2">
      <c r="A257" s="1">
        <v>245</v>
      </c>
      <c r="B257" s="2">
        <v>44546</v>
      </c>
      <c r="C257" s="1">
        <v>4</v>
      </c>
      <c r="D257" s="1">
        <v>2021</v>
      </c>
      <c r="E257" s="1" t="s">
        <v>29</v>
      </c>
      <c r="F257" s="1" t="s">
        <v>30</v>
      </c>
      <c r="G257" s="1" t="s">
        <v>31</v>
      </c>
      <c r="H257" s="1" t="s">
        <v>32</v>
      </c>
      <c r="I257" s="1" t="s">
        <v>18</v>
      </c>
      <c r="J257" s="1" t="s">
        <v>242</v>
      </c>
      <c r="K257" s="1" t="s">
        <v>93</v>
      </c>
      <c r="L257" s="1" t="s">
        <v>35</v>
      </c>
      <c r="M257" s="1">
        <v>11</v>
      </c>
      <c r="N257" s="3">
        <v>1399</v>
      </c>
      <c r="O257" s="3">
        <f>Sales_data[[#This Row],[Price per Unit]]*Sales_data[[#This Row],[Quantity]]</f>
        <v>15389</v>
      </c>
    </row>
    <row r="258" spans="1:15" x14ac:dyDescent="0.2">
      <c r="A258" s="1">
        <v>246</v>
      </c>
      <c r="B258" s="2">
        <v>43845</v>
      </c>
      <c r="C258" s="1">
        <v>1</v>
      </c>
      <c r="D258" s="1">
        <v>2020</v>
      </c>
      <c r="E258" s="1" t="s">
        <v>55</v>
      </c>
      <c r="F258" s="1" t="s">
        <v>56</v>
      </c>
      <c r="G258" s="1" t="s">
        <v>57</v>
      </c>
      <c r="H258" s="1" t="s">
        <v>58</v>
      </c>
      <c r="I258" s="1" t="s">
        <v>59</v>
      </c>
      <c r="J258" s="1" t="s">
        <v>184</v>
      </c>
      <c r="K258" s="1" t="s">
        <v>20</v>
      </c>
      <c r="L258" s="1" t="s">
        <v>21</v>
      </c>
      <c r="M258" s="1">
        <v>22</v>
      </c>
      <c r="N258" s="3">
        <v>1099</v>
      </c>
      <c r="O258" s="3">
        <f>Sales_data[[#This Row],[Price per Unit]]*Sales_data[[#This Row],[Quantity]]</f>
        <v>24178</v>
      </c>
    </row>
    <row r="259" spans="1:15" x14ac:dyDescent="0.2">
      <c r="A259" s="1">
        <v>247</v>
      </c>
      <c r="B259" s="2">
        <v>43903</v>
      </c>
      <c r="C259" s="1">
        <v>1</v>
      </c>
      <c r="D259" s="1">
        <v>2020</v>
      </c>
      <c r="E259" s="1" t="s">
        <v>41</v>
      </c>
      <c r="F259" s="1" t="s">
        <v>42</v>
      </c>
      <c r="G259" s="1" t="s">
        <v>43</v>
      </c>
      <c r="H259" s="1" t="s">
        <v>44</v>
      </c>
      <c r="I259" s="1" t="s">
        <v>45</v>
      </c>
      <c r="J259" s="1" t="s">
        <v>158</v>
      </c>
      <c r="K259" s="1" t="s">
        <v>84</v>
      </c>
      <c r="L259" s="1" t="s">
        <v>38</v>
      </c>
      <c r="M259" s="1">
        <v>5</v>
      </c>
      <c r="N259" s="3">
        <v>2149</v>
      </c>
      <c r="O259" s="3">
        <f>Sales_data[[#This Row],[Price per Unit]]*Sales_data[[#This Row],[Quantity]]</f>
        <v>10745</v>
      </c>
    </row>
    <row r="260" spans="1:15" x14ac:dyDescent="0.2">
      <c r="A260" s="1">
        <v>248</v>
      </c>
      <c r="B260" s="2">
        <v>43917</v>
      </c>
      <c r="C260" s="1">
        <v>1</v>
      </c>
      <c r="D260" s="1">
        <v>2020</v>
      </c>
      <c r="E260" s="1" t="s">
        <v>14</v>
      </c>
      <c r="F260" s="1" t="s">
        <v>15</v>
      </c>
      <c r="G260" s="1" t="s">
        <v>16</v>
      </c>
      <c r="H260" s="1" t="s">
        <v>17</v>
      </c>
      <c r="I260" s="1" t="s">
        <v>18</v>
      </c>
      <c r="J260" s="1" t="s">
        <v>243</v>
      </c>
      <c r="K260" s="1" t="s">
        <v>70</v>
      </c>
      <c r="L260" s="1" t="s">
        <v>28</v>
      </c>
      <c r="M260" s="1">
        <v>11</v>
      </c>
      <c r="N260" s="3">
        <v>899</v>
      </c>
      <c r="O260" s="3">
        <f>Sales_data[[#This Row],[Price per Unit]]*Sales_data[[#This Row],[Quantity]]</f>
        <v>9889</v>
      </c>
    </row>
    <row r="261" spans="1:15" x14ac:dyDescent="0.2">
      <c r="A261" s="1">
        <v>249</v>
      </c>
      <c r="B261" s="2">
        <v>44185</v>
      </c>
      <c r="C261" s="1">
        <v>4</v>
      </c>
      <c r="D261" s="1">
        <v>2020</v>
      </c>
      <c r="E261" s="1" t="s">
        <v>29</v>
      </c>
      <c r="F261" s="1" t="s">
        <v>30</v>
      </c>
      <c r="G261" s="1" t="s">
        <v>31</v>
      </c>
      <c r="H261" s="1" t="s">
        <v>32</v>
      </c>
      <c r="I261" s="1" t="s">
        <v>18</v>
      </c>
      <c r="J261" s="1" t="s">
        <v>159</v>
      </c>
      <c r="K261" s="1" t="s">
        <v>54</v>
      </c>
      <c r="L261" s="1" t="s">
        <v>38</v>
      </c>
      <c r="M261" s="1">
        <v>9</v>
      </c>
      <c r="N261" s="3">
        <v>2999</v>
      </c>
      <c r="O261" s="3">
        <f>Sales_data[[#This Row],[Price per Unit]]*Sales_data[[#This Row],[Quantity]]</f>
        <v>26991</v>
      </c>
    </row>
    <row r="262" spans="1:15" x14ac:dyDescent="0.2">
      <c r="A262" s="1">
        <v>250</v>
      </c>
      <c r="B262" s="2">
        <v>44223</v>
      </c>
      <c r="C262" s="1">
        <v>1</v>
      </c>
      <c r="D262" s="1">
        <v>2021</v>
      </c>
      <c r="E262" s="1" t="s">
        <v>55</v>
      </c>
      <c r="F262" s="1" t="s">
        <v>56</v>
      </c>
      <c r="G262" s="1" t="s">
        <v>57</v>
      </c>
      <c r="H262" s="1" t="s">
        <v>58</v>
      </c>
      <c r="I262" s="1" t="s">
        <v>59</v>
      </c>
      <c r="J262" s="1" t="s">
        <v>244</v>
      </c>
      <c r="K262" s="1" t="s">
        <v>63</v>
      </c>
      <c r="L262" s="1" t="s">
        <v>28</v>
      </c>
      <c r="M262" s="1">
        <v>20</v>
      </c>
      <c r="N262" s="3">
        <v>1299</v>
      </c>
      <c r="O262" s="3">
        <f>Sales_data[[#This Row],[Price per Unit]]*Sales_data[[#This Row],[Quantity]]</f>
        <v>25980</v>
      </c>
    </row>
    <row r="263" spans="1:15" x14ac:dyDescent="0.2">
      <c r="A263" s="1">
        <v>251</v>
      </c>
      <c r="B263" s="2">
        <v>44070</v>
      </c>
      <c r="C263" s="1">
        <v>3</v>
      </c>
      <c r="D263" s="1">
        <v>2020</v>
      </c>
      <c r="E263" s="1" t="s">
        <v>48</v>
      </c>
      <c r="F263" s="1" t="s">
        <v>49</v>
      </c>
      <c r="G263" s="1" t="s">
        <v>50</v>
      </c>
      <c r="H263" s="1" t="s">
        <v>44</v>
      </c>
      <c r="I263" s="1" t="s">
        <v>45</v>
      </c>
      <c r="J263" s="1" t="s">
        <v>245</v>
      </c>
      <c r="K263" s="1" t="s">
        <v>63</v>
      </c>
      <c r="L263" s="1" t="s">
        <v>28</v>
      </c>
      <c r="M263" s="1">
        <v>24</v>
      </c>
      <c r="N263" s="3">
        <v>1299</v>
      </c>
      <c r="O263" s="3">
        <f>Sales_data[[#This Row],[Price per Unit]]*Sales_data[[#This Row],[Quantity]]</f>
        <v>31176</v>
      </c>
    </row>
    <row r="264" spans="1:15" x14ac:dyDescent="0.2">
      <c r="A264" s="1">
        <v>252</v>
      </c>
      <c r="B264" s="2">
        <v>43997</v>
      </c>
      <c r="C264" s="1">
        <v>2</v>
      </c>
      <c r="D264" s="1">
        <v>2020</v>
      </c>
      <c r="E264" s="1" t="s">
        <v>22</v>
      </c>
      <c r="F264" s="1" t="s">
        <v>23</v>
      </c>
      <c r="G264" s="1" t="s">
        <v>24</v>
      </c>
      <c r="H264" s="1" t="s">
        <v>25</v>
      </c>
      <c r="I264" s="1" t="s">
        <v>18</v>
      </c>
      <c r="J264" s="1" t="s">
        <v>208</v>
      </c>
      <c r="K264" s="1" t="s">
        <v>37</v>
      </c>
      <c r="L264" s="1" t="s">
        <v>38</v>
      </c>
      <c r="M264" s="1">
        <v>2</v>
      </c>
      <c r="N264" s="3">
        <v>1799</v>
      </c>
      <c r="O264" s="3">
        <f>Sales_data[[#This Row],[Price per Unit]]*Sales_data[[#This Row],[Quantity]]</f>
        <v>3598</v>
      </c>
    </row>
    <row r="265" spans="1:15" x14ac:dyDescent="0.2">
      <c r="A265" s="1">
        <v>253</v>
      </c>
      <c r="B265" s="2">
        <v>43952</v>
      </c>
      <c r="C265" s="1">
        <v>2</v>
      </c>
      <c r="D265" s="1">
        <v>2020</v>
      </c>
      <c r="E265" s="1" t="s">
        <v>66</v>
      </c>
      <c r="F265" s="1" t="s">
        <v>67</v>
      </c>
      <c r="G265" s="1" t="s">
        <v>68</v>
      </c>
      <c r="H265" s="1" t="s">
        <v>68</v>
      </c>
      <c r="I265" s="1" t="s">
        <v>59</v>
      </c>
      <c r="J265" s="1" t="s">
        <v>217</v>
      </c>
      <c r="K265" s="1" t="s">
        <v>85</v>
      </c>
      <c r="L265" s="1" t="s">
        <v>38</v>
      </c>
      <c r="M265" s="1">
        <v>27</v>
      </c>
      <c r="N265" s="3">
        <v>699</v>
      </c>
      <c r="O265" s="3">
        <f>Sales_data[[#This Row],[Price per Unit]]*Sales_data[[#This Row],[Quantity]]</f>
        <v>18873</v>
      </c>
    </row>
    <row r="266" spans="1:15" x14ac:dyDescent="0.2">
      <c r="A266" s="1">
        <v>254</v>
      </c>
      <c r="B266" s="2">
        <v>44096</v>
      </c>
      <c r="C266" s="1">
        <v>3</v>
      </c>
      <c r="D266" s="1">
        <v>2020</v>
      </c>
      <c r="E266" s="1" t="s">
        <v>133</v>
      </c>
      <c r="F266" s="1" t="s">
        <v>134</v>
      </c>
      <c r="G266" s="1" t="s">
        <v>135</v>
      </c>
      <c r="H266" s="1" t="s">
        <v>44</v>
      </c>
      <c r="I266" s="1" t="s">
        <v>45</v>
      </c>
      <c r="J266" s="1" t="s">
        <v>246</v>
      </c>
      <c r="K266" s="1" t="s">
        <v>54</v>
      </c>
      <c r="L266" s="1" t="s">
        <v>38</v>
      </c>
      <c r="M266" s="1">
        <v>7</v>
      </c>
      <c r="N266" s="3">
        <v>2999</v>
      </c>
      <c r="O266" s="3">
        <f>Sales_data[[#This Row],[Price per Unit]]*Sales_data[[#This Row],[Quantity]]</f>
        <v>20993</v>
      </c>
    </row>
    <row r="267" spans="1:15" x14ac:dyDescent="0.2">
      <c r="A267" s="1">
        <v>255</v>
      </c>
      <c r="B267" s="2">
        <v>44341</v>
      </c>
      <c r="C267" s="1">
        <v>2</v>
      </c>
      <c r="D267" s="1">
        <v>2021</v>
      </c>
      <c r="E267" s="1" t="s">
        <v>66</v>
      </c>
      <c r="F267" s="1" t="s">
        <v>67</v>
      </c>
      <c r="G267" s="1" t="s">
        <v>68</v>
      </c>
      <c r="H267" s="1" t="s">
        <v>68</v>
      </c>
      <c r="I267" s="1" t="s">
        <v>59</v>
      </c>
      <c r="J267" s="1" t="s">
        <v>217</v>
      </c>
      <c r="K267" s="1" t="s">
        <v>34</v>
      </c>
      <c r="L267" s="1" t="s">
        <v>35</v>
      </c>
      <c r="M267" s="1">
        <v>13</v>
      </c>
      <c r="N267" s="3">
        <v>899</v>
      </c>
      <c r="O267" s="3">
        <f>Sales_data[[#This Row],[Price per Unit]]*Sales_data[[#This Row],[Quantity]]</f>
        <v>11687</v>
      </c>
    </row>
    <row r="268" spans="1:15" x14ac:dyDescent="0.2">
      <c r="A268" s="1">
        <v>256</v>
      </c>
      <c r="B268" s="2">
        <v>44243</v>
      </c>
      <c r="C268" s="1">
        <v>1</v>
      </c>
      <c r="D268" s="1">
        <v>2021</v>
      </c>
      <c r="E268" s="1" t="s">
        <v>109</v>
      </c>
      <c r="F268" s="1" t="s">
        <v>110</v>
      </c>
      <c r="G268" s="1" t="s">
        <v>111</v>
      </c>
      <c r="H268" s="1" t="s">
        <v>32</v>
      </c>
      <c r="I268" s="1" t="s">
        <v>18</v>
      </c>
      <c r="J268" s="1" t="s">
        <v>183</v>
      </c>
      <c r="K268" s="1" t="s">
        <v>104</v>
      </c>
      <c r="L268" s="1" t="s">
        <v>28</v>
      </c>
      <c r="M268" s="1">
        <v>22</v>
      </c>
      <c r="N268" s="3">
        <v>2499</v>
      </c>
      <c r="O268" s="3">
        <f>Sales_data[[#This Row],[Price per Unit]]*Sales_data[[#This Row],[Quantity]]</f>
        <v>54978</v>
      </c>
    </row>
    <row r="269" spans="1:15" x14ac:dyDescent="0.2">
      <c r="A269" s="1">
        <v>257</v>
      </c>
      <c r="B269" s="2">
        <v>44315</v>
      </c>
      <c r="C269" s="1">
        <v>2</v>
      </c>
      <c r="D269" s="1">
        <v>2021</v>
      </c>
      <c r="E269" s="1" t="s">
        <v>41</v>
      </c>
      <c r="F269" s="1" t="s">
        <v>42</v>
      </c>
      <c r="G269" s="1" t="s">
        <v>43</v>
      </c>
      <c r="H269" s="1" t="s">
        <v>44</v>
      </c>
      <c r="I269" s="1" t="s">
        <v>45</v>
      </c>
      <c r="J269" s="1" t="s">
        <v>226</v>
      </c>
      <c r="K269" s="1" t="s">
        <v>37</v>
      </c>
      <c r="L269" s="1" t="s">
        <v>38</v>
      </c>
      <c r="M269" s="1">
        <v>5</v>
      </c>
      <c r="N269" s="3">
        <v>1799</v>
      </c>
      <c r="O269" s="3">
        <f>Sales_data[[#This Row],[Price per Unit]]*Sales_data[[#This Row],[Quantity]]</f>
        <v>8995</v>
      </c>
    </row>
    <row r="270" spans="1:15" x14ac:dyDescent="0.2">
      <c r="A270" s="1">
        <v>258</v>
      </c>
      <c r="B270" s="2">
        <v>44154</v>
      </c>
      <c r="C270" s="1">
        <v>4</v>
      </c>
      <c r="D270" s="1">
        <v>2020</v>
      </c>
      <c r="E270" s="1" t="s">
        <v>55</v>
      </c>
      <c r="F270" s="1" t="s">
        <v>56</v>
      </c>
      <c r="G270" s="1" t="s">
        <v>57</v>
      </c>
      <c r="H270" s="1" t="s">
        <v>58</v>
      </c>
      <c r="I270" s="1" t="s">
        <v>59</v>
      </c>
      <c r="J270" s="1" t="s">
        <v>101</v>
      </c>
      <c r="K270" s="1" t="s">
        <v>85</v>
      </c>
      <c r="L270" s="1" t="s">
        <v>38</v>
      </c>
      <c r="M270" s="1">
        <v>24</v>
      </c>
      <c r="N270" s="3">
        <v>699</v>
      </c>
      <c r="O270" s="3">
        <f>Sales_data[[#This Row],[Price per Unit]]*Sales_data[[#This Row],[Quantity]]</f>
        <v>16776</v>
      </c>
    </row>
    <row r="271" spans="1:15" x14ac:dyDescent="0.2">
      <c r="A271" s="1">
        <v>259</v>
      </c>
      <c r="B271" s="2">
        <v>44301</v>
      </c>
      <c r="C271" s="1">
        <v>2</v>
      </c>
      <c r="D271" s="1">
        <v>2021</v>
      </c>
      <c r="E271" s="1" t="s">
        <v>41</v>
      </c>
      <c r="F271" s="1" t="s">
        <v>42</v>
      </c>
      <c r="G271" s="1" t="s">
        <v>43</v>
      </c>
      <c r="H271" s="1" t="s">
        <v>44</v>
      </c>
      <c r="I271" s="1" t="s">
        <v>45</v>
      </c>
      <c r="J271" s="1" t="s">
        <v>222</v>
      </c>
      <c r="K271" s="1" t="s">
        <v>54</v>
      </c>
      <c r="L271" s="1" t="s">
        <v>38</v>
      </c>
      <c r="M271" s="1">
        <v>29</v>
      </c>
      <c r="N271" s="3">
        <v>2999</v>
      </c>
      <c r="O271" s="3">
        <f>Sales_data[[#This Row],[Price per Unit]]*Sales_data[[#This Row],[Quantity]]</f>
        <v>86971</v>
      </c>
    </row>
    <row r="272" spans="1:15" x14ac:dyDescent="0.2">
      <c r="A272" s="1">
        <v>260</v>
      </c>
      <c r="B272" s="2">
        <v>43943</v>
      </c>
      <c r="C272" s="1">
        <v>2</v>
      </c>
      <c r="D272" s="1">
        <v>2020</v>
      </c>
      <c r="E272" s="1" t="s">
        <v>66</v>
      </c>
      <c r="F272" s="1" t="s">
        <v>67</v>
      </c>
      <c r="G272" s="1" t="s">
        <v>68</v>
      </c>
      <c r="H272" s="1" t="s">
        <v>68</v>
      </c>
      <c r="I272" s="1" t="s">
        <v>59</v>
      </c>
      <c r="J272" s="1" t="s">
        <v>147</v>
      </c>
      <c r="K272" s="1" t="s">
        <v>61</v>
      </c>
      <c r="L272" s="1" t="s">
        <v>28</v>
      </c>
      <c r="M272" s="1">
        <v>19</v>
      </c>
      <c r="N272" s="3">
        <v>1799</v>
      </c>
      <c r="O272" s="3">
        <f>Sales_data[[#This Row],[Price per Unit]]*Sales_data[[#This Row],[Quantity]]</f>
        <v>34181</v>
      </c>
    </row>
    <row r="273" spans="1:15" x14ac:dyDescent="0.2">
      <c r="A273" s="1">
        <v>261</v>
      </c>
      <c r="B273" s="2">
        <v>44447</v>
      </c>
      <c r="C273" s="1">
        <v>3</v>
      </c>
      <c r="D273" s="1">
        <v>2021</v>
      </c>
      <c r="E273" s="1" t="s">
        <v>66</v>
      </c>
      <c r="F273" s="1" t="s">
        <v>67</v>
      </c>
      <c r="G273" s="1" t="s">
        <v>68</v>
      </c>
      <c r="H273" s="1" t="s">
        <v>68</v>
      </c>
      <c r="I273" s="1" t="s">
        <v>59</v>
      </c>
      <c r="J273" s="1" t="s">
        <v>100</v>
      </c>
      <c r="K273" s="1" t="s">
        <v>27</v>
      </c>
      <c r="L273" s="1" t="s">
        <v>28</v>
      </c>
      <c r="M273" s="1">
        <v>30</v>
      </c>
      <c r="N273" s="3">
        <v>2999</v>
      </c>
      <c r="O273" s="3">
        <f>Sales_data[[#This Row],[Price per Unit]]*Sales_data[[#This Row],[Quantity]]</f>
        <v>89970</v>
      </c>
    </row>
    <row r="274" spans="1:15" x14ac:dyDescent="0.2">
      <c r="A274" s="1">
        <v>262</v>
      </c>
      <c r="B274" s="2">
        <v>43891</v>
      </c>
      <c r="C274" s="1">
        <v>1</v>
      </c>
      <c r="D274" s="1">
        <v>2020</v>
      </c>
      <c r="E274" s="1" t="s">
        <v>133</v>
      </c>
      <c r="F274" s="1" t="s">
        <v>134</v>
      </c>
      <c r="G274" s="1" t="s">
        <v>135</v>
      </c>
      <c r="H274" s="1" t="s">
        <v>44</v>
      </c>
      <c r="I274" s="1" t="s">
        <v>45</v>
      </c>
      <c r="J274" s="1" t="s">
        <v>247</v>
      </c>
      <c r="K274" s="1" t="s">
        <v>27</v>
      </c>
      <c r="L274" s="1" t="s">
        <v>28</v>
      </c>
      <c r="M274" s="1">
        <v>6</v>
      </c>
      <c r="N274" s="3">
        <v>2999</v>
      </c>
      <c r="O274" s="3">
        <f>Sales_data[[#This Row],[Price per Unit]]*Sales_data[[#This Row],[Quantity]]</f>
        <v>17994</v>
      </c>
    </row>
    <row r="275" spans="1:15" x14ac:dyDescent="0.2">
      <c r="A275" s="1">
        <v>263</v>
      </c>
      <c r="B275" s="2">
        <v>44403</v>
      </c>
      <c r="C275" s="1">
        <v>3</v>
      </c>
      <c r="D275" s="1">
        <v>2021</v>
      </c>
      <c r="E275" s="1" t="s">
        <v>55</v>
      </c>
      <c r="F275" s="1" t="s">
        <v>56</v>
      </c>
      <c r="G275" s="1" t="s">
        <v>57</v>
      </c>
      <c r="H275" s="1" t="s">
        <v>58</v>
      </c>
      <c r="I275" s="1" t="s">
        <v>59</v>
      </c>
      <c r="J275" s="1" t="s">
        <v>248</v>
      </c>
      <c r="K275" s="1" t="s">
        <v>119</v>
      </c>
      <c r="L275" s="1" t="s">
        <v>38</v>
      </c>
      <c r="M275" s="1">
        <v>12</v>
      </c>
      <c r="N275" s="3">
        <v>1499</v>
      </c>
      <c r="O275" s="3">
        <f>Sales_data[[#This Row],[Price per Unit]]*Sales_data[[#This Row],[Quantity]]</f>
        <v>17988</v>
      </c>
    </row>
    <row r="276" spans="1:15" x14ac:dyDescent="0.2">
      <c r="A276" s="1">
        <v>264</v>
      </c>
      <c r="B276" s="2">
        <v>43887</v>
      </c>
      <c r="C276" s="1">
        <v>1</v>
      </c>
      <c r="D276" s="1">
        <v>2020</v>
      </c>
      <c r="E276" s="1" t="s">
        <v>41</v>
      </c>
      <c r="F276" s="1" t="s">
        <v>42</v>
      </c>
      <c r="G276" s="1" t="s">
        <v>43</v>
      </c>
      <c r="H276" s="1" t="s">
        <v>44</v>
      </c>
      <c r="I276" s="1" t="s">
        <v>45</v>
      </c>
      <c r="J276" s="1" t="s">
        <v>249</v>
      </c>
      <c r="K276" s="1" t="s">
        <v>37</v>
      </c>
      <c r="L276" s="1" t="s">
        <v>38</v>
      </c>
      <c r="M276" s="1">
        <v>15</v>
      </c>
      <c r="N276" s="3">
        <v>1799</v>
      </c>
      <c r="O276" s="3">
        <f>Sales_data[[#This Row],[Price per Unit]]*Sales_data[[#This Row],[Quantity]]</f>
        <v>26985</v>
      </c>
    </row>
    <row r="277" spans="1:15" x14ac:dyDescent="0.2">
      <c r="A277" s="1">
        <v>265</v>
      </c>
      <c r="B277" s="2">
        <v>43888</v>
      </c>
      <c r="C277" s="1">
        <v>1</v>
      </c>
      <c r="D277" s="1">
        <v>2020</v>
      </c>
      <c r="E277" s="1" t="s">
        <v>133</v>
      </c>
      <c r="F277" s="1" t="s">
        <v>134</v>
      </c>
      <c r="G277" s="1" t="s">
        <v>135</v>
      </c>
      <c r="H277" s="1" t="s">
        <v>44</v>
      </c>
      <c r="I277" s="1" t="s">
        <v>45</v>
      </c>
      <c r="J277" s="1" t="s">
        <v>187</v>
      </c>
      <c r="K277" s="1" t="s">
        <v>82</v>
      </c>
      <c r="L277" s="1" t="s">
        <v>28</v>
      </c>
      <c r="M277" s="1">
        <v>25</v>
      </c>
      <c r="N277" s="3">
        <v>1499</v>
      </c>
      <c r="O277" s="3">
        <f>Sales_data[[#This Row],[Price per Unit]]*Sales_data[[#This Row],[Quantity]]</f>
        <v>37475</v>
      </c>
    </row>
    <row r="278" spans="1:15" x14ac:dyDescent="0.2">
      <c r="A278" s="1">
        <v>266</v>
      </c>
      <c r="B278" s="2">
        <v>44030</v>
      </c>
      <c r="C278" s="1">
        <v>3</v>
      </c>
      <c r="D278" s="1">
        <v>2020</v>
      </c>
      <c r="E278" s="1" t="s">
        <v>14</v>
      </c>
      <c r="F278" s="1" t="s">
        <v>15</v>
      </c>
      <c r="G278" s="1" t="s">
        <v>16</v>
      </c>
      <c r="H278" s="1" t="s">
        <v>17</v>
      </c>
      <c r="I278" s="1" t="s">
        <v>18</v>
      </c>
      <c r="J278" s="1" t="s">
        <v>209</v>
      </c>
      <c r="K278" s="1" t="s">
        <v>85</v>
      </c>
      <c r="L278" s="1" t="s">
        <v>38</v>
      </c>
      <c r="M278" s="1">
        <v>17</v>
      </c>
      <c r="N278" s="3">
        <v>699</v>
      </c>
      <c r="O278" s="3">
        <f>Sales_data[[#This Row],[Price per Unit]]*Sales_data[[#This Row],[Quantity]]</f>
        <v>11883</v>
      </c>
    </row>
    <row r="279" spans="1:15" x14ac:dyDescent="0.2">
      <c r="A279" s="1">
        <v>267</v>
      </c>
      <c r="B279" s="2">
        <v>44075</v>
      </c>
      <c r="C279" s="1">
        <v>3</v>
      </c>
      <c r="D279" s="1">
        <v>2020</v>
      </c>
      <c r="E279" s="1" t="s">
        <v>41</v>
      </c>
      <c r="F279" s="1" t="s">
        <v>42</v>
      </c>
      <c r="G279" s="1" t="s">
        <v>43</v>
      </c>
      <c r="H279" s="1" t="s">
        <v>44</v>
      </c>
      <c r="I279" s="1" t="s">
        <v>45</v>
      </c>
      <c r="J279" s="1" t="s">
        <v>86</v>
      </c>
      <c r="K279" s="1" t="s">
        <v>84</v>
      </c>
      <c r="L279" s="1" t="s">
        <v>38</v>
      </c>
      <c r="M279" s="1">
        <v>27</v>
      </c>
      <c r="N279" s="3">
        <v>2149</v>
      </c>
      <c r="O279" s="3">
        <f>Sales_data[[#This Row],[Price per Unit]]*Sales_data[[#This Row],[Quantity]]</f>
        <v>58023</v>
      </c>
    </row>
    <row r="280" spans="1:15" x14ac:dyDescent="0.2">
      <c r="A280" s="1">
        <v>268</v>
      </c>
      <c r="B280" s="2">
        <v>44190</v>
      </c>
      <c r="C280" s="1">
        <v>4</v>
      </c>
      <c r="D280" s="1">
        <v>2020</v>
      </c>
      <c r="E280" s="1" t="s">
        <v>66</v>
      </c>
      <c r="F280" s="1" t="s">
        <v>67</v>
      </c>
      <c r="G280" s="1" t="s">
        <v>68</v>
      </c>
      <c r="H280" s="1" t="s">
        <v>68</v>
      </c>
      <c r="I280" s="1" t="s">
        <v>59</v>
      </c>
      <c r="J280" s="1" t="s">
        <v>250</v>
      </c>
      <c r="K280" s="1" t="s">
        <v>34</v>
      </c>
      <c r="L280" s="1" t="s">
        <v>35</v>
      </c>
      <c r="M280" s="1">
        <v>6</v>
      </c>
      <c r="N280" s="3">
        <v>899</v>
      </c>
      <c r="O280" s="3">
        <f>Sales_data[[#This Row],[Price per Unit]]*Sales_data[[#This Row],[Quantity]]</f>
        <v>5394</v>
      </c>
    </row>
    <row r="281" spans="1:15" x14ac:dyDescent="0.2">
      <c r="A281" s="1">
        <v>269</v>
      </c>
      <c r="B281" s="2">
        <v>43991</v>
      </c>
      <c r="C281" s="1">
        <v>2</v>
      </c>
      <c r="D281" s="1">
        <v>2020</v>
      </c>
      <c r="E281" s="1" t="s">
        <v>55</v>
      </c>
      <c r="F281" s="1" t="s">
        <v>56</v>
      </c>
      <c r="G281" s="1" t="s">
        <v>57</v>
      </c>
      <c r="H281" s="1" t="s">
        <v>58</v>
      </c>
      <c r="I281" s="1" t="s">
        <v>59</v>
      </c>
      <c r="J281" s="1" t="s">
        <v>101</v>
      </c>
      <c r="K281" s="1" t="s">
        <v>40</v>
      </c>
      <c r="L281" s="1" t="s">
        <v>35</v>
      </c>
      <c r="M281" s="1">
        <v>11</v>
      </c>
      <c r="N281" s="3">
        <v>799</v>
      </c>
      <c r="O281" s="3">
        <f>Sales_data[[#This Row],[Price per Unit]]*Sales_data[[#This Row],[Quantity]]</f>
        <v>8789</v>
      </c>
    </row>
    <row r="282" spans="1:15" x14ac:dyDescent="0.2">
      <c r="A282" s="1">
        <v>270</v>
      </c>
      <c r="B282" s="2">
        <v>44459</v>
      </c>
      <c r="C282" s="1">
        <v>3</v>
      </c>
      <c r="D282" s="1">
        <v>2021</v>
      </c>
      <c r="E282" s="1" t="s">
        <v>66</v>
      </c>
      <c r="F282" s="1" t="s">
        <v>67</v>
      </c>
      <c r="G282" s="1" t="s">
        <v>68</v>
      </c>
      <c r="H282" s="1" t="s">
        <v>68</v>
      </c>
      <c r="I282" s="1" t="s">
        <v>59</v>
      </c>
      <c r="J282" s="1" t="s">
        <v>192</v>
      </c>
      <c r="K282" s="1" t="s">
        <v>63</v>
      </c>
      <c r="L282" s="1" t="s">
        <v>28</v>
      </c>
      <c r="M282" s="1">
        <v>9</v>
      </c>
      <c r="N282" s="3">
        <v>1299</v>
      </c>
      <c r="O282" s="3">
        <f>Sales_data[[#This Row],[Price per Unit]]*Sales_data[[#This Row],[Quantity]]</f>
        <v>11691</v>
      </c>
    </row>
    <row r="283" spans="1:15" x14ac:dyDescent="0.2">
      <c r="A283" s="1">
        <v>271</v>
      </c>
      <c r="B283" s="2">
        <v>44494</v>
      </c>
      <c r="C283" s="1">
        <v>4</v>
      </c>
      <c r="D283" s="1">
        <v>2021</v>
      </c>
      <c r="E283" s="1" t="s">
        <v>29</v>
      </c>
      <c r="F283" s="1" t="s">
        <v>30</v>
      </c>
      <c r="G283" s="1" t="s">
        <v>31</v>
      </c>
      <c r="H283" s="1" t="s">
        <v>32</v>
      </c>
      <c r="I283" s="1" t="s">
        <v>18</v>
      </c>
      <c r="J283" s="1" t="s">
        <v>199</v>
      </c>
      <c r="K283" s="1" t="s">
        <v>34</v>
      </c>
      <c r="L283" s="1" t="s">
        <v>35</v>
      </c>
      <c r="M283" s="1">
        <v>23</v>
      </c>
      <c r="N283" s="3">
        <v>899</v>
      </c>
      <c r="O283" s="3">
        <f>Sales_data[[#This Row],[Price per Unit]]*Sales_data[[#This Row],[Quantity]]</f>
        <v>20677</v>
      </c>
    </row>
    <row r="284" spans="1:15" x14ac:dyDescent="0.2">
      <c r="A284" s="1">
        <v>272</v>
      </c>
      <c r="B284" s="2">
        <v>44096</v>
      </c>
      <c r="C284" s="1">
        <v>3</v>
      </c>
      <c r="D284" s="1">
        <v>2020</v>
      </c>
      <c r="E284" s="1" t="s">
        <v>133</v>
      </c>
      <c r="F284" s="1" t="s">
        <v>134</v>
      </c>
      <c r="G284" s="1" t="s">
        <v>135</v>
      </c>
      <c r="H284" s="1" t="s">
        <v>44</v>
      </c>
      <c r="I284" s="1" t="s">
        <v>45</v>
      </c>
      <c r="J284" s="1" t="s">
        <v>251</v>
      </c>
      <c r="K284" s="1" t="s">
        <v>82</v>
      </c>
      <c r="L284" s="1" t="s">
        <v>28</v>
      </c>
      <c r="M284" s="1">
        <v>18</v>
      </c>
      <c r="N284" s="3">
        <v>1499</v>
      </c>
      <c r="O284" s="3">
        <f>Sales_data[[#This Row],[Price per Unit]]*Sales_data[[#This Row],[Quantity]]</f>
        <v>26982</v>
      </c>
    </row>
    <row r="285" spans="1:15" x14ac:dyDescent="0.2">
      <c r="A285" s="1">
        <v>273</v>
      </c>
      <c r="B285" s="2">
        <v>44036</v>
      </c>
      <c r="C285" s="1">
        <v>3</v>
      </c>
      <c r="D285" s="1">
        <v>2020</v>
      </c>
      <c r="E285" s="1" t="s">
        <v>133</v>
      </c>
      <c r="F285" s="1" t="s">
        <v>134</v>
      </c>
      <c r="G285" s="1" t="s">
        <v>135</v>
      </c>
      <c r="H285" s="1" t="s">
        <v>44</v>
      </c>
      <c r="I285" s="1" t="s">
        <v>45</v>
      </c>
      <c r="J285" s="1" t="s">
        <v>136</v>
      </c>
      <c r="K285" s="1" t="s">
        <v>93</v>
      </c>
      <c r="L285" s="1" t="s">
        <v>35</v>
      </c>
      <c r="M285" s="1">
        <v>17</v>
      </c>
      <c r="N285" s="3">
        <v>1399</v>
      </c>
      <c r="O285" s="3">
        <f>Sales_data[[#This Row],[Price per Unit]]*Sales_data[[#This Row],[Quantity]]</f>
        <v>23783</v>
      </c>
    </row>
    <row r="286" spans="1:15" x14ac:dyDescent="0.2">
      <c r="A286" s="1">
        <v>274</v>
      </c>
      <c r="B286" s="2">
        <v>44007</v>
      </c>
      <c r="C286" s="1">
        <v>2</v>
      </c>
      <c r="D286" s="1">
        <v>2020</v>
      </c>
      <c r="E286" s="1" t="s">
        <v>22</v>
      </c>
      <c r="F286" s="1" t="s">
        <v>23</v>
      </c>
      <c r="G286" s="1" t="s">
        <v>24</v>
      </c>
      <c r="H286" s="1" t="s">
        <v>25</v>
      </c>
      <c r="I286" s="1" t="s">
        <v>18</v>
      </c>
      <c r="J286" s="1" t="s">
        <v>252</v>
      </c>
      <c r="K286" s="1" t="s">
        <v>63</v>
      </c>
      <c r="L286" s="1" t="s">
        <v>28</v>
      </c>
      <c r="M286" s="1">
        <v>15</v>
      </c>
      <c r="N286" s="3">
        <v>1299</v>
      </c>
      <c r="O286" s="3">
        <f>Sales_data[[#This Row],[Price per Unit]]*Sales_data[[#This Row],[Quantity]]</f>
        <v>19485</v>
      </c>
    </row>
    <row r="287" spans="1:15" x14ac:dyDescent="0.2">
      <c r="A287" s="1">
        <v>275</v>
      </c>
      <c r="B287" s="2">
        <v>44210</v>
      </c>
      <c r="C287" s="1">
        <v>1</v>
      </c>
      <c r="D287" s="1">
        <v>2021</v>
      </c>
      <c r="E287" s="1" t="s">
        <v>22</v>
      </c>
      <c r="F287" s="1" t="s">
        <v>23</v>
      </c>
      <c r="G287" s="1" t="s">
        <v>24</v>
      </c>
      <c r="H287" s="1" t="s">
        <v>25</v>
      </c>
      <c r="I287" s="1" t="s">
        <v>18</v>
      </c>
      <c r="J287" s="1" t="s">
        <v>253</v>
      </c>
      <c r="K287" s="1" t="s">
        <v>54</v>
      </c>
      <c r="L287" s="1" t="s">
        <v>38</v>
      </c>
      <c r="M287" s="1">
        <v>5</v>
      </c>
      <c r="N287" s="3">
        <v>2999</v>
      </c>
      <c r="O287" s="3">
        <f>Sales_data[[#This Row],[Price per Unit]]*Sales_data[[#This Row],[Quantity]]</f>
        <v>14995</v>
      </c>
    </row>
    <row r="288" spans="1:15" x14ac:dyDescent="0.2">
      <c r="A288" s="1">
        <v>276</v>
      </c>
      <c r="B288" s="2">
        <v>44106</v>
      </c>
      <c r="C288" s="1">
        <v>4</v>
      </c>
      <c r="D288" s="1">
        <v>2020</v>
      </c>
      <c r="E288" s="1" t="s">
        <v>55</v>
      </c>
      <c r="F288" s="1" t="s">
        <v>56</v>
      </c>
      <c r="G288" s="1" t="s">
        <v>57</v>
      </c>
      <c r="H288" s="1" t="s">
        <v>58</v>
      </c>
      <c r="I288" s="1" t="s">
        <v>59</v>
      </c>
      <c r="J288" s="1" t="s">
        <v>223</v>
      </c>
      <c r="K288" s="1" t="s">
        <v>61</v>
      </c>
      <c r="L288" s="1" t="s">
        <v>28</v>
      </c>
      <c r="M288" s="1">
        <v>21</v>
      </c>
      <c r="N288" s="3">
        <v>1799</v>
      </c>
      <c r="O288" s="3">
        <f>Sales_data[[#This Row],[Price per Unit]]*Sales_data[[#This Row],[Quantity]]</f>
        <v>37779</v>
      </c>
    </row>
    <row r="289" spans="1:15" x14ac:dyDescent="0.2">
      <c r="A289" s="1">
        <v>277</v>
      </c>
      <c r="B289" s="2">
        <v>44179</v>
      </c>
      <c r="C289" s="1">
        <v>4</v>
      </c>
      <c r="D289" s="1">
        <v>2020</v>
      </c>
      <c r="E289" s="1" t="s">
        <v>48</v>
      </c>
      <c r="F289" s="1" t="s">
        <v>49</v>
      </c>
      <c r="G289" s="1" t="s">
        <v>50</v>
      </c>
      <c r="H289" s="1" t="s">
        <v>44</v>
      </c>
      <c r="I289" s="1" t="s">
        <v>45</v>
      </c>
      <c r="J289" s="1" t="s">
        <v>254</v>
      </c>
      <c r="K289" s="1" t="s">
        <v>85</v>
      </c>
      <c r="L289" s="1" t="s">
        <v>38</v>
      </c>
      <c r="M289" s="1">
        <v>14</v>
      </c>
      <c r="N289" s="3">
        <v>699</v>
      </c>
      <c r="O289" s="3">
        <f>Sales_data[[#This Row],[Price per Unit]]*Sales_data[[#This Row],[Quantity]]</f>
        <v>9786</v>
      </c>
    </row>
    <row r="290" spans="1:15" x14ac:dyDescent="0.2">
      <c r="A290" s="1">
        <v>278</v>
      </c>
      <c r="B290" s="2">
        <v>44304</v>
      </c>
      <c r="C290" s="1">
        <v>2</v>
      </c>
      <c r="D290" s="1">
        <v>2021</v>
      </c>
      <c r="E290" s="1" t="s">
        <v>41</v>
      </c>
      <c r="F290" s="1" t="s">
        <v>42</v>
      </c>
      <c r="G290" s="1" t="s">
        <v>43</v>
      </c>
      <c r="H290" s="1" t="s">
        <v>44</v>
      </c>
      <c r="I290" s="1" t="s">
        <v>45</v>
      </c>
      <c r="J290" s="1" t="s">
        <v>239</v>
      </c>
      <c r="K290" s="1" t="s">
        <v>63</v>
      </c>
      <c r="L290" s="1" t="s">
        <v>28</v>
      </c>
      <c r="M290" s="1">
        <v>11</v>
      </c>
      <c r="N290" s="3">
        <v>1299</v>
      </c>
      <c r="O290" s="3">
        <f>Sales_data[[#This Row],[Price per Unit]]*Sales_data[[#This Row],[Quantity]]</f>
        <v>14289</v>
      </c>
    </row>
    <row r="291" spans="1:15" x14ac:dyDescent="0.2">
      <c r="A291" s="1">
        <v>279</v>
      </c>
      <c r="B291" s="2">
        <v>44052</v>
      </c>
      <c r="C291" s="1">
        <v>3</v>
      </c>
      <c r="D291" s="1">
        <v>2020</v>
      </c>
      <c r="E291" s="1" t="s">
        <v>41</v>
      </c>
      <c r="F291" s="1" t="s">
        <v>42</v>
      </c>
      <c r="G291" s="1" t="s">
        <v>43</v>
      </c>
      <c r="H291" s="1" t="s">
        <v>44</v>
      </c>
      <c r="I291" s="1" t="s">
        <v>45</v>
      </c>
      <c r="J291" s="1" t="s">
        <v>255</v>
      </c>
      <c r="K291" s="1" t="s">
        <v>27</v>
      </c>
      <c r="L291" s="1" t="s">
        <v>28</v>
      </c>
      <c r="M291" s="1">
        <v>22</v>
      </c>
      <c r="N291" s="3">
        <v>2999</v>
      </c>
      <c r="O291" s="3">
        <f>Sales_data[[#This Row],[Price per Unit]]*Sales_data[[#This Row],[Quantity]]</f>
        <v>65978</v>
      </c>
    </row>
    <row r="292" spans="1:15" x14ac:dyDescent="0.2">
      <c r="A292" s="1">
        <v>280</v>
      </c>
      <c r="B292" s="2">
        <v>43975</v>
      </c>
      <c r="C292" s="1">
        <v>2</v>
      </c>
      <c r="D292" s="1">
        <v>2020</v>
      </c>
      <c r="E292" s="1" t="s">
        <v>55</v>
      </c>
      <c r="F292" s="1" t="s">
        <v>56</v>
      </c>
      <c r="G292" s="1" t="s">
        <v>57</v>
      </c>
      <c r="H292" s="1" t="s">
        <v>58</v>
      </c>
      <c r="I292" s="1" t="s">
        <v>59</v>
      </c>
      <c r="J292" s="1" t="s">
        <v>256</v>
      </c>
      <c r="K292" s="1" t="s">
        <v>70</v>
      </c>
      <c r="L292" s="1" t="s">
        <v>28</v>
      </c>
      <c r="M292" s="1">
        <v>8</v>
      </c>
      <c r="N292" s="3">
        <v>899</v>
      </c>
      <c r="O292" s="3">
        <f>Sales_data[[#This Row],[Price per Unit]]*Sales_data[[#This Row],[Quantity]]</f>
        <v>7192</v>
      </c>
    </row>
    <row r="293" spans="1:15" x14ac:dyDescent="0.2">
      <c r="A293" s="1">
        <v>281</v>
      </c>
      <c r="B293" s="2">
        <v>44474</v>
      </c>
      <c r="C293" s="1">
        <v>4</v>
      </c>
      <c r="D293" s="1">
        <v>2021</v>
      </c>
      <c r="E293" s="1" t="s">
        <v>14</v>
      </c>
      <c r="F293" s="1" t="s">
        <v>15</v>
      </c>
      <c r="G293" s="1" t="s">
        <v>16</v>
      </c>
      <c r="H293" s="1" t="s">
        <v>17</v>
      </c>
      <c r="I293" s="1" t="s">
        <v>18</v>
      </c>
      <c r="J293" s="1" t="s">
        <v>152</v>
      </c>
      <c r="K293" s="1" t="s">
        <v>20</v>
      </c>
      <c r="L293" s="1" t="s">
        <v>21</v>
      </c>
      <c r="M293" s="1">
        <v>30</v>
      </c>
      <c r="N293" s="3">
        <v>1099</v>
      </c>
      <c r="O293" s="3">
        <f>Sales_data[[#This Row],[Price per Unit]]*Sales_data[[#This Row],[Quantity]]</f>
        <v>32970</v>
      </c>
    </row>
    <row r="294" spans="1:15" x14ac:dyDescent="0.2">
      <c r="A294" s="1">
        <v>282</v>
      </c>
      <c r="B294" s="2">
        <v>44207</v>
      </c>
      <c r="C294" s="1">
        <v>1</v>
      </c>
      <c r="D294" s="1">
        <v>2021</v>
      </c>
      <c r="E294" s="1" t="s">
        <v>109</v>
      </c>
      <c r="F294" s="1" t="s">
        <v>110</v>
      </c>
      <c r="G294" s="1" t="s">
        <v>111</v>
      </c>
      <c r="H294" s="1" t="s">
        <v>32</v>
      </c>
      <c r="I294" s="1" t="s">
        <v>18</v>
      </c>
      <c r="J294" s="1" t="s">
        <v>257</v>
      </c>
      <c r="K294" s="1" t="s">
        <v>93</v>
      </c>
      <c r="L294" s="1" t="s">
        <v>35</v>
      </c>
      <c r="M294" s="1">
        <v>23</v>
      </c>
      <c r="N294" s="3">
        <v>1399</v>
      </c>
      <c r="O294" s="3">
        <f>Sales_data[[#This Row],[Price per Unit]]*Sales_data[[#This Row],[Quantity]]</f>
        <v>32177</v>
      </c>
    </row>
    <row r="295" spans="1:15" x14ac:dyDescent="0.2">
      <c r="A295" s="1">
        <v>283</v>
      </c>
      <c r="B295" s="2">
        <v>44453</v>
      </c>
      <c r="C295" s="1">
        <v>3</v>
      </c>
      <c r="D295" s="1">
        <v>2021</v>
      </c>
      <c r="E295" s="1" t="s">
        <v>41</v>
      </c>
      <c r="F295" s="1" t="s">
        <v>42</v>
      </c>
      <c r="G295" s="1" t="s">
        <v>43</v>
      </c>
      <c r="H295" s="1" t="s">
        <v>44</v>
      </c>
      <c r="I295" s="1" t="s">
        <v>45</v>
      </c>
      <c r="J295" s="1" t="s">
        <v>258</v>
      </c>
      <c r="K295" s="1" t="s">
        <v>89</v>
      </c>
      <c r="L295" s="1" t="s">
        <v>21</v>
      </c>
      <c r="M295" s="1">
        <v>3</v>
      </c>
      <c r="N295" s="3">
        <v>599</v>
      </c>
      <c r="O295" s="3">
        <f>Sales_data[[#This Row],[Price per Unit]]*Sales_data[[#This Row],[Quantity]]</f>
        <v>1797</v>
      </c>
    </row>
    <row r="296" spans="1:15" x14ac:dyDescent="0.2">
      <c r="A296" s="1">
        <v>284</v>
      </c>
      <c r="B296" s="2">
        <v>44035</v>
      </c>
      <c r="C296" s="1">
        <v>3</v>
      </c>
      <c r="D296" s="1">
        <v>2020</v>
      </c>
      <c r="E296" s="1" t="s">
        <v>41</v>
      </c>
      <c r="F296" s="1" t="s">
        <v>42</v>
      </c>
      <c r="G296" s="1" t="s">
        <v>43</v>
      </c>
      <c r="H296" s="1" t="s">
        <v>44</v>
      </c>
      <c r="I296" s="1" t="s">
        <v>45</v>
      </c>
      <c r="J296" s="1" t="s">
        <v>259</v>
      </c>
      <c r="K296" s="1" t="s">
        <v>37</v>
      </c>
      <c r="L296" s="1" t="s">
        <v>38</v>
      </c>
      <c r="M296" s="1">
        <v>26</v>
      </c>
      <c r="N296" s="3">
        <v>1799</v>
      </c>
      <c r="O296" s="3">
        <f>Sales_data[[#This Row],[Price per Unit]]*Sales_data[[#This Row],[Quantity]]</f>
        <v>46774</v>
      </c>
    </row>
    <row r="297" spans="1:15" x14ac:dyDescent="0.2">
      <c r="A297" s="1">
        <v>285</v>
      </c>
      <c r="B297" s="2">
        <v>44060</v>
      </c>
      <c r="C297" s="1">
        <v>3</v>
      </c>
      <c r="D297" s="1">
        <v>2020</v>
      </c>
      <c r="E297" s="1" t="s">
        <v>29</v>
      </c>
      <c r="F297" s="1" t="s">
        <v>30</v>
      </c>
      <c r="G297" s="1" t="s">
        <v>31</v>
      </c>
      <c r="H297" s="1" t="s">
        <v>32</v>
      </c>
      <c r="I297" s="1" t="s">
        <v>18</v>
      </c>
      <c r="J297" s="1" t="s">
        <v>260</v>
      </c>
      <c r="K297" s="1" t="s">
        <v>73</v>
      </c>
      <c r="L297" s="1" t="s">
        <v>21</v>
      </c>
      <c r="M297" s="1">
        <v>28</v>
      </c>
      <c r="N297" s="3">
        <v>899</v>
      </c>
      <c r="O297" s="3">
        <f>Sales_data[[#This Row],[Price per Unit]]*Sales_data[[#This Row],[Quantity]]</f>
        <v>25172</v>
      </c>
    </row>
    <row r="298" spans="1:15" x14ac:dyDescent="0.2">
      <c r="A298" s="1">
        <v>286</v>
      </c>
      <c r="B298" s="2">
        <v>44444</v>
      </c>
      <c r="C298" s="1">
        <v>3</v>
      </c>
      <c r="D298" s="1">
        <v>2021</v>
      </c>
      <c r="E298" s="1" t="s">
        <v>41</v>
      </c>
      <c r="F298" s="1" t="s">
        <v>42</v>
      </c>
      <c r="G298" s="1" t="s">
        <v>43</v>
      </c>
      <c r="H298" s="1" t="s">
        <v>44</v>
      </c>
      <c r="I298" s="1" t="s">
        <v>45</v>
      </c>
      <c r="J298" s="1" t="s">
        <v>261</v>
      </c>
      <c r="K298" s="1" t="s">
        <v>47</v>
      </c>
      <c r="L298" s="1" t="s">
        <v>21</v>
      </c>
      <c r="M298" s="1">
        <v>3</v>
      </c>
      <c r="N298" s="3">
        <v>399</v>
      </c>
      <c r="O298" s="3">
        <f>Sales_data[[#This Row],[Price per Unit]]*Sales_data[[#This Row],[Quantity]]</f>
        <v>1197</v>
      </c>
    </row>
    <row r="299" spans="1:15" x14ac:dyDescent="0.2">
      <c r="A299" s="1">
        <v>287</v>
      </c>
      <c r="B299" s="2">
        <v>44118</v>
      </c>
      <c r="C299" s="1">
        <v>4</v>
      </c>
      <c r="D299" s="1">
        <v>2020</v>
      </c>
      <c r="E299" s="1" t="s">
        <v>41</v>
      </c>
      <c r="F299" s="1" t="s">
        <v>42</v>
      </c>
      <c r="G299" s="1" t="s">
        <v>43</v>
      </c>
      <c r="H299" s="1" t="s">
        <v>44</v>
      </c>
      <c r="I299" s="1" t="s">
        <v>45</v>
      </c>
      <c r="J299" s="1" t="s">
        <v>62</v>
      </c>
      <c r="K299" s="1" t="s">
        <v>119</v>
      </c>
      <c r="L299" s="1" t="s">
        <v>38</v>
      </c>
      <c r="M299" s="1">
        <v>6</v>
      </c>
      <c r="N299" s="3">
        <v>1499</v>
      </c>
      <c r="O299" s="3">
        <f>Sales_data[[#This Row],[Price per Unit]]*Sales_data[[#This Row],[Quantity]]</f>
        <v>8994</v>
      </c>
    </row>
    <row r="300" spans="1:15" x14ac:dyDescent="0.2">
      <c r="A300" s="1">
        <v>288</v>
      </c>
      <c r="B300" s="2">
        <v>44072</v>
      </c>
      <c r="C300" s="1">
        <v>3</v>
      </c>
      <c r="D300" s="1">
        <v>2020</v>
      </c>
      <c r="E300" s="1" t="s">
        <v>66</v>
      </c>
      <c r="F300" s="1" t="s">
        <v>67</v>
      </c>
      <c r="G300" s="1" t="s">
        <v>68</v>
      </c>
      <c r="H300" s="1" t="s">
        <v>68</v>
      </c>
      <c r="I300" s="1" t="s">
        <v>59</v>
      </c>
      <c r="J300" s="1" t="s">
        <v>262</v>
      </c>
      <c r="K300" s="1" t="s">
        <v>63</v>
      </c>
      <c r="L300" s="1" t="s">
        <v>28</v>
      </c>
      <c r="M300" s="1">
        <v>8</v>
      </c>
      <c r="N300" s="3">
        <v>1299</v>
      </c>
      <c r="O300" s="3">
        <f>Sales_data[[#This Row],[Price per Unit]]*Sales_data[[#This Row],[Quantity]]</f>
        <v>10392</v>
      </c>
    </row>
    <row r="301" spans="1:15" x14ac:dyDescent="0.2">
      <c r="A301" s="1">
        <v>289</v>
      </c>
      <c r="B301" s="2">
        <v>44274</v>
      </c>
      <c r="C301" s="1">
        <v>1</v>
      </c>
      <c r="D301" s="1">
        <v>2021</v>
      </c>
      <c r="E301" s="1" t="s">
        <v>41</v>
      </c>
      <c r="F301" s="1" t="s">
        <v>42</v>
      </c>
      <c r="G301" s="1" t="s">
        <v>43</v>
      </c>
      <c r="H301" s="1" t="s">
        <v>44</v>
      </c>
      <c r="I301" s="1" t="s">
        <v>45</v>
      </c>
      <c r="J301" s="1" t="s">
        <v>105</v>
      </c>
      <c r="K301" s="1" t="s">
        <v>34</v>
      </c>
      <c r="L301" s="1" t="s">
        <v>35</v>
      </c>
      <c r="M301" s="1">
        <v>16</v>
      </c>
      <c r="N301" s="3">
        <v>899</v>
      </c>
      <c r="O301" s="3">
        <f>Sales_data[[#This Row],[Price per Unit]]*Sales_data[[#This Row],[Quantity]]</f>
        <v>14384</v>
      </c>
    </row>
    <row r="302" spans="1:15" x14ac:dyDescent="0.2">
      <c r="A302" s="1">
        <v>290</v>
      </c>
      <c r="B302" s="2">
        <v>44438</v>
      </c>
      <c r="C302" s="1">
        <v>3</v>
      </c>
      <c r="D302" s="1">
        <v>2021</v>
      </c>
      <c r="E302" s="1" t="s">
        <v>41</v>
      </c>
      <c r="F302" s="1" t="s">
        <v>42</v>
      </c>
      <c r="G302" s="1" t="s">
        <v>43</v>
      </c>
      <c r="H302" s="1" t="s">
        <v>44</v>
      </c>
      <c r="I302" s="1" t="s">
        <v>45</v>
      </c>
      <c r="J302" s="1" t="s">
        <v>120</v>
      </c>
      <c r="K302" s="1" t="s">
        <v>63</v>
      </c>
      <c r="L302" s="1" t="s">
        <v>28</v>
      </c>
      <c r="M302" s="1">
        <v>4</v>
      </c>
      <c r="N302" s="3">
        <v>1299</v>
      </c>
      <c r="O302" s="3">
        <f>Sales_data[[#This Row],[Price per Unit]]*Sales_data[[#This Row],[Quantity]]</f>
        <v>5196</v>
      </c>
    </row>
    <row r="303" spans="1:15" x14ac:dyDescent="0.2">
      <c r="A303" s="1">
        <v>291</v>
      </c>
      <c r="B303" s="2">
        <v>44372</v>
      </c>
      <c r="C303" s="1">
        <v>2</v>
      </c>
      <c r="D303" s="1">
        <v>2021</v>
      </c>
      <c r="E303" s="1" t="s">
        <v>66</v>
      </c>
      <c r="F303" s="1" t="s">
        <v>67</v>
      </c>
      <c r="G303" s="1" t="s">
        <v>68</v>
      </c>
      <c r="H303" s="1" t="s">
        <v>68</v>
      </c>
      <c r="I303" s="1" t="s">
        <v>59</v>
      </c>
      <c r="J303" s="1" t="s">
        <v>192</v>
      </c>
      <c r="K303" s="1" t="s">
        <v>20</v>
      </c>
      <c r="L303" s="1" t="s">
        <v>21</v>
      </c>
      <c r="M303" s="1">
        <v>23</v>
      </c>
      <c r="N303" s="3">
        <v>1099</v>
      </c>
      <c r="O303" s="3">
        <f>Sales_data[[#This Row],[Price per Unit]]*Sales_data[[#This Row],[Quantity]]</f>
        <v>25277</v>
      </c>
    </row>
    <row r="304" spans="1:15" x14ac:dyDescent="0.2">
      <c r="A304" s="1">
        <v>292</v>
      </c>
      <c r="B304" s="2">
        <v>44352</v>
      </c>
      <c r="C304" s="1">
        <v>2</v>
      </c>
      <c r="D304" s="1">
        <v>2021</v>
      </c>
      <c r="E304" s="1" t="s">
        <v>109</v>
      </c>
      <c r="F304" s="1" t="s">
        <v>110</v>
      </c>
      <c r="G304" s="1" t="s">
        <v>111</v>
      </c>
      <c r="H304" s="1" t="s">
        <v>32</v>
      </c>
      <c r="I304" s="1" t="s">
        <v>18</v>
      </c>
      <c r="J304" s="1" t="s">
        <v>112</v>
      </c>
      <c r="K304" s="1" t="s">
        <v>82</v>
      </c>
      <c r="L304" s="1" t="s">
        <v>28</v>
      </c>
      <c r="M304" s="1">
        <v>9</v>
      </c>
      <c r="N304" s="3">
        <v>1499</v>
      </c>
      <c r="O304" s="3">
        <f>Sales_data[[#This Row],[Price per Unit]]*Sales_data[[#This Row],[Quantity]]</f>
        <v>13491</v>
      </c>
    </row>
    <row r="305" spans="1:15" x14ac:dyDescent="0.2">
      <c r="A305" s="1">
        <v>293</v>
      </c>
      <c r="B305" s="2">
        <v>43901</v>
      </c>
      <c r="C305" s="1">
        <v>1</v>
      </c>
      <c r="D305" s="1">
        <v>2020</v>
      </c>
      <c r="E305" s="1" t="s">
        <v>55</v>
      </c>
      <c r="F305" s="1" t="s">
        <v>56</v>
      </c>
      <c r="G305" s="1" t="s">
        <v>57</v>
      </c>
      <c r="H305" s="1" t="s">
        <v>58</v>
      </c>
      <c r="I305" s="1" t="s">
        <v>59</v>
      </c>
      <c r="J305" s="1" t="s">
        <v>214</v>
      </c>
      <c r="K305" s="1" t="s">
        <v>89</v>
      </c>
      <c r="L305" s="1" t="s">
        <v>21</v>
      </c>
      <c r="M305" s="1">
        <v>3</v>
      </c>
      <c r="N305" s="3">
        <v>599</v>
      </c>
      <c r="O305" s="3">
        <f>Sales_data[[#This Row],[Price per Unit]]*Sales_data[[#This Row],[Quantity]]</f>
        <v>1797</v>
      </c>
    </row>
    <row r="306" spans="1:15" x14ac:dyDescent="0.2">
      <c r="A306" s="1">
        <v>294</v>
      </c>
      <c r="B306" s="2">
        <v>44231</v>
      </c>
      <c r="C306" s="1">
        <v>1</v>
      </c>
      <c r="D306" s="1">
        <v>2021</v>
      </c>
      <c r="E306" s="1" t="s">
        <v>109</v>
      </c>
      <c r="F306" s="1" t="s">
        <v>110</v>
      </c>
      <c r="G306" s="1" t="s">
        <v>111</v>
      </c>
      <c r="H306" s="1" t="s">
        <v>32</v>
      </c>
      <c r="I306" s="1" t="s">
        <v>18</v>
      </c>
      <c r="J306" s="1" t="s">
        <v>233</v>
      </c>
      <c r="K306" s="1" t="s">
        <v>70</v>
      </c>
      <c r="L306" s="1" t="s">
        <v>28</v>
      </c>
      <c r="M306" s="1">
        <v>1</v>
      </c>
      <c r="N306" s="3">
        <v>899</v>
      </c>
      <c r="O306" s="3">
        <f>Sales_data[[#This Row],[Price per Unit]]*Sales_data[[#This Row],[Quantity]]</f>
        <v>899</v>
      </c>
    </row>
    <row r="307" spans="1:15" x14ac:dyDescent="0.2">
      <c r="A307" s="1">
        <v>295</v>
      </c>
      <c r="B307" s="2">
        <v>44118</v>
      </c>
      <c r="C307" s="1">
        <v>4</v>
      </c>
      <c r="D307" s="1">
        <v>2020</v>
      </c>
      <c r="E307" s="1" t="s">
        <v>133</v>
      </c>
      <c r="F307" s="1" t="s">
        <v>134</v>
      </c>
      <c r="G307" s="1" t="s">
        <v>135</v>
      </c>
      <c r="H307" s="1" t="s">
        <v>44</v>
      </c>
      <c r="I307" s="1" t="s">
        <v>45</v>
      </c>
      <c r="J307" s="1" t="s">
        <v>263</v>
      </c>
      <c r="K307" s="1" t="s">
        <v>27</v>
      </c>
      <c r="L307" s="1" t="s">
        <v>28</v>
      </c>
      <c r="M307" s="1">
        <v>30</v>
      </c>
      <c r="N307" s="3">
        <v>2999</v>
      </c>
      <c r="O307" s="3">
        <f>Sales_data[[#This Row],[Price per Unit]]*Sales_data[[#This Row],[Quantity]]</f>
        <v>89970</v>
      </c>
    </row>
    <row r="308" spans="1:15" x14ac:dyDescent="0.2">
      <c r="A308" s="1">
        <v>296</v>
      </c>
      <c r="B308" s="2">
        <v>43874</v>
      </c>
      <c r="C308" s="1">
        <v>1</v>
      </c>
      <c r="D308" s="1">
        <v>2020</v>
      </c>
      <c r="E308" s="1" t="s">
        <v>29</v>
      </c>
      <c r="F308" s="1" t="s">
        <v>30</v>
      </c>
      <c r="G308" s="1" t="s">
        <v>31</v>
      </c>
      <c r="H308" s="1" t="s">
        <v>32</v>
      </c>
      <c r="I308" s="1" t="s">
        <v>18</v>
      </c>
      <c r="J308" s="1" t="s">
        <v>264</v>
      </c>
      <c r="K308" s="1" t="s">
        <v>27</v>
      </c>
      <c r="L308" s="1" t="s">
        <v>28</v>
      </c>
      <c r="M308" s="1">
        <v>17</v>
      </c>
      <c r="N308" s="3">
        <v>2999</v>
      </c>
      <c r="O308" s="3">
        <f>Sales_data[[#This Row],[Price per Unit]]*Sales_data[[#This Row],[Quantity]]</f>
        <v>50983</v>
      </c>
    </row>
    <row r="309" spans="1:15" x14ac:dyDescent="0.2">
      <c r="A309" s="1">
        <v>297</v>
      </c>
      <c r="B309" s="2">
        <v>44489</v>
      </c>
      <c r="C309" s="1">
        <v>4</v>
      </c>
      <c r="D309" s="1">
        <v>2021</v>
      </c>
      <c r="E309" s="1" t="s">
        <v>41</v>
      </c>
      <c r="F309" s="1" t="s">
        <v>42</v>
      </c>
      <c r="G309" s="1" t="s">
        <v>43</v>
      </c>
      <c r="H309" s="1" t="s">
        <v>44</v>
      </c>
      <c r="I309" s="1" t="s">
        <v>45</v>
      </c>
      <c r="J309" s="1" t="s">
        <v>120</v>
      </c>
      <c r="K309" s="1" t="s">
        <v>54</v>
      </c>
      <c r="L309" s="1" t="s">
        <v>38</v>
      </c>
      <c r="M309" s="1">
        <v>20</v>
      </c>
      <c r="N309" s="3">
        <v>2999</v>
      </c>
      <c r="O309" s="3">
        <f>Sales_data[[#This Row],[Price per Unit]]*Sales_data[[#This Row],[Quantity]]</f>
        <v>59980</v>
      </c>
    </row>
    <row r="310" spans="1:15" x14ac:dyDescent="0.2">
      <c r="A310" s="1">
        <v>298</v>
      </c>
      <c r="B310" s="2">
        <v>44459</v>
      </c>
      <c r="C310" s="1">
        <v>3</v>
      </c>
      <c r="D310" s="1">
        <v>2021</v>
      </c>
      <c r="E310" s="1" t="s">
        <v>109</v>
      </c>
      <c r="F310" s="1" t="s">
        <v>110</v>
      </c>
      <c r="G310" s="1" t="s">
        <v>111</v>
      </c>
      <c r="H310" s="1" t="s">
        <v>32</v>
      </c>
      <c r="I310" s="1" t="s">
        <v>18</v>
      </c>
      <c r="J310" s="1" t="s">
        <v>233</v>
      </c>
      <c r="K310" s="1" t="s">
        <v>93</v>
      </c>
      <c r="L310" s="1" t="s">
        <v>35</v>
      </c>
      <c r="M310" s="1">
        <v>21</v>
      </c>
      <c r="N310" s="3">
        <v>1399</v>
      </c>
      <c r="O310" s="3">
        <f>Sales_data[[#This Row],[Price per Unit]]*Sales_data[[#This Row],[Quantity]]</f>
        <v>29379</v>
      </c>
    </row>
    <row r="311" spans="1:15" x14ac:dyDescent="0.2">
      <c r="A311" s="1">
        <v>299</v>
      </c>
      <c r="B311" s="2">
        <v>44395</v>
      </c>
      <c r="C311" s="1">
        <v>3</v>
      </c>
      <c r="D311" s="1">
        <v>2021</v>
      </c>
      <c r="E311" s="1" t="s">
        <v>29</v>
      </c>
      <c r="F311" s="1" t="s">
        <v>30</v>
      </c>
      <c r="G311" s="1" t="s">
        <v>31</v>
      </c>
      <c r="H311" s="1" t="s">
        <v>32</v>
      </c>
      <c r="I311" s="1" t="s">
        <v>18</v>
      </c>
      <c r="J311" s="1" t="s">
        <v>165</v>
      </c>
      <c r="K311" s="1" t="s">
        <v>20</v>
      </c>
      <c r="L311" s="1" t="s">
        <v>21</v>
      </c>
      <c r="M311" s="1">
        <v>9</v>
      </c>
      <c r="N311" s="3">
        <v>1099</v>
      </c>
      <c r="O311" s="3">
        <f>Sales_data[[#This Row],[Price per Unit]]*Sales_data[[#This Row],[Quantity]]</f>
        <v>9891</v>
      </c>
    </row>
    <row r="312" spans="1:15" x14ac:dyDescent="0.2">
      <c r="A312" s="1">
        <v>300</v>
      </c>
      <c r="B312" s="2">
        <v>43883</v>
      </c>
      <c r="C312" s="1">
        <v>1</v>
      </c>
      <c r="D312" s="1">
        <v>2020</v>
      </c>
      <c r="E312" s="1" t="s">
        <v>29</v>
      </c>
      <c r="F312" s="1" t="s">
        <v>30</v>
      </c>
      <c r="G312" s="1" t="s">
        <v>31</v>
      </c>
      <c r="H312" s="1" t="s">
        <v>32</v>
      </c>
      <c r="I312" s="1" t="s">
        <v>18</v>
      </c>
      <c r="J312" s="1" t="s">
        <v>159</v>
      </c>
      <c r="K312" s="1" t="s">
        <v>73</v>
      </c>
      <c r="L312" s="1" t="s">
        <v>21</v>
      </c>
      <c r="M312" s="1">
        <v>1</v>
      </c>
      <c r="N312" s="3">
        <v>899</v>
      </c>
      <c r="O312" s="3">
        <f>Sales_data[[#This Row],[Price per Unit]]*Sales_data[[#This Row],[Quantity]]</f>
        <v>899</v>
      </c>
    </row>
    <row r="313" spans="1:15" x14ac:dyDescent="0.2">
      <c r="A313" s="1" t="s">
        <v>286</v>
      </c>
      <c r="O313" s="3">
        <f>SUBTOTAL(109,Sales_data[Total Sales])</f>
        <v>7063837</v>
      </c>
    </row>
  </sheetData>
  <mergeCells count="1">
    <mergeCell ref="A1:B1"/>
  </mergeCells>
  <conditionalFormatting sqref="B5:XFD5">
    <cfRule type="expression" dxfId="98" priority="1">
      <formula>$A$5</formula>
    </cfRule>
  </conditionalFormatting>
  <conditionalFormatting sqref="B6:XFD6">
    <cfRule type="expression" dxfId="97" priority="2">
      <formula>$A$6</formula>
    </cfRule>
  </conditionalFormatting>
  <conditionalFormatting sqref="B7:XFD7">
    <cfRule type="expression" dxfId="96" priority="3">
      <formula>$A$7</formula>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controls>
    </mc:Choice>
  </mc:AlternateContent>
  <tableParts count="1">
    <tablePart r:id="rId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ACAC-55C1-4EC4-AFA9-68C1CA8EEEAA}">
  <sheetPr codeName="Sheet2">
    <tabColor rgb="FFDBE2EF"/>
  </sheetPr>
  <dimension ref="A1:O316"/>
  <sheetViews>
    <sheetView zoomScaleNormal="100" workbookViewId="0">
      <selection sqref="A1:B1"/>
    </sheetView>
  </sheetViews>
  <sheetFormatPr defaultColWidth="8.7109375" defaultRowHeight="12.75" x14ac:dyDescent="0.2"/>
  <cols>
    <col min="1" max="1" width="8.7109375" style="1"/>
    <col min="2" max="2" width="11.5703125" style="1" customWidth="1"/>
    <col min="3" max="3" width="9.5703125" style="1" bestFit="1" customWidth="1"/>
    <col min="4" max="4" width="6.85546875" style="1" bestFit="1" customWidth="1"/>
    <col min="5" max="5" width="13" style="1" bestFit="1" customWidth="1"/>
    <col min="6" max="6" width="16.140625" style="1" bestFit="1" customWidth="1"/>
    <col min="7" max="7" width="10.7109375" style="1" bestFit="1" customWidth="1"/>
    <col min="8" max="8" width="12.28515625" style="1" bestFit="1" customWidth="1"/>
    <col min="9" max="9" width="12.140625" style="1" bestFit="1" customWidth="1"/>
    <col min="10" max="10" width="11.85546875" style="1" bestFit="1" customWidth="1"/>
    <col min="11" max="11" width="16.5703125" style="1" bestFit="1" customWidth="1"/>
    <col min="12" max="12" width="18.140625" style="1" bestFit="1" customWidth="1"/>
    <col min="13" max="13" width="10.42578125" style="1" bestFit="1" customWidth="1"/>
    <col min="14" max="14" width="14.7109375" style="1" bestFit="1" customWidth="1"/>
    <col min="15" max="15" width="15.5703125" style="1" customWidth="1"/>
    <col min="16" max="16384" width="8.7109375" style="1"/>
  </cols>
  <sheetData>
    <row r="1" spans="1:15" s="32" customFormat="1" x14ac:dyDescent="0.2">
      <c r="A1" s="43" t="s">
        <v>272</v>
      </c>
      <c r="B1" s="43"/>
    </row>
    <row r="2" spans="1:15" s="33" customFormat="1" x14ac:dyDescent="0.2">
      <c r="A2" s="33" t="s">
        <v>273</v>
      </c>
    </row>
    <row r="3" spans="1:15" s="34" customFormat="1" x14ac:dyDescent="0.2"/>
    <row r="4" spans="1:15" s="34" customFormat="1" x14ac:dyDescent="0.2">
      <c r="A4" s="35" t="s">
        <v>271</v>
      </c>
    </row>
    <row r="5" spans="1:15" s="36" customFormat="1" x14ac:dyDescent="0.2">
      <c r="A5" s="37" t="b">
        <v>1</v>
      </c>
      <c r="B5" s="36" t="s">
        <v>278</v>
      </c>
    </row>
    <row r="6" spans="1:15" s="36" customFormat="1" x14ac:dyDescent="0.2">
      <c r="A6" s="37" t="b">
        <v>1</v>
      </c>
      <c r="B6" s="36" t="s">
        <v>279</v>
      </c>
    </row>
    <row r="7" spans="1:15" s="36" customFormat="1" x14ac:dyDescent="0.2">
      <c r="A7" s="37" t="b">
        <v>1</v>
      </c>
      <c r="B7" s="36" t="s">
        <v>283</v>
      </c>
    </row>
    <row r="8" spans="1:15" s="34" customFormat="1" x14ac:dyDescent="0.2"/>
    <row r="15" spans="1:15" x14ac:dyDescent="0.2">
      <c r="A15" s="1" t="s">
        <v>0</v>
      </c>
      <c r="B15" s="1" t="s">
        <v>1</v>
      </c>
      <c r="C15" s="1" t="s">
        <v>2</v>
      </c>
      <c r="D15" s="1" t="s">
        <v>3</v>
      </c>
      <c r="E15" s="1" t="s">
        <v>4</v>
      </c>
      <c r="F15" s="1" t="s">
        <v>5</v>
      </c>
      <c r="G15" s="1" t="s">
        <v>6</v>
      </c>
      <c r="H15" s="1" t="s">
        <v>7</v>
      </c>
      <c r="I15" s="1" t="s">
        <v>8</v>
      </c>
      <c r="J15" s="1" t="s">
        <v>9</v>
      </c>
      <c r="K15" s="1" t="s">
        <v>10</v>
      </c>
      <c r="L15" s="1" t="s">
        <v>11</v>
      </c>
      <c r="M15" s="1" t="s">
        <v>12</v>
      </c>
      <c r="N15" s="1" t="s">
        <v>13</v>
      </c>
      <c r="O15" s="1" t="s">
        <v>285</v>
      </c>
    </row>
    <row r="16" spans="1:15" x14ac:dyDescent="0.2">
      <c r="A16" s="1">
        <v>1</v>
      </c>
      <c r="B16" s="2">
        <v>44162</v>
      </c>
      <c r="C16" s="1">
        <v>4</v>
      </c>
      <c r="D16" s="1">
        <v>2020</v>
      </c>
      <c r="E16" s="1" t="s">
        <v>14</v>
      </c>
      <c r="F16" s="1" t="s">
        <v>15</v>
      </c>
      <c r="G16" s="1" t="s">
        <v>16</v>
      </c>
      <c r="H16" s="1" t="s">
        <v>17</v>
      </c>
      <c r="I16" s="1" t="s">
        <v>18</v>
      </c>
      <c r="J16" s="1" t="s">
        <v>19</v>
      </c>
      <c r="K16" s="1" t="s">
        <v>20</v>
      </c>
      <c r="L16" s="1" t="s">
        <v>21</v>
      </c>
      <c r="M16" s="1">
        <v>13</v>
      </c>
      <c r="N16" s="3">
        <v>1099</v>
      </c>
      <c r="O16" s="3">
        <f>Structure_Sales_Data_Solution[[#This Row],[Price per Unit]]*Structure_Sales_Data_Solution[[#This Row],[Quantity]]</f>
        <v>14287</v>
      </c>
    </row>
    <row r="17" spans="1:15" x14ac:dyDescent="0.2">
      <c r="A17" s="1">
        <v>2</v>
      </c>
      <c r="B17" s="2">
        <v>44255</v>
      </c>
      <c r="C17" s="1">
        <v>1</v>
      </c>
      <c r="D17" s="1">
        <v>2021</v>
      </c>
      <c r="E17" s="1" t="s">
        <v>22</v>
      </c>
      <c r="F17" s="1" t="s">
        <v>23</v>
      </c>
      <c r="G17" s="1" t="s">
        <v>24</v>
      </c>
      <c r="H17" s="1" t="s">
        <v>25</v>
      </c>
      <c r="I17" s="1" t="s">
        <v>18</v>
      </c>
      <c r="J17" s="1" t="s">
        <v>26</v>
      </c>
      <c r="K17" s="1" t="s">
        <v>27</v>
      </c>
      <c r="L17" s="1" t="s">
        <v>28</v>
      </c>
      <c r="M17" s="1">
        <v>28</v>
      </c>
      <c r="N17" s="3">
        <v>2999</v>
      </c>
      <c r="O17" s="3">
        <f>Structure_Sales_Data_Solution[[#This Row],[Price per Unit]]*Structure_Sales_Data_Solution[[#This Row],[Quantity]]</f>
        <v>83972</v>
      </c>
    </row>
    <row r="18" spans="1:15" x14ac:dyDescent="0.2">
      <c r="A18" s="1">
        <v>3</v>
      </c>
      <c r="B18" s="2">
        <v>44286</v>
      </c>
      <c r="C18" s="1">
        <v>1</v>
      </c>
      <c r="D18" s="1">
        <v>2021</v>
      </c>
      <c r="E18" s="1" t="s">
        <v>29</v>
      </c>
      <c r="F18" s="1" t="s">
        <v>30</v>
      </c>
      <c r="G18" s="1" t="s">
        <v>31</v>
      </c>
      <c r="H18" s="1" t="s">
        <v>32</v>
      </c>
      <c r="I18" s="1" t="s">
        <v>18</v>
      </c>
      <c r="J18" s="1" t="s">
        <v>33</v>
      </c>
      <c r="K18" s="1" t="s">
        <v>34</v>
      </c>
      <c r="L18" s="1" t="s">
        <v>35</v>
      </c>
      <c r="M18" s="1">
        <v>6</v>
      </c>
      <c r="N18" s="3">
        <v>899</v>
      </c>
      <c r="O18" s="3">
        <f>Structure_Sales_Data_Solution[[#This Row],[Price per Unit]]*Structure_Sales_Data_Solution[[#This Row],[Quantity]]</f>
        <v>5394</v>
      </c>
    </row>
    <row r="19" spans="1:15" x14ac:dyDescent="0.2">
      <c r="A19" s="1">
        <v>4</v>
      </c>
      <c r="B19" s="2">
        <v>43888</v>
      </c>
      <c r="C19" s="1">
        <v>1</v>
      </c>
      <c r="D19" s="1">
        <v>2020</v>
      </c>
      <c r="E19" s="1" t="s">
        <v>29</v>
      </c>
      <c r="F19" s="1" t="s">
        <v>30</v>
      </c>
      <c r="G19" s="1" t="s">
        <v>31</v>
      </c>
      <c r="H19" s="1" t="s">
        <v>32</v>
      </c>
      <c r="I19" s="1" t="s">
        <v>18</v>
      </c>
      <c r="J19" s="1" t="s">
        <v>36</v>
      </c>
      <c r="K19" s="1" t="s">
        <v>37</v>
      </c>
      <c r="L19" s="1" t="s">
        <v>38</v>
      </c>
      <c r="M19" s="1">
        <v>28</v>
      </c>
      <c r="N19" s="3">
        <v>1799</v>
      </c>
      <c r="O19" s="3">
        <f>Structure_Sales_Data_Solution[[#This Row],[Price per Unit]]*Structure_Sales_Data_Solution[[#This Row],[Quantity]]</f>
        <v>50372</v>
      </c>
    </row>
    <row r="20" spans="1:15" x14ac:dyDescent="0.2">
      <c r="A20" s="1">
        <v>5</v>
      </c>
      <c r="B20" s="2">
        <v>44230</v>
      </c>
      <c r="C20" s="1">
        <v>1</v>
      </c>
      <c r="D20" s="1">
        <v>2021</v>
      </c>
      <c r="E20" s="1" t="s">
        <v>22</v>
      </c>
      <c r="F20" s="1" t="s">
        <v>23</v>
      </c>
      <c r="G20" s="1" t="s">
        <v>24</v>
      </c>
      <c r="H20" s="1" t="s">
        <v>25</v>
      </c>
      <c r="I20" s="1" t="s">
        <v>18</v>
      </c>
      <c r="J20" s="1" t="s">
        <v>39</v>
      </c>
      <c r="K20" s="1" t="s">
        <v>40</v>
      </c>
      <c r="L20" s="1" t="s">
        <v>35</v>
      </c>
      <c r="M20" s="1">
        <v>24</v>
      </c>
      <c r="N20" s="3">
        <v>799</v>
      </c>
      <c r="O20" s="3">
        <f>Structure_Sales_Data_Solution[[#This Row],[Price per Unit]]*Structure_Sales_Data_Solution[[#This Row],[Quantity]]</f>
        <v>19176</v>
      </c>
    </row>
    <row r="21" spans="1:15" x14ac:dyDescent="0.2">
      <c r="A21" s="1">
        <v>6</v>
      </c>
      <c r="B21" s="2">
        <v>44500</v>
      </c>
      <c r="C21" s="1">
        <v>4</v>
      </c>
      <c r="D21" s="1">
        <v>2021</v>
      </c>
      <c r="E21" s="1" t="s">
        <v>41</v>
      </c>
      <c r="F21" s="1" t="s">
        <v>42</v>
      </c>
      <c r="G21" s="1" t="s">
        <v>43</v>
      </c>
      <c r="H21" s="1" t="s">
        <v>44</v>
      </c>
      <c r="I21" s="1" t="s">
        <v>45</v>
      </c>
      <c r="J21" s="1" t="s">
        <v>46</v>
      </c>
      <c r="K21" s="1" t="s">
        <v>47</v>
      </c>
      <c r="L21" s="1" t="s">
        <v>21</v>
      </c>
      <c r="M21" s="1">
        <v>14</v>
      </c>
      <c r="N21" s="3">
        <v>399</v>
      </c>
      <c r="O21" s="3">
        <f>Structure_Sales_Data_Solution[[#This Row],[Price per Unit]]*Structure_Sales_Data_Solution[[#This Row],[Quantity]]</f>
        <v>5586</v>
      </c>
    </row>
    <row r="22" spans="1:15" x14ac:dyDescent="0.2">
      <c r="A22" s="1">
        <v>7</v>
      </c>
      <c r="B22" s="2">
        <v>43831</v>
      </c>
      <c r="C22" s="1">
        <v>1</v>
      </c>
      <c r="D22" s="1">
        <v>2020</v>
      </c>
      <c r="E22" s="1" t="s">
        <v>48</v>
      </c>
      <c r="F22" s="1" t="s">
        <v>49</v>
      </c>
      <c r="G22" s="1" t="s">
        <v>50</v>
      </c>
      <c r="H22" s="1" t="s">
        <v>44</v>
      </c>
      <c r="I22" s="1" t="s">
        <v>45</v>
      </c>
      <c r="J22" s="1" t="s">
        <v>51</v>
      </c>
      <c r="K22" s="1" t="s">
        <v>40</v>
      </c>
      <c r="L22" s="1" t="s">
        <v>35</v>
      </c>
      <c r="M22" s="1">
        <v>19</v>
      </c>
      <c r="N22" s="3">
        <v>799</v>
      </c>
      <c r="O22" s="3">
        <f>Structure_Sales_Data_Solution[[#This Row],[Price per Unit]]*Structure_Sales_Data_Solution[[#This Row],[Quantity]]</f>
        <v>15181</v>
      </c>
    </row>
    <row r="23" spans="1:15" x14ac:dyDescent="0.2">
      <c r="A23" s="1">
        <v>8</v>
      </c>
      <c r="B23" s="2">
        <v>44359</v>
      </c>
      <c r="C23" s="1">
        <v>2</v>
      </c>
      <c r="D23" s="1">
        <v>2021</v>
      </c>
      <c r="E23" s="1" t="s">
        <v>29</v>
      </c>
      <c r="F23" s="1" t="s">
        <v>30</v>
      </c>
      <c r="G23" s="1" t="s">
        <v>31</v>
      </c>
      <c r="H23" s="1" t="s">
        <v>32</v>
      </c>
      <c r="I23" s="1" t="s">
        <v>18</v>
      </c>
      <c r="J23" s="1" t="s">
        <v>52</v>
      </c>
      <c r="K23" s="1" t="s">
        <v>37</v>
      </c>
      <c r="L23" s="1" t="s">
        <v>38</v>
      </c>
      <c r="M23" s="1">
        <v>25</v>
      </c>
      <c r="N23" s="3">
        <v>1799</v>
      </c>
      <c r="O23" s="3">
        <f>Structure_Sales_Data_Solution[[#This Row],[Price per Unit]]*Structure_Sales_Data_Solution[[#This Row],[Quantity]]</f>
        <v>44975</v>
      </c>
    </row>
    <row r="24" spans="1:15" x14ac:dyDescent="0.2">
      <c r="A24" s="1">
        <v>9</v>
      </c>
      <c r="B24" s="2">
        <v>44078</v>
      </c>
      <c r="C24" s="1">
        <v>3</v>
      </c>
      <c r="D24" s="1">
        <v>2020</v>
      </c>
      <c r="E24" s="1" t="s">
        <v>14</v>
      </c>
      <c r="F24" s="1" t="s">
        <v>15</v>
      </c>
      <c r="G24" s="1" t="s">
        <v>16</v>
      </c>
      <c r="H24" s="1" t="s">
        <v>17</v>
      </c>
      <c r="I24" s="1" t="s">
        <v>18</v>
      </c>
      <c r="J24" s="1" t="s">
        <v>53</v>
      </c>
      <c r="K24" s="1" t="s">
        <v>54</v>
      </c>
      <c r="L24" s="1" t="s">
        <v>38</v>
      </c>
      <c r="M24" s="1">
        <v>18</v>
      </c>
      <c r="N24" s="3">
        <v>2999</v>
      </c>
      <c r="O24" s="3">
        <f>Structure_Sales_Data_Solution[[#This Row],[Price per Unit]]*Structure_Sales_Data_Solution[[#This Row],[Quantity]]</f>
        <v>53982</v>
      </c>
    </row>
    <row r="25" spans="1:15" x14ac:dyDescent="0.2">
      <c r="A25" s="1">
        <v>10</v>
      </c>
      <c r="B25" s="2">
        <v>44240</v>
      </c>
      <c r="C25" s="1">
        <v>1</v>
      </c>
      <c r="D25" s="1">
        <v>2021</v>
      </c>
      <c r="E25" s="1" t="s">
        <v>55</v>
      </c>
      <c r="F25" s="1" t="s">
        <v>56</v>
      </c>
      <c r="G25" s="1" t="s">
        <v>57</v>
      </c>
      <c r="H25" s="1" t="s">
        <v>58</v>
      </c>
      <c r="I25" s="1" t="s">
        <v>59</v>
      </c>
      <c r="J25" s="1" t="s">
        <v>60</v>
      </c>
      <c r="K25" s="1" t="s">
        <v>61</v>
      </c>
      <c r="L25" s="1" t="s">
        <v>28</v>
      </c>
      <c r="M25" s="1">
        <v>4</v>
      </c>
      <c r="N25" s="3">
        <v>1799</v>
      </c>
      <c r="O25" s="3">
        <f>Structure_Sales_Data_Solution[[#This Row],[Price per Unit]]*Structure_Sales_Data_Solution[[#This Row],[Quantity]]</f>
        <v>7196</v>
      </c>
    </row>
    <row r="26" spans="1:15" x14ac:dyDescent="0.2">
      <c r="A26" s="1">
        <v>11</v>
      </c>
      <c r="B26" s="2">
        <v>44206</v>
      </c>
      <c r="C26" s="1">
        <v>1</v>
      </c>
      <c r="D26" s="1">
        <v>2021</v>
      </c>
      <c r="E26" s="1" t="s">
        <v>41</v>
      </c>
      <c r="F26" s="1" t="s">
        <v>42</v>
      </c>
      <c r="G26" s="1" t="s">
        <v>43</v>
      </c>
      <c r="H26" s="1" t="s">
        <v>44</v>
      </c>
      <c r="I26" s="1" t="s">
        <v>45</v>
      </c>
      <c r="J26" s="1" t="s">
        <v>62</v>
      </c>
      <c r="K26" s="1" t="s">
        <v>63</v>
      </c>
      <c r="L26" s="1" t="s">
        <v>28</v>
      </c>
      <c r="M26" s="1">
        <v>5</v>
      </c>
      <c r="N26" s="3">
        <v>1299</v>
      </c>
      <c r="O26" s="3">
        <f>Structure_Sales_Data_Solution[[#This Row],[Price per Unit]]*Structure_Sales_Data_Solution[[#This Row],[Quantity]]</f>
        <v>6495</v>
      </c>
    </row>
    <row r="27" spans="1:15" x14ac:dyDescent="0.2">
      <c r="A27" s="1">
        <v>12</v>
      </c>
      <c r="B27" s="2">
        <v>44421</v>
      </c>
      <c r="C27" s="1">
        <v>3</v>
      </c>
      <c r="D27" s="1">
        <v>2021</v>
      </c>
      <c r="E27" s="1" t="s">
        <v>48</v>
      </c>
      <c r="F27" s="1" t="s">
        <v>49</v>
      </c>
      <c r="G27" s="1" t="s">
        <v>50</v>
      </c>
      <c r="H27" s="1" t="s">
        <v>44</v>
      </c>
      <c r="I27" s="1" t="s">
        <v>45</v>
      </c>
      <c r="J27" s="1" t="s">
        <v>64</v>
      </c>
      <c r="K27" s="1" t="s">
        <v>61</v>
      </c>
      <c r="L27" s="1" t="s">
        <v>28</v>
      </c>
      <c r="M27" s="1">
        <v>12</v>
      </c>
      <c r="N27" s="3">
        <v>1799</v>
      </c>
      <c r="O27" s="3">
        <f>Structure_Sales_Data_Solution[[#This Row],[Price per Unit]]*Structure_Sales_Data_Solution[[#This Row],[Quantity]]</f>
        <v>21588</v>
      </c>
    </row>
    <row r="28" spans="1:15" x14ac:dyDescent="0.2">
      <c r="A28" s="1">
        <v>13</v>
      </c>
      <c r="B28" s="2">
        <v>44220</v>
      </c>
      <c r="C28" s="1">
        <v>1</v>
      </c>
      <c r="D28" s="1">
        <v>2021</v>
      </c>
      <c r="E28" s="1" t="s">
        <v>55</v>
      </c>
      <c r="F28" s="1" t="s">
        <v>56</v>
      </c>
      <c r="G28" s="1" t="s">
        <v>57</v>
      </c>
      <c r="H28" s="1" t="s">
        <v>58</v>
      </c>
      <c r="I28" s="1" t="s">
        <v>59</v>
      </c>
      <c r="J28" s="1" t="s">
        <v>65</v>
      </c>
      <c r="K28" s="1" t="s">
        <v>37</v>
      </c>
      <c r="L28" s="1" t="s">
        <v>38</v>
      </c>
      <c r="M28" s="1">
        <v>27</v>
      </c>
      <c r="N28" s="3">
        <v>1799</v>
      </c>
      <c r="O28" s="3">
        <f>Structure_Sales_Data_Solution[[#This Row],[Price per Unit]]*Structure_Sales_Data_Solution[[#This Row],[Quantity]]</f>
        <v>48573</v>
      </c>
    </row>
    <row r="29" spans="1:15" x14ac:dyDescent="0.2">
      <c r="A29" s="1">
        <v>14</v>
      </c>
      <c r="B29" s="2">
        <v>44281</v>
      </c>
      <c r="C29" s="1">
        <v>1</v>
      </c>
      <c r="D29" s="1">
        <v>2021</v>
      </c>
      <c r="E29" s="1" t="s">
        <v>66</v>
      </c>
      <c r="F29" s="1" t="s">
        <v>67</v>
      </c>
      <c r="G29" s="1" t="s">
        <v>68</v>
      </c>
      <c r="H29" s="1" t="s">
        <v>68</v>
      </c>
      <c r="I29" s="1" t="s">
        <v>59</v>
      </c>
      <c r="J29" s="1" t="s">
        <v>69</v>
      </c>
      <c r="K29" s="1" t="s">
        <v>70</v>
      </c>
      <c r="L29" s="1" t="s">
        <v>28</v>
      </c>
      <c r="M29" s="1">
        <v>1</v>
      </c>
      <c r="N29" s="3">
        <v>899</v>
      </c>
      <c r="O29" s="3">
        <f>Structure_Sales_Data_Solution[[#This Row],[Price per Unit]]*Structure_Sales_Data_Solution[[#This Row],[Quantity]]</f>
        <v>899</v>
      </c>
    </row>
    <row r="30" spans="1:15" x14ac:dyDescent="0.2">
      <c r="A30" s="1">
        <v>15</v>
      </c>
      <c r="B30" s="2">
        <v>44517</v>
      </c>
      <c r="C30" s="1">
        <v>4</v>
      </c>
      <c r="D30" s="1">
        <v>2021</v>
      </c>
      <c r="E30" s="1" t="s">
        <v>66</v>
      </c>
      <c r="F30" s="1" t="s">
        <v>67</v>
      </c>
      <c r="G30" s="1" t="s">
        <v>68</v>
      </c>
      <c r="H30" s="1" t="s">
        <v>68</v>
      </c>
      <c r="I30" s="1" t="s">
        <v>59</v>
      </c>
      <c r="J30" s="1" t="s">
        <v>71</v>
      </c>
      <c r="K30" s="1" t="s">
        <v>27</v>
      </c>
      <c r="L30" s="1" t="s">
        <v>28</v>
      </c>
      <c r="M30" s="1">
        <v>30</v>
      </c>
      <c r="N30" s="3">
        <v>2999</v>
      </c>
      <c r="O30" s="3">
        <f>Structure_Sales_Data_Solution[[#This Row],[Price per Unit]]*Structure_Sales_Data_Solution[[#This Row],[Quantity]]</f>
        <v>89970</v>
      </c>
    </row>
    <row r="31" spans="1:15" x14ac:dyDescent="0.2">
      <c r="A31" s="1">
        <v>16</v>
      </c>
      <c r="B31" s="2">
        <v>44050</v>
      </c>
      <c r="C31" s="1">
        <v>3</v>
      </c>
      <c r="D31" s="1">
        <v>2020</v>
      </c>
      <c r="E31" s="1" t="s">
        <v>22</v>
      </c>
      <c r="F31" s="1" t="s">
        <v>23</v>
      </c>
      <c r="G31" s="1" t="s">
        <v>24</v>
      </c>
      <c r="H31" s="1" t="s">
        <v>25</v>
      </c>
      <c r="I31" s="1" t="s">
        <v>18</v>
      </c>
      <c r="J31" s="1" t="s">
        <v>72</v>
      </c>
      <c r="K31" s="1" t="s">
        <v>73</v>
      </c>
      <c r="L31" s="1" t="s">
        <v>21</v>
      </c>
      <c r="M31" s="1">
        <v>6</v>
      </c>
      <c r="N31" s="3">
        <v>899</v>
      </c>
      <c r="O31" s="3">
        <f>Structure_Sales_Data_Solution[[#This Row],[Price per Unit]]*Structure_Sales_Data_Solution[[#This Row],[Quantity]]</f>
        <v>5394</v>
      </c>
    </row>
    <row r="32" spans="1:15" x14ac:dyDescent="0.2">
      <c r="A32" s="1">
        <v>17</v>
      </c>
      <c r="B32" s="2">
        <v>44133</v>
      </c>
      <c r="C32" s="1">
        <v>4</v>
      </c>
      <c r="D32" s="1">
        <v>2020</v>
      </c>
      <c r="E32" s="1" t="s">
        <v>41</v>
      </c>
      <c r="F32" s="1" t="s">
        <v>42</v>
      </c>
      <c r="G32" s="1" t="s">
        <v>43</v>
      </c>
      <c r="H32" s="1" t="s">
        <v>44</v>
      </c>
      <c r="I32" s="1" t="s">
        <v>45</v>
      </c>
      <c r="J32" s="1" t="s">
        <v>74</v>
      </c>
      <c r="K32" s="1" t="s">
        <v>40</v>
      </c>
      <c r="L32" s="1" t="s">
        <v>35</v>
      </c>
      <c r="M32" s="1">
        <v>6</v>
      </c>
      <c r="N32" s="3">
        <v>799</v>
      </c>
      <c r="O32" s="3">
        <f>Structure_Sales_Data_Solution[[#This Row],[Price per Unit]]*Structure_Sales_Data_Solution[[#This Row],[Quantity]]</f>
        <v>4794</v>
      </c>
    </row>
    <row r="33" spans="1:15" x14ac:dyDescent="0.2">
      <c r="A33" s="1">
        <v>18</v>
      </c>
      <c r="B33" s="2">
        <v>43833</v>
      </c>
      <c r="C33" s="1">
        <v>1</v>
      </c>
      <c r="D33" s="1">
        <v>2020</v>
      </c>
      <c r="E33" s="1" t="s">
        <v>41</v>
      </c>
      <c r="F33" s="1" t="s">
        <v>42</v>
      </c>
      <c r="G33" s="1" t="s">
        <v>43</v>
      </c>
      <c r="H33" s="1" t="s">
        <v>44</v>
      </c>
      <c r="I33" s="1" t="s">
        <v>45</v>
      </c>
      <c r="J33" s="1" t="s">
        <v>75</v>
      </c>
      <c r="K33" s="1" t="s">
        <v>63</v>
      </c>
      <c r="L33" s="1" t="s">
        <v>28</v>
      </c>
      <c r="M33" s="1">
        <v>8</v>
      </c>
      <c r="N33" s="3">
        <v>1299</v>
      </c>
      <c r="O33" s="3">
        <f>Structure_Sales_Data_Solution[[#This Row],[Price per Unit]]*Structure_Sales_Data_Solution[[#This Row],[Quantity]]</f>
        <v>10392</v>
      </c>
    </row>
    <row r="34" spans="1:15" x14ac:dyDescent="0.2">
      <c r="A34" s="1">
        <v>19</v>
      </c>
      <c r="B34" s="2">
        <v>44235</v>
      </c>
      <c r="C34" s="1">
        <v>1</v>
      </c>
      <c r="D34" s="1">
        <v>2021</v>
      </c>
      <c r="E34" s="1" t="s">
        <v>29</v>
      </c>
      <c r="F34" s="1" t="s">
        <v>30</v>
      </c>
      <c r="G34" s="1" t="s">
        <v>31</v>
      </c>
      <c r="H34" s="1" t="s">
        <v>32</v>
      </c>
      <c r="I34" s="1" t="s">
        <v>18</v>
      </c>
      <c r="J34" s="1" t="s">
        <v>76</v>
      </c>
      <c r="K34" s="1" t="s">
        <v>20</v>
      </c>
      <c r="L34" s="1" t="s">
        <v>21</v>
      </c>
      <c r="M34" s="1">
        <v>1</v>
      </c>
      <c r="N34" s="3">
        <v>1099</v>
      </c>
      <c r="O34" s="3">
        <f>Structure_Sales_Data_Solution[[#This Row],[Price per Unit]]*Structure_Sales_Data_Solution[[#This Row],[Quantity]]</f>
        <v>1099</v>
      </c>
    </row>
    <row r="35" spans="1:15" x14ac:dyDescent="0.2">
      <c r="A35" s="1">
        <v>20</v>
      </c>
      <c r="B35" s="2">
        <v>44019</v>
      </c>
      <c r="C35" s="1">
        <v>3</v>
      </c>
      <c r="D35" s="1">
        <v>2020</v>
      </c>
      <c r="E35" s="1" t="s">
        <v>48</v>
      </c>
      <c r="F35" s="1" t="s">
        <v>49</v>
      </c>
      <c r="G35" s="1" t="s">
        <v>50</v>
      </c>
      <c r="H35" s="1" t="s">
        <v>44</v>
      </c>
      <c r="I35" s="1" t="s">
        <v>45</v>
      </c>
      <c r="J35" s="1" t="s">
        <v>77</v>
      </c>
      <c r="K35" s="1" t="s">
        <v>34</v>
      </c>
      <c r="L35" s="1" t="s">
        <v>35</v>
      </c>
      <c r="M35" s="1">
        <v>12</v>
      </c>
      <c r="N35" s="3">
        <v>899</v>
      </c>
      <c r="O35" s="3">
        <f>Structure_Sales_Data_Solution[[#This Row],[Price per Unit]]*Structure_Sales_Data_Solution[[#This Row],[Quantity]]</f>
        <v>10788</v>
      </c>
    </row>
    <row r="36" spans="1:15" x14ac:dyDescent="0.2">
      <c r="A36" s="1">
        <v>21</v>
      </c>
      <c r="B36" s="2">
        <v>43904</v>
      </c>
      <c r="C36" s="1">
        <v>1</v>
      </c>
      <c r="D36" s="1">
        <v>2020</v>
      </c>
      <c r="E36" s="1" t="s">
        <v>41</v>
      </c>
      <c r="F36" s="1" t="s">
        <v>42</v>
      </c>
      <c r="G36" s="1" t="s">
        <v>43</v>
      </c>
      <c r="H36" s="1" t="s">
        <v>44</v>
      </c>
      <c r="I36" s="1" t="s">
        <v>45</v>
      </c>
      <c r="J36" s="1" t="s">
        <v>78</v>
      </c>
      <c r="K36" s="1" t="s">
        <v>40</v>
      </c>
      <c r="L36" s="1" t="s">
        <v>35</v>
      </c>
      <c r="M36" s="1">
        <v>1</v>
      </c>
      <c r="N36" s="3">
        <v>799</v>
      </c>
      <c r="O36" s="3">
        <f>Structure_Sales_Data_Solution[[#This Row],[Price per Unit]]*Structure_Sales_Data_Solution[[#This Row],[Quantity]]</f>
        <v>799</v>
      </c>
    </row>
    <row r="37" spans="1:15" x14ac:dyDescent="0.2">
      <c r="A37" s="1">
        <v>22</v>
      </c>
      <c r="B37" s="2">
        <v>44501</v>
      </c>
      <c r="C37" s="1">
        <v>4</v>
      </c>
      <c r="D37" s="1">
        <v>2021</v>
      </c>
      <c r="E37" s="1" t="s">
        <v>48</v>
      </c>
      <c r="F37" s="1" t="s">
        <v>49</v>
      </c>
      <c r="G37" s="1" t="s">
        <v>50</v>
      </c>
      <c r="H37" s="1" t="s">
        <v>44</v>
      </c>
      <c r="I37" s="1" t="s">
        <v>45</v>
      </c>
      <c r="J37" s="1" t="s">
        <v>79</v>
      </c>
      <c r="K37" s="1" t="s">
        <v>37</v>
      </c>
      <c r="L37" s="1" t="s">
        <v>38</v>
      </c>
      <c r="M37" s="1">
        <v>19</v>
      </c>
      <c r="N37" s="3">
        <v>1799</v>
      </c>
      <c r="O37" s="3">
        <f>Structure_Sales_Data_Solution[[#This Row],[Price per Unit]]*Structure_Sales_Data_Solution[[#This Row],[Quantity]]</f>
        <v>34181</v>
      </c>
    </row>
    <row r="38" spans="1:15" x14ac:dyDescent="0.2">
      <c r="A38" s="1">
        <v>23</v>
      </c>
      <c r="B38" s="2">
        <v>43935</v>
      </c>
      <c r="C38" s="1">
        <v>2</v>
      </c>
      <c r="D38" s="1">
        <v>2020</v>
      </c>
      <c r="E38" s="1" t="s">
        <v>55</v>
      </c>
      <c r="F38" s="1" t="s">
        <v>56</v>
      </c>
      <c r="G38" s="1" t="s">
        <v>57</v>
      </c>
      <c r="H38" s="1" t="s">
        <v>58</v>
      </c>
      <c r="I38" s="1" t="s">
        <v>59</v>
      </c>
      <c r="J38" s="1" t="s">
        <v>80</v>
      </c>
      <c r="K38" s="1" t="s">
        <v>70</v>
      </c>
      <c r="L38" s="1" t="s">
        <v>28</v>
      </c>
      <c r="M38" s="1">
        <v>30</v>
      </c>
      <c r="N38" s="3">
        <v>899</v>
      </c>
      <c r="O38" s="3">
        <f>Structure_Sales_Data_Solution[[#This Row],[Price per Unit]]*Structure_Sales_Data_Solution[[#This Row],[Quantity]]</f>
        <v>26970</v>
      </c>
    </row>
    <row r="39" spans="1:15" x14ac:dyDescent="0.2">
      <c r="A39" s="1">
        <v>24</v>
      </c>
      <c r="B39" s="2">
        <v>44300</v>
      </c>
      <c r="C39" s="1">
        <v>2</v>
      </c>
      <c r="D39" s="1">
        <v>2021</v>
      </c>
      <c r="E39" s="1" t="s">
        <v>41</v>
      </c>
      <c r="F39" s="1" t="s">
        <v>42</v>
      </c>
      <c r="G39" s="1" t="s">
        <v>43</v>
      </c>
      <c r="H39" s="1" t="s">
        <v>44</v>
      </c>
      <c r="I39" s="1" t="s">
        <v>45</v>
      </c>
      <c r="J39" s="1" t="s">
        <v>81</v>
      </c>
      <c r="K39" s="1" t="s">
        <v>82</v>
      </c>
      <c r="L39" s="1" t="s">
        <v>28</v>
      </c>
      <c r="M39" s="1">
        <v>18</v>
      </c>
      <c r="N39" s="3">
        <v>1499</v>
      </c>
      <c r="O39" s="3">
        <f>Structure_Sales_Data_Solution[[#This Row],[Price per Unit]]*Structure_Sales_Data_Solution[[#This Row],[Quantity]]</f>
        <v>26982</v>
      </c>
    </row>
    <row r="40" spans="1:15" x14ac:dyDescent="0.2">
      <c r="A40" s="1">
        <v>25</v>
      </c>
      <c r="B40" s="2">
        <v>43875</v>
      </c>
      <c r="C40" s="1">
        <v>1</v>
      </c>
      <c r="D40" s="1">
        <v>2020</v>
      </c>
      <c r="E40" s="1" t="s">
        <v>55</v>
      </c>
      <c r="F40" s="1" t="s">
        <v>56</v>
      </c>
      <c r="G40" s="1" t="s">
        <v>57</v>
      </c>
      <c r="H40" s="1" t="s">
        <v>58</v>
      </c>
      <c r="I40" s="1" t="s">
        <v>59</v>
      </c>
      <c r="J40" s="1" t="s">
        <v>83</v>
      </c>
      <c r="K40" s="1" t="s">
        <v>84</v>
      </c>
      <c r="L40" s="1" t="s">
        <v>38</v>
      </c>
      <c r="M40" s="1">
        <v>16</v>
      </c>
      <c r="N40" s="3">
        <v>2149</v>
      </c>
      <c r="O40" s="3">
        <f>Structure_Sales_Data_Solution[[#This Row],[Price per Unit]]*Structure_Sales_Data_Solution[[#This Row],[Quantity]]</f>
        <v>34384</v>
      </c>
    </row>
    <row r="41" spans="1:15" x14ac:dyDescent="0.2">
      <c r="A41" s="1">
        <v>26</v>
      </c>
      <c r="B41" s="2">
        <v>44161</v>
      </c>
      <c r="C41" s="1">
        <v>4</v>
      </c>
      <c r="D41" s="1">
        <v>2020</v>
      </c>
      <c r="E41" s="1" t="s">
        <v>22</v>
      </c>
      <c r="F41" s="1" t="s">
        <v>23</v>
      </c>
      <c r="G41" s="1" t="s">
        <v>24</v>
      </c>
      <c r="H41" s="1" t="s">
        <v>25</v>
      </c>
      <c r="I41" s="1" t="s">
        <v>18</v>
      </c>
      <c r="J41" s="1" t="s">
        <v>26</v>
      </c>
      <c r="K41" s="1" t="s">
        <v>85</v>
      </c>
      <c r="L41" s="1" t="s">
        <v>38</v>
      </c>
      <c r="M41" s="1">
        <v>29</v>
      </c>
      <c r="N41" s="3">
        <v>699</v>
      </c>
      <c r="O41" s="3">
        <f>Structure_Sales_Data_Solution[[#This Row],[Price per Unit]]*Structure_Sales_Data_Solution[[#This Row],[Quantity]]</f>
        <v>20271</v>
      </c>
    </row>
    <row r="42" spans="1:15" x14ac:dyDescent="0.2">
      <c r="A42" s="1">
        <v>27</v>
      </c>
      <c r="B42" s="2">
        <v>44079</v>
      </c>
      <c r="C42" s="1">
        <v>3</v>
      </c>
      <c r="D42" s="1">
        <v>2020</v>
      </c>
      <c r="E42" s="1" t="s">
        <v>41</v>
      </c>
      <c r="F42" s="1" t="s">
        <v>42</v>
      </c>
      <c r="G42" s="1" t="s">
        <v>43</v>
      </c>
      <c r="H42" s="1" t="s">
        <v>44</v>
      </c>
      <c r="I42" s="1" t="s">
        <v>45</v>
      </c>
      <c r="J42" s="1" t="s">
        <v>86</v>
      </c>
      <c r="K42" s="1" t="s">
        <v>27</v>
      </c>
      <c r="L42" s="1" t="s">
        <v>28</v>
      </c>
      <c r="M42" s="1">
        <v>29</v>
      </c>
      <c r="N42" s="3">
        <v>2999</v>
      </c>
      <c r="O42" s="3">
        <f>Structure_Sales_Data_Solution[[#This Row],[Price per Unit]]*Structure_Sales_Data_Solution[[#This Row],[Quantity]]</f>
        <v>86971</v>
      </c>
    </row>
    <row r="43" spans="1:15" x14ac:dyDescent="0.2">
      <c r="A43" s="1">
        <v>28</v>
      </c>
      <c r="B43" s="2">
        <v>43946</v>
      </c>
      <c r="C43" s="1">
        <v>2</v>
      </c>
      <c r="D43" s="1">
        <v>2020</v>
      </c>
      <c r="E43" s="1" t="s">
        <v>22</v>
      </c>
      <c r="F43" s="1" t="s">
        <v>23</v>
      </c>
      <c r="G43" s="1" t="s">
        <v>24</v>
      </c>
      <c r="H43" s="1" t="s">
        <v>25</v>
      </c>
      <c r="I43" s="1" t="s">
        <v>18</v>
      </c>
      <c r="J43" s="1" t="s">
        <v>87</v>
      </c>
      <c r="K43" s="1" t="s">
        <v>61</v>
      </c>
      <c r="L43" s="1" t="s">
        <v>28</v>
      </c>
      <c r="M43" s="1">
        <v>27</v>
      </c>
      <c r="N43" s="3">
        <v>1799</v>
      </c>
      <c r="O43" s="3">
        <f>Structure_Sales_Data_Solution[[#This Row],[Price per Unit]]*Structure_Sales_Data_Solution[[#This Row],[Quantity]]</f>
        <v>48573</v>
      </c>
    </row>
    <row r="44" spans="1:15" x14ac:dyDescent="0.2">
      <c r="A44" s="1">
        <v>29</v>
      </c>
      <c r="B44" s="2">
        <v>43924</v>
      </c>
      <c r="C44" s="1">
        <v>2</v>
      </c>
      <c r="D44" s="1">
        <v>2020</v>
      </c>
      <c r="E44" s="1" t="s">
        <v>29</v>
      </c>
      <c r="F44" s="1" t="s">
        <v>30</v>
      </c>
      <c r="G44" s="1" t="s">
        <v>31</v>
      </c>
      <c r="H44" s="1" t="s">
        <v>32</v>
      </c>
      <c r="I44" s="1" t="s">
        <v>18</v>
      </c>
      <c r="J44" s="1" t="s">
        <v>88</v>
      </c>
      <c r="K44" s="1" t="s">
        <v>89</v>
      </c>
      <c r="L44" s="1" t="s">
        <v>21</v>
      </c>
      <c r="M44" s="1">
        <v>21</v>
      </c>
      <c r="N44" s="3">
        <v>599</v>
      </c>
      <c r="O44" s="3">
        <f>Structure_Sales_Data_Solution[[#This Row],[Price per Unit]]*Structure_Sales_Data_Solution[[#This Row],[Quantity]]</f>
        <v>12579</v>
      </c>
    </row>
    <row r="45" spans="1:15" x14ac:dyDescent="0.2">
      <c r="A45" s="1">
        <v>30</v>
      </c>
      <c r="B45" s="2">
        <v>44479</v>
      </c>
      <c r="C45" s="1">
        <v>4</v>
      </c>
      <c r="D45" s="1">
        <v>2021</v>
      </c>
      <c r="E45" s="1" t="s">
        <v>41</v>
      </c>
      <c r="F45" s="1" t="s">
        <v>42</v>
      </c>
      <c r="G45" s="1" t="s">
        <v>43</v>
      </c>
      <c r="H45" s="1" t="s">
        <v>44</v>
      </c>
      <c r="I45" s="1" t="s">
        <v>45</v>
      </c>
      <c r="J45" s="1" t="s">
        <v>90</v>
      </c>
      <c r="K45" s="1" t="s">
        <v>20</v>
      </c>
      <c r="L45" s="1" t="s">
        <v>21</v>
      </c>
      <c r="M45" s="1">
        <v>18</v>
      </c>
      <c r="N45" s="3">
        <v>1099</v>
      </c>
      <c r="O45" s="3">
        <f>Structure_Sales_Data_Solution[[#This Row],[Price per Unit]]*Structure_Sales_Data_Solution[[#This Row],[Quantity]]</f>
        <v>19782</v>
      </c>
    </row>
    <row r="46" spans="1:15" x14ac:dyDescent="0.2">
      <c r="A46" s="1">
        <v>31</v>
      </c>
      <c r="B46" s="2">
        <v>43927</v>
      </c>
      <c r="C46" s="1">
        <v>2</v>
      </c>
      <c r="D46" s="1">
        <v>2020</v>
      </c>
      <c r="E46" s="1" t="s">
        <v>55</v>
      </c>
      <c r="F46" s="1" t="s">
        <v>56</v>
      </c>
      <c r="G46" s="1" t="s">
        <v>57</v>
      </c>
      <c r="H46" s="1" t="s">
        <v>58</v>
      </c>
      <c r="I46" s="1" t="s">
        <v>59</v>
      </c>
      <c r="J46" s="1" t="s">
        <v>91</v>
      </c>
      <c r="K46" s="1" t="s">
        <v>47</v>
      </c>
      <c r="L46" s="1" t="s">
        <v>21</v>
      </c>
      <c r="M46" s="1">
        <v>20</v>
      </c>
      <c r="N46" s="3">
        <v>399</v>
      </c>
      <c r="O46" s="3">
        <f>Structure_Sales_Data_Solution[[#This Row],[Price per Unit]]*Structure_Sales_Data_Solution[[#This Row],[Quantity]]</f>
        <v>7980</v>
      </c>
    </row>
    <row r="47" spans="1:15" x14ac:dyDescent="0.2">
      <c r="A47" s="1">
        <v>32</v>
      </c>
      <c r="B47" s="2">
        <v>44428</v>
      </c>
      <c r="C47" s="1">
        <v>3</v>
      </c>
      <c r="D47" s="1">
        <v>2021</v>
      </c>
      <c r="E47" s="1" t="s">
        <v>55</v>
      </c>
      <c r="F47" s="1" t="s">
        <v>56</v>
      </c>
      <c r="G47" s="1" t="s">
        <v>57</v>
      </c>
      <c r="H47" s="1" t="s">
        <v>58</v>
      </c>
      <c r="I47" s="1" t="s">
        <v>59</v>
      </c>
      <c r="J47" s="1" t="s">
        <v>60</v>
      </c>
      <c r="K47" s="1" t="s">
        <v>85</v>
      </c>
      <c r="L47" s="1" t="s">
        <v>38</v>
      </c>
      <c r="M47" s="1">
        <v>29</v>
      </c>
      <c r="N47" s="3">
        <v>699</v>
      </c>
      <c r="O47" s="3">
        <f>Structure_Sales_Data_Solution[[#This Row],[Price per Unit]]*Structure_Sales_Data_Solution[[#This Row],[Quantity]]</f>
        <v>20271</v>
      </c>
    </row>
    <row r="48" spans="1:15" x14ac:dyDescent="0.2">
      <c r="A48" s="1">
        <v>33</v>
      </c>
      <c r="B48" s="2">
        <v>44351</v>
      </c>
      <c r="C48" s="1">
        <v>2</v>
      </c>
      <c r="D48" s="1">
        <v>2021</v>
      </c>
      <c r="E48" s="1" t="s">
        <v>41</v>
      </c>
      <c r="F48" s="1" t="s">
        <v>42</v>
      </c>
      <c r="G48" s="1" t="s">
        <v>43</v>
      </c>
      <c r="H48" s="1" t="s">
        <v>44</v>
      </c>
      <c r="I48" s="1" t="s">
        <v>45</v>
      </c>
      <c r="J48" s="1" t="s">
        <v>92</v>
      </c>
      <c r="K48" s="1" t="s">
        <v>93</v>
      </c>
      <c r="L48" s="1" t="s">
        <v>35</v>
      </c>
      <c r="M48" s="1">
        <v>10</v>
      </c>
      <c r="N48" s="3">
        <v>1399</v>
      </c>
      <c r="O48" s="3">
        <f>Structure_Sales_Data_Solution[[#This Row],[Price per Unit]]*Structure_Sales_Data_Solution[[#This Row],[Quantity]]</f>
        <v>13990</v>
      </c>
    </row>
    <row r="49" spans="1:15" x14ac:dyDescent="0.2">
      <c r="A49" s="1">
        <v>34</v>
      </c>
      <c r="B49" s="2">
        <v>44442</v>
      </c>
      <c r="C49" s="1">
        <v>3</v>
      </c>
      <c r="D49" s="1">
        <v>2021</v>
      </c>
      <c r="E49" s="1" t="s">
        <v>22</v>
      </c>
      <c r="F49" s="1" t="s">
        <v>23</v>
      </c>
      <c r="G49" s="1" t="s">
        <v>24</v>
      </c>
      <c r="H49" s="1" t="s">
        <v>25</v>
      </c>
      <c r="I49" s="1" t="s">
        <v>18</v>
      </c>
      <c r="J49" s="1" t="s">
        <v>94</v>
      </c>
      <c r="K49" s="1" t="s">
        <v>34</v>
      </c>
      <c r="L49" s="1" t="s">
        <v>35</v>
      </c>
      <c r="M49" s="1">
        <v>19</v>
      </c>
      <c r="N49" s="3">
        <v>899</v>
      </c>
      <c r="O49" s="3">
        <f>Structure_Sales_Data_Solution[[#This Row],[Price per Unit]]*Structure_Sales_Data_Solution[[#This Row],[Quantity]]</f>
        <v>17081</v>
      </c>
    </row>
    <row r="50" spans="1:15" x14ac:dyDescent="0.2">
      <c r="A50" s="1">
        <v>35</v>
      </c>
      <c r="B50" s="2">
        <v>44309</v>
      </c>
      <c r="C50" s="1">
        <v>2</v>
      </c>
      <c r="D50" s="1">
        <v>2021</v>
      </c>
      <c r="E50" s="1" t="s">
        <v>55</v>
      </c>
      <c r="F50" s="1" t="s">
        <v>56</v>
      </c>
      <c r="G50" s="1" t="s">
        <v>57</v>
      </c>
      <c r="H50" s="1" t="s">
        <v>58</v>
      </c>
      <c r="I50" s="1" t="s">
        <v>59</v>
      </c>
      <c r="J50" s="1" t="s">
        <v>95</v>
      </c>
      <c r="K50" s="1" t="s">
        <v>89</v>
      </c>
      <c r="L50" s="1" t="s">
        <v>21</v>
      </c>
      <c r="M50" s="1">
        <v>29</v>
      </c>
      <c r="N50" s="3">
        <v>599</v>
      </c>
      <c r="O50" s="3">
        <f>Structure_Sales_Data_Solution[[#This Row],[Price per Unit]]*Structure_Sales_Data_Solution[[#This Row],[Quantity]]</f>
        <v>17371</v>
      </c>
    </row>
    <row r="51" spans="1:15" x14ac:dyDescent="0.2">
      <c r="A51" s="1">
        <v>36</v>
      </c>
      <c r="B51" s="2">
        <v>44503</v>
      </c>
      <c r="C51" s="1">
        <v>4</v>
      </c>
      <c r="D51" s="1">
        <v>2021</v>
      </c>
      <c r="E51" s="1" t="s">
        <v>41</v>
      </c>
      <c r="F51" s="1" t="s">
        <v>42</v>
      </c>
      <c r="G51" s="1" t="s">
        <v>43</v>
      </c>
      <c r="H51" s="1" t="s">
        <v>44</v>
      </c>
      <c r="I51" s="1" t="s">
        <v>45</v>
      </c>
      <c r="J51" s="1" t="s">
        <v>96</v>
      </c>
      <c r="K51" s="1" t="s">
        <v>93</v>
      </c>
      <c r="L51" s="1" t="s">
        <v>35</v>
      </c>
      <c r="M51" s="1">
        <v>12</v>
      </c>
      <c r="N51" s="3">
        <v>1399</v>
      </c>
      <c r="O51" s="3">
        <f>Structure_Sales_Data_Solution[[#This Row],[Price per Unit]]*Structure_Sales_Data_Solution[[#This Row],[Quantity]]</f>
        <v>16788</v>
      </c>
    </row>
    <row r="52" spans="1:15" x14ac:dyDescent="0.2">
      <c r="A52" s="1">
        <v>37</v>
      </c>
      <c r="B52" s="2">
        <v>43990</v>
      </c>
      <c r="C52" s="1">
        <v>2</v>
      </c>
      <c r="D52" s="1">
        <v>2020</v>
      </c>
      <c r="E52" s="1" t="s">
        <v>22</v>
      </c>
      <c r="F52" s="1" t="s">
        <v>23</v>
      </c>
      <c r="G52" s="1" t="s">
        <v>24</v>
      </c>
      <c r="H52" s="1" t="s">
        <v>25</v>
      </c>
      <c r="I52" s="1" t="s">
        <v>18</v>
      </c>
      <c r="J52" s="1" t="s">
        <v>97</v>
      </c>
      <c r="K52" s="1" t="s">
        <v>84</v>
      </c>
      <c r="L52" s="1" t="s">
        <v>38</v>
      </c>
      <c r="M52" s="1">
        <v>3</v>
      </c>
      <c r="N52" s="3">
        <v>2149</v>
      </c>
      <c r="O52" s="3">
        <f>Structure_Sales_Data_Solution[[#This Row],[Price per Unit]]*Structure_Sales_Data_Solution[[#This Row],[Quantity]]</f>
        <v>6447</v>
      </c>
    </row>
    <row r="53" spans="1:15" x14ac:dyDescent="0.2">
      <c r="A53" s="1">
        <v>38</v>
      </c>
      <c r="B53" s="2">
        <v>44047</v>
      </c>
      <c r="C53" s="1">
        <v>3</v>
      </c>
      <c r="D53" s="1">
        <v>2020</v>
      </c>
      <c r="E53" s="1" t="s">
        <v>29</v>
      </c>
      <c r="F53" s="1" t="s">
        <v>30</v>
      </c>
      <c r="G53" s="1" t="s">
        <v>31</v>
      </c>
      <c r="H53" s="1" t="s">
        <v>32</v>
      </c>
      <c r="I53" s="1" t="s">
        <v>18</v>
      </c>
      <c r="J53" s="1" t="s">
        <v>98</v>
      </c>
      <c r="K53" s="1" t="s">
        <v>37</v>
      </c>
      <c r="L53" s="1" t="s">
        <v>38</v>
      </c>
      <c r="M53" s="1">
        <v>4</v>
      </c>
      <c r="N53" s="3">
        <v>1799</v>
      </c>
      <c r="O53" s="3">
        <f>Structure_Sales_Data_Solution[[#This Row],[Price per Unit]]*Structure_Sales_Data_Solution[[#This Row],[Quantity]]</f>
        <v>7196</v>
      </c>
    </row>
    <row r="54" spans="1:15" x14ac:dyDescent="0.2">
      <c r="A54" s="1">
        <v>39</v>
      </c>
      <c r="B54" s="2">
        <v>43988</v>
      </c>
      <c r="C54" s="1">
        <v>2</v>
      </c>
      <c r="D54" s="1">
        <v>2020</v>
      </c>
      <c r="E54" s="1" t="s">
        <v>55</v>
      </c>
      <c r="F54" s="1" t="s">
        <v>56</v>
      </c>
      <c r="G54" s="1" t="s">
        <v>57</v>
      </c>
      <c r="H54" s="1" t="s">
        <v>58</v>
      </c>
      <c r="I54" s="1" t="s">
        <v>59</v>
      </c>
      <c r="J54" s="1" t="s">
        <v>99</v>
      </c>
      <c r="K54" s="1" t="s">
        <v>63</v>
      </c>
      <c r="L54" s="1" t="s">
        <v>28</v>
      </c>
      <c r="M54" s="1">
        <v>25</v>
      </c>
      <c r="N54" s="3">
        <v>1299</v>
      </c>
      <c r="O54" s="3">
        <f>Structure_Sales_Data_Solution[[#This Row],[Price per Unit]]*Structure_Sales_Data_Solution[[#This Row],[Quantity]]</f>
        <v>32475</v>
      </c>
    </row>
    <row r="55" spans="1:15" x14ac:dyDescent="0.2">
      <c r="A55" s="1">
        <v>40</v>
      </c>
      <c r="B55" s="2">
        <v>43991</v>
      </c>
      <c r="C55" s="1">
        <v>2</v>
      </c>
      <c r="D55" s="1">
        <v>2020</v>
      </c>
      <c r="E55" s="1" t="s">
        <v>66</v>
      </c>
      <c r="F55" s="1" t="s">
        <v>67</v>
      </c>
      <c r="G55" s="1" t="s">
        <v>68</v>
      </c>
      <c r="H55" s="1" t="s">
        <v>68</v>
      </c>
      <c r="I55" s="1" t="s">
        <v>59</v>
      </c>
      <c r="J55" s="1" t="s">
        <v>100</v>
      </c>
      <c r="K55" s="1" t="s">
        <v>63</v>
      </c>
      <c r="L55" s="1" t="s">
        <v>28</v>
      </c>
      <c r="M55" s="1">
        <v>13</v>
      </c>
      <c r="N55" s="3">
        <v>1299</v>
      </c>
      <c r="O55" s="3">
        <f>Structure_Sales_Data_Solution[[#This Row],[Price per Unit]]*Structure_Sales_Data_Solution[[#This Row],[Quantity]]</f>
        <v>16887</v>
      </c>
    </row>
    <row r="56" spans="1:15" x14ac:dyDescent="0.2">
      <c r="A56" s="1">
        <v>41</v>
      </c>
      <c r="B56" s="2">
        <v>44080</v>
      </c>
      <c r="C56" s="1">
        <v>3</v>
      </c>
      <c r="D56" s="1">
        <v>2020</v>
      </c>
      <c r="E56" s="1" t="s">
        <v>48</v>
      </c>
      <c r="F56" s="1" t="s">
        <v>49</v>
      </c>
      <c r="G56" s="1" t="s">
        <v>50</v>
      </c>
      <c r="H56" s="1" t="s">
        <v>44</v>
      </c>
      <c r="I56" s="1" t="s">
        <v>45</v>
      </c>
      <c r="J56" s="1" t="s">
        <v>77</v>
      </c>
      <c r="K56" s="1" t="s">
        <v>37</v>
      </c>
      <c r="L56" s="1" t="s">
        <v>38</v>
      </c>
      <c r="M56" s="1">
        <v>30</v>
      </c>
      <c r="N56" s="3">
        <v>1799</v>
      </c>
      <c r="O56" s="3">
        <f>Structure_Sales_Data_Solution[[#This Row],[Price per Unit]]*Structure_Sales_Data_Solution[[#This Row],[Quantity]]</f>
        <v>53970</v>
      </c>
    </row>
    <row r="57" spans="1:15" x14ac:dyDescent="0.2">
      <c r="A57" s="1">
        <v>42</v>
      </c>
      <c r="B57" s="2">
        <v>44070</v>
      </c>
      <c r="C57" s="1">
        <v>3</v>
      </c>
      <c r="D57" s="1">
        <v>2020</v>
      </c>
      <c r="E57" s="1" t="s">
        <v>55</v>
      </c>
      <c r="F57" s="1" t="s">
        <v>56</v>
      </c>
      <c r="G57" s="1" t="s">
        <v>57</v>
      </c>
      <c r="H57" s="1" t="s">
        <v>58</v>
      </c>
      <c r="I57" s="1" t="s">
        <v>59</v>
      </c>
      <c r="J57" s="1" t="s">
        <v>101</v>
      </c>
      <c r="K57" s="1" t="s">
        <v>73</v>
      </c>
      <c r="L57" s="1" t="s">
        <v>21</v>
      </c>
      <c r="M57" s="1">
        <v>10</v>
      </c>
      <c r="N57" s="3">
        <v>899</v>
      </c>
      <c r="O57" s="3">
        <f>Structure_Sales_Data_Solution[[#This Row],[Price per Unit]]*Structure_Sales_Data_Solution[[#This Row],[Quantity]]</f>
        <v>8990</v>
      </c>
    </row>
    <row r="58" spans="1:15" x14ac:dyDescent="0.2">
      <c r="A58" s="1">
        <v>43</v>
      </c>
      <c r="B58" s="2">
        <v>44143</v>
      </c>
      <c r="C58" s="1">
        <v>4</v>
      </c>
      <c r="D58" s="1">
        <v>2020</v>
      </c>
      <c r="E58" s="1" t="s">
        <v>66</v>
      </c>
      <c r="F58" s="1" t="s">
        <v>67</v>
      </c>
      <c r="G58" s="1" t="s">
        <v>68</v>
      </c>
      <c r="H58" s="1" t="s">
        <v>68</v>
      </c>
      <c r="I58" s="1" t="s">
        <v>59</v>
      </c>
      <c r="J58" s="1" t="s">
        <v>102</v>
      </c>
      <c r="K58" s="1" t="s">
        <v>85</v>
      </c>
      <c r="L58" s="1" t="s">
        <v>38</v>
      </c>
      <c r="M58" s="1">
        <v>16</v>
      </c>
      <c r="N58" s="3">
        <v>699</v>
      </c>
      <c r="O58" s="3">
        <f>Structure_Sales_Data_Solution[[#This Row],[Price per Unit]]*Structure_Sales_Data_Solution[[#This Row],[Quantity]]</f>
        <v>11184</v>
      </c>
    </row>
    <row r="59" spans="1:15" x14ac:dyDescent="0.2">
      <c r="A59" s="1">
        <v>44</v>
      </c>
      <c r="B59" s="2">
        <v>44175</v>
      </c>
      <c r="C59" s="1">
        <v>4</v>
      </c>
      <c r="D59" s="1">
        <v>2020</v>
      </c>
      <c r="E59" s="1" t="s">
        <v>66</v>
      </c>
      <c r="F59" s="1" t="s">
        <v>67</v>
      </c>
      <c r="G59" s="1" t="s">
        <v>68</v>
      </c>
      <c r="H59" s="1" t="s">
        <v>68</v>
      </c>
      <c r="I59" s="1" t="s">
        <v>59</v>
      </c>
      <c r="J59" s="1" t="s">
        <v>103</v>
      </c>
      <c r="K59" s="1" t="s">
        <v>104</v>
      </c>
      <c r="L59" s="1" t="s">
        <v>28</v>
      </c>
      <c r="M59" s="1">
        <v>7</v>
      </c>
      <c r="N59" s="3">
        <v>2499</v>
      </c>
      <c r="O59" s="3">
        <f>Structure_Sales_Data_Solution[[#This Row],[Price per Unit]]*Structure_Sales_Data_Solution[[#This Row],[Quantity]]</f>
        <v>17493</v>
      </c>
    </row>
    <row r="60" spans="1:15" x14ac:dyDescent="0.2">
      <c r="A60" s="1">
        <v>45</v>
      </c>
      <c r="B60" s="2">
        <v>44356</v>
      </c>
      <c r="C60" s="1">
        <v>2</v>
      </c>
      <c r="D60" s="1">
        <v>2021</v>
      </c>
      <c r="E60" s="1" t="s">
        <v>41</v>
      </c>
      <c r="F60" s="1" t="s">
        <v>42</v>
      </c>
      <c r="G60" s="1" t="s">
        <v>43</v>
      </c>
      <c r="H60" s="1" t="s">
        <v>44</v>
      </c>
      <c r="I60" s="1" t="s">
        <v>45</v>
      </c>
      <c r="J60" s="1" t="s">
        <v>105</v>
      </c>
      <c r="K60" s="1" t="s">
        <v>61</v>
      </c>
      <c r="L60" s="1" t="s">
        <v>28</v>
      </c>
      <c r="M60" s="1">
        <v>21</v>
      </c>
      <c r="N60" s="3">
        <v>1799</v>
      </c>
      <c r="O60" s="3">
        <f>Structure_Sales_Data_Solution[[#This Row],[Price per Unit]]*Structure_Sales_Data_Solution[[#This Row],[Quantity]]</f>
        <v>37779</v>
      </c>
    </row>
    <row r="61" spans="1:15" x14ac:dyDescent="0.2">
      <c r="A61" s="1">
        <v>46</v>
      </c>
      <c r="B61" s="2">
        <v>44200</v>
      </c>
      <c r="C61" s="1">
        <v>1</v>
      </c>
      <c r="D61" s="1">
        <v>2021</v>
      </c>
      <c r="E61" s="1" t="s">
        <v>41</v>
      </c>
      <c r="F61" s="1" t="s">
        <v>42</v>
      </c>
      <c r="G61" s="1" t="s">
        <v>43</v>
      </c>
      <c r="H61" s="1" t="s">
        <v>44</v>
      </c>
      <c r="I61" s="1" t="s">
        <v>45</v>
      </c>
      <c r="J61" s="1" t="s">
        <v>106</v>
      </c>
      <c r="K61" s="1" t="s">
        <v>20</v>
      </c>
      <c r="L61" s="1" t="s">
        <v>21</v>
      </c>
      <c r="M61" s="1">
        <v>15</v>
      </c>
      <c r="N61" s="3">
        <v>1099</v>
      </c>
      <c r="O61" s="3">
        <f>Structure_Sales_Data_Solution[[#This Row],[Price per Unit]]*Structure_Sales_Data_Solution[[#This Row],[Quantity]]</f>
        <v>16485</v>
      </c>
    </row>
    <row r="62" spans="1:15" x14ac:dyDescent="0.2">
      <c r="A62" s="1">
        <v>47</v>
      </c>
      <c r="B62" s="2">
        <v>44275</v>
      </c>
      <c r="C62" s="1">
        <v>1</v>
      </c>
      <c r="D62" s="1">
        <v>2021</v>
      </c>
      <c r="E62" s="1" t="s">
        <v>29</v>
      </c>
      <c r="F62" s="1" t="s">
        <v>30</v>
      </c>
      <c r="G62" s="1" t="s">
        <v>31</v>
      </c>
      <c r="H62" s="1" t="s">
        <v>32</v>
      </c>
      <c r="I62" s="1" t="s">
        <v>18</v>
      </c>
      <c r="J62" s="1" t="s">
        <v>107</v>
      </c>
      <c r="K62" s="1" t="s">
        <v>34</v>
      </c>
      <c r="L62" s="1" t="s">
        <v>35</v>
      </c>
      <c r="M62" s="1">
        <v>25</v>
      </c>
      <c r="N62" s="3">
        <v>899</v>
      </c>
      <c r="O62" s="3">
        <f>Structure_Sales_Data_Solution[[#This Row],[Price per Unit]]*Structure_Sales_Data_Solution[[#This Row],[Quantity]]</f>
        <v>22475</v>
      </c>
    </row>
    <row r="63" spans="1:15" x14ac:dyDescent="0.2">
      <c r="A63" s="1">
        <v>48</v>
      </c>
      <c r="B63" s="2">
        <v>44018</v>
      </c>
      <c r="C63" s="1">
        <v>3</v>
      </c>
      <c r="D63" s="1">
        <v>2020</v>
      </c>
      <c r="E63" s="1" t="s">
        <v>14</v>
      </c>
      <c r="F63" s="1" t="s">
        <v>15</v>
      </c>
      <c r="G63" s="1" t="s">
        <v>16</v>
      </c>
      <c r="H63" s="1" t="s">
        <v>17</v>
      </c>
      <c r="I63" s="1" t="s">
        <v>18</v>
      </c>
      <c r="J63" s="1" t="s">
        <v>108</v>
      </c>
      <c r="K63" s="1" t="s">
        <v>27</v>
      </c>
      <c r="L63" s="1" t="s">
        <v>28</v>
      </c>
      <c r="M63" s="1">
        <v>29</v>
      </c>
      <c r="N63" s="3">
        <v>2999</v>
      </c>
      <c r="O63" s="3">
        <f>Structure_Sales_Data_Solution[[#This Row],[Price per Unit]]*Structure_Sales_Data_Solution[[#This Row],[Quantity]]</f>
        <v>86971</v>
      </c>
    </row>
    <row r="64" spans="1:15" x14ac:dyDescent="0.2">
      <c r="A64" s="1">
        <v>49</v>
      </c>
      <c r="B64" s="2">
        <v>44181</v>
      </c>
      <c r="C64" s="1">
        <v>4</v>
      </c>
      <c r="D64" s="1">
        <v>2020</v>
      </c>
      <c r="E64" s="1" t="s">
        <v>109</v>
      </c>
      <c r="F64" s="1" t="s">
        <v>110</v>
      </c>
      <c r="G64" s="1" t="s">
        <v>111</v>
      </c>
      <c r="H64" s="1" t="s">
        <v>32</v>
      </c>
      <c r="I64" s="1" t="s">
        <v>18</v>
      </c>
      <c r="J64" s="1" t="s">
        <v>112</v>
      </c>
      <c r="K64" s="1" t="s">
        <v>54</v>
      </c>
      <c r="L64" s="1" t="s">
        <v>38</v>
      </c>
      <c r="M64" s="1">
        <v>1</v>
      </c>
      <c r="N64" s="3">
        <v>2999</v>
      </c>
      <c r="O64" s="3">
        <f>Structure_Sales_Data_Solution[[#This Row],[Price per Unit]]*Structure_Sales_Data_Solution[[#This Row],[Quantity]]</f>
        <v>2999</v>
      </c>
    </row>
    <row r="65" spans="1:15" x14ac:dyDescent="0.2">
      <c r="A65" s="1">
        <v>50</v>
      </c>
      <c r="B65" s="2">
        <v>44188</v>
      </c>
      <c r="C65" s="1">
        <v>4</v>
      </c>
      <c r="D65" s="1">
        <v>2020</v>
      </c>
      <c r="E65" s="1" t="s">
        <v>55</v>
      </c>
      <c r="F65" s="1" t="s">
        <v>56</v>
      </c>
      <c r="G65" s="1" t="s">
        <v>57</v>
      </c>
      <c r="H65" s="1" t="s">
        <v>58</v>
      </c>
      <c r="I65" s="1" t="s">
        <v>59</v>
      </c>
      <c r="J65" s="1" t="s">
        <v>113</v>
      </c>
      <c r="K65" s="1" t="s">
        <v>63</v>
      </c>
      <c r="L65" s="1" t="s">
        <v>28</v>
      </c>
      <c r="M65" s="1">
        <v>5</v>
      </c>
      <c r="N65" s="3">
        <v>1299</v>
      </c>
      <c r="O65" s="3">
        <f>Structure_Sales_Data_Solution[[#This Row],[Price per Unit]]*Structure_Sales_Data_Solution[[#This Row],[Quantity]]</f>
        <v>6495</v>
      </c>
    </row>
    <row r="66" spans="1:15" x14ac:dyDescent="0.2">
      <c r="A66" s="1">
        <v>51</v>
      </c>
      <c r="B66" s="2">
        <v>43951</v>
      </c>
      <c r="C66" s="1">
        <v>2</v>
      </c>
      <c r="D66" s="1">
        <v>2020</v>
      </c>
      <c r="E66" s="1" t="s">
        <v>29</v>
      </c>
      <c r="F66" s="1" t="s">
        <v>30</v>
      </c>
      <c r="G66" s="1" t="s">
        <v>31</v>
      </c>
      <c r="H66" s="1" t="s">
        <v>32</v>
      </c>
      <c r="I66" s="1" t="s">
        <v>18</v>
      </c>
      <c r="J66" s="1" t="s">
        <v>114</v>
      </c>
      <c r="K66" s="1" t="s">
        <v>27</v>
      </c>
      <c r="L66" s="1" t="s">
        <v>28</v>
      </c>
      <c r="M66" s="1">
        <v>6</v>
      </c>
      <c r="N66" s="3">
        <v>2999</v>
      </c>
      <c r="O66" s="3">
        <f>Structure_Sales_Data_Solution[[#This Row],[Price per Unit]]*Structure_Sales_Data_Solution[[#This Row],[Quantity]]</f>
        <v>17994</v>
      </c>
    </row>
    <row r="67" spans="1:15" x14ac:dyDescent="0.2">
      <c r="A67" s="1">
        <v>52</v>
      </c>
      <c r="B67" s="2">
        <v>43980</v>
      </c>
      <c r="C67" s="1">
        <v>2</v>
      </c>
      <c r="D67" s="1">
        <v>2020</v>
      </c>
      <c r="E67" s="1" t="s">
        <v>48</v>
      </c>
      <c r="F67" s="1" t="s">
        <v>49</v>
      </c>
      <c r="G67" s="1" t="s">
        <v>50</v>
      </c>
      <c r="H67" s="1" t="s">
        <v>44</v>
      </c>
      <c r="I67" s="1" t="s">
        <v>45</v>
      </c>
      <c r="J67" s="1" t="s">
        <v>115</v>
      </c>
      <c r="K67" s="1" t="s">
        <v>47</v>
      </c>
      <c r="L67" s="1" t="s">
        <v>21</v>
      </c>
      <c r="M67" s="1">
        <v>30</v>
      </c>
      <c r="N67" s="3">
        <v>399</v>
      </c>
      <c r="O67" s="3">
        <f>Structure_Sales_Data_Solution[[#This Row],[Price per Unit]]*Structure_Sales_Data_Solution[[#This Row],[Quantity]]</f>
        <v>11970</v>
      </c>
    </row>
    <row r="68" spans="1:15" x14ac:dyDescent="0.2">
      <c r="A68" s="1">
        <v>53</v>
      </c>
      <c r="B68" s="2">
        <v>43971</v>
      </c>
      <c r="C68" s="1">
        <v>2</v>
      </c>
      <c r="D68" s="1">
        <v>2020</v>
      </c>
      <c r="E68" s="1" t="s">
        <v>48</v>
      </c>
      <c r="F68" s="1" t="s">
        <v>49</v>
      </c>
      <c r="G68" s="1" t="s">
        <v>50</v>
      </c>
      <c r="H68" s="1" t="s">
        <v>44</v>
      </c>
      <c r="I68" s="1" t="s">
        <v>45</v>
      </c>
      <c r="J68" s="1" t="s">
        <v>79</v>
      </c>
      <c r="K68" s="1" t="s">
        <v>54</v>
      </c>
      <c r="L68" s="1" t="s">
        <v>38</v>
      </c>
      <c r="M68" s="1">
        <v>3</v>
      </c>
      <c r="N68" s="3">
        <v>2999</v>
      </c>
      <c r="O68" s="3">
        <f>Structure_Sales_Data_Solution[[#This Row],[Price per Unit]]*Structure_Sales_Data_Solution[[#This Row],[Quantity]]</f>
        <v>8997</v>
      </c>
    </row>
    <row r="69" spans="1:15" x14ac:dyDescent="0.2">
      <c r="A69" s="1">
        <v>54</v>
      </c>
      <c r="B69" s="2">
        <v>44415</v>
      </c>
      <c r="C69" s="1">
        <v>3</v>
      </c>
      <c r="D69" s="1">
        <v>2021</v>
      </c>
      <c r="E69" s="1" t="s">
        <v>41</v>
      </c>
      <c r="F69" s="1" t="s">
        <v>42</v>
      </c>
      <c r="G69" s="1" t="s">
        <v>43</v>
      </c>
      <c r="H69" s="1" t="s">
        <v>44</v>
      </c>
      <c r="I69" s="1" t="s">
        <v>45</v>
      </c>
      <c r="J69" s="1" t="s">
        <v>116</v>
      </c>
      <c r="K69" s="1" t="s">
        <v>61</v>
      </c>
      <c r="L69" s="1" t="s">
        <v>28</v>
      </c>
      <c r="M69" s="1">
        <v>26</v>
      </c>
      <c r="N69" s="3">
        <v>1799</v>
      </c>
      <c r="O69" s="3">
        <f>Structure_Sales_Data_Solution[[#This Row],[Price per Unit]]*Structure_Sales_Data_Solution[[#This Row],[Quantity]]</f>
        <v>46774</v>
      </c>
    </row>
    <row r="70" spans="1:15" x14ac:dyDescent="0.2">
      <c r="A70" s="1">
        <v>55</v>
      </c>
      <c r="B70" s="2">
        <v>44538</v>
      </c>
      <c r="C70" s="1">
        <v>4</v>
      </c>
      <c r="D70" s="1">
        <v>2021</v>
      </c>
      <c r="E70" s="1" t="s">
        <v>66</v>
      </c>
      <c r="F70" s="1" t="s">
        <v>67</v>
      </c>
      <c r="G70" s="1" t="s">
        <v>68</v>
      </c>
      <c r="H70" s="1" t="s">
        <v>68</v>
      </c>
      <c r="I70" s="1" t="s">
        <v>59</v>
      </c>
      <c r="J70" s="1" t="s">
        <v>69</v>
      </c>
      <c r="K70" s="1" t="s">
        <v>84</v>
      </c>
      <c r="L70" s="1" t="s">
        <v>38</v>
      </c>
      <c r="M70" s="1">
        <v>7</v>
      </c>
      <c r="N70" s="3">
        <v>2149</v>
      </c>
      <c r="O70" s="3">
        <f>Structure_Sales_Data_Solution[[#This Row],[Price per Unit]]*Structure_Sales_Data_Solution[[#This Row],[Quantity]]</f>
        <v>15043</v>
      </c>
    </row>
    <row r="71" spans="1:15" x14ac:dyDescent="0.2">
      <c r="A71" s="1">
        <v>56</v>
      </c>
      <c r="B71" s="2">
        <v>44397</v>
      </c>
      <c r="C71" s="1">
        <v>3</v>
      </c>
      <c r="D71" s="1">
        <v>2021</v>
      </c>
      <c r="E71" s="1" t="s">
        <v>66</v>
      </c>
      <c r="F71" s="1" t="s">
        <v>67</v>
      </c>
      <c r="G71" s="1" t="s">
        <v>68</v>
      </c>
      <c r="H71" s="1" t="s">
        <v>68</v>
      </c>
      <c r="I71" s="1" t="s">
        <v>59</v>
      </c>
      <c r="J71" s="1" t="s">
        <v>117</v>
      </c>
      <c r="K71" s="1" t="s">
        <v>37</v>
      </c>
      <c r="L71" s="1" t="s">
        <v>38</v>
      </c>
      <c r="M71" s="1">
        <v>20</v>
      </c>
      <c r="N71" s="3">
        <v>1799</v>
      </c>
      <c r="O71" s="3">
        <f>Structure_Sales_Data_Solution[[#This Row],[Price per Unit]]*Structure_Sales_Data_Solution[[#This Row],[Quantity]]</f>
        <v>35980</v>
      </c>
    </row>
    <row r="72" spans="1:15" x14ac:dyDescent="0.2">
      <c r="A72" s="1">
        <v>57</v>
      </c>
      <c r="B72" s="2">
        <v>44443</v>
      </c>
      <c r="C72" s="1">
        <v>3</v>
      </c>
      <c r="D72" s="1">
        <v>2021</v>
      </c>
      <c r="E72" s="1" t="s">
        <v>109</v>
      </c>
      <c r="F72" s="1" t="s">
        <v>110</v>
      </c>
      <c r="G72" s="1" t="s">
        <v>111</v>
      </c>
      <c r="H72" s="1" t="s">
        <v>32</v>
      </c>
      <c r="I72" s="1" t="s">
        <v>18</v>
      </c>
      <c r="J72" s="1" t="s">
        <v>118</v>
      </c>
      <c r="K72" s="1" t="s">
        <v>119</v>
      </c>
      <c r="L72" s="1" t="s">
        <v>38</v>
      </c>
      <c r="M72" s="1">
        <v>30</v>
      </c>
      <c r="N72" s="3">
        <v>1499</v>
      </c>
      <c r="O72" s="3">
        <f>Structure_Sales_Data_Solution[[#This Row],[Price per Unit]]*Structure_Sales_Data_Solution[[#This Row],[Quantity]]</f>
        <v>44970</v>
      </c>
    </row>
    <row r="73" spans="1:15" x14ac:dyDescent="0.2">
      <c r="A73" s="1">
        <v>58</v>
      </c>
      <c r="B73" s="2">
        <v>44327</v>
      </c>
      <c r="C73" s="1">
        <v>2</v>
      </c>
      <c r="D73" s="1">
        <v>2021</v>
      </c>
      <c r="E73" s="1" t="s">
        <v>41</v>
      </c>
      <c r="F73" s="1" t="s">
        <v>42</v>
      </c>
      <c r="G73" s="1" t="s">
        <v>43</v>
      </c>
      <c r="H73" s="1" t="s">
        <v>44</v>
      </c>
      <c r="I73" s="1" t="s">
        <v>45</v>
      </c>
      <c r="J73" s="1" t="s">
        <v>120</v>
      </c>
      <c r="K73" s="1" t="s">
        <v>34</v>
      </c>
      <c r="L73" s="1" t="s">
        <v>35</v>
      </c>
      <c r="M73" s="1">
        <v>24</v>
      </c>
      <c r="N73" s="3">
        <v>899</v>
      </c>
      <c r="O73" s="3">
        <f>Structure_Sales_Data_Solution[[#This Row],[Price per Unit]]*Structure_Sales_Data_Solution[[#This Row],[Quantity]]</f>
        <v>21576</v>
      </c>
    </row>
    <row r="74" spans="1:15" x14ac:dyDescent="0.2">
      <c r="A74" s="1">
        <v>59</v>
      </c>
      <c r="B74" s="2">
        <v>44144</v>
      </c>
      <c r="C74" s="1">
        <v>4</v>
      </c>
      <c r="D74" s="1">
        <v>2020</v>
      </c>
      <c r="E74" s="1" t="s">
        <v>22</v>
      </c>
      <c r="F74" s="1" t="s">
        <v>23</v>
      </c>
      <c r="G74" s="1" t="s">
        <v>24</v>
      </c>
      <c r="H74" s="1" t="s">
        <v>25</v>
      </c>
      <c r="I74" s="1" t="s">
        <v>18</v>
      </c>
      <c r="J74" s="1" t="s">
        <v>97</v>
      </c>
      <c r="K74" s="1" t="s">
        <v>63</v>
      </c>
      <c r="L74" s="1" t="s">
        <v>28</v>
      </c>
      <c r="M74" s="1">
        <v>11</v>
      </c>
      <c r="N74" s="3">
        <v>1299</v>
      </c>
      <c r="O74" s="3">
        <f>Structure_Sales_Data_Solution[[#This Row],[Price per Unit]]*Structure_Sales_Data_Solution[[#This Row],[Quantity]]</f>
        <v>14289</v>
      </c>
    </row>
    <row r="75" spans="1:15" x14ac:dyDescent="0.2">
      <c r="A75" s="1">
        <v>60</v>
      </c>
      <c r="B75" s="2">
        <v>43962</v>
      </c>
      <c r="C75" s="1">
        <v>2</v>
      </c>
      <c r="D75" s="1">
        <v>2020</v>
      </c>
      <c r="E75" s="1" t="s">
        <v>48</v>
      </c>
      <c r="F75" s="1" t="s">
        <v>49</v>
      </c>
      <c r="G75" s="1" t="s">
        <v>50</v>
      </c>
      <c r="H75" s="1" t="s">
        <v>44</v>
      </c>
      <c r="I75" s="1" t="s">
        <v>45</v>
      </c>
      <c r="J75" s="1" t="s">
        <v>121</v>
      </c>
      <c r="K75" s="1" t="s">
        <v>40</v>
      </c>
      <c r="L75" s="1" t="s">
        <v>35</v>
      </c>
      <c r="M75" s="1">
        <v>28</v>
      </c>
      <c r="N75" s="3">
        <v>799</v>
      </c>
      <c r="O75" s="3">
        <f>Structure_Sales_Data_Solution[[#This Row],[Price per Unit]]*Structure_Sales_Data_Solution[[#This Row],[Quantity]]</f>
        <v>22372</v>
      </c>
    </row>
    <row r="76" spans="1:15" x14ac:dyDescent="0.2">
      <c r="A76" s="1">
        <v>61</v>
      </c>
      <c r="B76" s="2">
        <v>44308</v>
      </c>
      <c r="C76" s="1">
        <v>2</v>
      </c>
      <c r="D76" s="1">
        <v>2021</v>
      </c>
      <c r="E76" s="1" t="s">
        <v>55</v>
      </c>
      <c r="F76" s="1" t="s">
        <v>56</v>
      </c>
      <c r="G76" s="1" t="s">
        <v>57</v>
      </c>
      <c r="H76" s="1" t="s">
        <v>58</v>
      </c>
      <c r="I76" s="1" t="s">
        <v>59</v>
      </c>
      <c r="J76" s="1" t="s">
        <v>122</v>
      </c>
      <c r="K76" s="1" t="s">
        <v>40</v>
      </c>
      <c r="L76" s="1" t="s">
        <v>35</v>
      </c>
      <c r="M76" s="1">
        <v>4</v>
      </c>
      <c r="N76" s="3">
        <v>799</v>
      </c>
      <c r="O76" s="3">
        <f>Structure_Sales_Data_Solution[[#This Row],[Price per Unit]]*Structure_Sales_Data_Solution[[#This Row],[Quantity]]</f>
        <v>3196</v>
      </c>
    </row>
    <row r="77" spans="1:15" x14ac:dyDescent="0.2">
      <c r="A77" s="1">
        <v>62</v>
      </c>
      <c r="B77" s="2">
        <v>44201</v>
      </c>
      <c r="C77" s="1">
        <v>1</v>
      </c>
      <c r="D77" s="1">
        <v>2021</v>
      </c>
      <c r="E77" s="1" t="s">
        <v>66</v>
      </c>
      <c r="F77" s="1" t="s">
        <v>67</v>
      </c>
      <c r="G77" s="1" t="s">
        <v>68</v>
      </c>
      <c r="H77" s="1" t="s">
        <v>68</v>
      </c>
      <c r="I77" s="1" t="s">
        <v>59</v>
      </c>
      <c r="J77" s="1" t="s">
        <v>123</v>
      </c>
      <c r="K77" s="1" t="s">
        <v>63</v>
      </c>
      <c r="L77" s="1" t="s">
        <v>28</v>
      </c>
      <c r="M77" s="1">
        <v>18</v>
      </c>
      <c r="N77" s="3">
        <v>1299</v>
      </c>
      <c r="O77" s="3">
        <f>Structure_Sales_Data_Solution[[#This Row],[Price per Unit]]*Structure_Sales_Data_Solution[[#This Row],[Quantity]]</f>
        <v>23382</v>
      </c>
    </row>
    <row r="78" spans="1:15" x14ac:dyDescent="0.2">
      <c r="A78" s="1">
        <v>63</v>
      </c>
      <c r="B78" s="2">
        <v>43995</v>
      </c>
      <c r="C78" s="1">
        <v>2</v>
      </c>
      <c r="D78" s="1">
        <v>2020</v>
      </c>
      <c r="E78" s="1" t="s">
        <v>55</v>
      </c>
      <c r="F78" s="1" t="s">
        <v>56</v>
      </c>
      <c r="G78" s="1" t="s">
        <v>57</v>
      </c>
      <c r="H78" s="1" t="s">
        <v>58</v>
      </c>
      <c r="I78" s="1" t="s">
        <v>59</v>
      </c>
      <c r="J78" s="1" t="s">
        <v>101</v>
      </c>
      <c r="K78" s="1" t="s">
        <v>84</v>
      </c>
      <c r="L78" s="1" t="s">
        <v>38</v>
      </c>
      <c r="M78" s="1">
        <v>22</v>
      </c>
      <c r="N78" s="3">
        <v>2149</v>
      </c>
      <c r="O78" s="3">
        <f>Structure_Sales_Data_Solution[[#This Row],[Price per Unit]]*Structure_Sales_Data_Solution[[#This Row],[Quantity]]</f>
        <v>47278</v>
      </c>
    </row>
    <row r="79" spans="1:15" x14ac:dyDescent="0.2">
      <c r="A79" s="1">
        <v>64</v>
      </c>
      <c r="B79" s="2">
        <v>44162</v>
      </c>
      <c r="C79" s="1">
        <v>4</v>
      </c>
      <c r="D79" s="1">
        <v>2020</v>
      </c>
      <c r="E79" s="1" t="s">
        <v>66</v>
      </c>
      <c r="F79" s="1" t="s">
        <v>67</v>
      </c>
      <c r="G79" s="1" t="s">
        <v>68</v>
      </c>
      <c r="H79" s="1" t="s">
        <v>68</v>
      </c>
      <c r="I79" s="1" t="s">
        <v>59</v>
      </c>
      <c r="J79" s="1" t="s">
        <v>124</v>
      </c>
      <c r="K79" s="1" t="s">
        <v>47</v>
      </c>
      <c r="L79" s="1" t="s">
        <v>21</v>
      </c>
      <c r="M79" s="1">
        <v>28</v>
      </c>
      <c r="N79" s="3">
        <v>399</v>
      </c>
      <c r="O79" s="3">
        <f>Structure_Sales_Data_Solution[[#This Row],[Price per Unit]]*Structure_Sales_Data_Solution[[#This Row],[Quantity]]</f>
        <v>11172</v>
      </c>
    </row>
    <row r="80" spans="1:15" x14ac:dyDescent="0.2">
      <c r="A80" s="1">
        <v>65</v>
      </c>
      <c r="B80" s="2">
        <v>44110</v>
      </c>
      <c r="C80" s="1">
        <v>4</v>
      </c>
      <c r="D80" s="1">
        <v>2020</v>
      </c>
      <c r="E80" s="1" t="s">
        <v>41</v>
      </c>
      <c r="F80" s="1" t="s">
        <v>42</v>
      </c>
      <c r="G80" s="1" t="s">
        <v>43</v>
      </c>
      <c r="H80" s="1" t="s">
        <v>44</v>
      </c>
      <c r="I80" s="1" t="s">
        <v>45</v>
      </c>
      <c r="J80" s="1" t="s">
        <v>125</v>
      </c>
      <c r="K80" s="1" t="s">
        <v>85</v>
      </c>
      <c r="L80" s="1" t="s">
        <v>38</v>
      </c>
      <c r="M80" s="1">
        <v>25</v>
      </c>
      <c r="N80" s="3">
        <v>699</v>
      </c>
      <c r="O80" s="3">
        <f>Structure_Sales_Data_Solution[[#This Row],[Price per Unit]]*Structure_Sales_Data_Solution[[#This Row],[Quantity]]</f>
        <v>17475</v>
      </c>
    </row>
    <row r="81" spans="1:15" x14ac:dyDescent="0.2">
      <c r="A81" s="1">
        <v>66</v>
      </c>
      <c r="B81" s="2">
        <v>44216</v>
      </c>
      <c r="C81" s="1">
        <v>1</v>
      </c>
      <c r="D81" s="1">
        <v>2021</v>
      </c>
      <c r="E81" s="1" t="s">
        <v>14</v>
      </c>
      <c r="F81" s="1" t="s">
        <v>15</v>
      </c>
      <c r="G81" s="1" t="s">
        <v>16</v>
      </c>
      <c r="H81" s="1" t="s">
        <v>17</v>
      </c>
      <c r="I81" s="1" t="s">
        <v>18</v>
      </c>
      <c r="J81" s="1" t="s">
        <v>126</v>
      </c>
      <c r="K81" s="1" t="s">
        <v>89</v>
      </c>
      <c r="L81" s="1" t="s">
        <v>21</v>
      </c>
      <c r="M81" s="1">
        <v>18</v>
      </c>
      <c r="N81" s="3">
        <v>599</v>
      </c>
      <c r="O81" s="3">
        <f>Structure_Sales_Data_Solution[[#This Row],[Price per Unit]]*Structure_Sales_Data_Solution[[#This Row],[Quantity]]</f>
        <v>10782</v>
      </c>
    </row>
    <row r="82" spans="1:15" x14ac:dyDescent="0.2">
      <c r="A82" s="1">
        <v>67</v>
      </c>
      <c r="B82" s="2">
        <v>44253</v>
      </c>
      <c r="C82" s="1">
        <v>1</v>
      </c>
      <c r="D82" s="1">
        <v>2021</v>
      </c>
      <c r="E82" s="1" t="s">
        <v>109</v>
      </c>
      <c r="F82" s="1" t="s">
        <v>110</v>
      </c>
      <c r="G82" s="1" t="s">
        <v>111</v>
      </c>
      <c r="H82" s="1" t="s">
        <v>32</v>
      </c>
      <c r="I82" s="1" t="s">
        <v>18</v>
      </c>
      <c r="J82" s="1" t="s">
        <v>127</v>
      </c>
      <c r="K82" s="1" t="s">
        <v>54</v>
      </c>
      <c r="L82" s="1" t="s">
        <v>38</v>
      </c>
      <c r="M82" s="1">
        <v>2</v>
      </c>
      <c r="N82" s="3">
        <v>2999</v>
      </c>
      <c r="O82" s="3">
        <f>Structure_Sales_Data_Solution[[#This Row],[Price per Unit]]*Structure_Sales_Data_Solution[[#This Row],[Quantity]]</f>
        <v>5998</v>
      </c>
    </row>
    <row r="83" spans="1:15" x14ac:dyDescent="0.2">
      <c r="A83" s="1">
        <v>68</v>
      </c>
      <c r="B83" s="2">
        <v>44165</v>
      </c>
      <c r="C83" s="1">
        <v>4</v>
      </c>
      <c r="D83" s="1">
        <v>2020</v>
      </c>
      <c r="E83" s="1" t="s">
        <v>41</v>
      </c>
      <c r="F83" s="1" t="s">
        <v>42</v>
      </c>
      <c r="G83" s="1" t="s">
        <v>43</v>
      </c>
      <c r="H83" s="1" t="s">
        <v>44</v>
      </c>
      <c r="I83" s="1" t="s">
        <v>45</v>
      </c>
      <c r="J83" s="1" t="s">
        <v>128</v>
      </c>
      <c r="K83" s="1" t="s">
        <v>93</v>
      </c>
      <c r="L83" s="1" t="s">
        <v>35</v>
      </c>
      <c r="M83" s="1">
        <v>27</v>
      </c>
      <c r="N83" s="3">
        <v>1399</v>
      </c>
      <c r="O83" s="3">
        <f>Structure_Sales_Data_Solution[[#This Row],[Price per Unit]]*Structure_Sales_Data_Solution[[#This Row],[Quantity]]</f>
        <v>37773</v>
      </c>
    </row>
    <row r="84" spans="1:15" x14ac:dyDescent="0.2">
      <c r="A84" s="1">
        <v>69</v>
      </c>
      <c r="B84" s="2">
        <v>44030</v>
      </c>
      <c r="C84" s="1">
        <v>3</v>
      </c>
      <c r="D84" s="1">
        <v>2020</v>
      </c>
      <c r="E84" s="1" t="s">
        <v>41</v>
      </c>
      <c r="F84" s="1" t="s">
        <v>42</v>
      </c>
      <c r="G84" s="1" t="s">
        <v>43</v>
      </c>
      <c r="H84" s="1" t="s">
        <v>44</v>
      </c>
      <c r="I84" s="1" t="s">
        <v>45</v>
      </c>
      <c r="J84" s="1" t="s">
        <v>129</v>
      </c>
      <c r="K84" s="1" t="s">
        <v>27</v>
      </c>
      <c r="L84" s="1" t="s">
        <v>28</v>
      </c>
      <c r="M84" s="1">
        <v>29</v>
      </c>
      <c r="N84" s="3">
        <v>2999</v>
      </c>
      <c r="O84" s="3">
        <f>Structure_Sales_Data_Solution[[#This Row],[Price per Unit]]*Structure_Sales_Data_Solution[[#This Row],[Quantity]]</f>
        <v>86971</v>
      </c>
    </row>
    <row r="85" spans="1:15" x14ac:dyDescent="0.2">
      <c r="A85" s="1">
        <v>70</v>
      </c>
      <c r="B85" s="2">
        <v>44334</v>
      </c>
      <c r="C85" s="1">
        <v>2</v>
      </c>
      <c r="D85" s="1">
        <v>2021</v>
      </c>
      <c r="E85" s="1" t="s">
        <v>41</v>
      </c>
      <c r="F85" s="1" t="s">
        <v>42</v>
      </c>
      <c r="G85" s="1" t="s">
        <v>43</v>
      </c>
      <c r="H85" s="1" t="s">
        <v>44</v>
      </c>
      <c r="I85" s="1" t="s">
        <v>45</v>
      </c>
      <c r="J85" s="1" t="s">
        <v>130</v>
      </c>
      <c r="K85" s="1" t="s">
        <v>40</v>
      </c>
      <c r="L85" s="1" t="s">
        <v>35</v>
      </c>
      <c r="M85" s="1">
        <v>21</v>
      </c>
      <c r="N85" s="3">
        <v>799</v>
      </c>
      <c r="O85" s="3">
        <f>Structure_Sales_Data_Solution[[#This Row],[Price per Unit]]*Structure_Sales_Data_Solution[[#This Row],[Quantity]]</f>
        <v>16779</v>
      </c>
    </row>
    <row r="86" spans="1:15" x14ac:dyDescent="0.2">
      <c r="A86" s="1">
        <v>71</v>
      </c>
      <c r="B86" s="2">
        <v>44132</v>
      </c>
      <c r="C86" s="1">
        <v>4</v>
      </c>
      <c r="D86" s="1">
        <v>2020</v>
      </c>
      <c r="E86" s="1" t="s">
        <v>41</v>
      </c>
      <c r="F86" s="1" t="s">
        <v>42</v>
      </c>
      <c r="G86" s="1" t="s">
        <v>43</v>
      </c>
      <c r="H86" s="1" t="s">
        <v>44</v>
      </c>
      <c r="I86" s="1" t="s">
        <v>45</v>
      </c>
      <c r="J86" s="1" t="s">
        <v>131</v>
      </c>
      <c r="K86" s="1" t="s">
        <v>104</v>
      </c>
      <c r="L86" s="1" t="s">
        <v>28</v>
      </c>
      <c r="M86" s="1">
        <v>17</v>
      </c>
      <c r="N86" s="3">
        <v>2499</v>
      </c>
      <c r="O86" s="3">
        <f>Structure_Sales_Data_Solution[[#This Row],[Price per Unit]]*Structure_Sales_Data_Solution[[#This Row],[Quantity]]</f>
        <v>42483</v>
      </c>
    </row>
    <row r="87" spans="1:15" x14ac:dyDescent="0.2">
      <c r="A87" s="1">
        <v>72</v>
      </c>
      <c r="B87" s="2">
        <v>44104</v>
      </c>
      <c r="C87" s="1">
        <v>3</v>
      </c>
      <c r="D87" s="1">
        <v>2020</v>
      </c>
      <c r="E87" s="1" t="s">
        <v>109</v>
      </c>
      <c r="F87" s="1" t="s">
        <v>110</v>
      </c>
      <c r="G87" s="1" t="s">
        <v>111</v>
      </c>
      <c r="H87" s="1" t="s">
        <v>32</v>
      </c>
      <c r="I87" s="1" t="s">
        <v>18</v>
      </c>
      <c r="J87" s="1" t="s">
        <v>132</v>
      </c>
      <c r="K87" s="1" t="s">
        <v>27</v>
      </c>
      <c r="L87" s="1" t="s">
        <v>28</v>
      </c>
      <c r="M87" s="1">
        <v>12</v>
      </c>
      <c r="N87" s="3">
        <v>2999</v>
      </c>
      <c r="O87" s="3">
        <f>Structure_Sales_Data_Solution[[#This Row],[Price per Unit]]*Structure_Sales_Data_Solution[[#This Row],[Quantity]]</f>
        <v>35988</v>
      </c>
    </row>
    <row r="88" spans="1:15" x14ac:dyDescent="0.2">
      <c r="A88" s="1">
        <v>73</v>
      </c>
      <c r="B88" s="2">
        <v>43900</v>
      </c>
      <c r="C88" s="1">
        <v>1</v>
      </c>
      <c r="D88" s="1">
        <v>2020</v>
      </c>
      <c r="E88" s="1" t="s">
        <v>133</v>
      </c>
      <c r="F88" s="1" t="s">
        <v>134</v>
      </c>
      <c r="G88" s="1" t="s">
        <v>135</v>
      </c>
      <c r="H88" s="1" t="s">
        <v>44</v>
      </c>
      <c r="I88" s="1" t="s">
        <v>45</v>
      </c>
      <c r="J88" s="1" t="s">
        <v>136</v>
      </c>
      <c r="K88" s="1" t="s">
        <v>63</v>
      </c>
      <c r="L88" s="1" t="s">
        <v>28</v>
      </c>
      <c r="M88" s="1">
        <v>8</v>
      </c>
      <c r="N88" s="3">
        <v>1299</v>
      </c>
      <c r="O88" s="3">
        <f>Structure_Sales_Data_Solution[[#This Row],[Price per Unit]]*Structure_Sales_Data_Solution[[#This Row],[Quantity]]</f>
        <v>10392</v>
      </c>
    </row>
    <row r="89" spans="1:15" x14ac:dyDescent="0.2">
      <c r="A89" s="1">
        <v>74</v>
      </c>
      <c r="B89" s="2">
        <v>44476</v>
      </c>
      <c r="C89" s="1">
        <v>4</v>
      </c>
      <c r="D89" s="1">
        <v>2021</v>
      </c>
      <c r="E89" s="1" t="s">
        <v>14</v>
      </c>
      <c r="F89" s="1" t="s">
        <v>15</v>
      </c>
      <c r="G89" s="1" t="s">
        <v>16</v>
      </c>
      <c r="H89" s="1" t="s">
        <v>17</v>
      </c>
      <c r="I89" s="1" t="s">
        <v>18</v>
      </c>
      <c r="J89" s="1" t="s">
        <v>137</v>
      </c>
      <c r="K89" s="1" t="s">
        <v>37</v>
      </c>
      <c r="L89" s="1" t="s">
        <v>38</v>
      </c>
      <c r="M89" s="1">
        <v>17</v>
      </c>
      <c r="N89" s="3">
        <v>1799</v>
      </c>
      <c r="O89" s="3">
        <f>Structure_Sales_Data_Solution[[#This Row],[Price per Unit]]*Structure_Sales_Data_Solution[[#This Row],[Quantity]]</f>
        <v>30583</v>
      </c>
    </row>
    <row r="90" spans="1:15" x14ac:dyDescent="0.2">
      <c r="A90" s="1">
        <v>75</v>
      </c>
      <c r="B90" s="2">
        <v>44446</v>
      </c>
      <c r="C90" s="1">
        <v>3</v>
      </c>
      <c r="D90" s="1">
        <v>2021</v>
      </c>
      <c r="E90" s="1" t="s">
        <v>48</v>
      </c>
      <c r="F90" s="1" t="s">
        <v>49</v>
      </c>
      <c r="G90" s="1" t="s">
        <v>50</v>
      </c>
      <c r="H90" s="1" t="s">
        <v>44</v>
      </c>
      <c r="I90" s="1" t="s">
        <v>45</v>
      </c>
      <c r="J90" s="1" t="s">
        <v>121</v>
      </c>
      <c r="K90" s="1" t="s">
        <v>93</v>
      </c>
      <c r="L90" s="1" t="s">
        <v>35</v>
      </c>
      <c r="M90" s="1">
        <v>8</v>
      </c>
      <c r="N90" s="3">
        <v>1399</v>
      </c>
      <c r="O90" s="3">
        <f>Structure_Sales_Data_Solution[[#This Row],[Price per Unit]]*Structure_Sales_Data_Solution[[#This Row],[Quantity]]</f>
        <v>11192</v>
      </c>
    </row>
    <row r="91" spans="1:15" x14ac:dyDescent="0.2">
      <c r="A91" s="1">
        <v>76</v>
      </c>
      <c r="B91" s="2">
        <v>44250</v>
      </c>
      <c r="C91" s="1">
        <v>1</v>
      </c>
      <c r="D91" s="1">
        <v>2021</v>
      </c>
      <c r="E91" s="1" t="s">
        <v>41</v>
      </c>
      <c r="F91" s="1" t="s">
        <v>42</v>
      </c>
      <c r="G91" s="1" t="s">
        <v>43</v>
      </c>
      <c r="H91" s="1" t="s">
        <v>44</v>
      </c>
      <c r="I91" s="1" t="s">
        <v>45</v>
      </c>
      <c r="J91" s="1" t="s">
        <v>138</v>
      </c>
      <c r="K91" s="1" t="s">
        <v>85</v>
      </c>
      <c r="L91" s="1" t="s">
        <v>38</v>
      </c>
      <c r="M91" s="1">
        <v>6</v>
      </c>
      <c r="N91" s="3">
        <v>699</v>
      </c>
      <c r="O91" s="3">
        <f>Structure_Sales_Data_Solution[[#This Row],[Price per Unit]]*Structure_Sales_Data_Solution[[#This Row],[Quantity]]</f>
        <v>4194</v>
      </c>
    </row>
    <row r="92" spans="1:15" x14ac:dyDescent="0.2">
      <c r="A92" s="1">
        <v>77</v>
      </c>
      <c r="B92" s="2">
        <v>44435</v>
      </c>
      <c r="C92" s="1">
        <v>3</v>
      </c>
      <c r="D92" s="1">
        <v>2021</v>
      </c>
      <c r="E92" s="1" t="s">
        <v>41</v>
      </c>
      <c r="F92" s="1" t="s">
        <v>42</v>
      </c>
      <c r="G92" s="1" t="s">
        <v>43</v>
      </c>
      <c r="H92" s="1" t="s">
        <v>44</v>
      </c>
      <c r="I92" s="1" t="s">
        <v>45</v>
      </c>
      <c r="J92" s="1" t="s">
        <v>139</v>
      </c>
      <c r="K92" s="1" t="s">
        <v>119</v>
      </c>
      <c r="L92" s="1" t="s">
        <v>38</v>
      </c>
      <c r="M92" s="1">
        <v>4</v>
      </c>
      <c r="N92" s="3">
        <v>1499</v>
      </c>
      <c r="O92" s="3">
        <f>Structure_Sales_Data_Solution[[#This Row],[Price per Unit]]*Structure_Sales_Data_Solution[[#This Row],[Quantity]]</f>
        <v>5996</v>
      </c>
    </row>
    <row r="93" spans="1:15" x14ac:dyDescent="0.2">
      <c r="A93" s="1">
        <v>78</v>
      </c>
      <c r="B93" s="2">
        <v>44476</v>
      </c>
      <c r="C93" s="1">
        <v>4</v>
      </c>
      <c r="D93" s="1">
        <v>2021</v>
      </c>
      <c r="E93" s="1" t="s">
        <v>48</v>
      </c>
      <c r="F93" s="1" t="s">
        <v>49</v>
      </c>
      <c r="G93" s="1" t="s">
        <v>50</v>
      </c>
      <c r="H93" s="1" t="s">
        <v>44</v>
      </c>
      <c r="I93" s="1" t="s">
        <v>45</v>
      </c>
      <c r="J93" s="1" t="s">
        <v>140</v>
      </c>
      <c r="K93" s="1" t="s">
        <v>20</v>
      </c>
      <c r="L93" s="1" t="s">
        <v>21</v>
      </c>
      <c r="M93" s="1">
        <v>26</v>
      </c>
      <c r="N93" s="3">
        <v>1099</v>
      </c>
      <c r="O93" s="3">
        <f>Structure_Sales_Data_Solution[[#This Row],[Price per Unit]]*Structure_Sales_Data_Solution[[#This Row],[Quantity]]</f>
        <v>28574</v>
      </c>
    </row>
    <row r="94" spans="1:15" x14ac:dyDescent="0.2">
      <c r="A94" s="1">
        <v>79</v>
      </c>
      <c r="B94" s="2">
        <v>44035</v>
      </c>
      <c r="C94" s="1">
        <v>3</v>
      </c>
      <c r="D94" s="1">
        <v>2020</v>
      </c>
      <c r="E94" s="1" t="s">
        <v>41</v>
      </c>
      <c r="F94" s="1" t="s">
        <v>42</v>
      </c>
      <c r="G94" s="1" t="s">
        <v>43</v>
      </c>
      <c r="H94" s="1" t="s">
        <v>44</v>
      </c>
      <c r="I94" s="1" t="s">
        <v>45</v>
      </c>
      <c r="J94" s="1" t="s">
        <v>141</v>
      </c>
      <c r="K94" s="1" t="s">
        <v>85</v>
      </c>
      <c r="L94" s="1" t="s">
        <v>38</v>
      </c>
      <c r="M94" s="1">
        <v>14</v>
      </c>
      <c r="N94" s="3">
        <v>699</v>
      </c>
      <c r="O94" s="3">
        <f>Structure_Sales_Data_Solution[[#This Row],[Price per Unit]]*Structure_Sales_Data_Solution[[#This Row],[Quantity]]</f>
        <v>9786</v>
      </c>
    </row>
    <row r="95" spans="1:15" x14ac:dyDescent="0.2">
      <c r="A95" s="1">
        <v>80</v>
      </c>
      <c r="B95" s="2">
        <v>44193</v>
      </c>
      <c r="C95" s="1">
        <v>4</v>
      </c>
      <c r="D95" s="1">
        <v>2020</v>
      </c>
      <c r="E95" s="1" t="s">
        <v>55</v>
      </c>
      <c r="F95" s="1" t="s">
        <v>56</v>
      </c>
      <c r="G95" s="1" t="s">
        <v>57</v>
      </c>
      <c r="H95" s="1" t="s">
        <v>58</v>
      </c>
      <c r="I95" s="1" t="s">
        <v>59</v>
      </c>
      <c r="J95" s="1" t="s">
        <v>142</v>
      </c>
      <c r="K95" s="1" t="s">
        <v>89</v>
      </c>
      <c r="L95" s="1" t="s">
        <v>21</v>
      </c>
      <c r="M95" s="1">
        <v>15</v>
      </c>
      <c r="N95" s="3">
        <v>599</v>
      </c>
      <c r="O95" s="3">
        <f>Structure_Sales_Data_Solution[[#This Row],[Price per Unit]]*Structure_Sales_Data_Solution[[#This Row],[Quantity]]</f>
        <v>8985</v>
      </c>
    </row>
    <row r="96" spans="1:15" x14ac:dyDescent="0.2">
      <c r="A96" s="1">
        <v>81</v>
      </c>
      <c r="B96" s="2">
        <v>44196</v>
      </c>
      <c r="C96" s="1">
        <v>4</v>
      </c>
      <c r="D96" s="1">
        <v>2020</v>
      </c>
      <c r="E96" s="1" t="s">
        <v>55</v>
      </c>
      <c r="F96" s="1" t="s">
        <v>56</v>
      </c>
      <c r="G96" s="1" t="s">
        <v>57</v>
      </c>
      <c r="H96" s="1" t="s">
        <v>58</v>
      </c>
      <c r="I96" s="1" t="s">
        <v>59</v>
      </c>
      <c r="J96" s="1" t="s">
        <v>143</v>
      </c>
      <c r="K96" s="1" t="s">
        <v>63</v>
      </c>
      <c r="L96" s="1" t="s">
        <v>28</v>
      </c>
      <c r="M96" s="1">
        <v>1</v>
      </c>
      <c r="N96" s="3">
        <v>1299</v>
      </c>
      <c r="O96" s="3">
        <f>Structure_Sales_Data_Solution[[#This Row],[Price per Unit]]*Structure_Sales_Data_Solution[[#This Row],[Quantity]]</f>
        <v>1299</v>
      </c>
    </row>
    <row r="97" spans="1:15" x14ac:dyDescent="0.2">
      <c r="A97" s="1">
        <v>82</v>
      </c>
      <c r="B97" s="2">
        <v>44487</v>
      </c>
      <c r="C97" s="1">
        <v>4</v>
      </c>
      <c r="D97" s="1">
        <v>2021</v>
      </c>
      <c r="E97" s="1" t="s">
        <v>22</v>
      </c>
      <c r="F97" s="1" t="s">
        <v>23</v>
      </c>
      <c r="G97" s="1" t="s">
        <v>24</v>
      </c>
      <c r="H97" s="1" t="s">
        <v>25</v>
      </c>
      <c r="I97" s="1" t="s">
        <v>18</v>
      </c>
      <c r="J97" s="1" t="s">
        <v>94</v>
      </c>
      <c r="K97" s="1" t="s">
        <v>63</v>
      </c>
      <c r="L97" s="1" t="s">
        <v>28</v>
      </c>
      <c r="M97" s="1">
        <v>1</v>
      </c>
      <c r="N97" s="3">
        <v>1299</v>
      </c>
      <c r="O97" s="3">
        <f>Structure_Sales_Data_Solution[[#This Row],[Price per Unit]]*Structure_Sales_Data_Solution[[#This Row],[Quantity]]</f>
        <v>1299</v>
      </c>
    </row>
    <row r="98" spans="1:15" x14ac:dyDescent="0.2">
      <c r="A98" s="1">
        <v>83</v>
      </c>
      <c r="B98" s="2">
        <v>44223</v>
      </c>
      <c r="C98" s="1">
        <v>1</v>
      </c>
      <c r="D98" s="1">
        <v>2021</v>
      </c>
      <c r="E98" s="1" t="s">
        <v>109</v>
      </c>
      <c r="F98" s="1" t="s">
        <v>110</v>
      </c>
      <c r="G98" s="1" t="s">
        <v>111</v>
      </c>
      <c r="H98" s="1" t="s">
        <v>32</v>
      </c>
      <c r="I98" s="1" t="s">
        <v>18</v>
      </c>
      <c r="J98" s="1" t="s">
        <v>144</v>
      </c>
      <c r="K98" s="1" t="s">
        <v>47</v>
      </c>
      <c r="L98" s="1" t="s">
        <v>21</v>
      </c>
      <c r="M98" s="1">
        <v>25</v>
      </c>
      <c r="N98" s="3">
        <v>399</v>
      </c>
      <c r="O98" s="3">
        <f>Structure_Sales_Data_Solution[[#This Row],[Price per Unit]]*Structure_Sales_Data_Solution[[#This Row],[Quantity]]</f>
        <v>9975</v>
      </c>
    </row>
    <row r="99" spans="1:15" x14ac:dyDescent="0.2">
      <c r="A99" s="1">
        <v>84</v>
      </c>
      <c r="B99" s="2">
        <v>44034</v>
      </c>
      <c r="C99" s="1">
        <v>3</v>
      </c>
      <c r="D99" s="1">
        <v>2020</v>
      </c>
      <c r="E99" s="1" t="s">
        <v>55</v>
      </c>
      <c r="F99" s="1" t="s">
        <v>56</v>
      </c>
      <c r="G99" s="1" t="s">
        <v>57</v>
      </c>
      <c r="H99" s="1" t="s">
        <v>58</v>
      </c>
      <c r="I99" s="1" t="s">
        <v>59</v>
      </c>
      <c r="J99" s="1" t="s">
        <v>145</v>
      </c>
      <c r="K99" s="1" t="s">
        <v>73</v>
      </c>
      <c r="L99" s="1" t="s">
        <v>21</v>
      </c>
      <c r="M99" s="1">
        <v>14</v>
      </c>
      <c r="N99" s="3">
        <v>899</v>
      </c>
      <c r="O99" s="3">
        <f>Structure_Sales_Data_Solution[[#This Row],[Price per Unit]]*Structure_Sales_Data_Solution[[#This Row],[Quantity]]</f>
        <v>12586</v>
      </c>
    </row>
    <row r="100" spans="1:15" x14ac:dyDescent="0.2">
      <c r="A100" s="1">
        <v>85</v>
      </c>
      <c r="B100" s="2">
        <v>43847</v>
      </c>
      <c r="C100" s="1">
        <v>1</v>
      </c>
      <c r="D100" s="1">
        <v>2020</v>
      </c>
      <c r="E100" s="1" t="s">
        <v>14</v>
      </c>
      <c r="F100" s="1" t="s">
        <v>15</v>
      </c>
      <c r="G100" s="1" t="s">
        <v>16</v>
      </c>
      <c r="H100" s="1" t="s">
        <v>17</v>
      </c>
      <c r="I100" s="1" t="s">
        <v>18</v>
      </c>
      <c r="J100" s="1" t="s">
        <v>146</v>
      </c>
      <c r="K100" s="1" t="s">
        <v>40</v>
      </c>
      <c r="L100" s="1" t="s">
        <v>35</v>
      </c>
      <c r="M100" s="1">
        <v>20</v>
      </c>
      <c r="N100" s="3">
        <v>799</v>
      </c>
      <c r="O100" s="3">
        <f>Structure_Sales_Data_Solution[[#This Row],[Price per Unit]]*Structure_Sales_Data_Solution[[#This Row],[Quantity]]</f>
        <v>15980</v>
      </c>
    </row>
    <row r="101" spans="1:15" x14ac:dyDescent="0.2">
      <c r="A101" s="1">
        <v>86</v>
      </c>
      <c r="B101" s="2">
        <v>43949</v>
      </c>
      <c r="C101" s="1">
        <v>2</v>
      </c>
      <c r="D101" s="1">
        <v>2020</v>
      </c>
      <c r="E101" s="1" t="s">
        <v>66</v>
      </c>
      <c r="F101" s="1" t="s">
        <v>67</v>
      </c>
      <c r="G101" s="1" t="s">
        <v>68</v>
      </c>
      <c r="H101" s="1" t="s">
        <v>68</v>
      </c>
      <c r="I101" s="1" t="s">
        <v>59</v>
      </c>
      <c r="J101" s="1" t="s">
        <v>147</v>
      </c>
      <c r="K101" s="1" t="s">
        <v>93</v>
      </c>
      <c r="L101" s="1" t="s">
        <v>35</v>
      </c>
      <c r="M101" s="1">
        <v>22</v>
      </c>
      <c r="N101" s="3">
        <v>1399</v>
      </c>
      <c r="O101" s="3">
        <f>Structure_Sales_Data_Solution[[#This Row],[Price per Unit]]*Structure_Sales_Data_Solution[[#This Row],[Quantity]]</f>
        <v>30778</v>
      </c>
    </row>
    <row r="102" spans="1:15" x14ac:dyDescent="0.2">
      <c r="A102" s="1">
        <v>87</v>
      </c>
      <c r="B102" s="2">
        <v>43971</v>
      </c>
      <c r="C102" s="1">
        <v>2</v>
      </c>
      <c r="D102" s="1">
        <v>2020</v>
      </c>
      <c r="E102" s="1" t="s">
        <v>66</v>
      </c>
      <c r="F102" s="1" t="s">
        <v>67</v>
      </c>
      <c r="G102" s="1" t="s">
        <v>68</v>
      </c>
      <c r="H102" s="1" t="s">
        <v>68</v>
      </c>
      <c r="I102" s="1" t="s">
        <v>59</v>
      </c>
      <c r="J102" s="1" t="s">
        <v>148</v>
      </c>
      <c r="K102" s="1" t="s">
        <v>61</v>
      </c>
      <c r="L102" s="1" t="s">
        <v>28</v>
      </c>
      <c r="M102" s="1">
        <v>8</v>
      </c>
      <c r="N102" s="3">
        <v>1799</v>
      </c>
      <c r="O102" s="3">
        <f>Structure_Sales_Data_Solution[[#This Row],[Price per Unit]]*Structure_Sales_Data_Solution[[#This Row],[Quantity]]</f>
        <v>14392</v>
      </c>
    </row>
    <row r="103" spans="1:15" x14ac:dyDescent="0.2">
      <c r="A103" s="1">
        <v>88</v>
      </c>
      <c r="B103" s="2">
        <v>44488</v>
      </c>
      <c r="C103" s="1">
        <v>4</v>
      </c>
      <c r="D103" s="1">
        <v>2021</v>
      </c>
      <c r="E103" s="1" t="s">
        <v>66</v>
      </c>
      <c r="F103" s="1" t="s">
        <v>67</v>
      </c>
      <c r="G103" s="1" t="s">
        <v>68</v>
      </c>
      <c r="H103" s="1" t="s">
        <v>68</v>
      </c>
      <c r="I103" s="1" t="s">
        <v>59</v>
      </c>
      <c r="J103" s="1" t="s">
        <v>149</v>
      </c>
      <c r="K103" s="1" t="s">
        <v>89</v>
      </c>
      <c r="L103" s="1" t="s">
        <v>21</v>
      </c>
      <c r="M103" s="1">
        <v>28</v>
      </c>
      <c r="N103" s="3">
        <v>599</v>
      </c>
      <c r="O103" s="3">
        <f>Structure_Sales_Data_Solution[[#This Row],[Price per Unit]]*Structure_Sales_Data_Solution[[#This Row],[Quantity]]</f>
        <v>16772</v>
      </c>
    </row>
    <row r="104" spans="1:15" x14ac:dyDescent="0.2">
      <c r="A104" s="1">
        <v>89</v>
      </c>
      <c r="B104" s="2">
        <v>44058</v>
      </c>
      <c r="C104" s="1">
        <v>3</v>
      </c>
      <c r="D104" s="1">
        <v>2020</v>
      </c>
      <c r="E104" s="1" t="s">
        <v>29</v>
      </c>
      <c r="F104" s="1" t="s">
        <v>30</v>
      </c>
      <c r="G104" s="1" t="s">
        <v>31</v>
      </c>
      <c r="H104" s="1" t="s">
        <v>32</v>
      </c>
      <c r="I104" s="1" t="s">
        <v>18</v>
      </c>
      <c r="J104" s="1" t="s">
        <v>150</v>
      </c>
      <c r="K104" s="1" t="s">
        <v>47</v>
      </c>
      <c r="L104" s="1" t="s">
        <v>21</v>
      </c>
      <c r="M104" s="1">
        <v>10</v>
      </c>
      <c r="N104" s="3">
        <v>399</v>
      </c>
      <c r="O104" s="3">
        <f>Structure_Sales_Data_Solution[[#This Row],[Price per Unit]]*Structure_Sales_Data_Solution[[#This Row],[Quantity]]</f>
        <v>3990</v>
      </c>
    </row>
    <row r="105" spans="1:15" x14ac:dyDescent="0.2">
      <c r="A105" s="1">
        <v>90</v>
      </c>
      <c r="B105" s="2">
        <v>44442</v>
      </c>
      <c r="C105" s="1">
        <v>3</v>
      </c>
      <c r="D105" s="1">
        <v>2021</v>
      </c>
      <c r="E105" s="1" t="s">
        <v>48</v>
      </c>
      <c r="F105" s="1" t="s">
        <v>49</v>
      </c>
      <c r="G105" s="1" t="s">
        <v>50</v>
      </c>
      <c r="H105" s="1" t="s">
        <v>44</v>
      </c>
      <c r="I105" s="1" t="s">
        <v>45</v>
      </c>
      <c r="J105" s="1" t="s">
        <v>51</v>
      </c>
      <c r="K105" s="1" t="s">
        <v>89</v>
      </c>
      <c r="L105" s="1" t="s">
        <v>21</v>
      </c>
      <c r="M105" s="1">
        <v>1</v>
      </c>
      <c r="N105" s="3">
        <v>599</v>
      </c>
      <c r="O105" s="3">
        <f>Structure_Sales_Data_Solution[[#This Row],[Price per Unit]]*Structure_Sales_Data_Solution[[#This Row],[Quantity]]</f>
        <v>599</v>
      </c>
    </row>
    <row r="106" spans="1:15" x14ac:dyDescent="0.2">
      <c r="A106" s="1">
        <v>91</v>
      </c>
      <c r="B106" s="2">
        <v>43923</v>
      </c>
      <c r="C106" s="1">
        <v>2</v>
      </c>
      <c r="D106" s="1">
        <v>2020</v>
      </c>
      <c r="E106" s="1" t="s">
        <v>41</v>
      </c>
      <c r="F106" s="1" t="s">
        <v>42</v>
      </c>
      <c r="G106" s="1" t="s">
        <v>43</v>
      </c>
      <c r="H106" s="1" t="s">
        <v>44</v>
      </c>
      <c r="I106" s="1" t="s">
        <v>45</v>
      </c>
      <c r="J106" s="1" t="s">
        <v>120</v>
      </c>
      <c r="K106" s="1" t="s">
        <v>73</v>
      </c>
      <c r="L106" s="1" t="s">
        <v>21</v>
      </c>
      <c r="M106" s="1">
        <v>11</v>
      </c>
      <c r="N106" s="3">
        <v>899</v>
      </c>
      <c r="O106" s="3">
        <f>Structure_Sales_Data_Solution[[#This Row],[Price per Unit]]*Structure_Sales_Data_Solution[[#This Row],[Quantity]]</f>
        <v>9889</v>
      </c>
    </row>
    <row r="107" spans="1:15" x14ac:dyDescent="0.2">
      <c r="A107" s="1">
        <v>92</v>
      </c>
      <c r="B107" s="2">
        <v>44038</v>
      </c>
      <c r="C107" s="1">
        <v>3</v>
      </c>
      <c r="D107" s="1">
        <v>2020</v>
      </c>
      <c r="E107" s="1" t="s">
        <v>55</v>
      </c>
      <c r="F107" s="1" t="s">
        <v>56</v>
      </c>
      <c r="G107" s="1" t="s">
        <v>57</v>
      </c>
      <c r="H107" s="1" t="s">
        <v>58</v>
      </c>
      <c r="I107" s="1" t="s">
        <v>59</v>
      </c>
      <c r="J107" s="1" t="s">
        <v>151</v>
      </c>
      <c r="K107" s="1" t="s">
        <v>84</v>
      </c>
      <c r="L107" s="1" t="s">
        <v>38</v>
      </c>
      <c r="M107" s="1">
        <v>19</v>
      </c>
      <c r="N107" s="3">
        <v>2149</v>
      </c>
      <c r="O107" s="3">
        <f>Structure_Sales_Data_Solution[[#This Row],[Price per Unit]]*Structure_Sales_Data_Solution[[#This Row],[Quantity]]</f>
        <v>40831</v>
      </c>
    </row>
    <row r="108" spans="1:15" x14ac:dyDescent="0.2">
      <c r="A108" s="1">
        <v>93</v>
      </c>
      <c r="B108" s="2">
        <v>44527</v>
      </c>
      <c r="C108" s="1">
        <v>4</v>
      </c>
      <c r="D108" s="1">
        <v>2021</v>
      </c>
      <c r="E108" s="1" t="s">
        <v>14</v>
      </c>
      <c r="F108" s="1" t="s">
        <v>15</v>
      </c>
      <c r="G108" s="1" t="s">
        <v>16</v>
      </c>
      <c r="H108" s="1" t="s">
        <v>17</v>
      </c>
      <c r="I108" s="1" t="s">
        <v>18</v>
      </c>
      <c r="J108" s="1" t="s">
        <v>152</v>
      </c>
      <c r="K108" s="1" t="s">
        <v>20</v>
      </c>
      <c r="L108" s="1" t="s">
        <v>21</v>
      </c>
      <c r="M108" s="1">
        <v>10</v>
      </c>
      <c r="N108" s="3">
        <v>1099</v>
      </c>
      <c r="O108" s="3">
        <f>Structure_Sales_Data_Solution[[#This Row],[Price per Unit]]*Structure_Sales_Data_Solution[[#This Row],[Quantity]]</f>
        <v>10990</v>
      </c>
    </row>
    <row r="109" spans="1:15" x14ac:dyDescent="0.2">
      <c r="A109" s="1">
        <v>94</v>
      </c>
      <c r="B109" s="2">
        <v>44088</v>
      </c>
      <c r="C109" s="1">
        <v>3</v>
      </c>
      <c r="D109" s="1">
        <v>2020</v>
      </c>
      <c r="E109" s="1" t="s">
        <v>29</v>
      </c>
      <c r="F109" s="1" t="s">
        <v>30</v>
      </c>
      <c r="G109" s="1" t="s">
        <v>31</v>
      </c>
      <c r="H109" s="1" t="s">
        <v>32</v>
      </c>
      <c r="I109" s="1" t="s">
        <v>18</v>
      </c>
      <c r="J109" s="1" t="s">
        <v>52</v>
      </c>
      <c r="K109" s="1" t="s">
        <v>93</v>
      </c>
      <c r="L109" s="1" t="s">
        <v>35</v>
      </c>
      <c r="M109" s="1">
        <v>27</v>
      </c>
      <c r="N109" s="3">
        <v>1399</v>
      </c>
      <c r="O109" s="3">
        <f>Structure_Sales_Data_Solution[[#This Row],[Price per Unit]]*Structure_Sales_Data_Solution[[#This Row],[Quantity]]</f>
        <v>37773</v>
      </c>
    </row>
    <row r="110" spans="1:15" x14ac:dyDescent="0.2">
      <c r="A110" s="1">
        <v>95</v>
      </c>
      <c r="B110" s="2">
        <v>43911</v>
      </c>
      <c r="C110" s="1">
        <v>1</v>
      </c>
      <c r="D110" s="1">
        <v>2020</v>
      </c>
      <c r="E110" s="1" t="s">
        <v>22</v>
      </c>
      <c r="F110" s="1" t="s">
        <v>23</v>
      </c>
      <c r="G110" s="1" t="s">
        <v>24</v>
      </c>
      <c r="H110" s="1" t="s">
        <v>25</v>
      </c>
      <c r="I110" s="1" t="s">
        <v>18</v>
      </c>
      <c r="J110" s="1" t="s">
        <v>97</v>
      </c>
      <c r="K110" s="1" t="s">
        <v>34</v>
      </c>
      <c r="L110" s="1" t="s">
        <v>35</v>
      </c>
      <c r="M110" s="1">
        <v>12</v>
      </c>
      <c r="N110" s="3">
        <v>899</v>
      </c>
      <c r="O110" s="3">
        <f>Structure_Sales_Data_Solution[[#This Row],[Price per Unit]]*Structure_Sales_Data_Solution[[#This Row],[Quantity]]</f>
        <v>10788</v>
      </c>
    </row>
    <row r="111" spans="1:15" x14ac:dyDescent="0.2">
      <c r="A111" s="1">
        <v>96</v>
      </c>
      <c r="B111" s="2">
        <v>44179</v>
      </c>
      <c r="C111" s="1">
        <v>4</v>
      </c>
      <c r="D111" s="1">
        <v>2020</v>
      </c>
      <c r="E111" s="1" t="s">
        <v>55</v>
      </c>
      <c r="F111" s="1" t="s">
        <v>56</v>
      </c>
      <c r="G111" s="1" t="s">
        <v>57</v>
      </c>
      <c r="H111" s="1" t="s">
        <v>58</v>
      </c>
      <c r="I111" s="1" t="s">
        <v>59</v>
      </c>
      <c r="J111" s="1" t="s">
        <v>153</v>
      </c>
      <c r="K111" s="1" t="s">
        <v>20</v>
      </c>
      <c r="L111" s="1" t="s">
        <v>21</v>
      </c>
      <c r="M111" s="1">
        <v>17</v>
      </c>
      <c r="N111" s="3">
        <v>1099</v>
      </c>
      <c r="O111" s="3">
        <f>Structure_Sales_Data_Solution[[#This Row],[Price per Unit]]*Structure_Sales_Data_Solution[[#This Row],[Quantity]]</f>
        <v>18683</v>
      </c>
    </row>
    <row r="112" spans="1:15" x14ac:dyDescent="0.2">
      <c r="A112" s="1">
        <v>97</v>
      </c>
      <c r="B112" s="2">
        <v>44349</v>
      </c>
      <c r="C112" s="1">
        <v>2</v>
      </c>
      <c r="D112" s="1">
        <v>2021</v>
      </c>
      <c r="E112" s="1" t="s">
        <v>14</v>
      </c>
      <c r="F112" s="1" t="s">
        <v>15</v>
      </c>
      <c r="G112" s="1" t="s">
        <v>16</v>
      </c>
      <c r="H112" s="1" t="s">
        <v>17</v>
      </c>
      <c r="I112" s="1" t="s">
        <v>18</v>
      </c>
      <c r="J112" s="1" t="s">
        <v>154</v>
      </c>
      <c r="K112" s="1" t="s">
        <v>85</v>
      </c>
      <c r="L112" s="1" t="s">
        <v>38</v>
      </c>
      <c r="M112" s="1">
        <v>11</v>
      </c>
      <c r="N112" s="3">
        <v>699</v>
      </c>
      <c r="O112" s="3">
        <f>Structure_Sales_Data_Solution[[#This Row],[Price per Unit]]*Structure_Sales_Data_Solution[[#This Row],[Quantity]]</f>
        <v>7689</v>
      </c>
    </row>
    <row r="113" spans="1:15" x14ac:dyDescent="0.2">
      <c r="A113" s="1">
        <v>98</v>
      </c>
      <c r="B113" s="2">
        <v>43900</v>
      </c>
      <c r="C113" s="1">
        <v>1</v>
      </c>
      <c r="D113" s="1">
        <v>2020</v>
      </c>
      <c r="E113" s="1" t="s">
        <v>29</v>
      </c>
      <c r="F113" s="1" t="s">
        <v>30</v>
      </c>
      <c r="G113" s="1" t="s">
        <v>31</v>
      </c>
      <c r="H113" s="1" t="s">
        <v>32</v>
      </c>
      <c r="I113" s="1" t="s">
        <v>18</v>
      </c>
      <c r="J113" s="1" t="s">
        <v>150</v>
      </c>
      <c r="K113" s="1" t="s">
        <v>73</v>
      </c>
      <c r="L113" s="1" t="s">
        <v>21</v>
      </c>
      <c r="M113" s="1">
        <v>1</v>
      </c>
      <c r="N113" s="3">
        <v>899</v>
      </c>
      <c r="O113" s="3">
        <f>Structure_Sales_Data_Solution[[#This Row],[Price per Unit]]*Structure_Sales_Data_Solution[[#This Row],[Quantity]]</f>
        <v>899</v>
      </c>
    </row>
    <row r="114" spans="1:15" x14ac:dyDescent="0.2">
      <c r="A114" s="1">
        <v>99</v>
      </c>
      <c r="B114" s="2">
        <v>43987</v>
      </c>
      <c r="C114" s="1">
        <v>2</v>
      </c>
      <c r="D114" s="1">
        <v>2020</v>
      </c>
      <c r="E114" s="1" t="s">
        <v>48</v>
      </c>
      <c r="F114" s="1" t="s">
        <v>49</v>
      </c>
      <c r="G114" s="1" t="s">
        <v>50</v>
      </c>
      <c r="H114" s="1" t="s">
        <v>44</v>
      </c>
      <c r="I114" s="1" t="s">
        <v>45</v>
      </c>
      <c r="J114" s="1" t="s">
        <v>155</v>
      </c>
      <c r="K114" s="1" t="s">
        <v>40</v>
      </c>
      <c r="L114" s="1" t="s">
        <v>35</v>
      </c>
      <c r="M114" s="1">
        <v>7</v>
      </c>
      <c r="N114" s="3">
        <v>799</v>
      </c>
      <c r="O114" s="3">
        <f>Structure_Sales_Data_Solution[[#This Row],[Price per Unit]]*Structure_Sales_Data_Solution[[#This Row],[Quantity]]</f>
        <v>5593</v>
      </c>
    </row>
    <row r="115" spans="1:15" x14ac:dyDescent="0.2">
      <c r="A115" s="1">
        <v>100</v>
      </c>
      <c r="B115" s="2">
        <v>44443</v>
      </c>
      <c r="C115" s="1">
        <v>3</v>
      </c>
      <c r="D115" s="1">
        <v>2021</v>
      </c>
      <c r="E115" s="1" t="s">
        <v>14</v>
      </c>
      <c r="F115" s="1" t="s">
        <v>15</v>
      </c>
      <c r="G115" s="1" t="s">
        <v>16</v>
      </c>
      <c r="H115" s="1" t="s">
        <v>17</v>
      </c>
      <c r="I115" s="1" t="s">
        <v>18</v>
      </c>
      <c r="J115" s="1" t="s">
        <v>156</v>
      </c>
      <c r="K115" s="1" t="s">
        <v>84</v>
      </c>
      <c r="L115" s="1" t="s">
        <v>38</v>
      </c>
      <c r="M115" s="1">
        <v>24</v>
      </c>
      <c r="N115" s="3">
        <v>2149</v>
      </c>
      <c r="O115" s="3">
        <f>Structure_Sales_Data_Solution[[#This Row],[Price per Unit]]*Structure_Sales_Data_Solution[[#This Row],[Quantity]]</f>
        <v>51576</v>
      </c>
    </row>
    <row r="116" spans="1:15" x14ac:dyDescent="0.2">
      <c r="A116" s="1">
        <v>101</v>
      </c>
      <c r="B116" s="2">
        <v>44431</v>
      </c>
      <c r="C116" s="1">
        <v>3</v>
      </c>
      <c r="D116" s="1">
        <v>2021</v>
      </c>
      <c r="E116" s="1" t="s">
        <v>55</v>
      </c>
      <c r="F116" s="1" t="s">
        <v>56</v>
      </c>
      <c r="G116" s="1" t="s">
        <v>57</v>
      </c>
      <c r="H116" s="1" t="s">
        <v>58</v>
      </c>
      <c r="I116" s="1" t="s">
        <v>59</v>
      </c>
      <c r="J116" s="1" t="s">
        <v>157</v>
      </c>
      <c r="K116" s="1" t="s">
        <v>104</v>
      </c>
      <c r="L116" s="1" t="s">
        <v>28</v>
      </c>
      <c r="M116" s="1">
        <v>21</v>
      </c>
      <c r="N116" s="3">
        <v>2499</v>
      </c>
      <c r="O116" s="3">
        <f>Structure_Sales_Data_Solution[[#This Row],[Price per Unit]]*Structure_Sales_Data_Solution[[#This Row],[Quantity]]</f>
        <v>52479</v>
      </c>
    </row>
    <row r="117" spans="1:15" x14ac:dyDescent="0.2">
      <c r="A117" s="1">
        <v>102</v>
      </c>
      <c r="B117" s="2">
        <v>44128</v>
      </c>
      <c r="C117" s="1">
        <v>4</v>
      </c>
      <c r="D117" s="1">
        <v>2020</v>
      </c>
      <c r="E117" s="1" t="s">
        <v>41</v>
      </c>
      <c r="F117" s="1" t="s">
        <v>42</v>
      </c>
      <c r="G117" s="1" t="s">
        <v>43</v>
      </c>
      <c r="H117" s="1" t="s">
        <v>44</v>
      </c>
      <c r="I117" s="1" t="s">
        <v>45</v>
      </c>
      <c r="J117" s="1" t="s">
        <v>158</v>
      </c>
      <c r="K117" s="1" t="s">
        <v>73</v>
      </c>
      <c r="L117" s="1" t="s">
        <v>21</v>
      </c>
      <c r="M117" s="1">
        <v>27</v>
      </c>
      <c r="N117" s="3">
        <v>899</v>
      </c>
      <c r="O117" s="3">
        <f>Structure_Sales_Data_Solution[[#This Row],[Price per Unit]]*Structure_Sales_Data_Solution[[#This Row],[Quantity]]</f>
        <v>24273</v>
      </c>
    </row>
    <row r="118" spans="1:15" x14ac:dyDescent="0.2">
      <c r="A118" s="1">
        <v>103</v>
      </c>
      <c r="B118" s="2">
        <v>44215</v>
      </c>
      <c r="C118" s="1">
        <v>1</v>
      </c>
      <c r="D118" s="1">
        <v>2021</v>
      </c>
      <c r="E118" s="1" t="s">
        <v>48</v>
      </c>
      <c r="F118" s="1" t="s">
        <v>49</v>
      </c>
      <c r="G118" s="1" t="s">
        <v>50</v>
      </c>
      <c r="H118" s="1" t="s">
        <v>44</v>
      </c>
      <c r="I118" s="1" t="s">
        <v>45</v>
      </c>
      <c r="J118" s="1" t="s">
        <v>51</v>
      </c>
      <c r="K118" s="1" t="s">
        <v>70</v>
      </c>
      <c r="L118" s="1" t="s">
        <v>28</v>
      </c>
      <c r="M118" s="1">
        <v>28</v>
      </c>
      <c r="N118" s="3">
        <v>899</v>
      </c>
      <c r="O118" s="3">
        <f>Structure_Sales_Data_Solution[[#This Row],[Price per Unit]]*Structure_Sales_Data_Solution[[#This Row],[Quantity]]</f>
        <v>25172</v>
      </c>
    </row>
    <row r="119" spans="1:15" x14ac:dyDescent="0.2">
      <c r="A119" s="1">
        <v>104</v>
      </c>
      <c r="B119" s="2">
        <v>44365</v>
      </c>
      <c r="C119" s="1">
        <v>2</v>
      </c>
      <c r="D119" s="1">
        <v>2021</v>
      </c>
      <c r="E119" s="1" t="s">
        <v>14</v>
      </c>
      <c r="F119" s="1" t="s">
        <v>15</v>
      </c>
      <c r="G119" s="1" t="s">
        <v>16</v>
      </c>
      <c r="H119" s="1" t="s">
        <v>17</v>
      </c>
      <c r="I119" s="1" t="s">
        <v>18</v>
      </c>
      <c r="J119" s="1" t="s">
        <v>156</v>
      </c>
      <c r="K119" s="1" t="s">
        <v>20</v>
      </c>
      <c r="L119" s="1" t="s">
        <v>21</v>
      </c>
      <c r="M119" s="1">
        <v>24</v>
      </c>
      <c r="N119" s="3">
        <v>1099</v>
      </c>
      <c r="O119" s="3">
        <f>Structure_Sales_Data_Solution[[#This Row],[Price per Unit]]*Structure_Sales_Data_Solution[[#This Row],[Quantity]]</f>
        <v>26376</v>
      </c>
    </row>
    <row r="120" spans="1:15" x14ac:dyDescent="0.2">
      <c r="A120" s="1">
        <v>105</v>
      </c>
      <c r="B120" s="2">
        <v>44198</v>
      </c>
      <c r="C120" s="1">
        <v>1</v>
      </c>
      <c r="D120" s="1">
        <v>2021</v>
      </c>
      <c r="E120" s="1" t="s">
        <v>29</v>
      </c>
      <c r="F120" s="1" t="s">
        <v>30</v>
      </c>
      <c r="G120" s="1" t="s">
        <v>31</v>
      </c>
      <c r="H120" s="1" t="s">
        <v>32</v>
      </c>
      <c r="I120" s="1" t="s">
        <v>18</v>
      </c>
      <c r="J120" s="1" t="s">
        <v>159</v>
      </c>
      <c r="K120" s="1" t="s">
        <v>37</v>
      </c>
      <c r="L120" s="1" t="s">
        <v>38</v>
      </c>
      <c r="M120" s="1">
        <v>5</v>
      </c>
      <c r="N120" s="3">
        <v>1799</v>
      </c>
      <c r="O120" s="3">
        <f>Structure_Sales_Data_Solution[[#This Row],[Price per Unit]]*Structure_Sales_Data_Solution[[#This Row],[Quantity]]</f>
        <v>8995</v>
      </c>
    </row>
    <row r="121" spans="1:15" x14ac:dyDescent="0.2">
      <c r="A121" s="1">
        <v>106</v>
      </c>
      <c r="B121" s="2">
        <v>44076</v>
      </c>
      <c r="C121" s="1">
        <v>3</v>
      </c>
      <c r="D121" s="1">
        <v>2020</v>
      </c>
      <c r="E121" s="1" t="s">
        <v>55</v>
      </c>
      <c r="F121" s="1" t="s">
        <v>56</v>
      </c>
      <c r="G121" s="1" t="s">
        <v>57</v>
      </c>
      <c r="H121" s="1" t="s">
        <v>58</v>
      </c>
      <c r="I121" s="1" t="s">
        <v>59</v>
      </c>
      <c r="J121" s="1" t="s">
        <v>160</v>
      </c>
      <c r="K121" s="1" t="s">
        <v>54</v>
      </c>
      <c r="L121" s="1" t="s">
        <v>38</v>
      </c>
      <c r="M121" s="1">
        <v>11</v>
      </c>
      <c r="N121" s="3">
        <v>2999</v>
      </c>
      <c r="O121" s="3">
        <f>Structure_Sales_Data_Solution[[#This Row],[Price per Unit]]*Structure_Sales_Data_Solution[[#This Row],[Quantity]]</f>
        <v>32989</v>
      </c>
    </row>
    <row r="122" spans="1:15" x14ac:dyDescent="0.2">
      <c r="A122" s="1">
        <v>107</v>
      </c>
      <c r="B122" s="2">
        <v>44467</v>
      </c>
      <c r="C122" s="1">
        <v>3</v>
      </c>
      <c r="D122" s="1">
        <v>2021</v>
      </c>
      <c r="E122" s="1" t="s">
        <v>109</v>
      </c>
      <c r="F122" s="1" t="s">
        <v>110</v>
      </c>
      <c r="G122" s="1" t="s">
        <v>111</v>
      </c>
      <c r="H122" s="1" t="s">
        <v>32</v>
      </c>
      <c r="I122" s="1" t="s">
        <v>18</v>
      </c>
      <c r="J122" s="1" t="s">
        <v>161</v>
      </c>
      <c r="K122" s="1" t="s">
        <v>93</v>
      </c>
      <c r="L122" s="1" t="s">
        <v>35</v>
      </c>
      <c r="M122" s="1">
        <v>13</v>
      </c>
      <c r="N122" s="3">
        <v>1399</v>
      </c>
      <c r="O122" s="3">
        <f>Structure_Sales_Data_Solution[[#This Row],[Price per Unit]]*Structure_Sales_Data_Solution[[#This Row],[Quantity]]</f>
        <v>18187</v>
      </c>
    </row>
    <row r="123" spans="1:15" x14ac:dyDescent="0.2">
      <c r="A123" s="1">
        <v>108</v>
      </c>
      <c r="B123" s="2">
        <v>44275</v>
      </c>
      <c r="C123" s="1">
        <v>1</v>
      </c>
      <c r="D123" s="1">
        <v>2021</v>
      </c>
      <c r="E123" s="1" t="s">
        <v>66</v>
      </c>
      <c r="F123" s="1" t="s">
        <v>67</v>
      </c>
      <c r="G123" s="1" t="s">
        <v>68</v>
      </c>
      <c r="H123" s="1" t="s">
        <v>68</v>
      </c>
      <c r="I123" s="1" t="s">
        <v>59</v>
      </c>
      <c r="J123" s="1" t="s">
        <v>123</v>
      </c>
      <c r="K123" s="1" t="s">
        <v>73</v>
      </c>
      <c r="L123" s="1" t="s">
        <v>21</v>
      </c>
      <c r="M123" s="1">
        <v>2</v>
      </c>
      <c r="N123" s="3">
        <v>899</v>
      </c>
      <c r="O123" s="3">
        <f>Structure_Sales_Data_Solution[[#This Row],[Price per Unit]]*Structure_Sales_Data_Solution[[#This Row],[Quantity]]</f>
        <v>1798</v>
      </c>
    </row>
    <row r="124" spans="1:15" x14ac:dyDescent="0.2">
      <c r="A124" s="1">
        <v>109</v>
      </c>
      <c r="B124" s="2">
        <v>43959</v>
      </c>
      <c r="C124" s="1">
        <v>2</v>
      </c>
      <c r="D124" s="1">
        <v>2020</v>
      </c>
      <c r="E124" s="1" t="s">
        <v>29</v>
      </c>
      <c r="F124" s="1" t="s">
        <v>30</v>
      </c>
      <c r="G124" s="1" t="s">
        <v>31</v>
      </c>
      <c r="H124" s="1" t="s">
        <v>32</v>
      </c>
      <c r="I124" s="1" t="s">
        <v>18</v>
      </c>
      <c r="J124" s="1" t="s">
        <v>114</v>
      </c>
      <c r="K124" s="1" t="s">
        <v>20</v>
      </c>
      <c r="L124" s="1" t="s">
        <v>21</v>
      </c>
      <c r="M124" s="1">
        <v>27</v>
      </c>
      <c r="N124" s="3">
        <v>1099</v>
      </c>
      <c r="O124" s="3">
        <f>Structure_Sales_Data_Solution[[#This Row],[Price per Unit]]*Structure_Sales_Data_Solution[[#This Row],[Quantity]]</f>
        <v>29673</v>
      </c>
    </row>
    <row r="125" spans="1:15" x14ac:dyDescent="0.2">
      <c r="A125" s="1">
        <v>110</v>
      </c>
      <c r="B125" s="2">
        <v>44142</v>
      </c>
      <c r="C125" s="1">
        <v>4</v>
      </c>
      <c r="D125" s="1">
        <v>2020</v>
      </c>
      <c r="E125" s="1" t="s">
        <v>41</v>
      </c>
      <c r="F125" s="1" t="s">
        <v>42</v>
      </c>
      <c r="G125" s="1" t="s">
        <v>43</v>
      </c>
      <c r="H125" s="1" t="s">
        <v>44</v>
      </c>
      <c r="I125" s="1" t="s">
        <v>45</v>
      </c>
      <c r="J125" s="1" t="s">
        <v>162</v>
      </c>
      <c r="K125" s="1" t="s">
        <v>89</v>
      </c>
      <c r="L125" s="1" t="s">
        <v>21</v>
      </c>
      <c r="M125" s="1">
        <v>13</v>
      </c>
      <c r="N125" s="3">
        <v>599</v>
      </c>
      <c r="O125" s="3">
        <f>Structure_Sales_Data_Solution[[#This Row],[Price per Unit]]*Structure_Sales_Data_Solution[[#This Row],[Quantity]]</f>
        <v>7787</v>
      </c>
    </row>
    <row r="126" spans="1:15" x14ac:dyDescent="0.2">
      <c r="A126" s="1">
        <v>111</v>
      </c>
      <c r="B126" s="2">
        <v>43871</v>
      </c>
      <c r="C126" s="1">
        <v>1</v>
      </c>
      <c r="D126" s="1">
        <v>2020</v>
      </c>
      <c r="E126" s="1" t="s">
        <v>41</v>
      </c>
      <c r="F126" s="1" t="s">
        <v>42</v>
      </c>
      <c r="G126" s="1" t="s">
        <v>43</v>
      </c>
      <c r="H126" s="1" t="s">
        <v>44</v>
      </c>
      <c r="I126" s="1" t="s">
        <v>45</v>
      </c>
      <c r="J126" s="1" t="s">
        <v>163</v>
      </c>
      <c r="K126" s="1" t="s">
        <v>73</v>
      </c>
      <c r="L126" s="1" t="s">
        <v>21</v>
      </c>
      <c r="M126" s="1">
        <v>28</v>
      </c>
      <c r="N126" s="3">
        <v>899</v>
      </c>
      <c r="O126" s="3">
        <f>Structure_Sales_Data_Solution[[#This Row],[Price per Unit]]*Structure_Sales_Data_Solution[[#This Row],[Quantity]]</f>
        <v>25172</v>
      </c>
    </row>
    <row r="127" spans="1:15" x14ac:dyDescent="0.2">
      <c r="A127" s="1">
        <v>112</v>
      </c>
      <c r="B127" s="2">
        <v>43846</v>
      </c>
      <c r="C127" s="1">
        <v>1</v>
      </c>
      <c r="D127" s="1">
        <v>2020</v>
      </c>
      <c r="E127" s="1" t="s">
        <v>22</v>
      </c>
      <c r="F127" s="1" t="s">
        <v>23</v>
      </c>
      <c r="G127" s="1" t="s">
        <v>24</v>
      </c>
      <c r="H127" s="1" t="s">
        <v>25</v>
      </c>
      <c r="I127" s="1" t="s">
        <v>18</v>
      </c>
      <c r="J127" s="1" t="s">
        <v>164</v>
      </c>
      <c r="K127" s="1" t="s">
        <v>37</v>
      </c>
      <c r="L127" s="1" t="s">
        <v>38</v>
      </c>
      <c r="M127" s="1">
        <v>13</v>
      </c>
      <c r="N127" s="3">
        <v>1799</v>
      </c>
      <c r="O127" s="3">
        <f>Structure_Sales_Data_Solution[[#This Row],[Price per Unit]]*Structure_Sales_Data_Solution[[#This Row],[Quantity]]</f>
        <v>23387</v>
      </c>
    </row>
    <row r="128" spans="1:15" x14ac:dyDescent="0.2">
      <c r="A128" s="1">
        <v>113</v>
      </c>
      <c r="B128" s="2">
        <v>44267</v>
      </c>
      <c r="C128" s="1">
        <v>1</v>
      </c>
      <c r="D128" s="1">
        <v>2021</v>
      </c>
      <c r="E128" s="1" t="s">
        <v>29</v>
      </c>
      <c r="F128" s="1" t="s">
        <v>30</v>
      </c>
      <c r="G128" s="1" t="s">
        <v>31</v>
      </c>
      <c r="H128" s="1" t="s">
        <v>32</v>
      </c>
      <c r="I128" s="1" t="s">
        <v>18</v>
      </c>
      <c r="J128" s="1" t="s">
        <v>165</v>
      </c>
      <c r="K128" s="1" t="s">
        <v>40</v>
      </c>
      <c r="L128" s="1" t="s">
        <v>35</v>
      </c>
      <c r="M128" s="1">
        <v>15</v>
      </c>
      <c r="N128" s="3">
        <v>799</v>
      </c>
      <c r="O128" s="3">
        <f>Structure_Sales_Data_Solution[[#This Row],[Price per Unit]]*Structure_Sales_Data_Solution[[#This Row],[Quantity]]</f>
        <v>11985</v>
      </c>
    </row>
    <row r="129" spans="1:15" x14ac:dyDescent="0.2">
      <c r="A129" s="1">
        <v>114</v>
      </c>
      <c r="B129" s="2">
        <v>44328</v>
      </c>
      <c r="C129" s="1">
        <v>2</v>
      </c>
      <c r="D129" s="1">
        <v>2021</v>
      </c>
      <c r="E129" s="1" t="s">
        <v>55</v>
      </c>
      <c r="F129" s="1" t="s">
        <v>56</v>
      </c>
      <c r="G129" s="1" t="s">
        <v>57</v>
      </c>
      <c r="H129" s="1" t="s">
        <v>58</v>
      </c>
      <c r="I129" s="1" t="s">
        <v>59</v>
      </c>
      <c r="J129" s="1" t="s">
        <v>166</v>
      </c>
      <c r="K129" s="1" t="s">
        <v>84</v>
      </c>
      <c r="L129" s="1" t="s">
        <v>38</v>
      </c>
      <c r="M129" s="1">
        <v>8</v>
      </c>
      <c r="N129" s="3">
        <v>2149</v>
      </c>
      <c r="O129" s="3">
        <f>Structure_Sales_Data_Solution[[#This Row],[Price per Unit]]*Structure_Sales_Data_Solution[[#This Row],[Quantity]]</f>
        <v>17192</v>
      </c>
    </row>
    <row r="130" spans="1:15" x14ac:dyDescent="0.2">
      <c r="A130" s="1">
        <v>115</v>
      </c>
      <c r="B130" s="2">
        <v>44232</v>
      </c>
      <c r="C130" s="1">
        <v>1</v>
      </c>
      <c r="D130" s="1">
        <v>2021</v>
      </c>
      <c r="E130" s="1" t="s">
        <v>48</v>
      </c>
      <c r="F130" s="1" t="s">
        <v>49</v>
      </c>
      <c r="G130" s="1" t="s">
        <v>50</v>
      </c>
      <c r="H130" s="1" t="s">
        <v>44</v>
      </c>
      <c r="I130" s="1" t="s">
        <v>45</v>
      </c>
      <c r="J130" s="1" t="s">
        <v>140</v>
      </c>
      <c r="K130" s="1" t="s">
        <v>93</v>
      </c>
      <c r="L130" s="1" t="s">
        <v>35</v>
      </c>
      <c r="M130" s="1">
        <v>4</v>
      </c>
      <c r="N130" s="3">
        <v>1399</v>
      </c>
      <c r="O130" s="3">
        <f>Structure_Sales_Data_Solution[[#This Row],[Price per Unit]]*Structure_Sales_Data_Solution[[#This Row],[Quantity]]</f>
        <v>5596</v>
      </c>
    </row>
    <row r="131" spans="1:15" x14ac:dyDescent="0.2">
      <c r="A131" s="1">
        <v>116</v>
      </c>
      <c r="B131" s="2">
        <v>44050</v>
      </c>
      <c r="C131" s="1">
        <v>3</v>
      </c>
      <c r="D131" s="1">
        <v>2020</v>
      </c>
      <c r="E131" s="1" t="s">
        <v>41</v>
      </c>
      <c r="F131" s="1" t="s">
        <v>42</v>
      </c>
      <c r="G131" s="1" t="s">
        <v>43</v>
      </c>
      <c r="H131" s="1" t="s">
        <v>44</v>
      </c>
      <c r="I131" s="1" t="s">
        <v>45</v>
      </c>
      <c r="J131" s="1" t="s">
        <v>130</v>
      </c>
      <c r="K131" s="1" t="s">
        <v>27</v>
      </c>
      <c r="L131" s="1" t="s">
        <v>28</v>
      </c>
      <c r="M131" s="1">
        <v>12</v>
      </c>
      <c r="N131" s="3">
        <v>2999</v>
      </c>
      <c r="O131" s="3">
        <f>Structure_Sales_Data_Solution[[#This Row],[Price per Unit]]*Structure_Sales_Data_Solution[[#This Row],[Quantity]]</f>
        <v>35988</v>
      </c>
    </row>
    <row r="132" spans="1:15" x14ac:dyDescent="0.2">
      <c r="A132" s="1">
        <v>117</v>
      </c>
      <c r="B132" s="2">
        <v>43889</v>
      </c>
      <c r="C132" s="1">
        <v>1</v>
      </c>
      <c r="D132" s="1">
        <v>2020</v>
      </c>
      <c r="E132" s="1" t="s">
        <v>41</v>
      </c>
      <c r="F132" s="1" t="s">
        <v>42</v>
      </c>
      <c r="G132" s="1" t="s">
        <v>43</v>
      </c>
      <c r="H132" s="1" t="s">
        <v>44</v>
      </c>
      <c r="I132" s="1" t="s">
        <v>45</v>
      </c>
      <c r="J132" s="1" t="s">
        <v>46</v>
      </c>
      <c r="K132" s="1" t="s">
        <v>84</v>
      </c>
      <c r="L132" s="1" t="s">
        <v>38</v>
      </c>
      <c r="M132" s="1">
        <v>23</v>
      </c>
      <c r="N132" s="3">
        <v>2149</v>
      </c>
      <c r="O132" s="3">
        <f>Structure_Sales_Data_Solution[[#This Row],[Price per Unit]]*Structure_Sales_Data_Solution[[#This Row],[Quantity]]</f>
        <v>49427</v>
      </c>
    </row>
    <row r="133" spans="1:15" x14ac:dyDescent="0.2">
      <c r="A133" s="1">
        <v>118</v>
      </c>
      <c r="B133" s="2">
        <v>44276</v>
      </c>
      <c r="C133" s="1">
        <v>1</v>
      </c>
      <c r="D133" s="1">
        <v>2021</v>
      </c>
      <c r="E133" s="1" t="s">
        <v>29</v>
      </c>
      <c r="F133" s="1" t="s">
        <v>30</v>
      </c>
      <c r="G133" s="1" t="s">
        <v>31</v>
      </c>
      <c r="H133" s="1" t="s">
        <v>32</v>
      </c>
      <c r="I133" s="1" t="s">
        <v>18</v>
      </c>
      <c r="J133" s="1" t="s">
        <v>36</v>
      </c>
      <c r="K133" s="1" t="s">
        <v>104</v>
      </c>
      <c r="L133" s="1" t="s">
        <v>28</v>
      </c>
      <c r="M133" s="1">
        <v>19</v>
      </c>
      <c r="N133" s="3">
        <v>2499</v>
      </c>
      <c r="O133" s="3">
        <f>Structure_Sales_Data_Solution[[#This Row],[Price per Unit]]*Structure_Sales_Data_Solution[[#This Row],[Quantity]]</f>
        <v>47481</v>
      </c>
    </row>
    <row r="134" spans="1:15" x14ac:dyDescent="0.2">
      <c r="A134" s="1">
        <v>119</v>
      </c>
      <c r="B134" s="2">
        <v>43867</v>
      </c>
      <c r="C134" s="1">
        <v>1</v>
      </c>
      <c r="D134" s="1">
        <v>2020</v>
      </c>
      <c r="E134" s="1" t="s">
        <v>29</v>
      </c>
      <c r="F134" s="1" t="s">
        <v>30</v>
      </c>
      <c r="G134" s="1" t="s">
        <v>31</v>
      </c>
      <c r="H134" s="1" t="s">
        <v>32</v>
      </c>
      <c r="I134" s="1" t="s">
        <v>18</v>
      </c>
      <c r="J134" s="1" t="s">
        <v>167</v>
      </c>
      <c r="K134" s="1" t="s">
        <v>119</v>
      </c>
      <c r="L134" s="1" t="s">
        <v>38</v>
      </c>
      <c r="M134" s="1">
        <v>27</v>
      </c>
      <c r="N134" s="3">
        <v>1499</v>
      </c>
      <c r="O134" s="3">
        <f>Structure_Sales_Data_Solution[[#This Row],[Price per Unit]]*Structure_Sales_Data_Solution[[#This Row],[Quantity]]</f>
        <v>40473</v>
      </c>
    </row>
    <row r="135" spans="1:15" x14ac:dyDescent="0.2">
      <c r="A135" s="1">
        <v>120</v>
      </c>
      <c r="B135" s="2">
        <v>44333</v>
      </c>
      <c r="C135" s="1">
        <v>2</v>
      </c>
      <c r="D135" s="1">
        <v>2021</v>
      </c>
      <c r="E135" s="1" t="s">
        <v>133</v>
      </c>
      <c r="F135" s="1" t="s">
        <v>134</v>
      </c>
      <c r="G135" s="1" t="s">
        <v>135</v>
      </c>
      <c r="H135" s="1" t="s">
        <v>44</v>
      </c>
      <c r="I135" s="1" t="s">
        <v>45</v>
      </c>
      <c r="J135" s="1" t="s">
        <v>168</v>
      </c>
      <c r="K135" s="1" t="s">
        <v>61</v>
      </c>
      <c r="L135" s="1" t="s">
        <v>28</v>
      </c>
      <c r="M135" s="1">
        <v>15</v>
      </c>
      <c r="N135" s="3">
        <v>1799</v>
      </c>
      <c r="O135" s="3">
        <f>Structure_Sales_Data_Solution[[#This Row],[Price per Unit]]*Structure_Sales_Data_Solution[[#This Row],[Quantity]]</f>
        <v>26985</v>
      </c>
    </row>
    <row r="136" spans="1:15" x14ac:dyDescent="0.2">
      <c r="A136" s="1">
        <v>121</v>
      </c>
      <c r="B136" s="2">
        <v>44435</v>
      </c>
      <c r="C136" s="1">
        <v>3</v>
      </c>
      <c r="D136" s="1">
        <v>2021</v>
      </c>
      <c r="E136" s="1" t="s">
        <v>48</v>
      </c>
      <c r="F136" s="1" t="s">
        <v>49</v>
      </c>
      <c r="G136" s="1" t="s">
        <v>50</v>
      </c>
      <c r="H136" s="1" t="s">
        <v>44</v>
      </c>
      <c r="I136" s="1" t="s">
        <v>45</v>
      </c>
      <c r="J136" s="1" t="s">
        <v>169</v>
      </c>
      <c r="K136" s="1" t="s">
        <v>84</v>
      </c>
      <c r="L136" s="1" t="s">
        <v>38</v>
      </c>
      <c r="M136" s="1">
        <v>22</v>
      </c>
      <c r="N136" s="3">
        <v>2149</v>
      </c>
      <c r="O136" s="3">
        <f>Structure_Sales_Data_Solution[[#This Row],[Price per Unit]]*Structure_Sales_Data_Solution[[#This Row],[Quantity]]</f>
        <v>47278</v>
      </c>
    </row>
    <row r="137" spans="1:15" x14ac:dyDescent="0.2">
      <c r="A137" s="1">
        <v>122</v>
      </c>
      <c r="B137" s="2">
        <v>44419</v>
      </c>
      <c r="C137" s="1">
        <v>3</v>
      </c>
      <c r="D137" s="1">
        <v>2021</v>
      </c>
      <c r="E137" s="1" t="s">
        <v>22</v>
      </c>
      <c r="F137" s="1" t="s">
        <v>23</v>
      </c>
      <c r="G137" s="1" t="s">
        <v>24</v>
      </c>
      <c r="H137" s="1" t="s">
        <v>25</v>
      </c>
      <c r="I137" s="1" t="s">
        <v>18</v>
      </c>
      <c r="J137" s="1" t="s">
        <v>170</v>
      </c>
      <c r="K137" s="1" t="s">
        <v>34</v>
      </c>
      <c r="L137" s="1" t="s">
        <v>35</v>
      </c>
      <c r="M137" s="1">
        <v>18</v>
      </c>
      <c r="N137" s="3">
        <v>899</v>
      </c>
      <c r="O137" s="3">
        <f>Structure_Sales_Data_Solution[[#This Row],[Price per Unit]]*Structure_Sales_Data_Solution[[#This Row],[Quantity]]</f>
        <v>16182</v>
      </c>
    </row>
    <row r="138" spans="1:15" x14ac:dyDescent="0.2">
      <c r="A138" s="1">
        <v>123</v>
      </c>
      <c r="B138" s="2">
        <v>43981</v>
      </c>
      <c r="C138" s="1">
        <v>2</v>
      </c>
      <c r="D138" s="1">
        <v>2020</v>
      </c>
      <c r="E138" s="1" t="s">
        <v>55</v>
      </c>
      <c r="F138" s="1" t="s">
        <v>56</v>
      </c>
      <c r="G138" s="1" t="s">
        <v>57</v>
      </c>
      <c r="H138" s="1" t="s">
        <v>58</v>
      </c>
      <c r="I138" s="1" t="s">
        <v>59</v>
      </c>
      <c r="J138" s="1" t="s">
        <v>91</v>
      </c>
      <c r="K138" s="1" t="s">
        <v>20</v>
      </c>
      <c r="L138" s="1" t="s">
        <v>21</v>
      </c>
      <c r="M138" s="1">
        <v>2</v>
      </c>
      <c r="N138" s="3">
        <v>1099</v>
      </c>
      <c r="O138" s="3">
        <f>Structure_Sales_Data_Solution[[#This Row],[Price per Unit]]*Structure_Sales_Data_Solution[[#This Row],[Quantity]]</f>
        <v>2198</v>
      </c>
    </row>
    <row r="139" spans="1:15" x14ac:dyDescent="0.2">
      <c r="A139" s="1">
        <v>124</v>
      </c>
      <c r="B139" s="2">
        <v>44088</v>
      </c>
      <c r="C139" s="1">
        <v>3</v>
      </c>
      <c r="D139" s="1">
        <v>2020</v>
      </c>
      <c r="E139" s="1" t="s">
        <v>41</v>
      </c>
      <c r="F139" s="1" t="s">
        <v>42</v>
      </c>
      <c r="G139" s="1" t="s">
        <v>43</v>
      </c>
      <c r="H139" s="1" t="s">
        <v>44</v>
      </c>
      <c r="I139" s="1" t="s">
        <v>45</v>
      </c>
      <c r="J139" s="1" t="s">
        <v>171</v>
      </c>
      <c r="K139" s="1" t="s">
        <v>63</v>
      </c>
      <c r="L139" s="1" t="s">
        <v>28</v>
      </c>
      <c r="M139" s="1">
        <v>2</v>
      </c>
      <c r="N139" s="3">
        <v>1299</v>
      </c>
      <c r="O139" s="3">
        <f>Structure_Sales_Data_Solution[[#This Row],[Price per Unit]]*Structure_Sales_Data_Solution[[#This Row],[Quantity]]</f>
        <v>2598</v>
      </c>
    </row>
    <row r="140" spans="1:15" x14ac:dyDescent="0.2">
      <c r="A140" s="1">
        <v>125</v>
      </c>
      <c r="B140" s="2">
        <v>44403</v>
      </c>
      <c r="C140" s="1">
        <v>3</v>
      </c>
      <c r="D140" s="1">
        <v>2021</v>
      </c>
      <c r="E140" s="1" t="s">
        <v>133</v>
      </c>
      <c r="F140" s="1" t="s">
        <v>134</v>
      </c>
      <c r="G140" s="1" t="s">
        <v>135</v>
      </c>
      <c r="H140" s="1" t="s">
        <v>44</v>
      </c>
      <c r="I140" s="1" t="s">
        <v>45</v>
      </c>
      <c r="J140" s="1" t="s">
        <v>172</v>
      </c>
      <c r="K140" s="1" t="s">
        <v>37</v>
      </c>
      <c r="L140" s="1" t="s">
        <v>38</v>
      </c>
      <c r="M140" s="1">
        <v>28</v>
      </c>
      <c r="N140" s="3">
        <v>1799</v>
      </c>
      <c r="O140" s="3">
        <f>Structure_Sales_Data_Solution[[#This Row],[Price per Unit]]*Structure_Sales_Data_Solution[[#This Row],[Quantity]]</f>
        <v>50372</v>
      </c>
    </row>
    <row r="141" spans="1:15" x14ac:dyDescent="0.2">
      <c r="A141" s="1">
        <v>126</v>
      </c>
      <c r="B141" s="2">
        <v>44121</v>
      </c>
      <c r="C141" s="1">
        <v>4</v>
      </c>
      <c r="D141" s="1">
        <v>2020</v>
      </c>
      <c r="E141" s="1" t="s">
        <v>55</v>
      </c>
      <c r="F141" s="1" t="s">
        <v>56</v>
      </c>
      <c r="G141" s="1" t="s">
        <v>57</v>
      </c>
      <c r="H141" s="1" t="s">
        <v>58</v>
      </c>
      <c r="I141" s="1" t="s">
        <v>59</v>
      </c>
      <c r="J141" s="1" t="s">
        <v>173</v>
      </c>
      <c r="K141" s="1" t="s">
        <v>93</v>
      </c>
      <c r="L141" s="1" t="s">
        <v>35</v>
      </c>
      <c r="M141" s="1">
        <v>21</v>
      </c>
      <c r="N141" s="3">
        <v>1399</v>
      </c>
      <c r="O141" s="3">
        <f>Structure_Sales_Data_Solution[[#This Row],[Price per Unit]]*Structure_Sales_Data_Solution[[#This Row],[Quantity]]</f>
        <v>29379</v>
      </c>
    </row>
    <row r="142" spans="1:15" x14ac:dyDescent="0.2">
      <c r="A142" s="1">
        <v>127</v>
      </c>
      <c r="B142" s="2">
        <v>44301</v>
      </c>
      <c r="C142" s="1">
        <v>2</v>
      </c>
      <c r="D142" s="1">
        <v>2021</v>
      </c>
      <c r="E142" s="1" t="s">
        <v>109</v>
      </c>
      <c r="F142" s="1" t="s">
        <v>110</v>
      </c>
      <c r="G142" s="1" t="s">
        <v>111</v>
      </c>
      <c r="H142" s="1" t="s">
        <v>32</v>
      </c>
      <c r="I142" s="1" t="s">
        <v>18</v>
      </c>
      <c r="J142" s="1" t="s">
        <v>174</v>
      </c>
      <c r="K142" s="1" t="s">
        <v>61</v>
      </c>
      <c r="L142" s="1" t="s">
        <v>28</v>
      </c>
      <c r="M142" s="1">
        <v>7</v>
      </c>
      <c r="N142" s="3">
        <v>1799</v>
      </c>
      <c r="O142" s="3">
        <f>Structure_Sales_Data_Solution[[#This Row],[Price per Unit]]*Structure_Sales_Data_Solution[[#This Row],[Quantity]]</f>
        <v>12593</v>
      </c>
    </row>
    <row r="143" spans="1:15" x14ac:dyDescent="0.2">
      <c r="A143" s="1">
        <v>128</v>
      </c>
      <c r="B143" s="2">
        <v>44507</v>
      </c>
      <c r="C143" s="1">
        <v>4</v>
      </c>
      <c r="D143" s="1">
        <v>2021</v>
      </c>
      <c r="E143" s="1" t="s">
        <v>109</v>
      </c>
      <c r="F143" s="1" t="s">
        <v>110</v>
      </c>
      <c r="G143" s="1" t="s">
        <v>111</v>
      </c>
      <c r="H143" s="1" t="s">
        <v>32</v>
      </c>
      <c r="I143" s="1" t="s">
        <v>18</v>
      </c>
      <c r="J143" s="1" t="s">
        <v>175</v>
      </c>
      <c r="K143" s="1" t="s">
        <v>84</v>
      </c>
      <c r="L143" s="1" t="s">
        <v>38</v>
      </c>
      <c r="M143" s="1">
        <v>16</v>
      </c>
      <c r="N143" s="3">
        <v>2149</v>
      </c>
      <c r="O143" s="3">
        <f>Structure_Sales_Data_Solution[[#This Row],[Price per Unit]]*Structure_Sales_Data_Solution[[#This Row],[Quantity]]</f>
        <v>34384</v>
      </c>
    </row>
    <row r="144" spans="1:15" x14ac:dyDescent="0.2">
      <c r="A144" s="1">
        <v>129</v>
      </c>
      <c r="B144" s="2">
        <v>43990</v>
      </c>
      <c r="C144" s="1">
        <v>2</v>
      </c>
      <c r="D144" s="1">
        <v>2020</v>
      </c>
      <c r="E144" s="1" t="s">
        <v>55</v>
      </c>
      <c r="F144" s="1" t="s">
        <v>56</v>
      </c>
      <c r="G144" s="1" t="s">
        <v>57</v>
      </c>
      <c r="H144" s="1" t="s">
        <v>58</v>
      </c>
      <c r="I144" s="1" t="s">
        <v>59</v>
      </c>
      <c r="J144" s="1" t="s">
        <v>176</v>
      </c>
      <c r="K144" s="1" t="s">
        <v>104</v>
      </c>
      <c r="L144" s="1" t="s">
        <v>28</v>
      </c>
      <c r="M144" s="1">
        <v>26</v>
      </c>
      <c r="N144" s="3">
        <v>2499</v>
      </c>
      <c r="O144" s="3">
        <f>Structure_Sales_Data_Solution[[#This Row],[Price per Unit]]*Structure_Sales_Data_Solution[[#This Row],[Quantity]]</f>
        <v>64974</v>
      </c>
    </row>
    <row r="145" spans="1:15" x14ac:dyDescent="0.2">
      <c r="A145" s="1">
        <v>130</v>
      </c>
      <c r="B145" s="2">
        <v>43958</v>
      </c>
      <c r="C145" s="1">
        <v>2</v>
      </c>
      <c r="D145" s="1">
        <v>2020</v>
      </c>
      <c r="E145" s="1" t="s">
        <v>41</v>
      </c>
      <c r="F145" s="1" t="s">
        <v>42</v>
      </c>
      <c r="G145" s="1" t="s">
        <v>43</v>
      </c>
      <c r="H145" s="1" t="s">
        <v>44</v>
      </c>
      <c r="I145" s="1" t="s">
        <v>45</v>
      </c>
      <c r="J145" s="1" t="s">
        <v>177</v>
      </c>
      <c r="K145" s="1" t="s">
        <v>20</v>
      </c>
      <c r="L145" s="1" t="s">
        <v>21</v>
      </c>
      <c r="M145" s="1">
        <v>5</v>
      </c>
      <c r="N145" s="3">
        <v>1099</v>
      </c>
      <c r="O145" s="3">
        <f>Structure_Sales_Data_Solution[[#This Row],[Price per Unit]]*Structure_Sales_Data_Solution[[#This Row],[Quantity]]</f>
        <v>5495</v>
      </c>
    </row>
    <row r="146" spans="1:15" x14ac:dyDescent="0.2">
      <c r="A146" s="1">
        <v>131</v>
      </c>
      <c r="B146" s="2">
        <v>44277</v>
      </c>
      <c r="C146" s="1">
        <v>1</v>
      </c>
      <c r="D146" s="1">
        <v>2021</v>
      </c>
      <c r="E146" s="1" t="s">
        <v>14</v>
      </c>
      <c r="F146" s="1" t="s">
        <v>15</v>
      </c>
      <c r="G146" s="1" t="s">
        <v>16</v>
      </c>
      <c r="H146" s="1" t="s">
        <v>17</v>
      </c>
      <c r="I146" s="1" t="s">
        <v>18</v>
      </c>
      <c r="J146" s="1" t="s">
        <v>108</v>
      </c>
      <c r="K146" s="1" t="s">
        <v>40</v>
      </c>
      <c r="L146" s="1" t="s">
        <v>35</v>
      </c>
      <c r="M146" s="1">
        <v>11</v>
      </c>
      <c r="N146" s="3">
        <v>799</v>
      </c>
      <c r="O146" s="3">
        <f>Structure_Sales_Data_Solution[[#This Row],[Price per Unit]]*Structure_Sales_Data_Solution[[#This Row],[Quantity]]</f>
        <v>8789</v>
      </c>
    </row>
    <row r="147" spans="1:15" x14ac:dyDescent="0.2">
      <c r="A147" s="1">
        <v>132</v>
      </c>
      <c r="B147" s="2">
        <v>44376</v>
      </c>
      <c r="C147" s="1">
        <v>2</v>
      </c>
      <c r="D147" s="1">
        <v>2021</v>
      </c>
      <c r="E147" s="1" t="s">
        <v>41</v>
      </c>
      <c r="F147" s="1" t="s">
        <v>42</v>
      </c>
      <c r="G147" s="1" t="s">
        <v>43</v>
      </c>
      <c r="H147" s="1" t="s">
        <v>44</v>
      </c>
      <c r="I147" s="1" t="s">
        <v>45</v>
      </c>
      <c r="J147" s="1" t="s">
        <v>178</v>
      </c>
      <c r="K147" s="1" t="s">
        <v>89</v>
      </c>
      <c r="L147" s="1" t="s">
        <v>21</v>
      </c>
      <c r="M147" s="1">
        <v>11</v>
      </c>
      <c r="N147" s="3">
        <v>599</v>
      </c>
      <c r="O147" s="3">
        <f>Structure_Sales_Data_Solution[[#This Row],[Price per Unit]]*Structure_Sales_Data_Solution[[#This Row],[Quantity]]</f>
        <v>6589</v>
      </c>
    </row>
    <row r="148" spans="1:15" x14ac:dyDescent="0.2">
      <c r="A148" s="1">
        <v>133</v>
      </c>
      <c r="B148" s="2">
        <v>44193</v>
      </c>
      <c r="C148" s="1">
        <v>4</v>
      </c>
      <c r="D148" s="1">
        <v>2020</v>
      </c>
      <c r="E148" s="1" t="s">
        <v>48</v>
      </c>
      <c r="F148" s="1" t="s">
        <v>49</v>
      </c>
      <c r="G148" s="1" t="s">
        <v>50</v>
      </c>
      <c r="H148" s="1" t="s">
        <v>44</v>
      </c>
      <c r="I148" s="1" t="s">
        <v>45</v>
      </c>
      <c r="J148" s="1" t="s">
        <v>179</v>
      </c>
      <c r="K148" s="1" t="s">
        <v>89</v>
      </c>
      <c r="L148" s="1" t="s">
        <v>21</v>
      </c>
      <c r="M148" s="1">
        <v>22</v>
      </c>
      <c r="N148" s="3">
        <v>599</v>
      </c>
      <c r="O148" s="3">
        <f>Structure_Sales_Data_Solution[[#This Row],[Price per Unit]]*Structure_Sales_Data_Solution[[#This Row],[Quantity]]</f>
        <v>13178</v>
      </c>
    </row>
    <row r="149" spans="1:15" x14ac:dyDescent="0.2">
      <c r="A149" s="1">
        <v>134</v>
      </c>
      <c r="B149" s="2">
        <v>43874</v>
      </c>
      <c r="C149" s="1">
        <v>1</v>
      </c>
      <c r="D149" s="1">
        <v>2020</v>
      </c>
      <c r="E149" s="1" t="s">
        <v>41</v>
      </c>
      <c r="F149" s="1" t="s">
        <v>42</v>
      </c>
      <c r="G149" s="1" t="s">
        <v>43</v>
      </c>
      <c r="H149" s="1" t="s">
        <v>44</v>
      </c>
      <c r="I149" s="1" t="s">
        <v>45</v>
      </c>
      <c r="J149" s="1" t="s">
        <v>177</v>
      </c>
      <c r="K149" s="1" t="s">
        <v>93</v>
      </c>
      <c r="L149" s="1" t="s">
        <v>35</v>
      </c>
      <c r="M149" s="1">
        <v>12</v>
      </c>
      <c r="N149" s="3">
        <v>1399</v>
      </c>
      <c r="O149" s="3">
        <f>Structure_Sales_Data_Solution[[#This Row],[Price per Unit]]*Structure_Sales_Data_Solution[[#This Row],[Quantity]]</f>
        <v>16788</v>
      </c>
    </row>
    <row r="150" spans="1:15" x14ac:dyDescent="0.2">
      <c r="A150" s="1">
        <v>135</v>
      </c>
      <c r="B150" s="2">
        <v>44552</v>
      </c>
      <c r="C150" s="1">
        <v>4</v>
      </c>
      <c r="D150" s="1">
        <v>2021</v>
      </c>
      <c r="E150" s="1" t="s">
        <v>66</v>
      </c>
      <c r="F150" s="1" t="s">
        <v>67</v>
      </c>
      <c r="G150" s="1" t="s">
        <v>68</v>
      </c>
      <c r="H150" s="1" t="s">
        <v>68</v>
      </c>
      <c r="I150" s="1" t="s">
        <v>59</v>
      </c>
      <c r="J150" s="1" t="s">
        <v>180</v>
      </c>
      <c r="K150" s="1" t="s">
        <v>84</v>
      </c>
      <c r="L150" s="1" t="s">
        <v>38</v>
      </c>
      <c r="M150" s="1">
        <v>5</v>
      </c>
      <c r="N150" s="3">
        <v>2149</v>
      </c>
      <c r="O150" s="3">
        <f>Structure_Sales_Data_Solution[[#This Row],[Price per Unit]]*Structure_Sales_Data_Solution[[#This Row],[Quantity]]</f>
        <v>10745</v>
      </c>
    </row>
    <row r="151" spans="1:15" x14ac:dyDescent="0.2">
      <c r="A151" s="1">
        <v>136</v>
      </c>
      <c r="B151" s="2">
        <v>44369</v>
      </c>
      <c r="C151" s="1">
        <v>2</v>
      </c>
      <c r="D151" s="1">
        <v>2021</v>
      </c>
      <c r="E151" s="1" t="s">
        <v>55</v>
      </c>
      <c r="F151" s="1" t="s">
        <v>56</v>
      </c>
      <c r="G151" s="1" t="s">
        <v>57</v>
      </c>
      <c r="H151" s="1" t="s">
        <v>58</v>
      </c>
      <c r="I151" s="1" t="s">
        <v>59</v>
      </c>
      <c r="J151" s="1" t="s">
        <v>80</v>
      </c>
      <c r="K151" s="1" t="s">
        <v>54</v>
      </c>
      <c r="L151" s="1" t="s">
        <v>38</v>
      </c>
      <c r="M151" s="1">
        <v>13</v>
      </c>
      <c r="N151" s="3">
        <v>2999</v>
      </c>
      <c r="O151" s="3">
        <f>Structure_Sales_Data_Solution[[#This Row],[Price per Unit]]*Structure_Sales_Data_Solution[[#This Row],[Quantity]]</f>
        <v>38987</v>
      </c>
    </row>
    <row r="152" spans="1:15" x14ac:dyDescent="0.2">
      <c r="A152" s="1">
        <v>137</v>
      </c>
      <c r="B152" s="2">
        <v>44330</v>
      </c>
      <c r="C152" s="1">
        <v>2</v>
      </c>
      <c r="D152" s="1">
        <v>2021</v>
      </c>
      <c r="E152" s="1" t="s">
        <v>41</v>
      </c>
      <c r="F152" s="1" t="s">
        <v>42</v>
      </c>
      <c r="G152" s="1" t="s">
        <v>43</v>
      </c>
      <c r="H152" s="1" t="s">
        <v>44</v>
      </c>
      <c r="I152" s="1" t="s">
        <v>45</v>
      </c>
      <c r="J152" s="1" t="s">
        <v>162</v>
      </c>
      <c r="K152" s="1" t="s">
        <v>73</v>
      </c>
      <c r="L152" s="1" t="s">
        <v>21</v>
      </c>
      <c r="M152" s="1">
        <v>16</v>
      </c>
      <c r="N152" s="3">
        <v>899</v>
      </c>
      <c r="O152" s="3">
        <f>Structure_Sales_Data_Solution[[#This Row],[Price per Unit]]*Structure_Sales_Data_Solution[[#This Row],[Quantity]]</f>
        <v>14384</v>
      </c>
    </row>
    <row r="153" spans="1:15" x14ac:dyDescent="0.2">
      <c r="A153" s="1">
        <v>138</v>
      </c>
      <c r="B153" s="2">
        <v>44523</v>
      </c>
      <c r="C153" s="1">
        <v>4</v>
      </c>
      <c r="D153" s="1">
        <v>2021</v>
      </c>
      <c r="E153" s="1" t="s">
        <v>48</v>
      </c>
      <c r="F153" s="1" t="s">
        <v>49</v>
      </c>
      <c r="G153" s="1" t="s">
        <v>50</v>
      </c>
      <c r="H153" s="1" t="s">
        <v>44</v>
      </c>
      <c r="I153" s="1" t="s">
        <v>45</v>
      </c>
      <c r="J153" s="1" t="s">
        <v>181</v>
      </c>
      <c r="K153" s="1" t="s">
        <v>61</v>
      </c>
      <c r="L153" s="1" t="s">
        <v>28</v>
      </c>
      <c r="M153" s="1">
        <v>25</v>
      </c>
      <c r="N153" s="3">
        <v>1799</v>
      </c>
      <c r="O153" s="3">
        <f>Structure_Sales_Data_Solution[[#This Row],[Price per Unit]]*Structure_Sales_Data_Solution[[#This Row],[Quantity]]</f>
        <v>44975</v>
      </c>
    </row>
    <row r="154" spans="1:15" x14ac:dyDescent="0.2">
      <c r="A154" s="1">
        <v>139</v>
      </c>
      <c r="B154" s="2">
        <v>44481</v>
      </c>
      <c r="C154" s="1">
        <v>4</v>
      </c>
      <c r="D154" s="1">
        <v>2021</v>
      </c>
      <c r="E154" s="1" t="s">
        <v>55</v>
      </c>
      <c r="F154" s="1" t="s">
        <v>56</v>
      </c>
      <c r="G154" s="1" t="s">
        <v>57</v>
      </c>
      <c r="H154" s="1" t="s">
        <v>58</v>
      </c>
      <c r="I154" s="1" t="s">
        <v>59</v>
      </c>
      <c r="J154" s="1" t="s">
        <v>113</v>
      </c>
      <c r="K154" s="1" t="s">
        <v>34</v>
      </c>
      <c r="L154" s="1" t="s">
        <v>35</v>
      </c>
      <c r="M154" s="1">
        <v>11</v>
      </c>
      <c r="N154" s="3">
        <v>899</v>
      </c>
      <c r="O154" s="3">
        <f>Structure_Sales_Data_Solution[[#This Row],[Price per Unit]]*Structure_Sales_Data_Solution[[#This Row],[Quantity]]</f>
        <v>9889</v>
      </c>
    </row>
    <row r="155" spans="1:15" x14ac:dyDescent="0.2">
      <c r="A155" s="1">
        <v>140</v>
      </c>
      <c r="B155" s="2">
        <v>44293</v>
      </c>
      <c r="C155" s="1">
        <v>2</v>
      </c>
      <c r="D155" s="1">
        <v>2021</v>
      </c>
      <c r="E155" s="1" t="s">
        <v>22</v>
      </c>
      <c r="F155" s="1" t="s">
        <v>23</v>
      </c>
      <c r="G155" s="1" t="s">
        <v>24</v>
      </c>
      <c r="H155" s="1" t="s">
        <v>25</v>
      </c>
      <c r="I155" s="1" t="s">
        <v>18</v>
      </c>
      <c r="J155" s="1" t="s">
        <v>182</v>
      </c>
      <c r="K155" s="1" t="s">
        <v>82</v>
      </c>
      <c r="L155" s="1" t="s">
        <v>28</v>
      </c>
      <c r="M155" s="1">
        <v>18</v>
      </c>
      <c r="N155" s="3">
        <v>1499</v>
      </c>
      <c r="O155" s="3">
        <f>Structure_Sales_Data_Solution[[#This Row],[Price per Unit]]*Structure_Sales_Data_Solution[[#This Row],[Quantity]]</f>
        <v>26982</v>
      </c>
    </row>
    <row r="156" spans="1:15" x14ac:dyDescent="0.2">
      <c r="A156" s="1">
        <v>141</v>
      </c>
      <c r="B156" s="2">
        <v>44255</v>
      </c>
      <c r="C156" s="1">
        <v>1</v>
      </c>
      <c r="D156" s="1">
        <v>2021</v>
      </c>
      <c r="E156" s="1" t="s">
        <v>29</v>
      </c>
      <c r="F156" s="1" t="s">
        <v>30</v>
      </c>
      <c r="G156" s="1" t="s">
        <v>31</v>
      </c>
      <c r="H156" s="1" t="s">
        <v>32</v>
      </c>
      <c r="I156" s="1" t="s">
        <v>18</v>
      </c>
      <c r="J156" s="1" t="s">
        <v>36</v>
      </c>
      <c r="K156" s="1" t="s">
        <v>93</v>
      </c>
      <c r="L156" s="1" t="s">
        <v>35</v>
      </c>
      <c r="M156" s="1">
        <v>1</v>
      </c>
      <c r="N156" s="3">
        <v>1399</v>
      </c>
      <c r="O156" s="3">
        <f>Structure_Sales_Data_Solution[[#This Row],[Price per Unit]]*Structure_Sales_Data_Solution[[#This Row],[Quantity]]</f>
        <v>1399</v>
      </c>
    </row>
    <row r="157" spans="1:15" x14ac:dyDescent="0.2">
      <c r="A157" s="1">
        <v>142</v>
      </c>
      <c r="B157" s="2">
        <v>44344</v>
      </c>
      <c r="C157" s="1">
        <v>2</v>
      </c>
      <c r="D157" s="1">
        <v>2021</v>
      </c>
      <c r="E157" s="1" t="s">
        <v>48</v>
      </c>
      <c r="F157" s="1" t="s">
        <v>49</v>
      </c>
      <c r="G157" s="1" t="s">
        <v>50</v>
      </c>
      <c r="H157" s="1" t="s">
        <v>44</v>
      </c>
      <c r="I157" s="1" t="s">
        <v>45</v>
      </c>
      <c r="J157" s="1" t="s">
        <v>79</v>
      </c>
      <c r="K157" s="1" t="s">
        <v>27</v>
      </c>
      <c r="L157" s="1" t="s">
        <v>28</v>
      </c>
      <c r="M157" s="1">
        <v>18</v>
      </c>
      <c r="N157" s="3">
        <v>2999</v>
      </c>
      <c r="O157" s="3">
        <f>Structure_Sales_Data_Solution[[#This Row],[Price per Unit]]*Structure_Sales_Data_Solution[[#This Row],[Quantity]]</f>
        <v>53982</v>
      </c>
    </row>
    <row r="158" spans="1:15" x14ac:dyDescent="0.2">
      <c r="A158" s="1">
        <v>143</v>
      </c>
      <c r="B158" s="2">
        <v>44024</v>
      </c>
      <c r="C158" s="1">
        <v>3</v>
      </c>
      <c r="D158" s="1">
        <v>2020</v>
      </c>
      <c r="E158" s="1" t="s">
        <v>109</v>
      </c>
      <c r="F158" s="1" t="s">
        <v>110</v>
      </c>
      <c r="G158" s="1" t="s">
        <v>111</v>
      </c>
      <c r="H158" s="1" t="s">
        <v>32</v>
      </c>
      <c r="I158" s="1" t="s">
        <v>18</v>
      </c>
      <c r="J158" s="1" t="s">
        <v>183</v>
      </c>
      <c r="K158" s="1" t="s">
        <v>70</v>
      </c>
      <c r="L158" s="1" t="s">
        <v>28</v>
      </c>
      <c r="M158" s="1">
        <v>22</v>
      </c>
      <c r="N158" s="3">
        <v>899</v>
      </c>
      <c r="O158" s="3">
        <f>Structure_Sales_Data_Solution[[#This Row],[Price per Unit]]*Structure_Sales_Data_Solution[[#This Row],[Quantity]]</f>
        <v>19778</v>
      </c>
    </row>
    <row r="159" spans="1:15" x14ac:dyDescent="0.2">
      <c r="A159" s="1">
        <v>144</v>
      </c>
      <c r="B159" s="2">
        <v>43947</v>
      </c>
      <c r="C159" s="1">
        <v>2</v>
      </c>
      <c r="D159" s="1">
        <v>2020</v>
      </c>
      <c r="E159" s="1" t="s">
        <v>55</v>
      </c>
      <c r="F159" s="1" t="s">
        <v>56</v>
      </c>
      <c r="G159" s="1" t="s">
        <v>57</v>
      </c>
      <c r="H159" s="1" t="s">
        <v>58</v>
      </c>
      <c r="I159" s="1" t="s">
        <v>59</v>
      </c>
      <c r="J159" s="1" t="s">
        <v>184</v>
      </c>
      <c r="K159" s="1" t="s">
        <v>82</v>
      </c>
      <c r="L159" s="1" t="s">
        <v>28</v>
      </c>
      <c r="M159" s="1">
        <v>23</v>
      </c>
      <c r="N159" s="3">
        <v>1499</v>
      </c>
      <c r="O159" s="3">
        <f>Structure_Sales_Data_Solution[[#This Row],[Price per Unit]]*Structure_Sales_Data_Solution[[#This Row],[Quantity]]</f>
        <v>34477</v>
      </c>
    </row>
    <row r="160" spans="1:15" x14ac:dyDescent="0.2">
      <c r="A160" s="1">
        <v>145</v>
      </c>
      <c r="B160" s="2">
        <v>44365</v>
      </c>
      <c r="C160" s="1">
        <v>2</v>
      </c>
      <c r="D160" s="1">
        <v>2021</v>
      </c>
      <c r="E160" s="1" t="s">
        <v>133</v>
      </c>
      <c r="F160" s="1" t="s">
        <v>134</v>
      </c>
      <c r="G160" s="1" t="s">
        <v>135</v>
      </c>
      <c r="H160" s="1" t="s">
        <v>44</v>
      </c>
      <c r="I160" s="1" t="s">
        <v>45</v>
      </c>
      <c r="J160" s="1" t="s">
        <v>185</v>
      </c>
      <c r="K160" s="1" t="s">
        <v>27</v>
      </c>
      <c r="L160" s="1" t="s">
        <v>28</v>
      </c>
      <c r="M160" s="1">
        <v>23</v>
      </c>
      <c r="N160" s="3">
        <v>2999</v>
      </c>
      <c r="O160" s="3">
        <f>Structure_Sales_Data_Solution[[#This Row],[Price per Unit]]*Structure_Sales_Data_Solution[[#This Row],[Quantity]]</f>
        <v>68977</v>
      </c>
    </row>
    <row r="161" spans="1:15" x14ac:dyDescent="0.2">
      <c r="A161" s="1">
        <v>146</v>
      </c>
      <c r="B161" s="2">
        <v>44420</v>
      </c>
      <c r="C161" s="1">
        <v>3</v>
      </c>
      <c r="D161" s="1">
        <v>2021</v>
      </c>
      <c r="E161" s="1" t="s">
        <v>55</v>
      </c>
      <c r="F161" s="1" t="s">
        <v>56</v>
      </c>
      <c r="G161" s="1" t="s">
        <v>57</v>
      </c>
      <c r="H161" s="1" t="s">
        <v>58</v>
      </c>
      <c r="I161" s="1" t="s">
        <v>59</v>
      </c>
      <c r="J161" s="1" t="s">
        <v>153</v>
      </c>
      <c r="K161" s="1" t="s">
        <v>20</v>
      </c>
      <c r="L161" s="1" t="s">
        <v>21</v>
      </c>
      <c r="M161" s="1">
        <v>30</v>
      </c>
      <c r="N161" s="3">
        <v>1099</v>
      </c>
      <c r="O161" s="3">
        <f>Structure_Sales_Data_Solution[[#This Row],[Price per Unit]]*Structure_Sales_Data_Solution[[#This Row],[Quantity]]</f>
        <v>32970</v>
      </c>
    </row>
    <row r="162" spans="1:15" x14ac:dyDescent="0.2">
      <c r="A162" s="1">
        <v>147</v>
      </c>
      <c r="B162" s="2">
        <v>43845</v>
      </c>
      <c r="C162" s="1">
        <v>1</v>
      </c>
      <c r="D162" s="1">
        <v>2020</v>
      </c>
      <c r="E162" s="1" t="s">
        <v>22</v>
      </c>
      <c r="F162" s="1" t="s">
        <v>23</v>
      </c>
      <c r="G162" s="1" t="s">
        <v>24</v>
      </c>
      <c r="H162" s="1" t="s">
        <v>25</v>
      </c>
      <c r="I162" s="1" t="s">
        <v>18</v>
      </c>
      <c r="J162" s="1" t="s">
        <v>186</v>
      </c>
      <c r="K162" s="1" t="s">
        <v>54</v>
      </c>
      <c r="L162" s="1" t="s">
        <v>38</v>
      </c>
      <c r="M162" s="1">
        <v>17</v>
      </c>
      <c r="N162" s="3">
        <v>2999</v>
      </c>
      <c r="O162" s="3">
        <f>Structure_Sales_Data_Solution[[#This Row],[Price per Unit]]*Structure_Sales_Data_Solution[[#This Row],[Quantity]]</f>
        <v>50983</v>
      </c>
    </row>
    <row r="163" spans="1:15" x14ac:dyDescent="0.2">
      <c r="A163" s="1">
        <v>148</v>
      </c>
      <c r="B163" s="2">
        <v>44057</v>
      </c>
      <c r="C163" s="1">
        <v>3</v>
      </c>
      <c r="D163" s="1">
        <v>2020</v>
      </c>
      <c r="E163" s="1" t="s">
        <v>66</v>
      </c>
      <c r="F163" s="1" t="s">
        <v>67</v>
      </c>
      <c r="G163" s="1" t="s">
        <v>68</v>
      </c>
      <c r="H163" s="1" t="s">
        <v>68</v>
      </c>
      <c r="I163" s="1" t="s">
        <v>59</v>
      </c>
      <c r="J163" s="1" t="s">
        <v>69</v>
      </c>
      <c r="K163" s="1" t="s">
        <v>70</v>
      </c>
      <c r="L163" s="1" t="s">
        <v>28</v>
      </c>
      <c r="M163" s="1">
        <v>1</v>
      </c>
      <c r="N163" s="3">
        <v>899</v>
      </c>
      <c r="O163" s="3">
        <f>Structure_Sales_Data_Solution[[#This Row],[Price per Unit]]*Structure_Sales_Data_Solution[[#This Row],[Quantity]]</f>
        <v>899</v>
      </c>
    </row>
    <row r="164" spans="1:15" x14ac:dyDescent="0.2">
      <c r="A164" s="1">
        <v>149</v>
      </c>
      <c r="B164" s="2">
        <v>44336</v>
      </c>
      <c r="C164" s="1">
        <v>2</v>
      </c>
      <c r="D164" s="1">
        <v>2021</v>
      </c>
      <c r="E164" s="1" t="s">
        <v>133</v>
      </c>
      <c r="F164" s="1" t="s">
        <v>134</v>
      </c>
      <c r="G164" s="1" t="s">
        <v>135</v>
      </c>
      <c r="H164" s="1" t="s">
        <v>44</v>
      </c>
      <c r="I164" s="1" t="s">
        <v>45</v>
      </c>
      <c r="J164" s="1" t="s">
        <v>187</v>
      </c>
      <c r="K164" s="1" t="s">
        <v>84</v>
      </c>
      <c r="L164" s="1" t="s">
        <v>38</v>
      </c>
      <c r="M164" s="1">
        <v>29</v>
      </c>
      <c r="N164" s="3">
        <v>2149</v>
      </c>
      <c r="O164" s="3">
        <f>Structure_Sales_Data_Solution[[#This Row],[Price per Unit]]*Structure_Sales_Data_Solution[[#This Row],[Quantity]]</f>
        <v>62321</v>
      </c>
    </row>
    <row r="165" spans="1:15" x14ac:dyDescent="0.2">
      <c r="A165" s="1">
        <v>150</v>
      </c>
      <c r="B165" s="2">
        <v>44006</v>
      </c>
      <c r="C165" s="1">
        <v>2</v>
      </c>
      <c r="D165" s="1">
        <v>2020</v>
      </c>
      <c r="E165" s="1" t="s">
        <v>55</v>
      </c>
      <c r="F165" s="1" t="s">
        <v>56</v>
      </c>
      <c r="G165" s="1" t="s">
        <v>57</v>
      </c>
      <c r="H165" s="1" t="s">
        <v>58</v>
      </c>
      <c r="I165" s="1" t="s">
        <v>59</v>
      </c>
      <c r="J165" s="1" t="s">
        <v>142</v>
      </c>
      <c r="K165" s="1" t="s">
        <v>93</v>
      </c>
      <c r="L165" s="1" t="s">
        <v>35</v>
      </c>
      <c r="M165" s="1">
        <v>3</v>
      </c>
      <c r="N165" s="3">
        <v>1399</v>
      </c>
      <c r="O165" s="3">
        <f>Structure_Sales_Data_Solution[[#This Row],[Price per Unit]]*Structure_Sales_Data_Solution[[#This Row],[Quantity]]</f>
        <v>4197</v>
      </c>
    </row>
    <row r="166" spans="1:15" x14ac:dyDescent="0.2">
      <c r="A166" s="1">
        <v>151</v>
      </c>
      <c r="B166" s="2">
        <v>44264</v>
      </c>
      <c r="C166" s="1">
        <v>1</v>
      </c>
      <c r="D166" s="1">
        <v>2021</v>
      </c>
      <c r="E166" s="1" t="s">
        <v>48</v>
      </c>
      <c r="F166" s="1" t="s">
        <v>49</v>
      </c>
      <c r="G166" s="1" t="s">
        <v>50</v>
      </c>
      <c r="H166" s="1" t="s">
        <v>44</v>
      </c>
      <c r="I166" s="1" t="s">
        <v>45</v>
      </c>
      <c r="J166" s="1" t="s">
        <v>64</v>
      </c>
      <c r="K166" s="1" t="s">
        <v>85</v>
      </c>
      <c r="L166" s="1" t="s">
        <v>38</v>
      </c>
      <c r="M166" s="1">
        <v>26</v>
      </c>
      <c r="N166" s="3">
        <v>699</v>
      </c>
      <c r="O166" s="3">
        <f>Structure_Sales_Data_Solution[[#This Row],[Price per Unit]]*Structure_Sales_Data_Solution[[#This Row],[Quantity]]</f>
        <v>18174</v>
      </c>
    </row>
    <row r="167" spans="1:15" x14ac:dyDescent="0.2">
      <c r="A167" s="1">
        <v>152</v>
      </c>
      <c r="B167" s="2">
        <v>44393</v>
      </c>
      <c r="C167" s="1">
        <v>3</v>
      </c>
      <c r="D167" s="1">
        <v>2021</v>
      </c>
      <c r="E167" s="1" t="s">
        <v>55</v>
      </c>
      <c r="F167" s="1" t="s">
        <v>56</v>
      </c>
      <c r="G167" s="1" t="s">
        <v>57</v>
      </c>
      <c r="H167" s="1" t="s">
        <v>58</v>
      </c>
      <c r="I167" s="1" t="s">
        <v>59</v>
      </c>
      <c r="J167" s="1" t="s">
        <v>188</v>
      </c>
      <c r="K167" s="1" t="s">
        <v>34</v>
      </c>
      <c r="L167" s="1" t="s">
        <v>35</v>
      </c>
      <c r="M167" s="1">
        <v>29</v>
      </c>
      <c r="N167" s="3">
        <v>899</v>
      </c>
      <c r="O167" s="3">
        <f>Structure_Sales_Data_Solution[[#This Row],[Price per Unit]]*Structure_Sales_Data_Solution[[#This Row],[Quantity]]</f>
        <v>26071</v>
      </c>
    </row>
    <row r="168" spans="1:15" x14ac:dyDescent="0.2">
      <c r="A168" s="1">
        <v>153</v>
      </c>
      <c r="B168" s="2">
        <v>44019</v>
      </c>
      <c r="C168" s="1">
        <v>3</v>
      </c>
      <c r="D168" s="1">
        <v>2020</v>
      </c>
      <c r="E168" s="1" t="s">
        <v>22</v>
      </c>
      <c r="F168" s="1" t="s">
        <v>23</v>
      </c>
      <c r="G168" s="1" t="s">
        <v>24</v>
      </c>
      <c r="H168" s="1" t="s">
        <v>25</v>
      </c>
      <c r="I168" s="1" t="s">
        <v>18</v>
      </c>
      <c r="J168" s="1" t="s">
        <v>72</v>
      </c>
      <c r="K168" s="1" t="s">
        <v>70</v>
      </c>
      <c r="L168" s="1" t="s">
        <v>28</v>
      </c>
      <c r="M168" s="1">
        <v>13</v>
      </c>
      <c r="N168" s="3">
        <v>899</v>
      </c>
      <c r="O168" s="3">
        <f>Structure_Sales_Data_Solution[[#This Row],[Price per Unit]]*Structure_Sales_Data_Solution[[#This Row],[Quantity]]</f>
        <v>11687</v>
      </c>
    </row>
    <row r="169" spans="1:15" x14ac:dyDescent="0.2">
      <c r="A169" s="1">
        <v>154</v>
      </c>
      <c r="B169" s="2">
        <v>43962</v>
      </c>
      <c r="C169" s="1">
        <v>2</v>
      </c>
      <c r="D169" s="1">
        <v>2020</v>
      </c>
      <c r="E169" s="1" t="s">
        <v>29</v>
      </c>
      <c r="F169" s="1" t="s">
        <v>30</v>
      </c>
      <c r="G169" s="1" t="s">
        <v>31</v>
      </c>
      <c r="H169" s="1" t="s">
        <v>32</v>
      </c>
      <c r="I169" s="1" t="s">
        <v>18</v>
      </c>
      <c r="J169" s="1" t="s">
        <v>189</v>
      </c>
      <c r="K169" s="1" t="s">
        <v>85</v>
      </c>
      <c r="L169" s="1" t="s">
        <v>38</v>
      </c>
      <c r="M169" s="1">
        <v>27</v>
      </c>
      <c r="N169" s="3">
        <v>699</v>
      </c>
      <c r="O169" s="3">
        <f>Structure_Sales_Data_Solution[[#This Row],[Price per Unit]]*Structure_Sales_Data_Solution[[#This Row],[Quantity]]</f>
        <v>18873</v>
      </c>
    </row>
    <row r="170" spans="1:15" x14ac:dyDescent="0.2">
      <c r="A170" s="1">
        <v>155</v>
      </c>
      <c r="B170" s="2">
        <v>44092</v>
      </c>
      <c r="C170" s="1">
        <v>3</v>
      </c>
      <c r="D170" s="1">
        <v>2020</v>
      </c>
      <c r="E170" s="1" t="s">
        <v>29</v>
      </c>
      <c r="F170" s="1" t="s">
        <v>30</v>
      </c>
      <c r="G170" s="1" t="s">
        <v>31</v>
      </c>
      <c r="H170" s="1" t="s">
        <v>32</v>
      </c>
      <c r="I170" s="1" t="s">
        <v>18</v>
      </c>
      <c r="J170" s="1" t="s">
        <v>190</v>
      </c>
      <c r="K170" s="1" t="s">
        <v>84</v>
      </c>
      <c r="L170" s="1" t="s">
        <v>38</v>
      </c>
      <c r="M170" s="1">
        <v>5</v>
      </c>
      <c r="N170" s="3">
        <v>2149</v>
      </c>
      <c r="O170" s="3">
        <f>Structure_Sales_Data_Solution[[#This Row],[Price per Unit]]*Structure_Sales_Data_Solution[[#This Row],[Quantity]]</f>
        <v>10745</v>
      </c>
    </row>
    <row r="171" spans="1:15" x14ac:dyDescent="0.2">
      <c r="A171" s="1">
        <v>156</v>
      </c>
      <c r="B171" s="2">
        <v>44548</v>
      </c>
      <c r="C171" s="1">
        <v>4</v>
      </c>
      <c r="D171" s="1">
        <v>2021</v>
      </c>
      <c r="E171" s="1" t="s">
        <v>22</v>
      </c>
      <c r="F171" s="1" t="s">
        <v>23</v>
      </c>
      <c r="G171" s="1" t="s">
        <v>24</v>
      </c>
      <c r="H171" s="1" t="s">
        <v>25</v>
      </c>
      <c r="I171" s="1" t="s">
        <v>18</v>
      </c>
      <c r="J171" s="1" t="s">
        <v>87</v>
      </c>
      <c r="K171" s="1" t="s">
        <v>63</v>
      </c>
      <c r="L171" s="1" t="s">
        <v>28</v>
      </c>
      <c r="M171" s="1">
        <v>3</v>
      </c>
      <c r="N171" s="3">
        <v>1299</v>
      </c>
      <c r="O171" s="3">
        <f>Structure_Sales_Data_Solution[[#This Row],[Price per Unit]]*Structure_Sales_Data_Solution[[#This Row],[Quantity]]</f>
        <v>3897</v>
      </c>
    </row>
    <row r="172" spans="1:15" x14ac:dyDescent="0.2">
      <c r="A172" s="1">
        <v>157</v>
      </c>
      <c r="B172" s="2">
        <v>44289</v>
      </c>
      <c r="C172" s="1">
        <v>2</v>
      </c>
      <c r="D172" s="1">
        <v>2021</v>
      </c>
      <c r="E172" s="1" t="s">
        <v>133</v>
      </c>
      <c r="F172" s="1" t="s">
        <v>134</v>
      </c>
      <c r="G172" s="1" t="s">
        <v>135</v>
      </c>
      <c r="H172" s="1" t="s">
        <v>44</v>
      </c>
      <c r="I172" s="1" t="s">
        <v>45</v>
      </c>
      <c r="J172" s="1" t="s">
        <v>191</v>
      </c>
      <c r="K172" s="1" t="s">
        <v>27</v>
      </c>
      <c r="L172" s="1" t="s">
        <v>28</v>
      </c>
      <c r="M172" s="1">
        <v>30</v>
      </c>
      <c r="N172" s="3">
        <v>2999</v>
      </c>
      <c r="O172" s="3">
        <f>Structure_Sales_Data_Solution[[#This Row],[Price per Unit]]*Structure_Sales_Data_Solution[[#This Row],[Quantity]]</f>
        <v>89970</v>
      </c>
    </row>
    <row r="173" spans="1:15" x14ac:dyDescent="0.2">
      <c r="A173" s="1">
        <v>158</v>
      </c>
      <c r="B173" s="2">
        <v>44348</v>
      </c>
      <c r="C173" s="1">
        <v>2</v>
      </c>
      <c r="D173" s="1">
        <v>2021</v>
      </c>
      <c r="E173" s="1" t="s">
        <v>133</v>
      </c>
      <c r="F173" s="1" t="s">
        <v>134</v>
      </c>
      <c r="G173" s="1" t="s">
        <v>135</v>
      </c>
      <c r="H173" s="1" t="s">
        <v>44</v>
      </c>
      <c r="I173" s="1" t="s">
        <v>45</v>
      </c>
      <c r="J173" s="1" t="s">
        <v>179</v>
      </c>
      <c r="K173" s="1" t="s">
        <v>70</v>
      </c>
      <c r="L173" s="1" t="s">
        <v>28</v>
      </c>
      <c r="M173" s="1">
        <v>23</v>
      </c>
      <c r="N173" s="3">
        <v>899</v>
      </c>
      <c r="O173" s="3">
        <f>Structure_Sales_Data_Solution[[#This Row],[Price per Unit]]*Structure_Sales_Data_Solution[[#This Row],[Quantity]]</f>
        <v>20677</v>
      </c>
    </row>
    <row r="174" spans="1:15" x14ac:dyDescent="0.2">
      <c r="A174" s="1">
        <v>159</v>
      </c>
      <c r="B174" s="2">
        <v>44462</v>
      </c>
      <c r="C174" s="1">
        <v>3</v>
      </c>
      <c r="D174" s="1">
        <v>2021</v>
      </c>
      <c r="E174" s="1" t="s">
        <v>14</v>
      </c>
      <c r="F174" s="1" t="s">
        <v>15</v>
      </c>
      <c r="G174" s="1" t="s">
        <v>16</v>
      </c>
      <c r="H174" s="1" t="s">
        <v>17</v>
      </c>
      <c r="I174" s="1" t="s">
        <v>18</v>
      </c>
      <c r="J174" s="1" t="s">
        <v>19</v>
      </c>
      <c r="K174" s="1" t="s">
        <v>82</v>
      </c>
      <c r="L174" s="1" t="s">
        <v>28</v>
      </c>
      <c r="M174" s="1">
        <v>15</v>
      </c>
      <c r="N174" s="3">
        <v>1499</v>
      </c>
      <c r="O174" s="3">
        <f>Structure_Sales_Data_Solution[[#This Row],[Price per Unit]]*Structure_Sales_Data_Solution[[#This Row],[Quantity]]</f>
        <v>22485</v>
      </c>
    </row>
    <row r="175" spans="1:15" x14ac:dyDescent="0.2">
      <c r="A175" s="1">
        <v>160</v>
      </c>
      <c r="B175" s="2">
        <v>44519</v>
      </c>
      <c r="C175" s="1">
        <v>4</v>
      </c>
      <c r="D175" s="1">
        <v>2021</v>
      </c>
      <c r="E175" s="1" t="s">
        <v>41</v>
      </c>
      <c r="F175" s="1" t="s">
        <v>42</v>
      </c>
      <c r="G175" s="1" t="s">
        <v>43</v>
      </c>
      <c r="H175" s="1" t="s">
        <v>44</v>
      </c>
      <c r="I175" s="1" t="s">
        <v>45</v>
      </c>
      <c r="J175" s="1" t="s">
        <v>178</v>
      </c>
      <c r="K175" s="1" t="s">
        <v>54</v>
      </c>
      <c r="L175" s="1" t="s">
        <v>38</v>
      </c>
      <c r="M175" s="1">
        <v>27</v>
      </c>
      <c r="N175" s="3">
        <v>2999</v>
      </c>
      <c r="O175" s="3">
        <f>Structure_Sales_Data_Solution[[#This Row],[Price per Unit]]*Structure_Sales_Data_Solution[[#This Row],[Quantity]]</f>
        <v>80973</v>
      </c>
    </row>
    <row r="176" spans="1:15" x14ac:dyDescent="0.2">
      <c r="A176" s="1">
        <v>161</v>
      </c>
      <c r="B176" s="2">
        <v>43968</v>
      </c>
      <c r="C176" s="1">
        <v>2</v>
      </c>
      <c r="D176" s="1">
        <v>2020</v>
      </c>
      <c r="E176" s="1" t="s">
        <v>66</v>
      </c>
      <c r="F176" s="1" t="s">
        <v>67</v>
      </c>
      <c r="G176" s="1" t="s">
        <v>68</v>
      </c>
      <c r="H176" s="1" t="s">
        <v>68</v>
      </c>
      <c r="I176" s="1" t="s">
        <v>59</v>
      </c>
      <c r="J176" s="1" t="s">
        <v>192</v>
      </c>
      <c r="K176" s="1" t="s">
        <v>40</v>
      </c>
      <c r="L176" s="1" t="s">
        <v>35</v>
      </c>
      <c r="M176" s="1">
        <v>16</v>
      </c>
      <c r="N176" s="3">
        <v>799</v>
      </c>
      <c r="O176" s="3">
        <f>Structure_Sales_Data_Solution[[#This Row],[Price per Unit]]*Structure_Sales_Data_Solution[[#This Row],[Quantity]]</f>
        <v>12784</v>
      </c>
    </row>
    <row r="177" spans="1:15" x14ac:dyDescent="0.2">
      <c r="A177" s="1">
        <v>162</v>
      </c>
      <c r="B177" s="2">
        <v>44176</v>
      </c>
      <c r="C177" s="1">
        <v>4</v>
      </c>
      <c r="D177" s="1">
        <v>2020</v>
      </c>
      <c r="E177" s="1" t="s">
        <v>29</v>
      </c>
      <c r="F177" s="1" t="s">
        <v>30</v>
      </c>
      <c r="G177" s="1" t="s">
        <v>31</v>
      </c>
      <c r="H177" s="1" t="s">
        <v>32</v>
      </c>
      <c r="I177" s="1" t="s">
        <v>18</v>
      </c>
      <c r="J177" s="1" t="s">
        <v>193</v>
      </c>
      <c r="K177" s="1" t="s">
        <v>119</v>
      </c>
      <c r="L177" s="1" t="s">
        <v>38</v>
      </c>
      <c r="M177" s="1">
        <v>26</v>
      </c>
      <c r="N177" s="3">
        <v>1499</v>
      </c>
      <c r="O177" s="3">
        <f>Structure_Sales_Data_Solution[[#This Row],[Price per Unit]]*Structure_Sales_Data_Solution[[#This Row],[Quantity]]</f>
        <v>38974</v>
      </c>
    </row>
    <row r="178" spans="1:15" x14ac:dyDescent="0.2">
      <c r="A178" s="1">
        <v>163</v>
      </c>
      <c r="B178" s="2">
        <v>44047</v>
      </c>
      <c r="C178" s="1">
        <v>3</v>
      </c>
      <c r="D178" s="1">
        <v>2020</v>
      </c>
      <c r="E178" s="1" t="s">
        <v>14</v>
      </c>
      <c r="F178" s="1" t="s">
        <v>15</v>
      </c>
      <c r="G178" s="1" t="s">
        <v>16</v>
      </c>
      <c r="H178" s="1" t="s">
        <v>17</v>
      </c>
      <c r="I178" s="1" t="s">
        <v>18</v>
      </c>
      <c r="J178" s="1" t="s">
        <v>194</v>
      </c>
      <c r="K178" s="1" t="s">
        <v>73</v>
      </c>
      <c r="L178" s="1" t="s">
        <v>21</v>
      </c>
      <c r="M178" s="1">
        <v>25</v>
      </c>
      <c r="N178" s="3">
        <v>899</v>
      </c>
      <c r="O178" s="3">
        <f>Structure_Sales_Data_Solution[[#This Row],[Price per Unit]]*Structure_Sales_Data_Solution[[#This Row],[Quantity]]</f>
        <v>22475</v>
      </c>
    </row>
    <row r="179" spans="1:15" x14ac:dyDescent="0.2">
      <c r="A179" s="1">
        <v>164</v>
      </c>
      <c r="B179" s="2">
        <v>43938</v>
      </c>
      <c r="C179" s="1">
        <v>2</v>
      </c>
      <c r="D179" s="1">
        <v>2020</v>
      </c>
      <c r="E179" s="1" t="s">
        <v>48</v>
      </c>
      <c r="F179" s="1" t="s">
        <v>49</v>
      </c>
      <c r="G179" s="1" t="s">
        <v>50</v>
      </c>
      <c r="H179" s="1" t="s">
        <v>44</v>
      </c>
      <c r="I179" s="1" t="s">
        <v>45</v>
      </c>
      <c r="J179" s="1" t="s">
        <v>195</v>
      </c>
      <c r="K179" s="1" t="s">
        <v>82</v>
      </c>
      <c r="L179" s="1" t="s">
        <v>28</v>
      </c>
      <c r="M179" s="1">
        <v>14</v>
      </c>
      <c r="N179" s="3">
        <v>1499</v>
      </c>
      <c r="O179" s="3">
        <f>Structure_Sales_Data_Solution[[#This Row],[Price per Unit]]*Structure_Sales_Data_Solution[[#This Row],[Quantity]]</f>
        <v>20986</v>
      </c>
    </row>
    <row r="180" spans="1:15" x14ac:dyDescent="0.2">
      <c r="A180" s="1">
        <v>165</v>
      </c>
      <c r="B180" s="2">
        <v>44240</v>
      </c>
      <c r="C180" s="1">
        <v>1</v>
      </c>
      <c r="D180" s="1">
        <v>2021</v>
      </c>
      <c r="E180" s="1" t="s">
        <v>14</v>
      </c>
      <c r="F180" s="1" t="s">
        <v>15</v>
      </c>
      <c r="G180" s="1" t="s">
        <v>16</v>
      </c>
      <c r="H180" s="1" t="s">
        <v>17</v>
      </c>
      <c r="I180" s="1" t="s">
        <v>18</v>
      </c>
      <c r="J180" s="1" t="s">
        <v>196</v>
      </c>
      <c r="K180" s="1" t="s">
        <v>104</v>
      </c>
      <c r="L180" s="1" t="s">
        <v>28</v>
      </c>
      <c r="M180" s="1">
        <v>24</v>
      </c>
      <c r="N180" s="3">
        <v>2499</v>
      </c>
      <c r="O180" s="3">
        <f>Structure_Sales_Data_Solution[[#This Row],[Price per Unit]]*Structure_Sales_Data_Solution[[#This Row],[Quantity]]</f>
        <v>59976</v>
      </c>
    </row>
    <row r="181" spans="1:15" x14ac:dyDescent="0.2">
      <c r="A181" s="1">
        <v>166</v>
      </c>
      <c r="B181" s="2">
        <v>44029</v>
      </c>
      <c r="C181" s="1">
        <v>3</v>
      </c>
      <c r="D181" s="1">
        <v>2020</v>
      </c>
      <c r="E181" s="1" t="s">
        <v>66</v>
      </c>
      <c r="F181" s="1" t="s">
        <v>67</v>
      </c>
      <c r="G181" s="1" t="s">
        <v>68</v>
      </c>
      <c r="H181" s="1" t="s">
        <v>68</v>
      </c>
      <c r="I181" s="1" t="s">
        <v>59</v>
      </c>
      <c r="J181" s="1" t="s">
        <v>197</v>
      </c>
      <c r="K181" s="1" t="s">
        <v>61</v>
      </c>
      <c r="L181" s="1" t="s">
        <v>28</v>
      </c>
      <c r="M181" s="1">
        <v>19</v>
      </c>
      <c r="N181" s="3">
        <v>1799</v>
      </c>
      <c r="O181" s="3">
        <f>Structure_Sales_Data_Solution[[#This Row],[Price per Unit]]*Structure_Sales_Data_Solution[[#This Row],[Quantity]]</f>
        <v>34181</v>
      </c>
    </row>
    <row r="182" spans="1:15" x14ac:dyDescent="0.2">
      <c r="A182" s="1">
        <v>167</v>
      </c>
      <c r="B182" s="2">
        <v>43892</v>
      </c>
      <c r="C182" s="1">
        <v>1</v>
      </c>
      <c r="D182" s="1">
        <v>2020</v>
      </c>
      <c r="E182" s="1" t="s">
        <v>133</v>
      </c>
      <c r="F182" s="1" t="s">
        <v>134</v>
      </c>
      <c r="G182" s="1" t="s">
        <v>135</v>
      </c>
      <c r="H182" s="1" t="s">
        <v>44</v>
      </c>
      <c r="I182" s="1" t="s">
        <v>45</v>
      </c>
      <c r="J182" s="1" t="s">
        <v>191</v>
      </c>
      <c r="K182" s="1" t="s">
        <v>61</v>
      </c>
      <c r="L182" s="1" t="s">
        <v>28</v>
      </c>
      <c r="M182" s="1">
        <v>10</v>
      </c>
      <c r="N182" s="3">
        <v>1799</v>
      </c>
      <c r="O182" s="3">
        <f>Structure_Sales_Data_Solution[[#This Row],[Price per Unit]]*Structure_Sales_Data_Solution[[#This Row],[Quantity]]</f>
        <v>17990</v>
      </c>
    </row>
    <row r="183" spans="1:15" x14ac:dyDescent="0.2">
      <c r="A183" s="1">
        <v>168</v>
      </c>
      <c r="B183" s="2">
        <v>44192</v>
      </c>
      <c r="C183" s="1">
        <v>4</v>
      </c>
      <c r="D183" s="1">
        <v>2020</v>
      </c>
      <c r="E183" s="1" t="s">
        <v>66</v>
      </c>
      <c r="F183" s="1" t="s">
        <v>67</v>
      </c>
      <c r="G183" s="1" t="s">
        <v>68</v>
      </c>
      <c r="H183" s="1" t="s">
        <v>68</v>
      </c>
      <c r="I183" s="1" t="s">
        <v>59</v>
      </c>
      <c r="J183" s="1" t="s">
        <v>117</v>
      </c>
      <c r="K183" s="1" t="s">
        <v>70</v>
      </c>
      <c r="L183" s="1" t="s">
        <v>28</v>
      </c>
      <c r="M183" s="1">
        <v>14</v>
      </c>
      <c r="N183" s="3">
        <v>899</v>
      </c>
      <c r="O183" s="3">
        <f>Structure_Sales_Data_Solution[[#This Row],[Price per Unit]]*Structure_Sales_Data_Solution[[#This Row],[Quantity]]</f>
        <v>12586</v>
      </c>
    </row>
    <row r="184" spans="1:15" x14ac:dyDescent="0.2">
      <c r="A184" s="1">
        <v>169</v>
      </c>
      <c r="B184" s="2">
        <v>43947</v>
      </c>
      <c r="C184" s="1">
        <v>2</v>
      </c>
      <c r="D184" s="1">
        <v>2020</v>
      </c>
      <c r="E184" s="1" t="s">
        <v>66</v>
      </c>
      <c r="F184" s="1" t="s">
        <v>67</v>
      </c>
      <c r="G184" s="1" t="s">
        <v>68</v>
      </c>
      <c r="H184" s="1" t="s">
        <v>68</v>
      </c>
      <c r="I184" s="1" t="s">
        <v>59</v>
      </c>
      <c r="J184" s="1" t="s">
        <v>198</v>
      </c>
      <c r="K184" s="1" t="s">
        <v>119</v>
      </c>
      <c r="L184" s="1" t="s">
        <v>38</v>
      </c>
      <c r="M184" s="1">
        <v>16</v>
      </c>
      <c r="N184" s="3">
        <v>1499</v>
      </c>
      <c r="O184" s="3">
        <f>Structure_Sales_Data_Solution[[#This Row],[Price per Unit]]*Structure_Sales_Data_Solution[[#This Row],[Quantity]]</f>
        <v>23984</v>
      </c>
    </row>
    <row r="185" spans="1:15" x14ac:dyDescent="0.2">
      <c r="A185" s="1">
        <v>170</v>
      </c>
      <c r="B185" s="2">
        <v>44537</v>
      </c>
      <c r="C185" s="1">
        <v>4</v>
      </c>
      <c r="D185" s="1">
        <v>2021</v>
      </c>
      <c r="E185" s="1" t="s">
        <v>29</v>
      </c>
      <c r="F185" s="1" t="s">
        <v>30</v>
      </c>
      <c r="G185" s="1" t="s">
        <v>31</v>
      </c>
      <c r="H185" s="1" t="s">
        <v>32</v>
      </c>
      <c r="I185" s="1" t="s">
        <v>18</v>
      </c>
      <c r="J185" s="1" t="s">
        <v>199</v>
      </c>
      <c r="K185" s="1" t="s">
        <v>47</v>
      </c>
      <c r="L185" s="1" t="s">
        <v>21</v>
      </c>
      <c r="M185" s="1">
        <v>19</v>
      </c>
      <c r="N185" s="3">
        <v>399</v>
      </c>
      <c r="O185" s="3">
        <f>Structure_Sales_Data_Solution[[#This Row],[Price per Unit]]*Structure_Sales_Data_Solution[[#This Row],[Quantity]]</f>
        <v>7581</v>
      </c>
    </row>
    <row r="186" spans="1:15" x14ac:dyDescent="0.2">
      <c r="A186" s="1">
        <v>171</v>
      </c>
      <c r="B186" s="2">
        <v>43833</v>
      </c>
      <c r="C186" s="1">
        <v>1</v>
      </c>
      <c r="D186" s="1">
        <v>2020</v>
      </c>
      <c r="E186" s="1" t="s">
        <v>66</v>
      </c>
      <c r="F186" s="1" t="s">
        <v>67</v>
      </c>
      <c r="G186" s="1" t="s">
        <v>68</v>
      </c>
      <c r="H186" s="1" t="s">
        <v>68</v>
      </c>
      <c r="I186" s="1" t="s">
        <v>59</v>
      </c>
      <c r="J186" s="1" t="s">
        <v>200</v>
      </c>
      <c r="K186" s="1" t="s">
        <v>47</v>
      </c>
      <c r="L186" s="1" t="s">
        <v>21</v>
      </c>
      <c r="M186" s="1">
        <v>21</v>
      </c>
      <c r="N186" s="3">
        <v>399</v>
      </c>
      <c r="O186" s="3">
        <f>Structure_Sales_Data_Solution[[#This Row],[Price per Unit]]*Structure_Sales_Data_Solution[[#This Row],[Quantity]]</f>
        <v>8379</v>
      </c>
    </row>
    <row r="187" spans="1:15" x14ac:dyDescent="0.2">
      <c r="A187" s="1">
        <v>172</v>
      </c>
      <c r="B187" s="2">
        <v>44158</v>
      </c>
      <c r="C187" s="1">
        <v>4</v>
      </c>
      <c r="D187" s="1">
        <v>2020</v>
      </c>
      <c r="E187" s="1" t="s">
        <v>41</v>
      </c>
      <c r="F187" s="1" t="s">
        <v>42</v>
      </c>
      <c r="G187" s="1" t="s">
        <v>43</v>
      </c>
      <c r="H187" s="1" t="s">
        <v>44</v>
      </c>
      <c r="I187" s="1" t="s">
        <v>45</v>
      </c>
      <c r="J187" s="1" t="s">
        <v>201</v>
      </c>
      <c r="K187" s="1" t="s">
        <v>61</v>
      </c>
      <c r="L187" s="1" t="s">
        <v>28</v>
      </c>
      <c r="M187" s="1">
        <v>22</v>
      </c>
      <c r="N187" s="3">
        <v>1799</v>
      </c>
      <c r="O187" s="3">
        <f>Structure_Sales_Data_Solution[[#This Row],[Price per Unit]]*Structure_Sales_Data_Solution[[#This Row],[Quantity]]</f>
        <v>39578</v>
      </c>
    </row>
    <row r="188" spans="1:15" x14ac:dyDescent="0.2">
      <c r="A188" s="1">
        <v>173</v>
      </c>
      <c r="B188" s="2">
        <v>44071</v>
      </c>
      <c r="C188" s="1">
        <v>3</v>
      </c>
      <c r="D188" s="1">
        <v>2020</v>
      </c>
      <c r="E188" s="1" t="s">
        <v>29</v>
      </c>
      <c r="F188" s="1" t="s">
        <v>30</v>
      </c>
      <c r="G188" s="1" t="s">
        <v>31</v>
      </c>
      <c r="H188" s="1" t="s">
        <v>32</v>
      </c>
      <c r="I188" s="1" t="s">
        <v>18</v>
      </c>
      <c r="J188" s="1" t="s">
        <v>202</v>
      </c>
      <c r="K188" s="1" t="s">
        <v>104</v>
      </c>
      <c r="L188" s="1" t="s">
        <v>28</v>
      </c>
      <c r="M188" s="1">
        <v>23</v>
      </c>
      <c r="N188" s="3">
        <v>2499</v>
      </c>
      <c r="O188" s="3">
        <f>Structure_Sales_Data_Solution[[#This Row],[Price per Unit]]*Structure_Sales_Data_Solution[[#This Row],[Quantity]]</f>
        <v>57477</v>
      </c>
    </row>
    <row r="189" spans="1:15" x14ac:dyDescent="0.2">
      <c r="A189" s="1">
        <v>174</v>
      </c>
      <c r="B189" s="2">
        <v>44429</v>
      </c>
      <c r="C189" s="1">
        <v>3</v>
      </c>
      <c r="D189" s="1">
        <v>2021</v>
      </c>
      <c r="E189" s="1" t="s">
        <v>55</v>
      </c>
      <c r="F189" s="1" t="s">
        <v>56</v>
      </c>
      <c r="G189" s="1" t="s">
        <v>57</v>
      </c>
      <c r="H189" s="1" t="s">
        <v>58</v>
      </c>
      <c r="I189" s="1" t="s">
        <v>59</v>
      </c>
      <c r="J189" s="1" t="s">
        <v>203</v>
      </c>
      <c r="K189" s="1" t="s">
        <v>70</v>
      </c>
      <c r="L189" s="1" t="s">
        <v>28</v>
      </c>
      <c r="M189" s="1">
        <v>9</v>
      </c>
      <c r="N189" s="3">
        <v>899</v>
      </c>
      <c r="O189" s="3">
        <f>Structure_Sales_Data_Solution[[#This Row],[Price per Unit]]*Structure_Sales_Data_Solution[[#This Row],[Quantity]]</f>
        <v>8091</v>
      </c>
    </row>
    <row r="190" spans="1:15" x14ac:dyDescent="0.2">
      <c r="A190" s="1">
        <v>175</v>
      </c>
      <c r="B190" s="2">
        <v>43950</v>
      </c>
      <c r="C190" s="1">
        <v>2</v>
      </c>
      <c r="D190" s="1">
        <v>2020</v>
      </c>
      <c r="E190" s="1" t="s">
        <v>109</v>
      </c>
      <c r="F190" s="1" t="s">
        <v>110</v>
      </c>
      <c r="G190" s="1" t="s">
        <v>111</v>
      </c>
      <c r="H190" s="1" t="s">
        <v>32</v>
      </c>
      <c r="I190" s="1" t="s">
        <v>18</v>
      </c>
      <c r="J190" s="1" t="s">
        <v>204</v>
      </c>
      <c r="K190" s="1" t="s">
        <v>40</v>
      </c>
      <c r="L190" s="1" t="s">
        <v>35</v>
      </c>
      <c r="M190" s="1">
        <v>10</v>
      </c>
      <c r="N190" s="3">
        <v>799</v>
      </c>
      <c r="O190" s="3">
        <f>Structure_Sales_Data_Solution[[#This Row],[Price per Unit]]*Structure_Sales_Data_Solution[[#This Row],[Quantity]]</f>
        <v>7990</v>
      </c>
    </row>
    <row r="191" spans="1:15" x14ac:dyDescent="0.2">
      <c r="A191" s="1">
        <v>176</v>
      </c>
      <c r="B191" s="2">
        <v>44274</v>
      </c>
      <c r="C191" s="1">
        <v>1</v>
      </c>
      <c r="D191" s="1">
        <v>2021</v>
      </c>
      <c r="E191" s="1" t="s">
        <v>29</v>
      </c>
      <c r="F191" s="1" t="s">
        <v>30</v>
      </c>
      <c r="G191" s="1" t="s">
        <v>31</v>
      </c>
      <c r="H191" s="1" t="s">
        <v>32</v>
      </c>
      <c r="I191" s="1" t="s">
        <v>18</v>
      </c>
      <c r="J191" s="1" t="s">
        <v>202</v>
      </c>
      <c r="K191" s="1" t="s">
        <v>27</v>
      </c>
      <c r="L191" s="1" t="s">
        <v>28</v>
      </c>
      <c r="M191" s="1">
        <v>6</v>
      </c>
      <c r="N191" s="3">
        <v>2999</v>
      </c>
      <c r="O191" s="3">
        <f>Structure_Sales_Data_Solution[[#This Row],[Price per Unit]]*Structure_Sales_Data_Solution[[#This Row],[Quantity]]</f>
        <v>17994</v>
      </c>
    </row>
    <row r="192" spans="1:15" x14ac:dyDescent="0.2">
      <c r="A192" s="1">
        <v>177</v>
      </c>
      <c r="B192" s="2">
        <v>44507</v>
      </c>
      <c r="C192" s="1">
        <v>4</v>
      </c>
      <c r="D192" s="1">
        <v>2021</v>
      </c>
      <c r="E192" s="1" t="s">
        <v>14</v>
      </c>
      <c r="F192" s="1" t="s">
        <v>15</v>
      </c>
      <c r="G192" s="1" t="s">
        <v>16</v>
      </c>
      <c r="H192" s="1" t="s">
        <v>17</v>
      </c>
      <c r="I192" s="1" t="s">
        <v>18</v>
      </c>
      <c r="J192" s="1" t="s">
        <v>205</v>
      </c>
      <c r="K192" s="1" t="s">
        <v>85</v>
      </c>
      <c r="L192" s="1" t="s">
        <v>38</v>
      </c>
      <c r="M192" s="1">
        <v>29</v>
      </c>
      <c r="N192" s="3">
        <v>699</v>
      </c>
      <c r="O192" s="3">
        <f>Structure_Sales_Data_Solution[[#This Row],[Price per Unit]]*Structure_Sales_Data_Solution[[#This Row],[Quantity]]</f>
        <v>20271</v>
      </c>
    </row>
    <row r="193" spans="1:15" x14ac:dyDescent="0.2">
      <c r="A193" s="1">
        <v>178</v>
      </c>
      <c r="B193" s="2">
        <v>43879</v>
      </c>
      <c r="C193" s="1">
        <v>1</v>
      </c>
      <c r="D193" s="1">
        <v>2020</v>
      </c>
      <c r="E193" s="1" t="s">
        <v>55</v>
      </c>
      <c r="F193" s="1" t="s">
        <v>56</v>
      </c>
      <c r="G193" s="1" t="s">
        <v>57</v>
      </c>
      <c r="H193" s="1" t="s">
        <v>58</v>
      </c>
      <c r="I193" s="1" t="s">
        <v>59</v>
      </c>
      <c r="J193" s="1" t="s">
        <v>188</v>
      </c>
      <c r="K193" s="1" t="s">
        <v>70</v>
      </c>
      <c r="L193" s="1" t="s">
        <v>28</v>
      </c>
      <c r="M193" s="1">
        <v>19</v>
      </c>
      <c r="N193" s="3">
        <v>899</v>
      </c>
      <c r="O193" s="3">
        <f>Structure_Sales_Data_Solution[[#This Row],[Price per Unit]]*Structure_Sales_Data_Solution[[#This Row],[Quantity]]</f>
        <v>17081</v>
      </c>
    </row>
    <row r="194" spans="1:15" x14ac:dyDescent="0.2">
      <c r="A194" s="1">
        <v>179</v>
      </c>
      <c r="B194" s="2">
        <v>44557</v>
      </c>
      <c r="C194" s="1">
        <v>4</v>
      </c>
      <c r="D194" s="1">
        <v>2021</v>
      </c>
      <c r="E194" s="1" t="s">
        <v>66</v>
      </c>
      <c r="F194" s="1" t="s">
        <v>67</v>
      </c>
      <c r="G194" s="1" t="s">
        <v>68</v>
      </c>
      <c r="H194" s="1" t="s">
        <v>68</v>
      </c>
      <c r="I194" s="1" t="s">
        <v>59</v>
      </c>
      <c r="J194" s="1" t="s">
        <v>206</v>
      </c>
      <c r="K194" s="1" t="s">
        <v>82</v>
      </c>
      <c r="L194" s="1" t="s">
        <v>28</v>
      </c>
      <c r="M194" s="1">
        <v>25</v>
      </c>
      <c r="N194" s="3">
        <v>1499</v>
      </c>
      <c r="O194" s="3">
        <f>Structure_Sales_Data_Solution[[#This Row],[Price per Unit]]*Structure_Sales_Data_Solution[[#This Row],[Quantity]]</f>
        <v>37475</v>
      </c>
    </row>
    <row r="195" spans="1:15" x14ac:dyDescent="0.2">
      <c r="A195" s="1">
        <v>180</v>
      </c>
      <c r="B195" s="2">
        <v>43882</v>
      </c>
      <c r="C195" s="1">
        <v>1</v>
      </c>
      <c r="D195" s="1">
        <v>2020</v>
      </c>
      <c r="E195" s="1" t="s">
        <v>41</v>
      </c>
      <c r="F195" s="1" t="s">
        <v>42</v>
      </c>
      <c r="G195" s="1" t="s">
        <v>43</v>
      </c>
      <c r="H195" s="1" t="s">
        <v>44</v>
      </c>
      <c r="I195" s="1" t="s">
        <v>45</v>
      </c>
      <c r="J195" s="1" t="s">
        <v>128</v>
      </c>
      <c r="K195" s="1" t="s">
        <v>104</v>
      </c>
      <c r="L195" s="1" t="s">
        <v>28</v>
      </c>
      <c r="M195" s="1">
        <v>6</v>
      </c>
      <c r="N195" s="3">
        <v>2499</v>
      </c>
      <c r="O195" s="3">
        <f>Structure_Sales_Data_Solution[[#This Row],[Price per Unit]]*Structure_Sales_Data_Solution[[#This Row],[Quantity]]</f>
        <v>14994</v>
      </c>
    </row>
    <row r="196" spans="1:15" x14ac:dyDescent="0.2">
      <c r="A196" s="1">
        <v>181</v>
      </c>
      <c r="B196" s="2">
        <v>43901</v>
      </c>
      <c r="C196" s="1">
        <v>1</v>
      </c>
      <c r="D196" s="1">
        <v>2020</v>
      </c>
      <c r="E196" s="1" t="s">
        <v>55</v>
      </c>
      <c r="F196" s="1" t="s">
        <v>56</v>
      </c>
      <c r="G196" s="1" t="s">
        <v>57</v>
      </c>
      <c r="H196" s="1" t="s">
        <v>58</v>
      </c>
      <c r="I196" s="1" t="s">
        <v>59</v>
      </c>
      <c r="J196" s="1" t="s">
        <v>207</v>
      </c>
      <c r="K196" s="1" t="s">
        <v>82</v>
      </c>
      <c r="L196" s="1" t="s">
        <v>28</v>
      </c>
      <c r="M196" s="1">
        <v>15</v>
      </c>
      <c r="N196" s="3">
        <v>1499</v>
      </c>
      <c r="O196" s="3">
        <f>Structure_Sales_Data_Solution[[#This Row],[Price per Unit]]*Structure_Sales_Data_Solution[[#This Row],[Quantity]]</f>
        <v>22485</v>
      </c>
    </row>
    <row r="197" spans="1:15" x14ac:dyDescent="0.2">
      <c r="A197" s="1">
        <v>182</v>
      </c>
      <c r="B197" s="2">
        <v>43858</v>
      </c>
      <c r="C197" s="1">
        <v>1</v>
      </c>
      <c r="D197" s="1">
        <v>2020</v>
      </c>
      <c r="E197" s="1" t="s">
        <v>22</v>
      </c>
      <c r="F197" s="1" t="s">
        <v>23</v>
      </c>
      <c r="G197" s="1" t="s">
        <v>24</v>
      </c>
      <c r="H197" s="1" t="s">
        <v>25</v>
      </c>
      <c r="I197" s="1" t="s">
        <v>18</v>
      </c>
      <c r="J197" s="1" t="s">
        <v>208</v>
      </c>
      <c r="K197" s="1" t="s">
        <v>119</v>
      </c>
      <c r="L197" s="1" t="s">
        <v>38</v>
      </c>
      <c r="M197" s="1">
        <v>9</v>
      </c>
      <c r="N197" s="3">
        <v>1499</v>
      </c>
      <c r="O197" s="3">
        <f>Structure_Sales_Data_Solution[[#This Row],[Price per Unit]]*Structure_Sales_Data_Solution[[#This Row],[Quantity]]</f>
        <v>13491</v>
      </c>
    </row>
    <row r="198" spans="1:15" x14ac:dyDescent="0.2">
      <c r="A198" s="1">
        <v>183</v>
      </c>
      <c r="B198" s="2">
        <v>44218</v>
      </c>
      <c r="C198" s="1">
        <v>1</v>
      </c>
      <c r="D198" s="1">
        <v>2021</v>
      </c>
      <c r="E198" s="1" t="s">
        <v>14</v>
      </c>
      <c r="F198" s="1" t="s">
        <v>15</v>
      </c>
      <c r="G198" s="1" t="s">
        <v>16</v>
      </c>
      <c r="H198" s="1" t="s">
        <v>17</v>
      </c>
      <c r="I198" s="1" t="s">
        <v>18</v>
      </c>
      <c r="J198" s="1" t="s">
        <v>209</v>
      </c>
      <c r="K198" s="1" t="s">
        <v>54</v>
      </c>
      <c r="L198" s="1" t="s">
        <v>38</v>
      </c>
      <c r="M198" s="1">
        <v>28</v>
      </c>
      <c r="N198" s="3">
        <v>2999</v>
      </c>
      <c r="O198" s="3">
        <f>Structure_Sales_Data_Solution[[#This Row],[Price per Unit]]*Structure_Sales_Data_Solution[[#This Row],[Quantity]]</f>
        <v>83972</v>
      </c>
    </row>
    <row r="199" spans="1:15" x14ac:dyDescent="0.2">
      <c r="A199" s="1">
        <v>184</v>
      </c>
      <c r="B199" s="2">
        <v>44036</v>
      </c>
      <c r="C199" s="1">
        <v>3</v>
      </c>
      <c r="D199" s="1">
        <v>2020</v>
      </c>
      <c r="E199" s="1" t="s">
        <v>41</v>
      </c>
      <c r="F199" s="1" t="s">
        <v>42</v>
      </c>
      <c r="G199" s="1" t="s">
        <v>43</v>
      </c>
      <c r="H199" s="1" t="s">
        <v>44</v>
      </c>
      <c r="I199" s="1" t="s">
        <v>45</v>
      </c>
      <c r="J199" s="1" t="s">
        <v>210</v>
      </c>
      <c r="K199" s="1" t="s">
        <v>54</v>
      </c>
      <c r="L199" s="1" t="s">
        <v>38</v>
      </c>
      <c r="M199" s="1">
        <v>26</v>
      </c>
      <c r="N199" s="3">
        <v>2999</v>
      </c>
      <c r="O199" s="3">
        <f>Structure_Sales_Data_Solution[[#This Row],[Price per Unit]]*Structure_Sales_Data_Solution[[#This Row],[Quantity]]</f>
        <v>77974</v>
      </c>
    </row>
    <row r="200" spans="1:15" x14ac:dyDescent="0.2">
      <c r="A200" s="1">
        <v>185</v>
      </c>
      <c r="B200" s="2">
        <v>44404</v>
      </c>
      <c r="C200" s="1">
        <v>3</v>
      </c>
      <c r="D200" s="1">
        <v>2021</v>
      </c>
      <c r="E200" s="1" t="s">
        <v>55</v>
      </c>
      <c r="F200" s="1" t="s">
        <v>56</v>
      </c>
      <c r="G200" s="1" t="s">
        <v>57</v>
      </c>
      <c r="H200" s="1" t="s">
        <v>58</v>
      </c>
      <c r="I200" s="1" t="s">
        <v>59</v>
      </c>
      <c r="J200" s="1" t="s">
        <v>60</v>
      </c>
      <c r="K200" s="1" t="s">
        <v>119</v>
      </c>
      <c r="L200" s="1" t="s">
        <v>38</v>
      </c>
      <c r="M200" s="1">
        <v>11</v>
      </c>
      <c r="N200" s="3">
        <v>1499</v>
      </c>
      <c r="O200" s="3">
        <f>Structure_Sales_Data_Solution[[#This Row],[Price per Unit]]*Structure_Sales_Data_Solution[[#This Row],[Quantity]]</f>
        <v>16489</v>
      </c>
    </row>
    <row r="201" spans="1:15" x14ac:dyDescent="0.2">
      <c r="A201" s="1">
        <v>186</v>
      </c>
      <c r="B201" s="2">
        <v>43945</v>
      </c>
      <c r="C201" s="1">
        <v>2</v>
      </c>
      <c r="D201" s="1">
        <v>2020</v>
      </c>
      <c r="E201" s="1" t="s">
        <v>29</v>
      </c>
      <c r="F201" s="1" t="s">
        <v>30</v>
      </c>
      <c r="G201" s="1" t="s">
        <v>31</v>
      </c>
      <c r="H201" s="1" t="s">
        <v>32</v>
      </c>
      <c r="I201" s="1" t="s">
        <v>18</v>
      </c>
      <c r="J201" s="1" t="s">
        <v>211</v>
      </c>
      <c r="K201" s="1" t="s">
        <v>20</v>
      </c>
      <c r="L201" s="1" t="s">
        <v>21</v>
      </c>
      <c r="M201" s="1">
        <v>17</v>
      </c>
      <c r="N201" s="3">
        <v>1099</v>
      </c>
      <c r="O201" s="3">
        <f>Structure_Sales_Data_Solution[[#This Row],[Price per Unit]]*Structure_Sales_Data_Solution[[#This Row],[Quantity]]</f>
        <v>18683</v>
      </c>
    </row>
    <row r="202" spans="1:15" x14ac:dyDescent="0.2">
      <c r="A202" s="1">
        <v>187</v>
      </c>
      <c r="B202" s="2">
        <v>43838</v>
      </c>
      <c r="C202" s="1">
        <v>1</v>
      </c>
      <c r="D202" s="1">
        <v>2020</v>
      </c>
      <c r="E202" s="1" t="s">
        <v>133</v>
      </c>
      <c r="F202" s="1" t="s">
        <v>134</v>
      </c>
      <c r="G202" s="1" t="s">
        <v>135</v>
      </c>
      <c r="H202" s="1" t="s">
        <v>44</v>
      </c>
      <c r="I202" s="1" t="s">
        <v>45</v>
      </c>
      <c r="J202" s="1" t="s">
        <v>172</v>
      </c>
      <c r="K202" s="1" t="s">
        <v>34</v>
      </c>
      <c r="L202" s="1" t="s">
        <v>35</v>
      </c>
      <c r="M202" s="1">
        <v>24</v>
      </c>
      <c r="N202" s="3">
        <v>899</v>
      </c>
      <c r="O202" s="3">
        <f>Structure_Sales_Data_Solution[[#This Row],[Price per Unit]]*Structure_Sales_Data_Solution[[#This Row],[Quantity]]</f>
        <v>21576</v>
      </c>
    </row>
    <row r="203" spans="1:15" x14ac:dyDescent="0.2">
      <c r="A203" s="1">
        <v>188</v>
      </c>
      <c r="B203" s="2">
        <v>44075</v>
      </c>
      <c r="C203" s="1">
        <v>3</v>
      </c>
      <c r="D203" s="1">
        <v>2020</v>
      </c>
      <c r="E203" s="1" t="s">
        <v>41</v>
      </c>
      <c r="F203" s="1" t="s">
        <v>42</v>
      </c>
      <c r="G203" s="1" t="s">
        <v>43</v>
      </c>
      <c r="H203" s="1" t="s">
        <v>44</v>
      </c>
      <c r="I203" s="1" t="s">
        <v>45</v>
      </c>
      <c r="J203" s="1" t="s">
        <v>163</v>
      </c>
      <c r="K203" s="1" t="s">
        <v>104</v>
      </c>
      <c r="L203" s="1" t="s">
        <v>28</v>
      </c>
      <c r="M203" s="1">
        <v>23</v>
      </c>
      <c r="N203" s="3">
        <v>2499</v>
      </c>
      <c r="O203" s="3">
        <f>Structure_Sales_Data_Solution[[#This Row],[Price per Unit]]*Structure_Sales_Data_Solution[[#This Row],[Quantity]]</f>
        <v>57477</v>
      </c>
    </row>
    <row r="204" spans="1:15" x14ac:dyDescent="0.2">
      <c r="A204" s="1">
        <v>189</v>
      </c>
      <c r="B204" s="2">
        <v>43920</v>
      </c>
      <c r="C204" s="1">
        <v>1</v>
      </c>
      <c r="D204" s="1">
        <v>2020</v>
      </c>
      <c r="E204" s="1" t="s">
        <v>22</v>
      </c>
      <c r="F204" s="1" t="s">
        <v>23</v>
      </c>
      <c r="G204" s="1" t="s">
        <v>24</v>
      </c>
      <c r="H204" s="1" t="s">
        <v>25</v>
      </c>
      <c r="I204" s="1" t="s">
        <v>18</v>
      </c>
      <c r="J204" s="1" t="s">
        <v>212</v>
      </c>
      <c r="K204" s="1" t="s">
        <v>27</v>
      </c>
      <c r="L204" s="1" t="s">
        <v>28</v>
      </c>
      <c r="M204" s="1">
        <v>1</v>
      </c>
      <c r="N204" s="3">
        <v>2999</v>
      </c>
      <c r="O204" s="3">
        <f>Structure_Sales_Data_Solution[[#This Row],[Price per Unit]]*Structure_Sales_Data_Solution[[#This Row],[Quantity]]</f>
        <v>2999</v>
      </c>
    </row>
    <row r="205" spans="1:15" x14ac:dyDescent="0.2">
      <c r="A205" s="1">
        <v>190</v>
      </c>
      <c r="B205" s="2">
        <v>44012</v>
      </c>
      <c r="C205" s="1">
        <v>2</v>
      </c>
      <c r="D205" s="1">
        <v>2020</v>
      </c>
      <c r="E205" s="1" t="s">
        <v>55</v>
      </c>
      <c r="F205" s="1" t="s">
        <v>56</v>
      </c>
      <c r="G205" s="1" t="s">
        <v>57</v>
      </c>
      <c r="H205" s="1" t="s">
        <v>58</v>
      </c>
      <c r="I205" s="1" t="s">
        <v>59</v>
      </c>
      <c r="J205" s="1" t="s">
        <v>213</v>
      </c>
      <c r="K205" s="1" t="s">
        <v>70</v>
      </c>
      <c r="L205" s="1" t="s">
        <v>28</v>
      </c>
      <c r="M205" s="1">
        <v>19</v>
      </c>
      <c r="N205" s="3">
        <v>899</v>
      </c>
      <c r="O205" s="3">
        <f>Structure_Sales_Data_Solution[[#This Row],[Price per Unit]]*Structure_Sales_Data_Solution[[#This Row],[Quantity]]</f>
        <v>17081</v>
      </c>
    </row>
    <row r="206" spans="1:15" x14ac:dyDescent="0.2">
      <c r="A206" s="1">
        <v>191</v>
      </c>
      <c r="B206" s="2">
        <v>44377</v>
      </c>
      <c r="C206" s="1">
        <v>2</v>
      </c>
      <c r="D206" s="1">
        <v>2021</v>
      </c>
      <c r="E206" s="1" t="s">
        <v>55</v>
      </c>
      <c r="F206" s="1" t="s">
        <v>56</v>
      </c>
      <c r="G206" s="1" t="s">
        <v>57</v>
      </c>
      <c r="H206" s="1" t="s">
        <v>58</v>
      </c>
      <c r="I206" s="1" t="s">
        <v>59</v>
      </c>
      <c r="J206" s="1" t="s">
        <v>214</v>
      </c>
      <c r="K206" s="1" t="s">
        <v>85</v>
      </c>
      <c r="L206" s="1" t="s">
        <v>38</v>
      </c>
      <c r="M206" s="1">
        <v>15</v>
      </c>
      <c r="N206" s="3">
        <v>699</v>
      </c>
      <c r="O206" s="3">
        <f>Structure_Sales_Data_Solution[[#This Row],[Price per Unit]]*Structure_Sales_Data_Solution[[#This Row],[Quantity]]</f>
        <v>10485</v>
      </c>
    </row>
    <row r="207" spans="1:15" x14ac:dyDescent="0.2">
      <c r="A207" s="1">
        <v>192</v>
      </c>
      <c r="B207" s="2">
        <v>44350</v>
      </c>
      <c r="C207" s="1">
        <v>2</v>
      </c>
      <c r="D207" s="1">
        <v>2021</v>
      </c>
      <c r="E207" s="1" t="s">
        <v>41</v>
      </c>
      <c r="F207" s="1" t="s">
        <v>42</v>
      </c>
      <c r="G207" s="1" t="s">
        <v>43</v>
      </c>
      <c r="H207" s="1" t="s">
        <v>44</v>
      </c>
      <c r="I207" s="1" t="s">
        <v>45</v>
      </c>
      <c r="J207" s="1" t="s">
        <v>62</v>
      </c>
      <c r="K207" s="1" t="s">
        <v>84</v>
      </c>
      <c r="L207" s="1" t="s">
        <v>38</v>
      </c>
      <c r="M207" s="1">
        <v>3</v>
      </c>
      <c r="N207" s="3">
        <v>2149</v>
      </c>
      <c r="O207" s="3">
        <f>Structure_Sales_Data_Solution[[#This Row],[Price per Unit]]*Structure_Sales_Data_Solution[[#This Row],[Quantity]]</f>
        <v>6447</v>
      </c>
    </row>
    <row r="208" spans="1:15" x14ac:dyDescent="0.2">
      <c r="A208" s="1">
        <v>193</v>
      </c>
      <c r="B208" s="2">
        <v>44373</v>
      </c>
      <c r="C208" s="1">
        <v>2</v>
      </c>
      <c r="D208" s="1">
        <v>2021</v>
      </c>
      <c r="E208" s="1" t="s">
        <v>109</v>
      </c>
      <c r="F208" s="1" t="s">
        <v>110</v>
      </c>
      <c r="G208" s="1" t="s">
        <v>111</v>
      </c>
      <c r="H208" s="1" t="s">
        <v>32</v>
      </c>
      <c r="I208" s="1" t="s">
        <v>18</v>
      </c>
      <c r="J208" s="1" t="s">
        <v>215</v>
      </c>
      <c r="K208" s="1" t="s">
        <v>63</v>
      </c>
      <c r="L208" s="1" t="s">
        <v>28</v>
      </c>
      <c r="M208" s="1">
        <v>17</v>
      </c>
      <c r="N208" s="3">
        <v>1299</v>
      </c>
      <c r="O208" s="3">
        <f>Structure_Sales_Data_Solution[[#This Row],[Price per Unit]]*Structure_Sales_Data_Solution[[#This Row],[Quantity]]</f>
        <v>22083</v>
      </c>
    </row>
    <row r="209" spans="1:15" x14ac:dyDescent="0.2">
      <c r="A209" s="1">
        <v>194</v>
      </c>
      <c r="B209" s="2">
        <v>44054</v>
      </c>
      <c r="C209" s="1">
        <v>3</v>
      </c>
      <c r="D209" s="1">
        <v>2020</v>
      </c>
      <c r="E209" s="1" t="s">
        <v>41</v>
      </c>
      <c r="F209" s="1" t="s">
        <v>42</v>
      </c>
      <c r="G209" s="1" t="s">
        <v>43</v>
      </c>
      <c r="H209" s="1" t="s">
        <v>44</v>
      </c>
      <c r="I209" s="1" t="s">
        <v>45</v>
      </c>
      <c r="J209" s="1" t="s">
        <v>216</v>
      </c>
      <c r="K209" s="1" t="s">
        <v>34</v>
      </c>
      <c r="L209" s="1" t="s">
        <v>35</v>
      </c>
      <c r="M209" s="1">
        <v>5</v>
      </c>
      <c r="N209" s="3">
        <v>899</v>
      </c>
      <c r="O209" s="3">
        <f>Structure_Sales_Data_Solution[[#This Row],[Price per Unit]]*Structure_Sales_Data_Solution[[#This Row],[Quantity]]</f>
        <v>4495</v>
      </c>
    </row>
    <row r="210" spans="1:15" x14ac:dyDescent="0.2">
      <c r="A210" s="1">
        <v>195</v>
      </c>
      <c r="B210" s="2">
        <v>44027</v>
      </c>
      <c r="C210" s="1">
        <v>3</v>
      </c>
      <c r="D210" s="1">
        <v>2020</v>
      </c>
      <c r="E210" s="1" t="s">
        <v>66</v>
      </c>
      <c r="F210" s="1" t="s">
        <v>67</v>
      </c>
      <c r="G210" s="1" t="s">
        <v>68</v>
      </c>
      <c r="H210" s="1" t="s">
        <v>68</v>
      </c>
      <c r="I210" s="1" t="s">
        <v>59</v>
      </c>
      <c r="J210" s="1" t="s">
        <v>217</v>
      </c>
      <c r="K210" s="1" t="s">
        <v>54</v>
      </c>
      <c r="L210" s="1" t="s">
        <v>38</v>
      </c>
      <c r="M210" s="1">
        <v>21</v>
      </c>
      <c r="N210" s="3">
        <v>2999</v>
      </c>
      <c r="O210" s="3">
        <f>Structure_Sales_Data_Solution[[#This Row],[Price per Unit]]*Structure_Sales_Data_Solution[[#This Row],[Quantity]]</f>
        <v>62979</v>
      </c>
    </row>
    <row r="211" spans="1:15" x14ac:dyDescent="0.2">
      <c r="A211" s="1">
        <v>196</v>
      </c>
      <c r="B211" s="2">
        <v>44427</v>
      </c>
      <c r="C211" s="1">
        <v>3</v>
      </c>
      <c r="D211" s="1">
        <v>2021</v>
      </c>
      <c r="E211" s="1" t="s">
        <v>41</v>
      </c>
      <c r="F211" s="1" t="s">
        <v>42</v>
      </c>
      <c r="G211" s="1" t="s">
        <v>43</v>
      </c>
      <c r="H211" s="1" t="s">
        <v>44</v>
      </c>
      <c r="I211" s="1" t="s">
        <v>45</v>
      </c>
      <c r="J211" s="1" t="s">
        <v>116</v>
      </c>
      <c r="K211" s="1" t="s">
        <v>27</v>
      </c>
      <c r="L211" s="1" t="s">
        <v>28</v>
      </c>
      <c r="M211" s="1">
        <v>2</v>
      </c>
      <c r="N211" s="3">
        <v>2999</v>
      </c>
      <c r="O211" s="3">
        <f>Structure_Sales_Data_Solution[[#This Row],[Price per Unit]]*Structure_Sales_Data_Solution[[#This Row],[Quantity]]</f>
        <v>5998</v>
      </c>
    </row>
    <row r="212" spans="1:15" x14ac:dyDescent="0.2">
      <c r="A212" s="1">
        <v>197</v>
      </c>
      <c r="B212" s="2">
        <v>43833</v>
      </c>
      <c r="C212" s="1">
        <v>1</v>
      </c>
      <c r="D212" s="1">
        <v>2020</v>
      </c>
      <c r="E212" s="1" t="s">
        <v>22</v>
      </c>
      <c r="F212" s="1" t="s">
        <v>23</v>
      </c>
      <c r="G212" s="1" t="s">
        <v>24</v>
      </c>
      <c r="H212" s="1" t="s">
        <v>25</v>
      </c>
      <c r="I212" s="1" t="s">
        <v>18</v>
      </c>
      <c r="J212" s="1" t="s">
        <v>218</v>
      </c>
      <c r="K212" s="1" t="s">
        <v>70</v>
      </c>
      <c r="L212" s="1" t="s">
        <v>28</v>
      </c>
      <c r="M212" s="1">
        <v>29</v>
      </c>
      <c r="N212" s="3">
        <v>899</v>
      </c>
      <c r="O212" s="3">
        <f>Structure_Sales_Data_Solution[[#This Row],[Price per Unit]]*Structure_Sales_Data_Solution[[#This Row],[Quantity]]</f>
        <v>26071</v>
      </c>
    </row>
    <row r="213" spans="1:15" x14ac:dyDescent="0.2">
      <c r="A213" s="1">
        <v>198</v>
      </c>
      <c r="B213" s="2">
        <v>44021</v>
      </c>
      <c r="C213" s="1">
        <v>3</v>
      </c>
      <c r="D213" s="1">
        <v>2020</v>
      </c>
      <c r="E213" s="1" t="s">
        <v>66</v>
      </c>
      <c r="F213" s="1" t="s">
        <v>67</v>
      </c>
      <c r="G213" s="1" t="s">
        <v>68</v>
      </c>
      <c r="H213" s="1" t="s">
        <v>68</v>
      </c>
      <c r="I213" s="1" t="s">
        <v>59</v>
      </c>
      <c r="J213" s="1" t="s">
        <v>219</v>
      </c>
      <c r="K213" s="1" t="s">
        <v>73</v>
      </c>
      <c r="L213" s="1" t="s">
        <v>21</v>
      </c>
      <c r="M213" s="1">
        <v>15</v>
      </c>
      <c r="N213" s="3">
        <v>899</v>
      </c>
      <c r="O213" s="3">
        <f>Structure_Sales_Data_Solution[[#This Row],[Price per Unit]]*Structure_Sales_Data_Solution[[#This Row],[Quantity]]</f>
        <v>13485</v>
      </c>
    </row>
    <row r="214" spans="1:15" x14ac:dyDescent="0.2">
      <c r="A214" s="1">
        <v>199</v>
      </c>
      <c r="B214" s="2">
        <v>43870</v>
      </c>
      <c r="C214" s="1">
        <v>1</v>
      </c>
      <c r="D214" s="1">
        <v>2020</v>
      </c>
      <c r="E214" s="1" t="s">
        <v>14</v>
      </c>
      <c r="F214" s="1" t="s">
        <v>15</v>
      </c>
      <c r="G214" s="1" t="s">
        <v>16</v>
      </c>
      <c r="H214" s="1" t="s">
        <v>17</v>
      </c>
      <c r="I214" s="1" t="s">
        <v>18</v>
      </c>
      <c r="J214" s="1" t="s">
        <v>194</v>
      </c>
      <c r="K214" s="1" t="s">
        <v>47</v>
      </c>
      <c r="L214" s="1" t="s">
        <v>21</v>
      </c>
      <c r="M214" s="1">
        <v>20</v>
      </c>
      <c r="N214" s="3">
        <v>399</v>
      </c>
      <c r="O214" s="3">
        <f>Structure_Sales_Data_Solution[[#This Row],[Price per Unit]]*Structure_Sales_Data_Solution[[#This Row],[Quantity]]</f>
        <v>7980</v>
      </c>
    </row>
    <row r="215" spans="1:15" x14ac:dyDescent="0.2">
      <c r="A215" s="1">
        <v>200</v>
      </c>
      <c r="B215" s="2">
        <v>44387</v>
      </c>
      <c r="C215" s="1">
        <v>3</v>
      </c>
      <c r="D215" s="1">
        <v>2021</v>
      </c>
      <c r="E215" s="1" t="s">
        <v>41</v>
      </c>
      <c r="F215" s="1" t="s">
        <v>42</v>
      </c>
      <c r="G215" s="1" t="s">
        <v>43</v>
      </c>
      <c r="H215" s="1" t="s">
        <v>44</v>
      </c>
      <c r="I215" s="1" t="s">
        <v>45</v>
      </c>
      <c r="J215" s="1" t="s">
        <v>90</v>
      </c>
      <c r="K215" s="1" t="s">
        <v>104</v>
      </c>
      <c r="L215" s="1" t="s">
        <v>28</v>
      </c>
      <c r="M215" s="1">
        <v>14</v>
      </c>
      <c r="N215" s="3">
        <v>2499</v>
      </c>
      <c r="O215" s="3">
        <f>Structure_Sales_Data_Solution[[#This Row],[Price per Unit]]*Structure_Sales_Data_Solution[[#This Row],[Quantity]]</f>
        <v>34986</v>
      </c>
    </row>
    <row r="216" spans="1:15" x14ac:dyDescent="0.2">
      <c r="A216" s="1">
        <v>201</v>
      </c>
      <c r="B216" s="2">
        <v>44089</v>
      </c>
      <c r="C216" s="1">
        <v>3</v>
      </c>
      <c r="D216" s="1">
        <v>2020</v>
      </c>
      <c r="E216" s="1" t="s">
        <v>109</v>
      </c>
      <c r="F216" s="1" t="s">
        <v>110</v>
      </c>
      <c r="G216" s="1" t="s">
        <v>111</v>
      </c>
      <c r="H216" s="1" t="s">
        <v>32</v>
      </c>
      <c r="I216" s="1" t="s">
        <v>18</v>
      </c>
      <c r="J216" s="1" t="s">
        <v>220</v>
      </c>
      <c r="K216" s="1" t="s">
        <v>93</v>
      </c>
      <c r="L216" s="1" t="s">
        <v>35</v>
      </c>
      <c r="M216" s="1">
        <v>11</v>
      </c>
      <c r="N216" s="3">
        <v>1399</v>
      </c>
      <c r="O216" s="3">
        <f>Structure_Sales_Data_Solution[[#This Row],[Price per Unit]]*Structure_Sales_Data_Solution[[#This Row],[Quantity]]</f>
        <v>15389</v>
      </c>
    </row>
    <row r="217" spans="1:15" x14ac:dyDescent="0.2">
      <c r="A217" s="1">
        <v>202</v>
      </c>
      <c r="B217" s="2">
        <v>44076</v>
      </c>
      <c r="C217" s="1">
        <v>3</v>
      </c>
      <c r="D217" s="1">
        <v>2020</v>
      </c>
      <c r="E217" s="1" t="s">
        <v>41</v>
      </c>
      <c r="F217" s="1" t="s">
        <v>42</v>
      </c>
      <c r="G217" s="1" t="s">
        <v>43</v>
      </c>
      <c r="H217" s="1" t="s">
        <v>44</v>
      </c>
      <c r="I217" s="1" t="s">
        <v>45</v>
      </c>
      <c r="J217" s="1" t="s">
        <v>138</v>
      </c>
      <c r="K217" s="1" t="s">
        <v>37</v>
      </c>
      <c r="L217" s="1" t="s">
        <v>38</v>
      </c>
      <c r="M217" s="1">
        <v>14</v>
      </c>
      <c r="N217" s="3">
        <v>1799</v>
      </c>
      <c r="O217" s="3">
        <f>Structure_Sales_Data_Solution[[#This Row],[Price per Unit]]*Structure_Sales_Data_Solution[[#This Row],[Quantity]]</f>
        <v>25186</v>
      </c>
    </row>
    <row r="218" spans="1:15" x14ac:dyDescent="0.2">
      <c r="A218" s="1">
        <v>203</v>
      </c>
      <c r="B218" s="2">
        <v>44451</v>
      </c>
      <c r="C218" s="1">
        <v>3</v>
      </c>
      <c r="D218" s="1">
        <v>2021</v>
      </c>
      <c r="E218" s="1" t="s">
        <v>66</v>
      </c>
      <c r="F218" s="1" t="s">
        <v>67</v>
      </c>
      <c r="G218" s="1" t="s">
        <v>68</v>
      </c>
      <c r="H218" s="1" t="s">
        <v>68</v>
      </c>
      <c r="I218" s="1" t="s">
        <v>59</v>
      </c>
      <c r="J218" s="1" t="s">
        <v>221</v>
      </c>
      <c r="K218" s="1" t="s">
        <v>89</v>
      </c>
      <c r="L218" s="1" t="s">
        <v>21</v>
      </c>
      <c r="M218" s="1">
        <v>23</v>
      </c>
      <c r="N218" s="3">
        <v>599</v>
      </c>
      <c r="O218" s="3">
        <f>Structure_Sales_Data_Solution[[#This Row],[Price per Unit]]*Structure_Sales_Data_Solution[[#This Row],[Quantity]]</f>
        <v>13777</v>
      </c>
    </row>
    <row r="219" spans="1:15" x14ac:dyDescent="0.2">
      <c r="A219" s="1">
        <v>204</v>
      </c>
      <c r="B219" s="2">
        <v>44371</v>
      </c>
      <c r="C219" s="1">
        <v>2</v>
      </c>
      <c r="D219" s="1">
        <v>2021</v>
      </c>
      <c r="E219" s="1" t="s">
        <v>41</v>
      </c>
      <c r="F219" s="1" t="s">
        <v>42</v>
      </c>
      <c r="G219" s="1" t="s">
        <v>43</v>
      </c>
      <c r="H219" s="1" t="s">
        <v>44</v>
      </c>
      <c r="I219" s="1" t="s">
        <v>45</v>
      </c>
      <c r="J219" s="1" t="s">
        <v>222</v>
      </c>
      <c r="K219" s="1" t="s">
        <v>93</v>
      </c>
      <c r="L219" s="1" t="s">
        <v>35</v>
      </c>
      <c r="M219" s="1">
        <v>8</v>
      </c>
      <c r="N219" s="3">
        <v>1399</v>
      </c>
      <c r="O219" s="3">
        <f>Structure_Sales_Data_Solution[[#This Row],[Price per Unit]]*Structure_Sales_Data_Solution[[#This Row],[Quantity]]</f>
        <v>11192</v>
      </c>
    </row>
    <row r="220" spans="1:15" x14ac:dyDescent="0.2">
      <c r="A220" s="1">
        <v>205</v>
      </c>
      <c r="B220" s="2">
        <v>44099</v>
      </c>
      <c r="C220" s="1">
        <v>3</v>
      </c>
      <c r="D220" s="1">
        <v>2020</v>
      </c>
      <c r="E220" s="1" t="s">
        <v>133</v>
      </c>
      <c r="F220" s="1" t="s">
        <v>134</v>
      </c>
      <c r="G220" s="1" t="s">
        <v>135</v>
      </c>
      <c r="H220" s="1" t="s">
        <v>44</v>
      </c>
      <c r="I220" s="1" t="s">
        <v>45</v>
      </c>
      <c r="J220" s="1" t="s">
        <v>136</v>
      </c>
      <c r="K220" s="1" t="s">
        <v>119</v>
      </c>
      <c r="L220" s="1" t="s">
        <v>38</v>
      </c>
      <c r="M220" s="1">
        <v>16</v>
      </c>
      <c r="N220" s="3">
        <v>1499</v>
      </c>
      <c r="O220" s="3">
        <f>Structure_Sales_Data_Solution[[#This Row],[Price per Unit]]*Structure_Sales_Data_Solution[[#This Row],[Quantity]]</f>
        <v>23984</v>
      </c>
    </row>
    <row r="221" spans="1:15" x14ac:dyDescent="0.2">
      <c r="A221" s="1">
        <v>206</v>
      </c>
      <c r="B221" s="2">
        <v>44094</v>
      </c>
      <c r="C221" s="1">
        <v>3</v>
      </c>
      <c r="D221" s="1">
        <v>2020</v>
      </c>
      <c r="E221" s="1" t="s">
        <v>55</v>
      </c>
      <c r="F221" s="1" t="s">
        <v>56</v>
      </c>
      <c r="G221" s="1" t="s">
        <v>57</v>
      </c>
      <c r="H221" s="1" t="s">
        <v>58</v>
      </c>
      <c r="I221" s="1" t="s">
        <v>59</v>
      </c>
      <c r="J221" s="1" t="s">
        <v>223</v>
      </c>
      <c r="K221" s="1" t="s">
        <v>84</v>
      </c>
      <c r="L221" s="1" t="s">
        <v>38</v>
      </c>
      <c r="M221" s="1">
        <v>19</v>
      </c>
      <c r="N221" s="3">
        <v>2149</v>
      </c>
      <c r="O221" s="3">
        <f>Structure_Sales_Data_Solution[[#This Row],[Price per Unit]]*Structure_Sales_Data_Solution[[#This Row],[Quantity]]</f>
        <v>40831</v>
      </c>
    </row>
    <row r="222" spans="1:15" x14ac:dyDescent="0.2">
      <c r="A222" s="1">
        <v>207</v>
      </c>
      <c r="B222" s="2">
        <v>43873</v>
      </c>
      <c r="C222" s="1">
        <v>1</v>
      </c>
      <c r="D222" s="1">
        <v>2020</v>
      </c>
      <c r="E222" s="1" t="s">
        <v>48</v>
      </c>
      <c r="F222" s="1" t="s">
        <v>49</v>
      </c>
      <c r="G222" s="1" t="s">
        <v>50</v>
      </c>
      <c r="H222" s="1" t="s">
        <v>44</v>
      </c>
      <c r="I222" s="1" t="s">
        <v>45</v>
      </c>
      <c r="J222" s="1" t="s">
        <v>224</v>
      </c>
      <c r="K222" s="1" t="s">
        <v>47</v>
      </c>
      <c r="L222" s="1" t="s">
        <v>21</v>
      </c>
      <c r="M222" s="1">
        <v>7</v>
      </c>
      <c r="N222" s="3">
        <v>399</v>
      </c>
      <c r="O222" s="3">
        <f>Structure_Sales_Data_Solution[[#This Row],[Price per Unit]]*Structure_Sales_Data_Solution[[#This Row],[Quantity]]</f>
        <v>2793</v>
      </c>
    </row>
    <row r="223" spans="1:15" x14ac:dyDescent="0.2">
      <c r="A223" s="1">
        <v>208</v>
      </c>
      <c r="B223" s="2">
        <v>43845</v>
      </c>
      <c r="C223" s="1">
        <v>1</v>
      </c>
      <c r="D223" s="1">
        <v>2020</v>
      </c>
      <c r="E223" s="1" t="s">
        <v>48</v>
      </c>
      <c r="F223" s="1" t="s">
        <v>49</v>
      </c>
      <c r="G223" s="1" t="s">
        <v>50</v>
      </c>
      <c r="H223" s="1" t="s">
        <v>44</v>
      </c>
      <c r="I223" s="1" t="s">
        <v>45</v>
      </c>
      <c r="J223" s="1" t="s">
        <v>225</v>
      </c>
      <c r="K223" s="1" t="s">
        <v>104</v>
      </c>
      <c r="L223" s="1" t="s">
        <v>28</v>
      </c>
      <c r="M223" s="1">
        <v>7</v>
      </c>
      <c r="N223" s="3">
        <v>2499</v>
      </c>
      <c r="O223" s="3">
        <f>Structure_Sales_Data_Solution[[#This Row],[Price per Unit]]*Structure_Sales_Data_Solution[[#This Row],[Quantity]]</f>
        <v>17493</v>
      </c>
    </row>
    <row r="224" spans="1:15" x14ac:dyDescent="0.2">
      <c r="A224" s="1">
        <v>209</v>
      </c>
      <c r="B224" s="2">
        <v>44272</v>
      </c>
      <c r="C224" s="1">
        <v>1</v>
      </c>
      <c r="D224" s="1">
        <v>2021</v>
      </c>
      <c r="E224" s="1" t="s">
        <v>41</v>
      </c>
      <c r="F224" s="1" t="s">
        <v>42</v>
      </c>
      <c r="G224" s="1" t="s">
        <v>43</v>
      </c>
      <c r="H224" s="1" t="s">
        <v>44</v>
      </c>
      <c r="I224" s="1" t="s">
        <v>45</v>
      </c>
      <c r="J224" s="1" t="s">
        <v>226</v>
      </c>
      <c r="K224" s="1" t="s">
        <v>54</v>
      </c>
      <c r="L224" s="1" t="s">
        <v>38</v>
      </c>
      <c r="M224" s="1">
        <v>18</v>
      </c>
      <c r="N224" s="3">
        <v>2999</v>
      </c>
      <c r="O224" s="3">
        <f>Structure_Sales_Data_Solution[[#This Row],[Price per Unit]]*Structure_Sales_Data_Solution[[#This Row],[Quantity]]</f>
        <v>53982</v>
      </c>
    </row>
    <row r="225" spans="1:15" x14ac:dyDescent="0.2">
      <c r="A225" s="1">
        <v>210</v>
      </c>
      <c r="B225" s="2">
        <v>44052</v>
      </c>
      <c r="C225" s="1">
        <v>3</v>
      </c>
      <c r="D225" s="1">
        <v>2020</v>
      </c>
      <c r="E225" s="1" t="s">
        <v>41</v>
      </c>
      <c r="F225" s="1" t="s">
        <v>42</v>
      </c>
      <c r="G225" s="1" t="s">
        <v>43</v>
      </c>
      <c r="H225" s="1" t="s">
        <v>44</v>
      </c>
      <c r="I225" s="1" t="s">
        <v>45</v>
      </c>
      <c r="J225" s="1" t="s">
        <v>227</v>
      </c>
      <c r="K225" s="1" t="s">
        <v>47</v>
      </c>
      <c r="L225" s="1" t="s">
        <v>21</v>
      </c>
      <c r="M225" s="1">
        <v>29</v>
      </c>
      <c r="N225" s="3">
        <v>399</v>
      </c>
      <c r="O225" s="3">
        <f>Structure_Sales_Data_Solution[[#This Row],[Price per Unit]]*Structure_Sales_Data_Solution[[#This Row],[Quantity]]</f>
        <v>11571</v>
      </c>
    </row>
    <row r="226" spans="1:15" x14ac:dyDescent="0.2">
      <c r="A226" s="1">
        <v>211</v>
      </c>
      <c r="B226" s="2">
        <v>44164</v>
      </c>
      <c r="C226" s="1">
        <v>4</v>
      </c>
      <c r="D226" s="1">
        <v>2020</v>
      </c>
      <c r="E226" s="1" t="s">
        <v>133</v>
      </c>
      <c r="F226" s="1" t="s">
        <v>134</v>
      </c>
      <c r="G226" s="1" t="s">
        <v>135</v>
      </c>
      <c r="H226" s="1" t="s">
        <v>44</v>
      </c>
      <c r="I226" s="1" t="s">
        <v>45</v>
      </c>
      <c r="J226" s="1" t="s">
        <v>136</v>
      </c>
      <c r="K226" s="1" t="s">
        <v>63</v>
      </c>
      <c r="L226" s="1" t="s">
        <v>28</v>
      </c>
      <c r="M226" s="1">
        <v>24</v>
      </c>
      <c r="N226" s="3">
        <v>1299</v>
      </c>
      <c r="O226" s="3">
        <f>Structure_Sales_Data_Solution[[#This Row],[Price per Unit]]*Structure_Sales_Data_Solution[[#This Row],[Quantity]]</f>
        <v>31176</v>
      </c>
    </row>
    <row r="227" spans="1:15" x14ac:dyDescent="0.2">
      <c r="A227" s="1">
        <v>212</v>
      </c>
      <c r="B227" s="2">
        <v>43982</v>
      </c>
      <c r="C227" s="1">
        <v>2</v>
      </c>
      <c r="D227" s="1">
        <v>2020</v>
      </c>
      <c r="E227" s="1" t="s">
        <v>48</v>
      </c>
      <c r="F227" s="1" t="s">
        <v>49</v>
      </c>
      <c r="G227" s="1" t="s">
        <v>50</v>
      </c>
      <c r="H227" s="1" t="s">
        <v>44</v>
      </c>
      <c r="I227" s="1" t="s">
        <v>45</v>
      </c>
      <c r="J227" s="1" t="s">
        <v>64</v>
      </c>
      <c r="K227" s="1" t="s">
        <v>54</v>
      </c>
      <c r="L227" s="1" t="s">
        <v>38</v>
      </c>
      <c r="M227" s="1">
        <v>4</v>
      </c>
      <c r="N227" s="3">
        <v>2999</v>
      </c>
      <c r="O227" s="3">
        <f>Structure_Sales_Data_Solution[[#This Row],[Price per Unit]]*Structure_Sales_Data_Solution[[#This Row],[Quantity]]</f>
        <v>11996</v>
      </c>
    </row>
    <row r="228" spans="1:15" x14ac:dyDescent="0.2">
      <c r="A228" s="1">
        <v>213</v>
      </c>
      <c r="B228" s="2">
        <v>43834</v>
      </c>
      <c r="C228" s="1">
        <v>1</v>
      </c>
      <c r="D228" s="1">
        <v>2020</v>
      </c>
      <c r="E228" s="1" t="s">
        <v>109</v>
      </c>
      <c r="F228" s="1" t="s">
        <v>110</v>
      </c>
      <c r="G228" s="1" t="s">
        <v>111</v>
      </c>
      <c r="H228" s="1" t="s">
        <v>32</v>
      </c>
      <c r="I228" s="1" t="s">
        <v>18</v>
      </c>
      <c r="J228" s="1" t="s">
        <v>183</v>
      </c>
      <c r="K228" s="1" t="s">
        <v>119</v>
      </c>
      <c r="L228" s="1" t="s">
        <v>38</v>
      </c>
      <c r="M228" s="1">
        <v>16</v>
      </c>
      <c r="N228" s="3">
        <v>1499</v>
      </c>
      <c r="O228" s="3">
        <f>Structure_Sales_Data_Solution[[#This Row],[Price per Unit]]*Structure_Sales_Data_Solution[[#This Row],[Quantity]]</f>
        <v>23984</v>
      </c>
    </row>
    <row r="229" spans="1:15" x14ac:dyDescent="0.2">
      <c r="A229" s="1">
        <v>214</v>
      </c>
      <c r="B229" s="2">
        <v>44031</v>
      </c>
      <c r="C229" s="1">
        <v>3</v>
      </c>
      <c r="D229" s="1">
        <v>2020</v>
      </c>
      <c r="E229" s="1" t="s">
        <v>22</v>
      </c>
      <c r="F229" s="1" t="s">
        <v>23</v>
      </c>
      <c r="G229" s="1" t="s">
        <v>24</v>
      </c>
      <c r="H229" s="1" t="s">
        <v>25</v>
      </c>
      <c r="I229" s="1" t="s">
        <v>18</v>
      </c>
      <c r="J229" s="1" t="s">
        <v>228</v>
      </c>
      <c r="K229" s="1" t="s">
        <v>34</v>
      </c>
      <c r="L229" s="1" t="s">
        <v>35</v>
      </c>
      <c r="M229" s="1">
        <v>6</v>
      </c>
      <c r="N229" s="3">
        <v>899</v>
      </c>
      <c r="O229" s="3">
        <f>Structure_Sales_Data_Solution[[#This Row],[Price per Unit]]*Structure_Sales_Data_Solution[[#This Row],[Quantity]]</f>
        <v>5394</v>
      </c>
    </row>
    <row r="230" spans="1:15" x14ac:dyDescent="0.2">
      <c r="A230" s="1">
        <v>215</v>
      </c>
      <c r="B230" s="2">
        <v>44159</v>
      </c>
      <c r="C230" s="1">
        <v>4</v>
      </c>
      <c r="D230" s="1">
        <v>2020</v>
      </c>
      <c r="E230" s="1" t="s">
        <v>55</v>
      </c>
      <c r="F230" s="1" t="s">
        <v>56</v>
      </c>
      <c r="G230" s="1" t="s">
        <v>57</v>
      </c>
      <c r="H230" s="1" t="s">
        <v>58</v>
      </c>
      <c r="I230" s="1" t="s">
        <v>59</v>
      </c>
      <c r="J230" s="1" t="s">
        <v>229</v>
      </c>
      <c r="K230" s="1" t="s">
        <v>93</v>
      </c>
      <c r="L230" s="1" t="s">
        <v>35</v>
      </c>
      <c r="M230" s="1">
        <v>9</v>
      </c>
      <c r="N230" s="3">
        <v>1399</v>
      </c>
      <c r="O230" s="3">
        <f>Structure_Sales_Data_Solution[[#This Row],[Price per Unit]]*Structure_Sales_Data_Solution[[#This Row],[Quantity]]</f>
        <v>12591</v>
      </c>
    </row>
    <row r="231" spans="1:15" x14ac:dyDescent="0.2">
      <c r="A231" s="1">
        <v>216</v>
      </c>
      <c r="B231" s="2">
        <v>44407</v>
      </c>
      <c r="C231" s="1">
        <v>3</v>
      </c>
      <c r="D231" s="1">
        <v>2021</v>
      </c>
      <c r="E231" s="1" t="s">
        <v>133</v>
      </c>
      <c r="F231" s="1" t="s">
        <v>134</v>
      </c>
      <c r="G231" s="1" t="s">
        <v>135</v>
      </c>
      <c r="H231" s="1" t="s">
        <v>44</v>
      </c>
      <c r="I231" s="1" t="s">
        <v>45</v>
      </c>
      <c r="J231" s="1" t="s">
        <v>230</v>
      </c>
      <c r="K231" s="1" t="s">
        <v>61</v>
      </c>
      <c r="L231" s="1" t="s">
        <v>28</v>
      </c>
      <c r="M231" s="1">
        <v>19</v>
      </c>
      <c r="N231" s="3">
        <v>1799</v>
      </c>
      <c r="O231" s="3">
        <f>Structure_Sales_Data_Solution[[#This Row],[Price per Unit]]*Structure_Sales_Data_Solution[[#This Row],[Quantity]]</f>
        <v>34181</v>
      </c>
    </row>
    <row r="232" spans="1:15" x14ac:dyDescent="0.2">
      <c r="A232" s="1">
        <v>217</v>
      </c>
      <c r="B232" s="2">
        <v>43940</v>
      </c>
      <c r="C232" s="1">
        <v>2</v>
      </c>
      <c r="D232" s="1">
        <v>2020</v>
      </c>
      <c r="E232" s="1" t="s">
        <v>41</v>
      </c>
      <c r="F232" s="1" t="s">
        <v>42</v>
      </c>
      <c r="G232" s="1" t="s">
        <v>43</v>
      </c>
      <c r="H232" s="1" t="s">
        <v>44</v>
      </c>
      <c r="I232" s="1" t="s">
        <v>45</v>
      </c>
      <c r="J232" s="1" t="s">
        <v>231</v>
      </c>
      <c r="K232" s="1" t="s">
        <v>27</v>
      </c>
      <c r="L232" s="1" t="s">
        <v>28</v>
      </c>
      <c r="M232" s="1">
        <v>18</v>
      </c>
      <c r="N232" s="3">
        <v>2999</v>
      </c>
      <c r="O232" s="3">
        <f>Structure_Sales_Data_Solution[[#This Row],[Price per Unit]]*Structure_Sales_Data_Solution[[#This Row],[Quantity]]</f>
        <v>53982</v>
      </c>
    </row>
    <row r="233" spans="1:15" x14ac:dyDescent="0.2">
      <c r="A233" s="1">
        <v>218</v>
      </c>
      <c r="B233" s="2">
        <v>44100</v>
      </c>
      <c r="C233" s="1">
        <v>3</v>
      </c>
      <c r="D233" s="1">
        <v>2020</v>
      </c>
      <c r="E233" s="1" t="s">
        <v>22</v>
      </c>
      <c r="F233" s="1" t="s">
        <v>23</v>
      </c>
      <c r="G233" s="1" t="s">
        <v>24</v>
      </c>
      <c r="H233" s="1" t="s">
        <v>25</v>
      </c>
      <c r="I233" s="1" t="s">
        <v>18</v>
      </c>
      <c r="J233" s="1" t="s">
        <v>228</v>
      </c>
      <c r="K233" s="1" t="s">
        <v>61</v>
      </c>
      <c r="L233" s="1" t="s">
        <v>28</v>
      </c>
      <c r="M233" s="1">
        <v>3</v>
      </c>
      <c r="N233" s="3">
        <v>1799</v>
      </c>
      <c r="O233" s="3">
        <f>Structure_Sales_Data_Solution[[#This Row],[Price per Unit]]*Structure_Sales_Data_Solution[[#This Row],[Quantity]]</f>
        <v>5397</v>
      </c>
    </row>
    <row r="234" spans="1:15" x14ac:dyDescent="0.2">
      <c r="A234" s="1">
        <v>219</v>
      </c>
      <c r="B234" s="2">
        <v>44554</v>
      </c>
      <c r="C234" s="1">
        <v>4</v>
      </c>
      <c r="D234" s="1">
        <v>2021</v>
      </c>
      <c r="E234" s="1" t="s">
        <v>29</v>
      </c>
      <c r="F234" s="1" t="s">
        <v>30</v>
      </c>
      <c r="G234" s="1" t="s">
        <v>31</v>
      </c>
      <c r="H234" s="1" t="s">
        <v>32</v>
      </c>
      <c r="I234" s="1" t="s">
        <v>18</v>
      </c>
      <c r="J234" s="1" t="s">
        <v>33</v>
      </c>
      <c r="K234" s="1" t="s">
        <v>20</v>
      </c>
      <c r="L234" s="1" t="s">
        <v>21</v>
      </c>
      <c r="M234" s="1">
        <v>29</v>
      </c>
      <c r="N234" s="3">
        <v>1099</v>
      </c>
      <c r="O234" s="3">
        <f>Structure_Sales_Data_Solution[[#This Row],[Price per Unit]]*Structure_Sales_Data_Solution[[#This Row],[Quantity]]</f>
        <v>31871</v>
      </c>
    </row>
    <row r="235" spans="1:15" x14ac:dyDescent="0.2">
      <c r="A235" s="1">
        <v>220</v>
      </c>
      <c r="B235" s="2">
        <v>43984</v>
      </c>
      <c r="C235" s="1">
        <v>2</v>
      </c>
      <c r="D235" s="1">
        <v>2020</v>
      </c>
      <c r="E235" s="1" t="s">
        <v>55</v>
      </c>
      <c r="F235" s="1" t="s">
        <v>56</v>
      </c>
      <c r="G235" s="1" t="s">
        <v>57</v>
      </c>
      <c r="H235" s="1" t="s">
        <v>58</v>
      </c>
      <c r="I235" s="1" t="s">
        <v>59</v>
      </c>
      <c r="J235" s="1" t="s">
        <v>166</v>
      </c>
      <c r="K235" s="1" t="s">
        <v>63</v>
      </c>
      <c r="L235" s="1" t="s">
        <v>28</v>
      </c>
      <c r="M235" s="1">
        <v>18</v>
      </c>
      <c r="N235" s="3">
        <v>1299</v>
      </c>
      <c r="O235" s="3">
        <f>Structure_Sales_Data_Solution[[#This Row],[Price per Unit]]*Structure_Sales_Data_Solution[[#This Row],[Quantity]]</f>
        <v>23382</v>
      </c>
    </row>
    <row r="236" spans="1:15" x14ac:dyDescent="0.2">
      <c r="A236" s="1">
        <v>221</v>
      </c>
      <c r="B236" s="2">
        <v>44013</v>
      </c>
      <c r="C236" s="1">
        <v>3</v>
      </c>
      <c r="D236" s="1">
        <v>2020</v>
      </c>
      <c r="E236" s="1" t="s">
        <v>66</v>
      </c>
      <c r="F236" s="1" t="s">
        <v>67</v>
      </c>
      <c r="G236" s="1" t="s">
        <v>68</v>
      </c>
      <c r="H236" s="1" t="s">
        <v>68</v>
      </c>
      <c r="I236" s="1" t="s">
        <v>59</v>
      </c>
      <c r="J236" s="1" t="s">
        <v>232</v>
      </c>
      <c r="K236" s="1" t="s">
        <v>40</v>
      </c>
      <c r="L236" s="1" t="s">
        <v>35</v>
      </c>
      <c r="M236" s="1">
        <v>17</v>
      </c>
      <c r="N236" s="3">
        <v>799</v>
      </c>
      <c r="O236" s="3">
        <f>Structure_Sales_Data_Solution[[#This Row],[Price per Unit]]*Structure_Sales_Data_Solution[[#This Row],[Quantity]]</f>
        <v>13583</v>
      </c>
    </row>
    <row r="237" spans="1:15" x14ac:dyDescent="0.2">
      <c r="A237" s="1">
        <v>222</v>
      </c>
      <c r="B237" s="2">
        <v>43956</v>
      </c>
      <c r="C237" s="1">
        <v>2</v>
      </c>
      <c r="D237" s="1">
        <v>2020</v>
      </c>
      <c r="E237" s="1" t="s">
        <v>41</v>
      </c>
      <c r="F237" s="1" t="s">
        <v>42</v>
      </c>
      <c r="G237" s="1" t="s">
        <v>43</v>
      </c>
      <c r="H237" s="1" t="s">
        <v>44</v>
      </c>
      <c r="I237" s="1" t="s">
        <v>45</v>
      </c>
      <c r="J237" s="1" t="s">
        <v>96</v>
      </c>
      <c r="K237" s="1" t="s">
        <v>93</v>
      </c>
      <c r="L237" s="1" t="s">
        <v>35</v>
      </c>
      <c r="M237" s="1">
        <v>6</v>
      </c>
      <c r="N237" s="3">
        <v>1399</v>
      </c>
      <c r="O237" s="3">
        <f>Structure_Sales_Data_Solution[[#This Row],[Price per Unit]]*Structure_Sales_Data_Solution[[#This Row],[Quantity]]</f>
        <v>8394</v>
      </c>
    </row>
    <row r="238" spans="1:15" x14ac:dyDescent="0.2">
      <c r="A238" s="1">
        <v>223</v>
      </c>
      <c r="B238" s="2">
        <v>43954</v>
      </c>
      <c r="C238" s="1">
        <v>2</v>
      </c>
      <c r="D238" s="1">
        <v>2020</v>
      </c>
      <c r="E238" s="1" t="s">
        <v>29</v>
      </c>
      <c r="F238" s="1" t="s">
        <v>30</v>
      </c>
      <c r="G238" s="1" t="s">
        <v>31</v>
      </c>
      <c r="H238" s="1" t="s">
        <v>32</v>
      </c>
      <c r="I238" s="1" t="s">
        <v>18</v>
      </c>
      <c r="J238" s="1" t="s">
        <v>159</v>
      </c>
      <c r="K238" s="1" t="s">
        <v>82</v>
      </c>
      <c r="L238" s="1" t="s">
        <v>28</v>
      </c>
      <c r="M238" s="1">
        <v>6</v>
      </c>
      <c r="N238" s="3">
        <v>1499</v>
      </c>
      <c r="O238" s="3">
        <f>Structure_Sales_Data_Solution[[#This Row],[Price per Unit]]*Structure_Sales_Data_Solution[[#This Row],[Quantity]]</f>
        <v>8994</v>
      </c>
    </row>
    <row r="239" spans="1:15" x14ac:dyDescent="0.2">
      <c r="A239" s="1">
        <v>224</v>
      </c>
      <c r="B239" s="2">
        <v>44514</v>
      </c>
      <c r="C239" s="1">
        <v>4</v>
      </c>
      <c r="D239" s="1">
        <v>2021</v>
      </c>
      <c r="E239" s="1" t="s">
        <v>109</v>
      </c>
      <c r="F239" s="1" t="s">
        <v>110</v>
      </c>
      <c r="G239" s="1" t="s">
        <v>111</v>
      </c>
      <c r="H239" s="1" t="s">
        <v>32</v>
      </c>
      <c r="I239" s="1" t="s">
        <v>18</v>
      </c>
      <c r="J239" s="1" t="s">
        <v>233</v>
      </c>
      <c r="K239" s="1" t="s">
        <v>47</v>
      </c>
      <c r="L239" s="1" t="s">
        <v>21</v>
      </c>
      <c r="M239" s="1">
        <v>25</v>
      </c>
      <c r="N239" s="3">
        <v>399</v>
      </c>
      <c r="O239" s="3">
        <f>Structure_Sales_Data_Solution[[#This Row],[Price per Unit]]*Structure_Sales_Data_Solution[[#This Row],[Quantity]]</f>
        <v>9975</v>
      </c>
    </row>
    <row r="240" spans="1:15" x14ac:dyDescent="0.2">
      <c r="A240" s="1">
        <v>225</v>
      </c>
      <c r="B240" s="2">
        <v>44395</v>
      </c>
      <c r="C240" s="1">
        <v>3</v>
      </c>
      <c r="D240" s="1">
        <v>2021</v>
      </c>
      <c r="E240" s="1" t="s">
        <v>29</v>
      </c>
      <c r="F240" s="1" t="s">
        <v>30</v>
      </c>
      <c r="G240" s="1" t="s">
        <v>31</v>
      </c>
      <c r="H240" s="1" t="s">
        <v>32</v>
      </c>
      <c r="I240" s="1" t="s">
        <v>18</v>
      </c>
      <c r="J240" s="1" t="s">
        <v>234</v>
      </c>
      <c r="K240" s="1" t="s">
        <v>34</v>
      </c>
      <c r="L240" s="1" t="s">
        <v>35</v>
      </c>
      <c r="M240" s="1">
        <v>13</v>
      </c>
      <c r="N240" s="3">
        <v>899</v>
      </c>
      <c r="O240" s="3">
        <f>Structure_Sales_Data_Solution[[#This Row],[Price per Unit]]*Structure_Sales_Data_Solution[[#This Row],[Quantity]]</f>
        <v>11687</v>
      </c>
    </row>
    <row r="241" spans="1:15" x14ac:dyDescent="0.2">
      <c r="A241" s="1">
        <v>226</v>
      </c>
      <c r="B241" s="2">
        <v>44396</v>
      </c>
      <c r="C241" s="1">
        <v>3</v>
      </c>
      <c r="D241" s="1">
        <v>2021</v>
      </c>
      <c r="E241" s="1" t="s">
        <v>41</v>
      </c>
      <c r="F241" s="1" t="s">
        <v>42</v>
      </c>
      <c r="G241" s="1" t="s">
        <v>43</v>
      </c>
      <c r="H241" s="1" t="s">
        <v>44</v>
      </c>
      <c r="I241" s="1" t="s">
        <v>45</v>
      </c>
      <c r="J241" s="1" t="s">
        <v>235</v>
      </c>
      <c r="K241" s="1" t="s">
        <v>89</v>
      </c>
      <c r="L241" s="1" t="s">
        <v>21</v>
      </c>
      <c r="M241" s="1">
        <v>4</v>
      </c>
      <c r="N241" s="3">
        <v>599</v>
      </c>
      <c r="O241" s="3">
        <f>Structure_Sales_Data_Solution[[#This Row],[Price per Unit]]*Structure_Sales_Data_Solution[[#This Row],[Quantity]]</f>
        <v>2396</v>
      </c>
    </row>
    <row r="242" spans="1:15" x14ac:dyDescent="0.2">
      <c r="A242" s="1">
        <v>227</v>
      </c>
      <c r="B242" s="2">
        <v>43920</v>
      </c>
      <c r="C242" s="1">
        <v>1</v>
      </c>
      <c r="D242" s="1">
        <v>2020</v>
      </c>
      <c r="E242" s="1" t="s">
        <v>41</v>
      </c>
      <c r="F242" s="1" t="s">
        <v>42</v>
      </c>
      <c r="G242" s="1" t="s">
        <v>43</v>
      </c>
      <c r="H242" s="1" t="s">
        <v>44</v>
      </c>
      <c r="I242" s="1" t="s">
        <v>45</v>
      </c>
      <c r="J242" s="1" t="s">
        <v>236</v>
      </c>
      <c r="K242" s="1" t="s">
        <v>40</v>
      </c>
      <c r="L242" s="1" t="s">
        <v>35</v>
      </c>
      <c r="M242" s="1">
        <v>1</v>
      </c>
      <c r="N242" s="3">
        <v>799</v>
      </c>
      <c r="O242" s="3">
        <f>Structure_Sales_Data_Solution[[#This Row],[Price per Unit]]*Structure_Sales_Data_Solution[[#This Row],[Quantity]]</f>
        <v>799</v>
      </c>
    </row>
    <row r="243" spans="1:15" x14ac:dyDescent="0.2">
      <c r="A243" s="1">
        <v>228</v>
      </c>
      <c r="B243" s="2">
        <v>44459</v>
      </c>
      <c r="C243" s="1">
        <v>3</v>
      </c>
      <c r="D243" s="1">
        <v>2021</v>
      </c>
      <c r="E243" s="1" t="s">
        <v>133</v>
      </c>
      <c r="F243" s="1" t="s">
        <v>134</v>
      </c>
      <c r="G243" s="1" t="s">
        <v>135</v>
      </c>
      <c r="H243" s="1" t="s">
        <v>44</v>
      </c>
      <c r="I243" s="1" t="s">
        <v>45</v>
      </c>
      <c r="J243" s="1" t="s">
        <v>168</v>
      </c>
      <c r="K243" s="1" t="s">
        <v>63</v>
      </c>
      <c r="L243" s="1" t="s">
        <v>28</v>
      </c>
      <c r="M243" s="1">
        <v>20</v>
      </c>
      <c r="N243" s="3">
        <v>1299</v>
      </c>
      <c r="O243" s="3">
        <f>Structure_Sales_Data_Solution[[#This Row],[Price per Unit]]*Structure_Sales_Data_Solution[[#This Row],[Quantity]]</f>
        <v>25980</v>
      </c>
    </row>
    <row r="244" spans="1:15" x14ac:dyDescent="0.2">
      <c r="A244" s="1">
        <v>229</v>
      </c>
      <c r="B244" s="2">
        <v>44553</v>
      </c>
      <c r="C244" s="1">
        <v>4</v>
      </c>
      <c r="D244" s="1">
        <v>2021</v>
      </c>
      <c r="E244" s="1" t="s">
        <v>66</v>
      </c>
      <c r="F244" s="1" t="s">
        <v>67</v>
      </c>
      <c r="G244" s="1" t="s">
        <v>68</v>
      </c>
      <c r="H244" s="1" t="s">
        <v>68</v>
      </c>
      <c r="I244" s="1" t="s">
        <v>59</v>
      </c>
      <c r="J244" s="1" t="s">
        <v>237</v>
      </c>
      <c r="K244" s="1" t="s">
        <v>104</v>
      </c>
      <c r="L244" s="1" t="s">
        <v>28</v>
      </c>
      <c r="M244" s="1">
        <v>6</v>
      </c>
      <c r="N244" s="3">
        <v>2499</v>
      </c>
      <c r="O244" s="3">
        <f>Structure_Sales_Data_Solution[[#This Row],[Price per Unit]]*Structure_Sales_Data_Solution[[#This Row],[Quantity]]</f>
        <v>14994</v>
      </c>
    </row>
    <row r="245" spans="1:15" x14ac:dyDescent="0.2">
      <c r="A245" s="1">
        <v>230</v>
      </c>
      <c r="B245" s="2">
        <v>44473</v>
      </c>
      <c r="C245" s="1">
        <v>4</v>
      </c>
      <c r="D245" s="1">
        <v>2021</v>
      </c>
      <c r="E245" s="1" t="s">
        <v>55</v>
      </c>
      <c r="F245" s="1" t="s">
        <v>56</v>
      </c>
      <c r="G245" s="1" t="s">
        <v>57</v>
      </c>
      <c r="H245" s="1" t="s">
        <v>58</v>
      </c>
      <c r="I245" s="1" t="s">
        <v>59</v>
      </c>
      <c r="J245" s="1" t="s">
        <v>238</v>
      </c>
      <c r="K245" s="1" t="s">
        <v>85</v>
      </c>
      <c r="L245" s="1" t="s">
        <v>38</v>
      </c>
      <c r="M245" s="1">
        <v>19</v>
      </c>
      <c r="N245" s="3">
        <v>699</v>
      </c>
      <c r="O245" s="3">
        <f>Structure_Sales_Data_Solution[[#This Row],[Price per Unit]]*Structure_Sales_Data_Solution[[#This Row],[Quantity]]</f>
        <v>13281</v>
      </c>
    </row>
    <row r="246" spans="1:15" x14ac:dyDescent="0.2">
      <c r="A246" s="1">
        <v>231</v>
      </c>
      <c r="B246" s="2">
        <v>43875</v>
      </c>
      <c r="C246" s="1">
        <v>1</v>
      </c>
      <c r="D246" s="1">
        <v>2020</v>
      </c>
      <c r="E246" s="1" t="s">
        <v>41</v>
      </c>
      <c r="F246" s="1" t="s">
        <v>42</v>
      </c>
      <c r="G246" s="1" t="s">
        <v>43</v>
      </c>
      <c r="H246" s="1" t="s">
        <v>44</v>
      </c>
      <c r="I246" s="1" t="s">
        <v>45</v>
      </c>
      <c r="J246" s="1" t="s">
        <v>239</v>
      </c>
      <c r="K246" s="1" t="s">
        <v>37</v>
      </c>
      <c r="L246" s="1" t="s">
        <v>38</v>
      </c>
      <c r="M246" s="1">
        <v>20</v>
      </c>
      <c r="N246" s="3">
        <v>1799</v>
      </c>
      <c r="O246" s="3">
        <f>Structure_Sales_Data_Solution[[#This Row],[Price per Unit]]*Structure_Sales_Data_Solution[[#This Row],[Quantity]]</f>
        <v>35980</v>
      </c>
    </row>
    <row r="247" spans="1:15" x14ac:dyDescent="0.2">
      <c r="A247" s="1">
        <v>232</v>
      </c>
      <c r="B247" s="2">
        <v>43981</v>
      </c>
      <c r="C247" s="1">
        <v>2</v>
      </c>
      <c r="D247" s="1">
        <v>2020</v>
      </c>
      <c r="E247" s="1" t="s">
        <v>55</v>
      </c>
      <c r="F247" s="1" t="s">
        <v>56</v>
      </c>
      <c r="G247" s="1" t="s">
        <v>57</v>
      </c>
      <c r="H247" s="1" t="s">
        <v>58</v>
      </c>
      <c r="I247" s="1" t="s">
        <v>59</v>
      </c>
      <c r="J247" s="1" t="s">
        <v>95</v>
      </c>
      <c r="K247" s="1" t="s">
        <v>84</v>
      </c>
      <c r="L247" s="1" t="s">
        <v>38</v>
      </c>
      <c r="M247" s="1">
        <v>3</v>
      </c>
      <c r="N247" s="3">
        <v>2149</v>
      </c>
      <c r="O247" s="3">
        <f>Structure_Sales_Data_Solution[[#This Row],[Price per Unit]]*Structure_Sales_Data_Solution[[#This Row],[Quantity]]</f>
        <v>6447</v>
      </c>
    </row>
    <row r="248" spans="1:15" x14ac:dyDescent="0.2">
      <c r="A248" s="1">
        <v>233</v>
      </c>
      <c r="B248" s="2">
        <v>44027</v>
      </c>
      <c r="C248" s="1">
        <v>3</v>
      </c>
      <c r="D248" s="1">
        <v>2020</v>
      </c>
      <c r="E248" s="1" t="s">
        <v>22</v>
      </c>
      <c r="F248" s="1" t="s">
        <v>23</v>
      </c>
      <c r="G248" s="1" t="s">
        <v>24</v>
      </c>
      <c r="H248" s="1" t="s">
        <v>25</v>
      </c>
      <c r="I248" s="1" t="s">
        <v>18</v>
      </c>
      <c r="J248" s="1" t="s">
        <v>182</v>
      </c>
      <c r="K248" s="1" t="s">
        <v>27</v>
      </c>
      <c r="L248" s="1" t="s">
        <v>28</v>
      </c>
      <c r="M248" s="1">
        <v>18</v>
      </c>
      <c r="N248" s="3">
        <v>2999</v>
      </c>
      <c r="O248" s="3">
        <f>Structure_Sales_Data_Solution[[#This Row],[Price per Unit]]*Structure_Sales_Data_Solution[[#This Row],[Quantity]]</f>
        <v>53982</v>
      </c>
    </row>
    <row r="249" spans="1:15" x14ac:dyDescent="0.2">
      <c r="A249" s="1">
        <v>234</v>
      </c>
      <c r="B249" s="2">
        <v>44306</v>
      </c>
      <c r="C249" s="1">
        <v>2</v>
      </c>
      <c r="D249" s="1">
        <v>2021</v>
      </c>
      <c r="E249" s="1" t="s">
        <v>55</v>
      </c>
      <c r="F249" s="1" t="s">
        <v>56</v>
      </c>
      <c r="G249" s="1" t="s">
        <v>57</v>
      </c>
      <c r="H249" s="1" t="s">
        <v>58</v>
      </c>
      <c r="I249" s="1" t="s">
        <v>59</v>
      </c>
      <c r="J249" s="1" t="s">
        <v>173</v>
      </c>
      <c r="K249" s="1" t="s">
        <v>61</v>
      </c>
      <c r="L249" s="1" t="s">
        <v>28</v>
      </c>
      <c r="M249" s="1">
        <v>29</v>
      </c>
      <c r="N249" s="3">
        <v>1799</v>
      </c>
      <c r="O249" s="3">
        <f>Structure_Sales_Data_Solution[[#This Row],[Price per Unit]]*Structure_Sales_Data_Solution[[#This Row],[Quantity]]</f>
        <v>52171</v>
      </c>
    </row>
    <row r="250" spans="1:15" x14ac:dyDescent="0.2">
      <c r="A250" s="1">
        <v>235</v>
      </c>
      <c r="B250" s="2">
        <v>44147</v>
      </c>
      <c r="C250" s="1">
        <v>4</v>
      </c>
      <c r="D250" s="1">
        <v>2020</v>
      </c>
      <c r="E250" s="1" t="s">
        <v>22</v>
      </c>
      <c r="F250" s="1" t="s">
        <v>23</v>
      </c>
      <c r="G250" s="1" t="s">
        <v>24</v>
      </c>
      <c r="H250" s="1" t="s">
        <v>25</v>
      </c>
      <c r="I250" s="1" t="s">
        <v>18</v>
      </c>
      <c r="J250" s="1" t="s">
        <v>97</v>
      </c>
      <c r="K250" s="1" t="s">
        <v>34</v>
      </c>
      <c r="L250" s="1" t="s">
        <v>35</v>
      </c>
      <c r="M250" s="1">
        <v>30</v>
      </c>
      <c r="N250" s="3">
        <v>899</v>
      </c>
      <c r="O250" s="3">
        <f>Structure_Sales_Data_Solution[[#This Row],[Price per Unit]]*Structure_Sales_Data_Solution[[#This Row],[Quantity]]</f>
        <v>26970</v>
      </c>
    </row>
    <row r="251" spans="1:15" x14ac:dyDescent="0.2">
      <c r="A251" s="1">
        <v>236</v>
      </c>
      <c r="B251" s="2">
        <v>44364</v>
      </c>
      <c r="C251" s="1">
        <v>2</v>
      </c>
      <c r="D251" s="1">
        <v>2021</v>
      </c>
      <c r="E251" s="1" t="s">
        <v>41</v>
      </c>
      <c r="F251" s="1" t="s">
        <v>42</v>
      </c>
      <c r="G251" s="1" t="s">
        <v>43</v>
      </c>
      <c r="H251" s="1" t="s">
        <v>44</v>
      </c>
      <c r="I251" s="1" t="s">
        <v>45</v>
      </c>
      <c r="J251" s="1" t="s">
        <v>130</v>
      </c>
      <c r="K251" s="1" t="s">
        <v>20</v>
      </c>
      <c r="L251" s="1" t="s">
        <v>21</v>
      </c>
      <c r="M251" s="1">
        <v>5</v>
      </c>
      <c r="N251" s="3">
        <v>1099</v>
      </c>
      <c r="O251" s="3">
        <f>Structure_Sales_Data_Solution[[#This Row],[Price per Unit]]*Structure_Sales_Data_Solution[[#This Row],[Quantity]]</f>
        <v>5495</v>
      </c>
    </row>
    <row r="252" spans="1:15" x14ac:dyDescent="0.2">
      <c r="A252" s="1">
        <v>237</v>
      </c>
      <c r="B252" s="2">
        <v>44296</v>
      </c>
      <c r="C252" s="1">
        <v>2</v>
      </c>
      <c r="D252" s="1">
        <v>2021</v>
      </c>
      <c r="E252" s="1" t="s">
        <v>14</v>
      </c>
      <c r="F252" s="1" t="s">
        <v>15</v>
      </c>
      <c r="G252" s="1" t="s">
        <v>16</v>
      </c>
      <c r="H252" s="1" t="s">
        <v>17</v>
      </c>
      <c r="I252" s="1" t="s">
        <v>18</v>
      </c>
      <c r="J252" s="1" t="s">
        <v>19</v>
      </c>
      <c r="K252" s="1" t="s">
        <v>37</v>
      </c>
      <c r="L252" s="1" t="s">
        <v>38</v>
      </c>
      <c r="M252" s="1">
        <v>26</v>
      </c>
      <c r="N252" s="3">
        <v>1799</v>
      </c>
      <c r="O252" s="3">
        <f>Structure_Sales_Data_Solution[[#This Row],[Price per Unit]]*Structure_Sales_Data_Solution[[#This Row],[Quantity]]</f>
        <v>46774</v>
      </c>
    </row>
    <row r="253" spans="1:15" x14ac:dyDescent="0.2">
      <c r="A253" s="1">
        <v>238</v>
      </c>
      <c r="B253" s="2">
        <v>44484</v>
      </c>
      <c r="C253" s="1">
        <v>4</v>
      </c>
      <c r="D253" s="1">
        <v>2021</v>
      </c>
      <c r="E253" s="1" t="s">
        <v>29</v>
      </c>
      <c r="F253" s="1" t="s">
        <v>30</v>
      </c>
      <c r="G253" s="1" t="s">
        <v>31</v>
      </c>
      <c r="H253" s="1" t="s">
        <v>32</v>
      </c>
      <c r="I253" s="1" t="s">
        <v>18</v>
      </c>
      <c r="J253" s="1" t="s">
        <v>240</v>
      </c>
      <c r="K253" s="1" t="s">
        <v>84</v>
      </c>
      <c r="L253" s="1" t="s">
        <v>38</v>
      </c>
      <c r="M253" s="1">
        <v>3</v>
      </c>
      <c r="N253" s="3">
        <v>2149</v>
      </c>
      <c r="O253" s="3">
        <f>Structure_Sales_Data_Solution[[#This Row],[Price per Unit]]*Structure_Sales_Data_Solution[[#This Row],[Quantity]]</f>
        <v>6447</v>
      </c>
    </row>
    <row r="254" spans="1:15" x14ac:dyDescent="0.2">
      <c r="A254" s="1">
        <v>239</v>
      </c>
      <c r="B254" s="2">
        <v>44183</v>
      </c>
      <c r="C254" s="1">
        <v>4</v>
      </c>
      <c r="D254" s="1">
        <v>2020</v>
      </c>
      <c r="E254" s="1" t="s">
        <v>48</v>
      </c>
      <c r="F254" s="1" t="s">
        <v>49</v>
      </c>
      <c r="G254" s="1" t="s">
        <v>50</v>
      </c>
      <c r="H254" s="1" t="s">
        <v>44</v>
      </c>
      <c r="I254" s="1" t="s">
        <v>45</v>
      </c>
      <c r="J254" s="1" t="s">
        <v>241</v>
      </c>
      <c r="K254" s="1" t="s">
        <v>47</v>
      </c>
      <c r="L254" s="1" t="s">
        <v>21</v>
      </c>
      <c r="M254" s="1">
        <v>29</v>
      </c>
      <c r="N254" s="3">
        <v>399</v>
      </c>
      <c r="O254" s="3">
        <f>Structure_Sales_Data_Solution[[#This Row],[Price per Unit]]*Structure_Sales_Data_Solution[[#This Row],[Quantity]]</f>
        <v>11571</v>
      </c>
    </row>
    <row r="255" spans="1:15" x14ac:dyDescent="0.2">
      <c r="A255" s="1">
        <v>240</v>
      </c>
      <c r="B255" s="2">
        <v>43845</v>
      </c>
      <c r="C255" s="1">
        <v>1</v>
      </c>
      <c r="D255" s="1">
        <v>2020</v>
      </c>
      <c r="E255" s="1" t="s">
        <v>29</v>
      </c>
      <c r="F255" s="1" t="s">
        <v>30</v>
      </c>
      <c r="G255" s="1" t="s">
        <v>31</v>
      </c>
      <c r="H255" s="1" t="s">
        <v>32</v>
      </c>
      <c r="I255" s="1" t="s">
        <v>18</v>
      </c>
      <c r="J255" s="1" t="s">
        <v>114</v>
      </c>
      <c r="K255" s="1" t="s">
        <v>82</v>
      </c>
      <c r="L255" s="1" t="s">
        <v>28</v>
      </c>
      <c r="M255" s="1">
        <v>8</v>
      </c>
      <c r="N255" s="3">
        <v>1499</v>
      </c>
      <c r="O255" s="3">
        <f>Structure_Sales_Data_Solution[[#This Row],[Price per Unit]]*Structure_Sales_Data_Solution[[#This Row],[Quantity]]</f>
        <v>11992</v>
      </c>
    </row>
    <row r="256" spans="1:15" x14ac:dyDescent="0.2">
      <c r="A256" s="1">
        <v>241</v>
      </c>
      <c r="B256" s="2">
        <v>44045</v>
      </c>
      <c r="C256" s="1">
        <v>3</v>
      </c>
      <c r="D256" s="1">
        <v>2020</v>
      </c>
      <c r="E256" s="1" t="s">
        <v>41</v>
      </c>
      <c r="F256" s="1" t="s">
        <v>42</v>
      </c>
      <c r="G256" s="1" t="s">
        <v>43</v>
      </c>
      <c r="H256" s="1" t="s">
        <v>44</v>
      </c>
      <c r="I256" s="1" t="s">
        <v>45</v>
      </c>
      <c r="J256" s="1" t="s">
        <v>86</v>
      </c>
      <c r="K256" s="1" t="s">
        <v>47</v>
      </c>
      <c r="L256" s="1" t="s">
        <v>21</v>
      </c>
      <c r="M256" s="1">
        <v>5</v>
      </c>
      <c r="N256" s="3">
        <v>399</v>
      </c>
      <c r="O256" s="3">
        <f>Structure_Sales_Data_Solution[[#This Row],[Price per Unit]]*Structure_Sales_Data_Solution[[#This Row],[Quantity]]</f>
        <v>1995</v>
      </c>
    </row>
    <row r="257" spans="1:15" x14ac:dyDescent="0.2">
      <c r="A257" s="1">
        <v>242</v>
      </c>
      <c r="B257" s="2">
        <v>43966</v>
      </c>
      <c r="C257" s="1">
        <v>2</v>
      </c>
      <c r="D257" s="1">
        <v>2020</v>
      </c>
      <c r="E257" s="1" t="s">
        <v>133</v>
      </c>
      <c r="F257" s="1" t="s">
        <v>134</v>
      </c>
      <c r="G257" s="1" t="s">
        <v>135</v>
      </c>
      <c r="H257" s="1" t="s">
        <v>44</v>
      </c>
      <c r="I257" s="1" t="s">
        <v>45</v>
      </c>
      <c r="J257" s="1" t="s">
        <v>230</v>
      </c>
      <c r="K257" s="1" t="s">
        <v>85</v>
      </c>
      <c r="L257" s="1" t="s">
        <v>38</v>
      </c>
      <c r="M257" s="1">
        <v>12</v>
      </c>
      <c r="N257" s="3">
        <v>699</v>
      </c>
      <c r="O257" s="3">
        <f>Structure_Sales_Data_Solution[[#This Row],[Price per Unit]]*Structure_Sales_Data_Solution[[#This Row],[Quantity]]</f>
        <v>8388</v>
      </c>
    </row>
    <row r="258" spans="1:15" x14ac:dyDescent="0.2">
      <c r="A258" s="1">
        <v>243</v>
      </c>
      <c r="B258" s="2">
        <v>43875</v>
      </c>
      <c r="C258" s="1">
        <v>1</v>
      </c>
      <c r="D258" s="1">
        <v>2020</v>
      </c>
      <c r="E258" s="1" t="s">
        <v>14</v>
      </c>
      <c r="F258" s="1" t="s">
        <v>15</v>
      </c>
      <c r="G258" s="1" t="s">
        <v>16</v>
      </c>
      <c r="H258" s="1" t="s">
        <v>17</v>
      </c>
      <c r="I258" s="1" t="s">
        <v>18</v>
      </c>
      <c r="J258" s="1" t="s">
        <v>126</v>
      </c>
      <c r="K258" s="1" t="s">
        <v>85</v>
      </c>
      <c r="L258" s="1" t="s">
        <v>38</v>
      </c>
      <c r="M258" s="1">
        <v>10</v>
      </c>
      <c r="N258" s="3">
        <v>699</v>
      </c>
      <c r="O258" s="3">
        <f>Structure_Sales_Data_Solution[[#This Row],[Price per Unit]]*Structure_Sales_Data_Solution[[#This Row],[Quantity]]</f>
        <v>6990</v>
      </c>
    </row>
    <row r="259" spans="1:15" x14ac:dyDescent="0.2">
      <c r="A259" s="1">
        <v>244</v>
      </c>
      <c r="B259" s="2">
        <v>44164</v>
      </c>
      <c r="C259" s="1">
        <v>4</v>
      </c>
      <c r="D259" s="1">
        <v>2020</v>
      </c>
      <c r="E259" s="1" t="s">
        <v>48</v>
      </c>
      <c r="F259" s="1" t="s">
        <v>49</v>
      </c>
      <c r="G259" s="1" t="s">
        <v>50</v>
      </c>
      <c r="H259" s="1" t="s">
        <v>44</v>
      </c>
      <c r="I259" s="1" t="s">
        <v>45</v>
      </c>
      <c r="J259" s="1" t="s">
        <v>64</v>
      </c>
      <c r="K259" s="1" t="s">
        <v>85</v>
      </c>
      <c r="L259" s="1" t="s">
        <v>38</v>
      </c>
      <c r="M259" s="1">
        <v>6</v>
      </c>
      <c r="N259" s="3">
        <v>699</v>
      </c>
      <c r="O259" s="3">
        <f>Structure_Sales_Data_Solution[[#This Row],[Price per Unit]]*Structure_Sales_Data_Solution[[#This Row],[Quantity]]</f>
        <v>4194</v>
      </c>
    </row>
    <row r="260" spans="1:15" x14ac:dyDescent="0.2">
      <c r="A260" s="1">
        <v>245</v>
      </c>
      <c r="B260" s="2">
        <v>44546</v>
      </c>
      <c r="C260" s="1">
        <v>4</v>
      </c>
      <c r="D260" s="1">
        <v>2021</v>
      </c>
      <c r="E260" s="1" t="s">
        <v>29</v>
      </c>
      <c r="F260" s="1" t="s">
        <v>30</v>
      </c>
      <c r="G260" s="1" t="s">
        <v>31</v>
      </c>
      <c r="H260" s="1" t="s">
        <v>32</v>
      </c>
      <c r="I260" s="1" t="s">
        <v>18</v>
      </c>
      <c r="J260" s="1" t="s">
        <v>242</v>
      </c>
      <c r="K260" s="1" t="s">
        <v>93</v>
      </c>
      <c r="L260" s="1" t="s">
        <v>35</v>
      </c>
      <c r="M260" s="1">
        <v>11</v>
      </c>
      <c r="N260" s="3">
        <v>1399</v>
      </c>
      <c r="O260" s="3">
        <f>Structure_Sales_Data_Solution[[#This Row],[Price per Unit]]*Structure_Sales_Data_Solution[[#This Row],[Quantity]]</f>
        <v>15389</v>
      </c>
    </row>
    <row r="261" spans="1:15" x14ac:dyDescent="0.2">
      <c r="A261" s="1">
        <v>246</v>
      </c>
      <c r="B261" s="2">
        <v>43845</v>
      </c>
      <c r="C261" s="1">
        <v>1</v>
      </c>
      <c r="D261" s="1">
        <v>2020</v>
      </c>
      <c r="E261" s="1" t="s">
        <v>55</v>
      </c>
      <c r="F261" s="1" t="s">
        <v>56</v>
      </c>
      <c r="G261" s="1" t="s">
        <v>57</v>
      </c>
      <c r="H261" s="1" t="s">
        <v>58</v>
      </c>
      <c r="I261" s="1" t="s">
        <v>59</v>
      </c>
      <c r="J261" s="1" t="s">
        <v>184</v>
      </c>
      <c r="K261" s="1" t="s">
        <v>20</v>
      </c>
      <c r="L261" s="1" t="s">
        <v>21</v>
      </c>
      <c r="M261" s="1">
        <v>22</v>
      </c>
      <c r="N261" s="3">
        <v>1099</v>
      </c>
      <c r="O261" s="3">
        <f>Structure_Sales_Data_Solution[[#This Row],[Price per Unit]]*Structure_Sales_Data_Solution[[#This Row],[Quantity]]</f>
        <v>24178</v>
      </c>
    </row>
    <row r="262" spans="1:15" x14ac:dyDescent="0.2">
      <c r="A262" s="1">
        <v>247</v>
      </c>
      <c r="B262" s="2">
        <v>43903</v>
      </c>
      <c r="C262" s="1">
        <v>1</v>
      </c>
      <c r="D262" s="1">
        <v>2020</v>
      </c>
      <c r="E262" s="1" t="s">
        <v>41</v>
      </c>
      <c r="F262" s="1" t="s">
        <v>42</v>
      </c>
      <c r="G262" s="1" t="s">
        <v>43</v>
      </c>
      <c r="H262" s="1" t="s">
        <v>44</v>
      </c>
      <c r="I262" s="1" t="s">
        <v>45</v>
      </c>
      <c r="J262" s="1" t="s">
        <v>158</v>
      </c>
      <c r="K262" s="1" t="s">
        <v>84</v>
      </c>
      <c r="L262" s="1" t="s">
        <v>38</v>
      </c>
      <c r="M262" s="1">
        <v>5</v>
      </c>
      <c r="N262" s="3">
        <v>2149</v>
      </c>
      <c r="O262" s="3">
        <f>Structure_Sales_Data_Solution[[#This Row],[Price per Unit]]*Structure_Sales_Data_Solution[[#This Row],[Quantity]]</f>
        <v>10745</v>
      </c>
    </row>
    <row r="263" spans="1:15" x14ac:dyDescent="0.2">
      <c r="A263" s="1">
        <v>248</v>
      </c>
      <c r="B263" s="2">
        <v>43917</v>
      </c>
      <c r="C263" s="1">
        <v>1</v>
      </c>
      <c r="D263" s="1">
        <v>2020</v>
      </c>
      <c r="E263" s="1" t="s">
        <v>14</v>
      </c>
      <c r="F263" s="1" t="s">
        <v>15</v>
      </c>
      <c r="G263" s="1" t="s">
        <v>16</v>
      </c>
      <c r="H263" s="1" t="s">
        <v>17</v>
      </c>
      <c r="I263" s="1" t="s">
        <v>18</v>
      </c>
      <c r="J263" s="1" t="s">
        <v>243</v>
      </c>
      <c r="K263" s="1" t="s">
        <v>70</v>
      </c>
      <c r="L263" s="1" t="s">
        <v>28</v>
      </c>
      <c r="M263" s="1">
        <v>11</v>
      </c>
      <c r="N263" s="3">
        <v>899</v>
      </c>
      <c r="O263" s="3">
        <f>Structure_Sales_Data_Solution[[#This Row],[Price per Unit]]*Structure_Sales_Data_Solution[[#This Row],[Quantity]]</f>
        <v>9889</v>
      </c>
    </row>
    <row r="264" spans="1:15" x14ac:dyDescent="0.2">
      <c r="A264" s="1">
        <v>249</v>
      </c>
      <c r="B264" s="2">
        <v>44185</v>
      </c>
      <c r="C264" s="1">
        <v>4</v>
      </c>
      <c r="D264" s="1">
        <v>2020</v>
      </c>
      <c r="E264" s="1" t="s">
        <v>29</v>
      </c>
      <c r="F264" s="1" t="s">
        <v>30</v>
      </c>
      <c r="G264" s="1" t="s">
        <v>31</v>
      </c>
      <c r="H264" s="1" t="s">
        <v>32</v>
      </c>
      <c r="I264" s="1" t="s">
        <v>18</v>
      </c>
      <c r="J264" s="1" t="s">
        <v>159</v>
      </c>
      <c r="K264" s="1" t="s">
        <v>54</v>
      </c>
      <c r="L264" s="1" t="s">
        <v>38</v>
      </c>
      <c r="M264" s="1">
        <v>9</v>
      </c>
      <c r="N264" s="3">
        <v>2999</v>
      </c>
      <c r="O264" s="3">
        <f>Structure_Sales_Data_Solution[[#This Row],[Price per Unit]]*Structure_Sales_Data_Solution[[#This Row],[Quantity]]</f>
        <v>26991</v>
      </c>
    </row>
    <row r="265" spans="1:15" x14ac:dyDescent="0.2">
      <c r="A265" s="1">
        <v>250</v>
      </c>
      <c r="B265" s="2">
        <v>44223</v>
      </c>
      <c r="C265" s="1">
        <v>1</v>
      </c>
      <c r="D265" s="1">
        <v>2021</v>
      </c>
      <c r="E265" s="1" t="s">
        <v>55</v>
      </c>
      <c r="F265" s="1" t="s">
        <v>56</v>
      </c>
      <c r="G265" s="1" t="s">
        <v>57</v>
      </c>
      <c r="H265" s="1" t="s">
        <v>58</v>
      </c>
      <c r="I265" s="1" t="s">
        <v>59</v>
      </c>
      <c r="J265" s="1" t="s">
        <v>244</v>
      </c>
      <c r="K265" s="1" t="s">
        <v>63</v>
      </c>
      <c r="L265" s="1" t="s">
        <v>28</v>
      </c>
      <c r="M265" s="1">
        <v>20</v>
      </c>
      <c r="N265" s="3">
        <v>1299</v>
      </c>
      <c r="O265" s="3">
        <f>Structure_Sales_Data_Solution[[#This Row],[Price per Unit]]*Structure_Sales_Data_Solution[[#This Row],[Quantity]]</f>
        <v>25980</v>
      </c>
    </row>
    <row r="266" spans="1:15" x14ac:dyDescent="0.2">
      <c r="A266" s="1">
        <v>251</v>
      </c>
      <c r="B266" s="2">
        <v>44070</v>
      </c>
      <c r="C266" s="1">
        <v>3</v>
      </c>
      <c r="D266" s="1">
        <v>2020</v>
      </c>
      <c r="E266" s="1" t="s">
        <v>48</v>
      </c>
      <c r="F266" s="1" t="s">
        <v>49</v>
      </c>
      <c r="G266" s="1" t="s">
        <v>50</v>
      </c>
      <c r="H266" s="1" t="s">
        <v>44</v>
      </c>
      <c r="I266" s="1" t="s">
        <v>45</v>
      </c>
      <c r="J266" s="1" t="s">
        <v>245</v>
      </c>
      <c r="K266" s="1" t="s">
        <v>63</v>
      </c>
      <c r="L266" s="1" t="s">
        <v>28</v>
      </c>
      <c r="M266" s="1">
        <v>24</v>
      </c>
      <c r="N266" s="3">
        <v>1299</v>
      </c>
      <c r="O266" s="3">
        <f>Structure_Sales_Data_Solution[[#This Row],[Price per Unit]]*Structure_Sales_Data_Solution[[#This Row],[Quantity]]</f>
        <v>31176</v>
      </c>
    </row>
    <row r="267" spans="1:15" x14ac:dyDescent="0.2">
      <c r="A267" s="1">
        <v>252</v>
      </c>
      <c r="B267" s="2">
        <v>43997</v>
      </c>
      <c r="C267" s="1">
        <v>2</v>
      </c>
      <c r="D267" s="1">
        <v>2020</v>
      </c>
      <c r="E267" s="1" t="s">
        <v>22</v>
      </c>
      <c r="F267" s="1" t="s">
        <v>23</v>
      </c>
      <c r="G267" s="1" t="s">
        <v>24</v>
      </c>
      <c r="H267" s="1" t="s">
        <v>25</v>
      </c>
      <c r="I267" s="1" t="s">
        <v>18</v>
      </c>
      <c r="J267" s="1" t="s">
        <v>208</v>
      </c>
      <c r="K267" s="1" t="s">
        <v>37</v>
      </c>
      <c r="L267" s="1" t="s">
        <v>38</v>
      </c>
      <c r="M267" s="1">
        <v>2</v>
      </c>
      <c r="N267" s="3">
        <v>1799</v>
      </c>
      <c r="O267" s="3">
        <f>Structure_Sales_Data_Solution[[#This Row],[Price per Unit]]*Structure_Sales_Data_Solution[[#This Row],[Quantity]]</f>
        <v>3598</v>
      </c>
    </row>
    <row r="268" spans="1:15" x14ac:dyDescent="0.2">
      <c r="A268" s="1">
        <v>253</v>
      </c>
      <c r="B268" s="2">
        <v>43952</v>
      </c>
      <c r="C268" s="1">
        <v>2</v>
      </c>
      <c r="D268" s="1">
        <v>2020</v>
      </c>
      <c r="E268" s="1" t="s">
        <v>66</v>
      </c>
      <c r="F268" s="1" t="s">
        <v>67</v>
      </c>
      <c r="G268" s="1" t="s">
        <v>68</v>
      </c>
      <c r="H268" s="1" t="s">
        <v>68</v>
      </c>
      <c r="I268" s="1" t="s">
        <v>59</v>
      </c>
      <c r="J268" s="1" t="s">
        <v>217</v>
      </c>
      <c r="K268" s="1" t="s">
        <v>85</v>
      </c>
      <c r="L268" s="1" t="s">
        <v>38</v>
      </c>
      <c r="M268" s="1">
        <v>27</v>
      </c>
      <c r="N268" s="3">
        <v>699</v>
      </c>
      <c r="O268" s="3">
        <f>Structure_Sales_Data_Solution[[#This Row],[Price per Unit]]*Structure_Sales_Data_Solution[[#This Row],[Quantity]]</f>
        <v>18873</v>
      </c>
    </row>
    <row r="269" spans="1:15" x14ac:dyDescent="0.2">
      <c r="A269" s="1">
        <v>254</v>
      </c>
      <c r="B269" s="2">
        <v>44096</v>
      </c>
      <c r="C269" s="1">
        <v>3</v>
      </c>
      <c r="D269" s="1">
        <v>2020</v>
      </c>
      <c r="E269" s="1" t="s">
        <v>133</v>
      </c>
      <c r="F269" s="1" t="s">
        <v>134</v>
      </c>
      <c r="G269" s="1" t="s">
        <v>135</v>
      </c>
      <c r="H269" s="1" t="s">
        <v>44</v>
      </c>
      <c r="I269" s="1" t="s">
        <v>45</v>
      </c>
      <c r="J269" s="1" t="s">
        <v>246</v>
      </c>
      <c r="K269" s="1" t="s">
        <v>54</v>
      </c>
      <c r="L269" s="1" t="s">
        <v>38</v>
      </c>
      <c r="M269" s="1">
        <v>7</v>
      </c>
      <c r="N269" s="3">
        <v>2999</v>
      </c>
      <c r="O269" s="3">
        <f>Structure_Sales_Data_Solution[[#This Row],[Price per Unit]]*Structure_Sales_Data_Solution[[#This Row],[Quantity]]</f>
        <v>20993</v>
      </c>
    </row>
    <row r="270" spans="1:15" x14ac:dyDescent="0.2">
      <c r="A270" s="1">
        <v>255</v>
      </c>
      <c r="B270" s="2">
        <v>44341</v>
      </c>
      <c r="C270" s="1">
        <v>2</v>
      </c>
      <c r="D270" s="1">
        <v>2021</v>
      </c>
      <c r="E270" s="1" t="s">
        <v>66</v>
      </c>
      <c r="F270" s="1" t="s">
        <v>67</v>
      </c>
      <c r="G270" s="1" t="s">
        <v>68</v>
      </c>
      <c r="H270" s="1" t="s">
        <v>68</v>
      </c>
      <c r="I270" s="1" t="s">
        <v>59</v>
      </c>
      <c r="J270" s="1" t="s">
        <v>217</v>
      </c>
      <c r="K270" s="1" t="s">
        <v>34</v>
      </c>
      <c r="L270" s="1" t="s">
        <v>35</v>
      </c>
      <c r="M270" s="1">
        <v>13</v>
      </c>
      <c r="N270" s="3">
        <v>899</v>
      </c>
      <c r="O270" s="3">
        <f>Structure_Sales_Data_Solution[[#This Row],[Price per Unit]]*Structure_Sales_Data_Solution[[#This Row],[Quantity]]</f>
        <v>11687</v>
      </c>
    </row>
    <row r="271" spans="1:15" x14ac:dyDescent="0.2">
      <c r="A271" s="1">
        <v>256</v>
      </c>
      <c r="B271" s="2">
        <v>44243</v>
      </c>
      <c r="C271" s="1">
        <v>1</v>
      </c>
      <c r="D271" s="1">
        <v>2021</v>
      </c>
      <c r="E271" s="1" t="s">
        <v>109</v>
      </c>
      <c r="F271" s="1" t="s">
        <v>110</v>
      </c>
      <c r="G271" s="1" t="s">
        <v>111</v>
      </c>
      <c r="H271" s="1" t="s">
        <v>32</v>
      </c>
      <c r="I271" s="1" t="s">
        <v>18</v>
      </c>
      <c r="J271" s="1" t="s">
        <v>183</v>
      </c>
      <c r="K271" s="1" t="s">
        <v>104</v>
      </c>
      <c r="L271" s="1" t="s">
        <v>28</v>
      </c>
      <c r="M271" s="1">
        <v>22</v>
      </c>
      <c r="N271" s="3">
        <v>2499</v>
      </c>
      <c r="O271" s="3">
        <f>Structure_Sales_Data_Solution[[#This Row],[Price per Unit]]*Structure_Sales_Data_Solution[[#This Row],[Quantity]]</f>
        <v>54978</v>
      </c>
    </row>
    <row r="272" spans="1:15" x14ac:dyDescent="0.2">
      <c r="A272" s="1">
        <v>257</v>
      </c>
      <c r="B272" s="2">
        <v>44315</v>
      </c>
      <c r="C272" s="1">
        <v>2</v>
      </c>
      <c r="D272" s="1">
        <v>2021</v>
      </c>
      <c r="E272" s="1" t="s">
        <v>41</v>
      </c>
      <c r="F272" s="1" t="s">
        <v>42</v>
      </c>
      <c r="G272" s="1" t="s">
        <v>43</v>
      </c>
      <c r="H272" s="1" t="s">
        <v>44</v>
      </c>
      <c r="I272" s="1" t="s">
        <v>45</v>
      </c>
      <c r="J272" s="1" t="s">
        <v>226</v>
      </c>
      <c r="K272" s="1" t="s">
        <v>37</v>
      </c>
      <c r="L272" s="1" t="s">
        <v>38</v>
      </c>
      <c r="M272" s="1">
        <v>5</v>
      </c>
      <c r="N272" s="3">
        <v>1799</v>
      </c>
      <c r="O272" s="3">
        <f>Structure_Sales_Data_Solution[[#This Row],[Price per Unit]]*Structure_Sales_Data_Solution[[#This Row],[Quantity]]</f>
        <v>8995</v>
      </c>
    </row>
    <row r="273" spans="1:15" x14ac:dyDescent="0.2">
      <c r="A273" s="1">
        <v>258</v>
      </c>
      <c r="B273" s="2">
        <v>44154</v>
      </c>
      <c r="C273" s="1">
        <v>4</v>
      </c>
      <c r="D273" s="1">
        <v>2020</v>
      </c>
      <c r="E273" s="1" t="s">
        <v>55</v>
      </c>
      <c r="F273" s="1" t="s">
        <v>56</v>
      </c>
      <c r="G273" s="1" t="s">
        <v>57</v>
      </c>
      <c r="H273" s="1" t="s">
        <v>58</v>
      </c>
      <c r="I273" s="1" t="s">
        <v>59</v>
      </c>
      <c r="J273" s="1" t="s">
        <v>101</v>
      </c>
      <c r="K273" s="1" t="s">
        <v>85</v>
      </c>
      <c r="L273" s="1" t="s">
        <v>38</v>
      </c>
      <c r="M273" s="1">
        <v>24</v>
      </c>
      <c r="N273" s="3">
        <v>699</v>
      </c>
      <c r="O273" s="3">
        <f>Structure_Sales_Data_Solution[[#This Row],[Price per Unit]]*Structure_Sales_Data_Solution[[#This Row],[Quantity]]</f>
        <v>16776</v>
      </c>
    </row>
    <row r="274" spans="1:15" x14ac:dyDescent="0.2">
      <c r="A274" s="1">
        <v>259</v>
      </c>
      <c r="B274" s="2">
        <v>44301</v>
      </c>
      <c r="C274" s="1">
        <v>2</v>
      </c>
      <c r="D274" s="1">
        <v>2021</v>
      </c>
      <c r="E274" s="1" t="s">
        <v>41</v>
      </c>
      <c r="F274" s="1" t="s">
        <v>42</v>
      </c>
      <c r="G274" s="1" t="s">
        <v>43</v>
      </c>
      <c r="H274" s="1" t="s">
        <v>44</v>
      </c>
      <c r="I274" s="1" t="s">
        <v>45</v>
      </c>
      <c r="J274" s="1" t="s">
        <v>222</v>
      </c>
      <c r="K274" s="1" t="s">
        <v>54</v>
      </c>
      <c r="L274" s="1" t="s">
        <v>38</v>
      </c>
      <c r="M274" s="1">
        <v>29</v>
      </c>
      <c r="N274" s="3">
        <v>2999</v>
      </c>
      <c r="O274" s="3">
        <f>Structure_Sales_Data_Solution[[#This Row],[Price per Unit]]*Structure_Sales_Data_Solution[[#This Row],[Quantity]]</f>
        <v>86971</v>
      </c>
    </row>
    <row r="275" spans="1:15" x14ac:dyDescent="0.2">
      <c r="A275" s="1">
        <v>260</v>
      </c>
      <c r="B275" s="2">
        <v>43943</v>
      </c>
      <c r="C275" s="1">
        <v>2</v>
      </c>
      <c r="D275" s="1">
        <v>2020</v>
      </c>
      <c r="E275" s="1" t="s">
        <v>66</v>
      </c>
      <c r="F275" s="1" t="s">
        <v>67</v>
      </c>
      <c r="G275" s="1" t="s">
        <v>68</v>
      </c>
      <c r="H275" s="1" t="s">
        <v>68</v>
      </c>
      <c r="I275" s="1" t="s">
        <v>59</v>
      </c>
      <c r="J275" s="1" t="s">
        <v>147</v>
      </c>
      <c r="K275" s="1" t="s">
        <v>61</v>
      </c>
      <c r="L275" s="1" t="s">
        <v>28</v>
      </c>
      <c r="M275" s="1">
        <v>19</v>
      </c>
      <c r="N275" s="3">
        <v>1799</v>
      </c>
      <c r="O275" s="3">
        <f>Structure_Sales_Data_Solution[[#This Row],[Price per Unit]]*Structure_Sales_Data_Solution[[#This Row],[Quantity]]</f>
        <v>34181</v>
      </c>
    </row>
    <row r="276" spans="1:15" x14ac:dyDescent="0.2">
      <c r="A276" s="1">
        <v>261</v>
      </c>
      <c r="B276" s="2">
        <v>44447</v>
      </c>
      <c r="C276" s="1">
        <v>3</v>
      </c>
      <c r="D276" s="1">
        <v>2021</v>
      </c>
      <c r="E276" s="1" t="s">
        <v>66</v>
      </c>
      <c r="F276" s="1" t="s">
        <v>67</v>
      </c>
      <c r="G276" s="1" t="s">
        <v>68</v>
      </c>
      <c r="H276" s="1" t="s">
        <v>68</v>
      </c>
      <c r="I276" s="1" t="s">
        <v>59</v>
      </c>
      <c r="J276" s="1" t="s">
        <v>100</v>
      </c>
      <c r="K276" s="1" t="s">
        <v>27</v>
      </c>
      <c r="L276" s="1" t="s">
        <v>28</v>
      </c>
      <c r="M276" s="1">
        <v>30</v>
      </c>
      <c r="N276" s="3">
        <v>2999</v>
      </c>
      <c r="O276" s="3">
        <f>Structure_Sales_Data_Solution[[#This Row],[Price per Unit]]*Structure_Sales_Data_Solution[[#This Row],[Quantity]]</f>
        <v>89970</v>
      </c>
    </row>
    <row r="277" spans="1:15" x14ac:dyDescent="0.2">
      <c r="A277" s="1">
        <v>262</v>
      </c>
      <c r="B277" s="2">
        <v>43891</v>
      </c>
      <c r="C277" s="1">
        <v>1</v>
      </c>
      <c r="D277" s="1">
        <v>2020</v>
      </c>
      <c r="E277" s="1" t="s">
        <v>133</v>
      </c>
      <c r="F277" s="1" t="s">
        <v>134</v>
      </c>
      <c r="G277" s="1" t="s">
        <v>135</v>
      </c>
      <c r="H277" s="1" t="s">
        <v>44</v>
      </c>
      <c r="I277" s="1" t="s">
        <v>45</v>
      </c>
      <c r="J277" s="1" t="s">
        <v>247</v>
      </c>
      <c r="K277" s="1" t="s">
        <v>27</v>
      </c>
      <c r="L277" s="1" t="s">
        <v>28</v>
      </c>
      <c r="M277" s="1">
        <v>6</v>
      </c>
      <c r="N277" s="3">
        <v>2999</v>
      </c>
      <c r="O277" s="3">
        <f>Structure_Sales_Data_Solution[[#This Row],[Price per Unit]]*Structure_Sales_Data_Solution[[#This Row],[Quantity]]</f>
        <v>17994</v>
      </c>
    </row>
    <row r="278" spans="1:15" x14ac:dyDescent="0.2">
      <c r="A278" s="1">
        <v>263</v>
      </c>
      <c r="B278" s="2">
        <v>44403</v>
      </c>
      <c r="C278" s="1">
        <v>3</v>
      </c>
      <c r="D278" s="1">
        <v>2021</v>
      </c>
      <c r="E278" s="1" t="s">
        <v>55</v>
      </c>
      <c r="F278" s="1" t="s">
        <v>56</v>
      </c>
      <c r="G278" s="1" t="s">
        <v>57</v>
      </c>
      <c r="H278" s="1" t="s">
        <v>58</v>
      </c>
      <c r="I278" s="1" t="s">
        <v>59</v>
      </c>
      <c r="J278" s="1" t="s">
        <v>248</v>
      </c>
      <c r="K278" s="1" t="s">
        <v>119</v>
      </c>
      <c r="L278" s="1" t="s">
        <v>38</v>
      </c>
      <c r="M278" s="1">
        <v>12</v>
      </c>
      <c r="N278" s="3">
        <v>1499</v>
      </c>
      <c r="O278" s="3">
        <f>Structure_Sales_Data_Solution[[#This Row],[Price per Unit]]*Structure_Sales_Data_Solution[[#This Row],[Quantity]]</f>
        <v>17988</v>
      </c>
    </row>
    <row r="279" spans="1:15" x14ac:dyDescent="0.2">
      <c r="A279" s="1">
        <v>264</v>
      </c>
      <c r="B279" s="2">
        <v>43887</v>
      </c>
      <c r="C279" s="1">
        <v>1</v>
      </c>
      <c r="D279" s="1">
        <v>2020</v>
      </c>
      <c r="E279" s="1" t="s">
        <v>41</v>
      </c>
      <c r="F279" s="1" t="s">
        <v>42</v>
      </c>
      <c r="G279" s="1" t="s">
        <v>43</v>
      </c>
      <c r="H279" s="1" t="s">
        <v>44</v>
      </c>
      <c r="I279" s="1" t="s">
        <v>45</v>
      </c>
      <c r="J279" s="1" t="s">
        <v>249</v>
      </c>
      <c r="K279" s="1" t="s">
        <v>37</v>
      </c>
      <c r="L279" s="1" t="s">
        <v>38</v>
      </c>
      <c r="M279" s="1">
        <v>15</v>
      </c>
      <c r="N279" s="3">
        <v>1799</v>
      </c>
      <c r="O279" s="3">
        <f>Structure_Sales_Data_Solution[[#This Row],[Price per Unit]]*Structure_Sales_Data_Solution[[#This Row],[Quantity]]</f>
        <v>26985</v>
      </c>
    </row>
    <row r="280" spans="1:15" x14ac:dyDescent="0.2">
      <c r="A280" s="1">
        <v>265</v>
      </c>
      <c r="B280" s="2">
        <v>43888</v>
      </c>
      <c r="C280" s="1">
        <v>1</v>
      </c>
      <c r="D280" s="1">
        <v>2020</v>
      </c>
      <c r="E280" s="1" t="s">
        <v>133</v>
      </c>
      <c r="F280" s="1" t="s">
        <v>134</v>
      </c>
      <c r="G280" s="1" t="s">
        <v>135</v>
      </c>
      <c r="H280" s="1" t="s">
        <v>44</v>
      </c>
      <c r="I280" s="1" t="s">
        <v>45</v>
      </c>
      <c r="J280" s="1" t="s">
        <v>187</v>
      </c>
      <c r="K280" s="1" t="s">
        <v>82</v>
      </c>
      <c r="L280" s="1" t="s">
        <v>28</v>
      </c>
      <c r="M280" s="1">
        <v>25</v>
      </c>
      <c r="N280" s="3">
        <v>1499</v>
      </c>
      <c r="O280" s="3">
        <f>Structure_Sales_Data_Solution[[#This Row],[Price per Unit]]*Structure_Sales_Data_Solution[[#This Row],[Quantity]]</f>
        <v>37475</v>
      </c>
    </row>
    <row r="281" spans="1:15" x14ac:dyDescent="0.2">
      <c r="A281" s="1">
        <v>266</v>
      </c>
      <c r="B281" s="2">
        <v>44030</v>
      </c>
      <c r="C281" s="1">
        <v>3</v>
      </c>
      <c r="D281" s="1">
        <v>2020</v>
      </c>
      <c r="E281" s="1" t="s">
        <v>14</v>
      </c>
      <c r="F281" s="1" t="s">
        <v>15</v>
      </c>
      <c r="G281" s="1" t="s">
        <v>16</v>
      </c>
      <c r="H281" s="1" t="s">
        <v>17</v>
      </c>
      <c r="I281" s="1" t="s">
        <v>18</v>
      </c>
      <c r="J281" s="1" t="s">
        <v>209</v>
      </c>
      <c r="K281" s="1" t="s">
        <v>85</v>
      </c>
      <c r="L281" s="1" t="s">
        <v>38</v>
      </c>
      <c r="M281" s="1">
        <v>17</v>
      </c>
      <c r="N281" s="3">
        <v>699</v>
      </c>
      <c r="O281" s="3">
        <f>Structure_Sales_Data_Solution[[#This Row],[Price per Unit]]*Structure_Sales_Data_Solution[[#This Row],[Quantity]]</f>
        <v>11883</v>
      </c>
    </row>
    <row r="282" spans="1:15" x14ac:dyDescent="0.2">
      <c r="A282" s="1">
        <v>267</v>
      </c>
      <c r="B282" s="2">
        <v>44075</v>
      </c>
      <c r="C282" s="1">
        <v>3</v>
      </c>
      <c r="D282" s="1">
        <v>2020</v>
      </c>
      <c r="E282" s="1" t="s">
        <v>41</v>
      </c>
      <c r="F282" s="1" t="s">
        <v>42</v>
      </c>
      <c r="G282" s="1" t="s">
        <v>43</v>
      </c>
      <c r="H282" s="1" t="s">
        <v>44</v>
      </c>
      <c r="I282" s="1" t="s">
        <v>45</v>
      </c>
      <c r="J282" s="1" t="s">
        <v>86</v>
      </c>
      <c r="K282" s="1" t="s">
        <v>84</v>
      </c>
      <c r="L282" s="1" t="s">
        <v>38</v>
      </c>
      <c r="M282" s="1">
        <v>27</v>
      </c>
      <c r="N282" s="3">
        <v>2149</v>
      </c>
      <c r="O282" s="3">
        <f>Structure_Sales_Data_Solution[[#This Row],[Price per Unit]]*Structure_Sales_Data_Solution[[#This Row],[Quantity]]</f>
        <v>58023</v>
      </c>
    </row>
    <row r="283" spans="1:15" x14ac:dyDescent="0.2">
      <c r="A283" s="1">
        <v>268</v>
      </c>
      <c r="B283" s="2">
        <v>44190</v>
      </c>
      <c r="C283" s="1">
        <v>4</v>
      </c>
      <c r="D283" s="1">
        <v>2020</v>
      </c>
      <c r="E283" s="1" t="s">
        <v>66</v>
      </c>
      <c r="F283" s="1" t="s">
        <v>67</v>
      </c>
      <c r="G283" s="1" t="s">
        <v>68</v>
      </c>
      <c r="H283" s="1" t="s">
        <v>68</v>
      </c>
      <c r="I283" s="1" t="s">
        <v>59</v>
      </c>
      <c r="J283" s="1" t="s">
        <v>250</v>
      </c>
      <c r="K283" s="1" t="s">
        <v>34</v>
      </c>
      <c r="L283" s="1" t="s">
        <v>35</v>
      </c>
      <c r="M283" s="1">
        <v>6</v>
      </c>
      <c r="N283" s="3">
        <v>899</v>
      </c>
      <c r="O283" s="3">
        <f>Structure_Sales_Data_Solution[[#This Row],[Price per Unit]]*Structure_Sales_Data_Solution[[#This Row],[Quantity]]</f>
        <v>5394</v>
      </c>
    </row>
    <row r="284" spans="1:15" x14ac:dyDescent="0.2">
      <c r="A284" s="1">
        <v>269</v>
      </c>
      <c r="B284" s="2">
        <v>43991</v>
      </c>
      <c r="C284" s="1">
        <v>2</v>
      </c>
      <c r="D284" s="1">
        <v>2020</v>
      </c>
      <c r="E284" s="1" t="s">
        <v>55</v>
      </c>
      <c r="F284" s="1" t="s">
        <v>56</v>
      </c>
      <c r="G284" s="1" t="s">
        <v>57</v>
      </c>
      <c r="H284" s="1" t="s">
        <v>58</v>
      </c>
      <c r="I284" s="1" t="s">
        <v>59</v>
      </c>
      <c r="J284" s="1" t="s">
        <v>101</v>
      </c>
      <c r="K284" s="1" t="s">
        <v>40</v>
      </c>
      <c r="L284" s="1" t="s">
        <v>35</v>
      </c>
      <c r="M284" s="1">
        <v>11</v>
      </c>
      <c r="N284" s="3">
        <v>799</v>
      </c>
      <c r="O284" s="3">
        <f>Structure_Sales_Data_Solution[[#This Row],[Price per Unit]]*Structure_Sales_Data_Solution[[#This Row],[Quantity]]</f>
        <v>8789</v>
      </c>
    </row>
    <row r="285" spans="1:15" x14ac:dyDescent="0.2">
      <c r="A285" s="1">
        <v>270</v>
      </c>
      <c r="B285" s="2">
        <v>44459</v>
      </c>
      <c r="C285" s="1">
        <v>3</v>
      </c>
      <c r="D285" s="1">
        <v>2021</v>
      </c>
      <c r="E285" s="1" t="s">
        <v>66</v>
      </c>
      <c r="F285" s="1" t="s">
        <v>67</v>
      </c>
      <c r="G285" s="1" t="s">
        <v>68</v>
      </c>
      <c r="H285" s="1" t="s">
        <v>68</v>
      </c>
      <c r="I285" s="1" t="s">
        <v>59</v>
      </c>
      <c r="J285" s="1" t="s">
        <v>192</v>
      </c>
      <c r="K285" s="1" t="s">
        <v>63</v>
      </c>
      <c r="L285" s="1" t="s">
        <v>28</v>
      </c>
      <c r="M285" s="1">
        <v>9</v>
      </c>
      <c r="N285" s="3">
        <v>1299</v>
      </c>
      <c r="O285" s="3">
        <f>Structure_Sales_Data_Solution[[#This Row],[Price per Unit]]*Structure_Sales_Data_Solution[[#This Row],[Quantity]]</f>
        <v>11691</v>
      </c>
    </row>
    <row r="286" spans="1:15" x14ac:dyDescent="0.2">
      <c r="A286" s="1">
        <v>271</v>
      </c>
      <c r="B286" s="2">
        <v>44494</v>
      </c>
      <c r="C286" s="1">
        <v>4</v>
      </c>
      <c r="D286" s="1">
        <v>2021</v>
      </c>
      <c r="E286" s="1" t="s">
        <v>29</v>
      </c>
      <c r="F286" s="1" t="s">
        <v>30</v>
      </c>
      <c r="G286" s="1" t="s">
        <v>31</v>
      </c>
      <c r="H286" s="1" t="s">
        <v>32</v>
      </c>
      <c r="I286" s="1" t="s">
        <v>18</v>
      </c>
      <c r="J286" s="1" t="s">
        <v>199</v>
      </c>
      <c r="K286" s="1" t="s">
        <v>34</v>
      </c>
      <c r="L286" s="1" t="s">
        <v>35</v>
      </c>
      <c r="M286" s="1">
        <v>23</v>
      </c>
      <c r="N286" s="3">
        <v>899</v>
      </c>
      <c r="O286" s="3">
        <f>Structure_Sales_Data_Solution[[#This Row],[Price per Unit]]*Structure_Sales_Data_Solution[[#This Row],[Quantity]]</f>
        <v>20677</v>
      </c>
    </row>
    <row r="287" spans="1:15" x14ac:dyDescent="0.2">
      <c r="A287" s="1">
        <v>272</v>
      </c>
      <c r="B287" s="2">
        <v>44096</v>
      </c>
      <c r="C287" s="1">
        <v>3</v>
      </c>
      <c r="D287" s="1">
        <v>2020</v>
      </c>
      <c r="E287" s="1" t="s">
        <v>133</v>
      </c>
      <c r="F287" s="1" t="s">
        <v>134</v>
      </c>
      <c r="G287" s="1" t="s">
        <v>135</v>
      </c>
      <c r="H287" s="1" t="s">
        <v>44</v>
      </c>
      <c r="I287" s="1" t="s">
        <v>45</v>
      </c>
      <c r="J287" s="1" t="s">
        <v>251</v>
      </c>
      <c r="K287" s="1" t="s">
        <v>82</v>
      </c>
      <c r="L287" s="1" t="s">
        <v>28</v>
      </c>
      <c r="M287" s="1">
        <v>18</v>
      </c>
      <c r="N287" s="3">
        <v>1499</v>
      </c>
      <c r="O287" s="3">
        <f>Structure_Sales_Data_Solution[[#This Row],[Price per Unit]]*Structure_Sales_Data_Solution[[#This Row],[Quantity]]</f>
        <v>26982</v>
      </c>
    </row>
    <row r="288" spans="1:15" x14ac:dyDescent="0.2">
      <c r="A288" s="1">
        <v>273</v>
      </c>
      <c r="B288" s="2">
        <v>44036</v>
      </c>
      <c r="C288" s="1">
        <v>3</v>
      </c>
      <c r="D288" s="1">
        <v>2020</v>
      </c>
      <c r="E288" s="1" t="s">
        <v>133</v>
      </c>
      <c r="F288" s="1" t="s">
        <v>134</v>
      </c>
      <c r="G288" s="1" t="s">
        <v>135</v>
      </c>
      <c r="H288" s="1" t="s">
        <v>44</v>
      </c>
      <c r="I288" s="1" t="s">
        <v>45</v>
      </c>
      <c r="J288" s="1" t="s">
        <v>136</v>
      </c>
      <c r="K288" s="1" t="s">
        <v>93</v>
      </c>
      <c r="L288" s="1" t="s">
        <v>35</v>
      </c>
      <c r="M288" s="1">
        <v>17</v>
      </c>
      <c r="N288" s="3">
        <v>1399</v>
      </c>
      <c r="O288" s="3">
        <f>Structure_Sales_Data_Solution[[#This Row],[Price per Unit]]*Structure_Sales_Data_Solution[[#This Row],[Quantity]]</f>
        <v>23783</v>
      </c>
    </row>
    <row r="289" spans="1:15" x14ac:dyDescent="0.2">
      <c r="A289" s="1">
        <v>274</v>
      </c>
      <c r="B289" s="2">
        <v>44007</v>
      </c>
      <c r="C289" s="1">
        <v>2</v>
      </c>
      <c r="D289" s="1">
        <v>2020</v>
      </c>
      <c r="E289" s="1" t="s">
        <v>22</v>
      </c>
      <c r="F289" s="1" t="s">
        <v>23</v>
      </c>
      <c r="G289" s="1" t="s">
        <v>24</v>
      </c>
      <c r="H289" s="1" t="s">
        <v>25</v>
      </c>
      <c r="I289" s="1" t="s">
        <v>18</v>
      </c>
      <c r="J289" s="1" t="s">
        <v>252</v>
      </c>
      <c r="K289" s="1" t="s">
        <v>63</v>
      </c>
      <c r="L289" s="1" t="s">
        <v>28</v>
      </c>
      <c r="M289" s="1">
        <v>15</v>
      </c>
      <c r="N289" s="3">
        <v>1299</v>
      </c>
      <c r="O289" s="3">
        <f>Structure_Sales_Data_Solution[[#This Row],[Price per Unit]]*Structure_Sales_Data_Solution[[#This Row],[Quantity]]</f>
        <v>19485</v>
      </c>
    </row>
    <row r="290" spans="1:15" x14ac:dyDescent="0.2">
      <c r="A290" s="1">
        <v>275</v>
      </c>
      <c r="B290" s="2">
        <v>44210</v>
      </c>
      <c r="C290" s="1">
        <v>1</v>
      </c>
      <c r="D290" s="1">
        <v>2021</v>
      </c>
      <c r="E290" s="1" t="s">
        <v>22</v>
      </c>
      <c r="F290" s="1" t="s">
        <v>23</v>
      </c>
      <c r="G290" s="1" t="s">
        <v>24</v>
      </c>
      <c r="H290" s="1" t="s">
        <v>25</v>
      </c>
      <c r="I290" s="1" t="s">
        <v>18</v>
      </c>
      <c r="J290" s="1" t="s">
        <v>253</v>
      </c>
      <c r="K290" s="1" t="s">
        <v>54</v>
      </c>
      <c r="L290" s="1" t="s">
        <v>38</v>
      </c>
      <c r="M290" s="1">
        <v>5</v>
      </c>
      <c r="N290" s="3">
        <v>2999</v>
      </c>
      <c r="O290" s="3">
        <f>Structure_Sales_Data_Solution[[#This Row],[Price per Unit]]*Structure_Sales_Data_Solution[[#This Row],[Quantity]]</f>
        <v>14995</v>
      </c>
    </row>
    <row r="291" spans="1:15" x14ac:dyDescent="0.2">
      <c r="A291" s="1">
        <v>276</v>
      </c>
      <c r="B291" s="2">
        <v>44106</v>
      </c>
      <c r="C291" s="1">
        <v>4</v>
      </c>
      <c r="D291" s="1">
        <v>2020</v>
      </c>
      <c r="E291" s="1" t="s">
        <v>55</v>
      </c>
      <c r="F291" s="1" t="s">
        <v>56</v>
      </c>
      <c r="G291" s="1" t="s">
        <v>57</v>
      </c>
      <c r="H291" s="1" t="s">
        <v>58</v>
      </c>
      <c r="I291" s="1" t="s">
        <v>59</v>
      </c>
      <c r="J291" s="1" t="s">
        <v>223</v>
      </c>
      <c r="K291" s="1" t="s">
        <v>61</v>
      </c>
      <c r="L291" s="1" t="s">
        <v>28</v>
      </c>
      <c r="M291" s="1">
        <v>21</v>
      </c>
      <c r="N291" s="3">
        <v>1799</v>
      </c>
      <c r="O291" s="3">
        <f>Structure_Sales_Data_Solution[[#This Row],[Price per Unit]]*Structure_Sales_Data_Solution[[#This Row],[Quantity]]</f>
        <v>37779</v>
      </c>
    </row>
    <row r="292" spans="1:15" x14ac:dyDescent="0.2">
      <c r="A292" s="1">
        <v>277</v>
      </c>
      <c r="B292" s="2">
        <v>44179</v>
      </c>
      <c r="C292" s="1">
        <v>4</v>
      </c>
      <c r="D292" s="1">
        <v>2020</v>
      </c>
      <c r="E292" s="1" t="s">
        <v>48</v>
      </c>
      <c r="F292" s="1" t="s">
        <v>49</v>
      </c>
      <c r="G292" s="1" t="s">
        <v>50</v>
      </c>
      <c r="H292" s="1" t="s">
        <v>44</v>
      </c>
      <c r="I292" s="1" t="s">
        <v>45</v>
      </c>
      <c r="J292" s="1" t="s">
        <v>254</v>
      </c>
      <c r="K292" s="1" t="s">
        <v>85</v>
      </c>
      <c r="L292" s="1" t="s">
        <v>38</v>
      </c>
      <c r="M292" s="1">
        <v>14</v>
      </c>
      <c r="N292" s="3">
        <v>699</v>
      </c>
      <c r="O292" s="3">
        <f>Structure_Sales_Data_Solution[[#This Row],[Price per Unit]]*Structure_Sales_Data_Solution[[#This Row],[Quantity]]</f>
        <v>9786</v>
      </c>
    </row>
    <row r="293" spans="1:15" x14ac:dyDescent="0.2">
      <c r="A293" s="1">
        <v>278</v>
      </c>
      <c r="B293" s="2">
        <v>44304</v>
      </c>
      <c r="C293" s="1">
        <v>2</v>
      </c>
      <c r="D293" s="1">
        <v>2021</v>
      </c>
      <c r="E293" s="1" t="s">
        <v>41</v>
      </c>
      <c r="F293" s="1" t="s">
        <v>42</v>
      </c>
      <c r="G293" s="1" t="s">
        <v>43</v>
      </c>
      <c r="H293" s="1" t="s">
        <v>44</v>
      </c>
      <c r="I293" s="1" t="s">
        <v>45</v>
      </c>
      <c r="J293" s="1" t="s">
        <v>239</v>
      </c>
      <c r="K293" s="1" t="s">
        <v>63</v>
      </c>
      <c r="L293" s="1" t="s">
        <v>28</v>
      </c>
      <c r="M293" s="1">
        <v>11</v>
      </c>
      <c r="N293" s="3">
        <v>1299</v>
      </c>
      <c r="O293" s="3">
        <f>Structure_Sales_Data_Solution[[#This Row],[Price per Unit]]*Structure_Sales_Data_Solution[[#This Row],[Quantity]]</f>
        <v>14289</v>
      </c>
    </row>
    <row r="294" spans="1:15" x14ac:dyDescent="0.2">
      <c r="A294" s="1">
        <v>279</v>
      </c>
      <c r="B294" s="2">
        <v>44052</v>
      </c>
      <c r="C294" s="1">
        <v>3</v>
      </c>
      <c r="D294" s="1">
        <v>2020</v>
      </c>
      <c r="E294" s="1" t="s">
        <v>41</v>
      </c>
      <c r="F294" s="1" t="s">
        <v>42</v>
      </c>
      <c r="G294" s="1" t="s">
        <v>43</v>
      </c>
      <c r="H294" s="1" t="s">
        <v>44</v>
      </c>
      <c r="I294" s="1" t="s">
        <v>45</v>
      </c>
      <c r="J294" s="1" t="s">
        <v>255</v>
      </c>
      <c r="K294" s="1" t="s">
        <v>27</v>
      </c>
      <c r="L294" s="1" t="s">
        <v>28</v>
      </c>
      <c r="M294" s="1">
        <v>22</v>
      </c>
      <c r="N294" s="3">
        <v>2999</v>
      </c>
      <c r="O294" s="3">
        <f>Structure_Sales_Data_Solution[[#This Row],[Price per Unit]]*Structure_Sales_Data_Solution[[#This Row],[Quantity]]</f>
        <v>65978</v>
      </c>
    </row>
    <row r="295" spans="1:15" x14ac:dyDescent="0.2">
      <c r="A295" s="1">
        <v>280</v>
      </c>
      <c r="B295" s="2">
        <v>43975</v>
      </c>
      <c r="C295" s="1">
        <v>2</v>
      </c>
      <c r="D295" s="1">
        <v>2020</v>
      </c>
      <c r="E295" s="1" t="s">
        <v>55</v>
      </c>
      <c r="F295" s="1" t="s">
        <v>56</v>
      </c>
      <c r="G295" s="1" t="s">
        <v>57</v>
      </c>
      <c r="H295" s="1" t="s">
        <v>58</v>
      </c>
      <c r="I295" s="1" t="s">
        <v>59</v>
      </c>
      <c r="J295" s="1" t="s">
        <v>256</v>
      </c>
      <c r="K295" s="1" t="s">
        <v>70</v>
      </c>
      <c r="L295" s="1" t="s">
        <v>28</v>
      </c>
      <c r="M295" s="1">
        <v>8</v>
      </c>
      <c r="N295" s="3">
        <v>899</v>
      </c>
      <c r="O295" s="3">
        <f>Structure_Sales_Data_Solution[[#This Row],[Price per Unit]]*Structure_Sales_Data_Solution[[#This Row],[Quantity]]</f>
        <v>7192</v>
      </c>
    </row>
    <row r="296" spans="1:15" x14ac:dyDescent="0.2">
      <c r="A296" s="1">
        <v>281</v>
      </c>
      <c r="B296" s="2">
        <v>44474</v>
      </c>
      <c r="C296" s="1">
        <v>4</v>
      </c>
      <c r="D296" s="1">
        <v>2021</v>
      </c>
      <c r="E296" s="1" t="s">
        <v>14</v>
      </c>
      <c r="F296" s="1" t="s">
        <v>15</v>
      </c>
      <c r="G296" s="1" t="s">
        <v>16</v>
      </c>
      <c r="H296" s="1" t="s">
        <v>17</v>
      </c>
      <c r="I296" s="1" t="s">
        <v>18</v>
      </c>
      <c r="J296" s="1" t="s">
        <v>152</v>
      </c>
      <c r="K296" s="1" t="s">
        <v>20</v>
      </c>
      <c r="L296" s="1" t="s">
        <v>21</v>
      </c>
      <c r="M296" s="1">
        <v>30</v>
      </c>
      <c r="N296" s="3">
        <v>1099</v>
      </c>
      <c r="O296" s="3">
        <f>Structure_Sales_Data_Solution[[#This Row],[Price per Unit]]*Structure_Sales_Data_Solution[[#This Row],[Quantity]]</f>
        <v>32970</v>
      </c>
    </row>
    <row r="297" spans="1:15" x14ac:dyDescent="0.2">
      <c r="A297" s="1">
        <v>282</v>
      </c>
      <c r="B297" s="2">
        <v>44207</v>
      </c>
      <c r="C297" s="1">
        <v>1</v>
      </c>
      <c r="D297" s="1">
        <v>2021</v>
      </c>
      <c r="E297" s="1" t="s">
        <v>109</v>
      </c>
      <c r="F297" s="1" t="s">
        <v>110</v>
      </c>
      <c r="G297" s="1" t="s">
        <v>111</v>
      </c>
      <c r="H297" s="1" t="s">
        <v>32</v>
      </c>
      <c r="I297" s="1" t="s">
        <v>18</v>
      </c>
      <c r="J297" s="1" t="s">
        <v>257</v>
      </c>
      <c r="K297" s="1" t="s">
        <v>93</v>
      </c>
      <c r="L297" s="1" t="s">
        <v>35</v>
      </c>
      <c r="M297" s="1">
        <v>23</v>
      </c>
      <c r="N297" s="3">
        <v>1399</v>
      </c>
      <c r="O297" s="3">
        <f>Structure_Sales_Data_Solution[[#This Row],[Price per Unit]]*Structure_Sales_Data_Solution[[#This Row],[Quantity]]</f>
        <v>32177</v>
      </c>
    </row>
    <row r="298" spans="1:15" x14ac:dyDescent="0.2">
      <c r="A298" s="1">
        <v>283</v>
      </c>
      <c r="B298" s="2">
        <v>44453</v>
      </c>
      <c r="C298" s="1">
        <v>3</v>
      </c>
      <c r="D298" s="1">
        <v>2021</v>
      </c>
      <c r="E298" s="1" t="s">
        <v>41</v>
      </c>
      <c r="F298" s="1" t="s">
        <v>42</v>
      </c>
      <c r="G298" s="1" t="s">
        <v>43</v>
      </c>
      <c r="H298" s="1" t="s">
        <v>44</v>
      </c>
      <c r="I298" s="1" t="s">
        <v>45</v>
      </c>
      <c r="J298" s="1" t="s">
        <v>258</v>
      </c>
      <c r="K298" s="1" t="s">
        <v>89</v>
      </c>
      <c r="L298" s="1" t="s">
        <v>21</v>
      </c>
      <c r="M298" s="1">
        <v>3</v>
      </c>
      <c r="N298" s="3">
        <v>599</v>
      </c>
      <c r="O298" s="3">
        <f>Structure_Sales_Data_Solution[[#This Row],[Price per Unit]]*Structure_Sales_Data_Solution[[#This Row],[Quantity]]</f>
        <v>1797</v>
      </c>
    </row>
    <row r="299" spans="1:15" x14ac:dyDescent="0.2">
      <c r="A299" s="1">
        <v>284</v>
      </c>
      <c r="B299" s="2">
        <v>44035</v>
      </c>
      <c r="C299" s="1">
        <v>3</v>
      </c>
      <c r="D299" s="1">
        <v>2020</v>
      </c>
      <c r="E299" s="1" t="s">
        <v>41</v>
      </c>
      <c r="F299" s="1" t="s">
        <v>42</v>
      </c>
      <c r="G299" s="1" t="s">
        <v>43</v>
      </c>
      <c r="H299" s="1" t="s">
        <v>44</v>
      </c>
      <c r="I299" s="1" t="s">
        <v>45</v>
      </c>
      <c r="J299" s="1" t="s">
        <v>259</v>
      </c>
      <c r="K299" s="1" t="s">
        <v>37</v>
      </c>
      <c r="L299" s="1" t="s">
        <v>38</v>
      </c>
      <c r="M299" s="1">
        <v>26</v>
      </c>
      <c r="N299" s="3">
        <v>1799</v>
      </c>
      <c r="O299" s="3">
        <f>Structure_Sales_Data_Solution[[#This Row],[Price per Unit]]*Structure_Sales_Data_Solution[[#This Row],[Quantity]]</f>
        <v>46774</v>
      </c>
    </row>
    <row r="300" spans="1:15" x14ac:dyDescent="0.2">
      <c r="A300" s="1">
        <v>285</v>
      </c>
      <c r="B300" s="2">
        <v>44060</v>
      </c>
      <c r="C300" s="1">
        <v>3</v>
      </c>
      <c r="D300" s="1">
        <v>2020</v>
      </c>
      <c r="E300" s="1" t="s">
        <v>29</v>
      </c>
      <c r="F300" s="1" t="s">
        <v>30</v>
      </c>
      <c r="G300" s="1" t="s">
        <v>31</v>
      </c>
      <c r="H300" s="1" t="s">
        <v>32</v>
      </c>
      <c r="I300" s="1" t="s">
        <v>18</v>
      </c>
      <c r="J300" s="1" t="s">
        <v>260</v>
      </c>
      <c r="K300" s="1" t="s">
        <v>73</v>
      </c>
      <c r="L300" s="1" t="s">
        <v>21</v>
      </c>
      <c r="M300" s="1">
        <v>28</v>
      </c>
      <c r="N300" s="3">
        <v>899</v>
      </c>
      <c r="O300" s="3">
        <f>Structure_Sales_Data_Solution[[#This Row],[Price per Unit]]*Structure_Sales_Data_Solution[[#This Row],[Quantity]]</f>
        <v>25172</v>
      </c>
    </row>
    <row r="301" spans="1:15" x14ac:dyDescent="0.2">
      <c r="A301" s="1">
        <v>286</v>
      </c>
      <c r="B301" s="2">
        <v>44444</v>
      </c>
      <c r="C301" s="1">
        <v>3</v>
      </c>
      <c r="D301" s="1">
        <v>2021</v>
      </c>
      <c r="E301" s="1" t="s">
        <v>41</v>
      </c>
      <c r="F301" s="1" t="s">
        <v>42</v>
      </c>
      <c r="G301" s="1" t="s">
        <v>43</v>
      </c>
      <c r="H301" s="1" t="s">
        <v>44</v>
      </c>
      <c r="I301" s="1" t="s">
        <v>45</v>
      </c>
      <c r="J301" s="1" t="s">
        <v>261</v>
      </c>
      <c r="K301" s="1" t="s">
        <v>47</v>
      </c>
      <c r="L301" s="1" t="s">
        <v>21</v>
      </c>
      <c r="M301" s="1">
        <v>3</v>
      </c>
      <c r="N301" s="3">
        <v>399</v>
      </c>
      <c r="O301" s="3">
        <f>Structure_Sales_Data_Solution[[#This Row],[Price per Unit]]*Structure_Sales_Data_Solution[[#This Row],[Quantity]]</f>
        <v>1197</v>
      </c>
    </row>
    <row r="302" spans="1:15" x14ac:dyDescent="0.2">
      <c r="A302" s="1">
        <v>287</v>
      </c>
      <c r="B302" s="2">
        <v>44118</v>
      </c>
      <c r="C302" s="1">
        <v>4</v>
      </c>
      <c r="D302" s="1">
        <v>2020</v>
      </c>
      <c r="E302" s="1" t="s">
        <v>41</v>
      </c>
      <c r="F302" s="1" t="s">
        <v>42</v>
      </c>
      <c r="G302" s="1" t="s">
        <v>43</v>
      </c>
      <c r="H302" s="1" t="s">
        <v>44</v>
      </c>
      <c r="I302" s="1" t="s">
        <v>45</v>
      </c>
      <c r="J302" s="1" t="s">
        <v>62</v>
      </c>
      <c r="K302" s="1" t="s">
        <v>119</v>
      </c>
      <c r="L302" s="1" t="s">
        <v>38</v>
      </c>
      <c r="M302" s="1">
        <v>6</v>
      </c>
      <c r="N302" s="3">
        <v>1499</v>
      </c>
      <c r="O302" s="3">
        <f>Structure_Sales_Data_Solution[[#This Row],[Price per Unit]]*Structure_Sales_Data_Solution[[#This Row],[Quantity]]</f>
        <v>8994</v>
      </c>
    </row>
    <row r="303" spans="1:15" x14ac:dyDescent="0.2">
      <c r="A303" s="1">
        <v>288</v>
      </c>
      <c r="B303" s="2">
        <v>44072</v>
      </c>
      <c r="C303" s="1">
        <v>3</v>
      </c>
      <c r="D303" s="1">
        <v>2020</v>
      </c>
      <c r="E303" s="1" t="s">
        <v>66</v>
      </c>
      <c r="F303" s="1" t="s">
        <v>67</v>
      </c>
      <c r="G303" s="1" t="s">
        <v>68</v>
      </c>
      <c r="H303" s="1" t="s">
        <v>68</v>
      </c>
      <c r="I303" s="1" t="s">
        <v>59</v>
      </c>
      <c r="J303" s="1" t="s">
        <v>262</v>
      </c>
      <c r="K303" s="1" t="s">
        <v>63</v>
      </c>
      <c r="L303" s="1" t="s">
        <v>28</v>
      </c>
      <c r="M303" s="1">
        <v>8</v>
      </c>
      <c r="N303" s="3">
        <v>1299</v>
      </c>
      <c r="O303" s="3">
        <f>Structure_Sales_Data_Solution[[#This Row],[Price per Unit]]*Structure_Sales_Data_Solution[[#This Row],[Quantity]]</f>
        <v>10392</v>
      </c>
    </row>
    <row r="304" spans="1:15" x14ac:dyDescent="0.2">
      <c r="A304" s="1">
        <v>289</v>
      </c>
      <c r="B304" s="2">
        <v>44274</v>
      </c>
      <c r="C304" s="1">
        <v>1</v>
      </c>
      <c r="D304" s="1">
        <v>2021</v>
      </c>
      <c r="E304" s="1" t="s">
        <v>41</v>
      </c>
      <c r="F304" s="1" t="s">
        <v>42</v>
      </c>
      <c r="G304" s="1" t="s">
        <v>43</v>
      </c>
      <c r="H304" s="1" t="s">
        <v>44</v>
      </c>
      <c r="I304" s="1" t="s">
        <v>45</v>
      </c>
      <c r="J304" s="1" t="s">
        <v>105</v>
      </c>
      <c r="K304" s="1" t="s">
        <v>34</v>
      </c>
      <c r="L304" s="1" t="s">
        <v>35</v>
      </c>
      <c r="M304" s="1">
        <v>16</v>
      </c>
      <c r="N304" s="3">
        <v>899</v>
      </c>
      <c r="O304" s="3">
        <f>Structure_Sales_Data_Solution[[#This Row],[Price per Unit]]*Structure_Sales_Data_Solution[[#This Row],[Quantity]]</f>
        <v>14384</v>
      </c>
    </row>
    <row r="305" spans="1:15" x14ac:dyDescent="0.2">
      <c r="A305" s="1">
        <v>290</v>
      </c>
      <c r="B305" s="2">
        <v>44438</v>
      </c>
      <c r="C305" s="1">
        <v>3</v>
      </c>
      <c r="D305" s="1">
        <v>2021</v>
      </c>
      <c r="E305" s="1" t="s">
        <v>41</v>
      </c>
      <c r="F305" s="1" t="s">
        <v>42</v>
      </c>
      <c r="G305" s="1" t="s">
        <v>43</v>
      </c>
      <c r="H305" s="1" t="s">
        <v>44</v>
      </c>
      <c r="I305" s="1" t="s">
        <v>45</v>
      </c>
      <c r="J305" s="1" t="s">
        <v>120</v>
      </c>
      <c r="K305" s="1" t="s">
        <v>63</v>
      </c>
      <c r="L305" s="1" t="s">
        <v>28</v>
      </c>
      <c r="M305" s="1">
        <v>4</v>
      </c>
      <c r="N305" s="3">
        <v>1299</v>
      </c>
      <c r="O305" s="3">
        <f>Structure_Sales_Data_Solution[[#This Row],[Price per Unit]]*Structure_Sales_Data_Solution[[#This Row],[Quantity]]</f>
        <v>5196</v>
      </c>
    </row>
    <row r="306" spans="1:15" x14ac:dyDescent="0.2">
      <c r="A306" s="1">
        <v>291</v>
      </c>
      <c r="B306" s="2">
        <v>44372</v>
      </c>
      <c r="C306" s="1">
        <v>2</v>
      </c>
      <c r="D306" s="1">
        <v>2021</v>
      </c>
      <c r="E306" s="1" t="s">
        <v>66</v>
      </c>
      <c r="F306" s="1" t="s">
        <v>67</v>
      </c>
      <c r="G306" s="1" t="s">
        <v>68</v>
      </c>
      <c r="H306" s="1" t="s">
        <v>68</v>
      </c>
      <c r="I306" s="1" t="s">
        <v>59</v>
      </c>
      <c r="J306" s="1" t="s">
        <v>192</v>
      </c>
      <c r="K306" s="1" t="s">
        <v>20</v>
      </c>
      <c r="L306" s="1" t="s">
        <v>21</v>
      </c>
      <c r="M306" s="1">
        <v>23</v>
      </c>
      <c r="N306" s="3">
        <v>1099</v>
      </c>
      <c r="O306" s="3">
        <f>Structure_Sales_Data_Solution[[#This Row],[Price per Unit]]*Structure_Sales_Data_Solution[[#This Row],[Quantity]]</f>
        <v>25277</v>
      </c>
    </row>
    <row r="307" spans="1:15" x14ac:dyDescent="0.2">
      <c r="A307" s="1">
        <v>292</v>
      </c>
      <c r="B307" s="2">
        <v>44352</v>
      </c>
      <c r="C307" s="1">
        <v>2</v>
      </c>
      <c r="D307" s="1">
        <v>2021</v>
      </c>
      <c r="E307" s="1" t="s">
        <v>109</v>
      </c>
      <c r="F307" s="1" t="s">
        <v>110</v>
      </c>
      <c r="G307" s="1" t="s">
        <v>111</v>
      </c>
      <c r="H307" s="1" t="s">
        <v>32</v>
      </c>
      <c r="I307" s="1" t="s">
        <v>18</v>
      </c>
      <c r="J307" s="1" t="s">
        <v>112</v>
      </c>
      <c r="K307" s="1" t="s">
        <v>82</v>
      </c>
      <c r="L307" s="1" t="s">
        <v>28</v>
      </c>
      <c r="M307" s="1">
        <v>9</v>
      </c>
      <c r="N307" s="3">
        <v>1499</v>
      </c>
      <c r="O307" s="3">
        <f>Structure_Sales_Data_Solution[[#This Row],[Price per Unit]]*Structure_Sales_Data_Solution[[#This Row],[Quantity]]</f>
        <v>13491</v>
      </c>
    </row>
    <row r="308" spans="1:15" x14ac:dyDescent="0.2">
      <c r="A308" s="1">
        <v>293</v>
      </c>
      <c r="B308" s="2">
        <v>43901</v>
      </c>
      <c r="C308" s="1">
        <v>1</v>
      </c>
      <c r="D308" s="1">
        <v>2020</v>
      </c>
      <c r="E308" s="1" t="s">
        <v>55</v>
      </c>
      <c r="F308" s="1" t="s">
        <v>56</v>
      </c>
      <c r="G308" s="1" t="s">
        <v>57</v>
      </c>
      <c r="H308" s="1" t="s">
        <v>58</v>
      </c>
      <c r="I308" s="1" t="s">
        <v>59</v>
      </c>
      <c r="J308" s="1" t="s">
        <v>214</v>
      </c>
      <c r="K308" s="1" t="s">
        <v>89</v>
      </c>
      <c r="L308" s="1" t="s">
        <v>21</v>
      </c>
      <c r="M308" s="1">
        <v>3</v>
      </c>
      <c r="N308" s="3">
        <v>599</v>
      </c>
      <c r="O308" s="3">
        <f>Structure_Sales_Data_Solution[[#This Row],[Price per Unit]]*Structure_Sales_Data_Solution[[#This Row],[Quantity]]</f>
        <v>1797</v>
      </c>
    </row>
    <row r="309" spans="1:15" x14ac:dyDescent="0.2">
      <c r="A309" s="1">
        <v>294</v>
      </c>
      <c r="B309" s="2">
        <v>44231</v>
      </c>
      <c r="C309" s="1">
        <v>1</v>
      </c>
      <c r="D309" s="1">
        <v>2021</v>
      </c>
      <c r="E309" s="1" t="s">
        <v>109</v>
      </c>
      <c r="F309" s="1" t="s">
        <v>110</v>
      </c>
      <c r="G309" s="1" t="s">
        <v>111</v>
      </c>
      <c r="H309" s="1" t="s">
        <v>32</v>
      </c>
      <c r="I309" s="1" t="s">
        <v>18</v>
      </c>
      <c r="J309" s="1" t="s">
        <v>233</v>
      </c>
      <c r="K309" s="1" t="s">
        <v>70</v>
      </c>
      <c r="L309" s="1" t="s">
        <v>28</v>
      </c>
      <c r="M309" s="1">
        <v>1</v>
      </c>
      <c r="N309" s="3">
        <v>899</v>
      </c>
      <c r="O309" s="3">
        <f>Structure_Sales_Data_Solution[[#This Row],[Price per Unit]]*Structure_Sales_Data_Solution[[#This Row],[Quantity]]</f>
        <v>899</v>
      </c>
    </row>
    <row r="310" spans="1:15" x14ac:dyDescent="0.2">
      <c r="A310" s="1">
        <v>295</v>
      </c>
      <c r="B310" s="2">
        <v>44118</v>
      </c>
      <c r="C310" s="1">
        <v>4</v>
      </c>
      <c r="D310" s="1">
        <v>2020</v>
      </c>
      <c r="E310" s="1" t="s">
        <v>133</v>
      </c>
      <c r="F310" s="1" t="s">
        <v>134</v>
      </c>
      <c r="G310" s="1" t="s">
        <v>135</v>
      </c>
      <c r="H310" s="1" t="s">
        <v>44</v>
      </c>
      <c r="I310" s="1" t="s">
        <v>45</v>
      </c>
      <c r="J310" s="1" t="s">
        <v>263</v>
      </c>
      <c r="K310" s="1" t="s">
        <v>27</v>
      </c>
      <c r="L310" s="1" t="s">
        <v>28</v>
      </c>
      <c r="M310" s="1">
        <v>30</v>
      </c>
      <c r="N310" s="3">
        <v>2999</v>
      </c>
      <c r="O310" s="3">
        <f>Structure_Sales_Data_Solution[[#This Row],[Price per Unit]]*Structure_Sales_Data_Solution[[#This Row],[Quantity]]</f>
        <v>89970</v>
      </c>
    </row>
    <row r="311" spans="1:15" x14ac:dyDescent="0.2">
      <c r="A311" s="1">
        <v>296</v>
      </c>
      <c r="B311" s="2">
        <v>43874</v>
      </c>
      <c r="C311" s="1">
        <v>1</v>
      </c>
      <c r="D311" s="1">
        <v>2020</v>
      </c>
      <c r="E311" s="1" t="s">
        <v>29</v>
      </c>
      <c r="F311" s="1" t="s">
        <v>30</v>
      </c>
      <c r="G311" s="1" t="s">
        <v>31</v>
      </c>
      <c r="H311" s="1" t="s">
        <v>32</v>
      </c>
      <c r="I311" s="1" t="s">
        <v>18</v>
      </c>
      <c r="J311" s="1" t="s">
        <v>264</v>
      </c>
      <c r="K311" s="1" t="s">
        <v>27</v>
      </c>
      <c r="L311" s="1" t="s">
        <v>28</v>
      </c>
      <c r="M311" s="1">
        <v>17</v>
      </c>
      <c r="N311" s="3">
        <v>2999</v>
      </c>
      <c r="O311" s="3">
        <f>Structure_Sales_Data_Solution[[#This Row],[Price per Unit]]*Structure_Sales_Data_Solution[[#This Row],[Quantity]]</f>
        <v>50983</v>
      </c>
    </row>
    <row r="312" spans="1:15" x14ac:dyDescent="0.2">
      <c r="A312" s="1">
        <v>297</v>
      </c>
      <c r="B312" s="2">
        <v>44489</v>
      </c>
      <c r="C312" s="1">
        <v>4</v>
      </c>
      <c r="D312" s="1">
        <v>2021</v>
      </c>
      <c r="E312" s="1" t="s">
        <v>41</v>
      </c>
      <c r="F312" s="1" t="s">
        <v>42</v>
      </c>
      <c r="G312" s="1" t="s">
        <v>43</v>
      </c>
      <c r="H312" s="1" t="s">
        <v>44</v>
      </c>
      <c r="I312" s="1" t="s">
        <v>45</v>
      </c>
      <c r="J312" s="1" t="s">
        <v>120</v>
      </c>
      <c r="K312" s="1" t="s">
        <v>54</v>
      </c>
      <c r="L312" s="1" t="s">
        <v>38</v>
      </c>
      <c r="M312" s="1">
        <v>20</v>
      </c>
      <c r="N312" s="3">
        <v>2999</v>
      </c>
      <c r="O312" s="3">
        <f>Structure_Sales_Data_Solution[[#This Row],[Price per Unit]]*Structure_Sales_Data_Solution[[#This Row],[Quantity]]</f>
        <v>59980</v>
      </c>
    </row>
    <row r="313" spans="1:15" x14ac:dyDescent="0.2">
      <c r="A313" s="1">
        <v>298</v>
      </c>
      <c r="B313" s="2">
        <v>44459</v>
      </c>
      <c r="C313" s="1">
        <v>3</v>
      </c>
      <c r="D313" s="1">
        <v>2021</v>
      </c>
      <c r="E313" s="1" t="s">
        <v>109</v>
      </c>
      <c r="F313" s="1" t="s">
        <v>110</v>
      </c>
      <c r="G313" s="1" t="s">
        <v>111</v>
      </c>
      <c r="H313" s="1" t="s">
        <v>32</v>
      </c>
      <c r="I313" s="1" t="s">
        <v>18</v>
      </c>
      <c r="J313" s="1" t="s">
        <v>233</v>
      </c>
      <c r="K313" s="1" t="s">
        <v>93</v>
      </c>
      <c r="L313" s="1" t="s">
        <v>35</v>
      </c>
      <c r="M313" s="1">
        <v>21</v>
      </c>
      <c r="N313" s="3">
        <v>1399</v>
      </c>
      <c r="O313" s="3">
        <f>Structure_Sales_Data_Solution[[#This Row],[Price per Unit]]*Structure_Sales_Data_Solution[[#This Row],[Quantity]]</f>
        <v>29379</v>
      </c>
    </row>
    <row r="314" spans="1:15" x14ac:dyDescent="0.2">
      <c r="A314" s="1">
        <v>299</v>
      </c>
      <c r="B314" s="2">
        <v>44395</v>
      </c>
      <c r="C314" s="1">
        <v>3</v>
      </c>
      <c r="D314" s="1">
        <v>2021</v>
      </c>
      <c r="E314" s="1" t="s">
        <v>29</v>
      </c>
      <c r="F314" s="1" t="s">
        <v>30</v>
      </c>
      <c r="G314" s="1" t="s">
        <v>31</v>
      </c>
      <c r="H314" s="1" t="s">
        <v>32</v>
      </c>
      <c r="I314" s="1" t="s">
        <v>18</v>
      </c>
      <c r="J314" s="1" t="s">
        <v>165</v>
      </c>
      <c r="K314" s="1" t="s">
        <v>20</v>
      </c>
      <c r="L314" s="1" t="s">
        <v>21</v>
      </c>
      <c r="M314" s="1">
        <v>9</v>
      </c>
      <c r="N314" s="3">
        <v>1099</v>
      </c>
      <c r="O314" s="3">
        <f>Structure_Sales_Data_Solution[[#This Row],[Price per Unit]]*Structure_Sales_Data_Solution[[#This Row],[Quantity]]</f>
        <v>9891</v>
      </c>
    </row>
    <row r="315" spans="1:15" x14ac:dyDescent="0.2">
      <c r="A315" s="1">
        <v>300</v>
      </c>
      <c r="B315" s="2">
        <v>43883</v>
      </c>
      <c r="C315" s="1">
        <v>1</v>
      </c>
      <c r="D315" s="1">
        <v>2020</v>
      </c>
      <c r="E315" s="1" t="s">
        <v>29</v>
      </c>
      <c r="F315" s="1" t="s">
        <v>30</v>
      </c>
      <c r="G315" s="1" t="s">
        <v>31</v>
      </c>
      <c r="H315" s="1" t="s">
        <v>32</v>
      </c>
      <c r="I315" s="1" t="s">
        <v>18</v>
      </c>
      <c r="J315" s="1" t="s">
        <v>159</v>
      </c>
      <c r="K315" s="1" t="s">
        <v>73</v>
      </c>
      <c r="L315" s="1" t="s">
        <v>21</v>
      </c>
      <c r="M315" s="1">
        <v>1</v>
      </c>
      <c r="N315" s="3">
        <v>899</v>
      </c>
      <c r="O315" s="3">
        <f>Structure_Sales_Data_Solution[[#This Row],[Price per Unit]]*Structure_Sales_Data_Solution[[#This Row],[Quantity]]</f>
        <v>899</v>
      </c>
    </row>
    <row r="316" spans="1:15" x14ac:dyDescent="0.2">
      <c r="A316" s="1" t="s">
        <v>286</v>
      </c>
      <c r="O316" s="3">
        <f>SUBTOTAL(109,Structure_Sales_Data_Solution[Total Sales])</f>
        <v>7063837</v>
      </c>
    </row>
  </sheetData>
  <mergeCells count="1">
    <mergeCell ref="A1:B1"/>
  </mergeCells>
  <conditionalFormatting sqref="B5:XFD5">
    <cfRule type="expression" dxfId="95" priority="1">
      <formula>$A$5</formula>
    </cfRule>
  </conditionalFormatting>
  <conditionalFormatting sqref="B6:XFD6">
    <cfRule type="expression" dxfId="94" priority="2">
      <formula>$A$6</formula>
    </cfRule>
  </conditionalFormatting>
  <conditionalFormatting sqref="B7:XFD7">
    <cfRule type="expression" dxfId="93" priority="3">
      <formula>$A$7</formula>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controls>
    </mc:Choice>
  </mc:AlternateContent>
  <tableParts count="1">
    <tablePart r:id="rId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57E2B-FAA2-4C77-BE50-6BD114A28366}">
  <sheetPr>
    <tabColor rgb="FFDBE2EF"/>
  </sheetPr>
  <dimension ref="A1:P316"/>
  <sheetViews>
    <sheetView topLeftCell="A4" workbookViewId="0">
      <selection activeCell="C16" sqref="C16:C315"/>
    </sheetView>
  </sheetViews>
  <sheetFormatPr defaultColWidth="8.7109375" defaultRowHeight="12.75" x14ac:dyDescent="0.2"/>
  <cols>
    <col min="1" max="1" width="8.7109375" style="1"/>
    <col min="2" max="2" width="11.5703125" style="1" customWidth="1"/>
    <col min="3" max="3" width="2.42578125" style="1" customWidth="1"/>
    <col min="4" max="4" width="6.85546875" style="1" bestFit="1" customWidth="1"/>
    <col min="5" max="5" width="13" style="1" bestFit="1" customWidth="1"/>
    <col min="6" max="6" width="16.140625" style="1" bestFit="1" customWidth="1"/>
    <col min="7" max="7" width="10.7109375" style="1" bestFit="1" customWidth="1"/>
    <col min="8" max="8" width="12.28515625" style="1" bestFit="1" customWidth="1"/>
    <col min="9" max="9" width="12.140625" style="1" bestFit="1" customWidth="1"/>
    <col min="10" max="10" width="11.85546875" style="1" bestFit="1" customWidth="1"/>
    <col min="11" max="11" width="16.5703125" style="1" bestFit="1" customWidth="1"/>
    <col min="12" max="12" width="18.140625" style="1" bestFit="1" customWidth="1"/>
    <col min="13" max="13" width="10.42578125" style="1" bestFit="1" customWidth="1"/>
    <col min="14" max="14" width="14.7109375" style="1" bestFit="1" customWidth="1"/>
    <col min="15" max="15" width="22.85546875" style="1" customWidth="1"/>
    <col min="16" max="16" width="37.7109375" style="1" customWidth="1"/>
    <col min="17" max="16384" width="8.7109375" style="1"/>
  </cols>
  <sheetData>
    <row r="1" spans="1:16" s="33" customFormat="1" x14ac:dyDescent="0.2">
      <c r="A1" s="43" t="s">
        <v>274</v>
      </c>
      <c r="B1" s="43"/>
    </row>
    <row r="2" spans="1:16" s="33" customFormat="1" x14ac:dyDescent="0.2">
      <c r="A2" s="33" t="s">
        <v>275</v>
      </c>
    </row>
    <row r="3" spans="1:16" s="34" customFormat="1" x14ac:dyDescent="0.2"/>
    <row r="4" spans="1:16" s="34" customFormat="1" x14ac:dyDescent="0.2">
      <c r="A4" s="35" t="s">
        <v>271</v>
      </c>
    </row>
    <row r="5" spans="1:16" s="36" customFormat="1" x14ac:dyDescent="0.2">
      <c r="A5" s="37" t="b">
        <v>1</v>
      </c>
      <c r="B5" s="36" t="s">
        <v>280</v>
      </c>
    </row>
    <row r="6" spans="1:16" s="36" customFormat="1" x14ac:dyDescent="0.2">
      <c r="A6" s="37" t="b">
        <v>1</v>
      </c>
      <c r="B6" s="36" t="s">
        <v>282</v>
      </c>
    </row>
    <row r="7" spans="1:16" s="36" customFormat="1" x14ac:dyDescent="0.2">
      <c r="A7" s="37" t="b">
        <v>1</v>
      </c>
      <c r="B7" s="36" t="s">
        <v>291</v>
      </c>
    </row>
    <row r="8" spans="1:16" s="36" customFormat="1" x14ac:dyDescent="0.2">
      <c r="A8" s="37" t="b">
        <v>1</v>
      </c>
      <c r="B8" s="36" t="s">
        <v>281</v>
      </c>
    </row>
    <row r="9" spans="1:16" s="36" customFormat="1" x14ac:dyDescent="0.2">
      <c r="A9" s="37" t="b">
        <v>1</v>
      </c>
      <c r="B9" s="36" t="s">
        <v>288</v>
      </c>
    </row>
    <row r="10" spans="1:16" s="36" customFormat="1" x14ac:dyDescent="0.2">
      <c r="A10" s="37" t="b">
        <v>1</v>
      </c>
      <c r="B10" s="36" t="s">
        <v>284</v>
      </c>
    </row>
    <row r="11" spans="1:16" s="34" customFormat="1" x14ac:dyDescent="0.2"/>
    <row r="15" spans="1:16" x14ac:dyDescent="0.2">
      <c r="A15" s="1" t="s">
        <v>0</v>
      </c>
      <c r="B15" s="1" t="s">
        <v>1</v>
      </c>
      <c r="C15" s="1" t="s">
        <v>300</v>
      </c>
      <c r="D15" s="1" t="s">
        <v>2</v>
      </c>
      <c r="E15" s="1" t="s">
        <v>3</v>
      </c>
      <c r="F15" s="1" t="s">
        <v>4</v>
      </c>
      <c r="G15" s="1" t="s">
        <v>5</v>
      </c>
      <c r="H15" s="1" t="s">
        <v>6</v>
      </c>
      <c r="I15" s="1" t="s">
        <v>7</v>
      </c>
      <c r="J15" s="1" t="s">
        <v>8</v>
      </c>
      <c r="K15" s="1" t="s">
        <v>9</v>
      </c>
      <c r="L15" s="1" t="s">
        <v>10</v>
      </c>
      <c r="M15" s="1" t="s">
        <v>11</v>
      </c>
      <c r="N15" s="1" t="s">
        <v>12</v>
      </c>
      <c r="O15" s="1" t="s">
        <v>13</v>
      </c>
      <c r="P15" s="1" t="s">
        <v>285</v>
      </c>
    </row>
    <row r="16" spans="1:16" x14ac:dyDescent="0.2">
      <c r="A16" s="1">
        <v>1</v>
      </c>
      <c r="B16" s="2">
        <v>44162</v>
      </c>
      <c r="C16" s="3">
        <f>Prepare_Sales_Data[[#This Row],[Total Sales]]</f>
        <v>14287</v>
      </c>
      <c r="D16" s="1">
        <v>4</v>
      </c>
      <c r="E16" s="1">
        <v>2020</v>
      </c>
      <c r="F16" s="1" t="s">
        <v>14</v>
      </c>
      <c r="G16" s="1" t="s">
        <v>15</v>
      </c>
      <c r="H16" s="1" t="s">
        <v>16</v>
      </c>
      <c r="I16" s="1" t="s">
        <v>17</v>
      </c>
      <c r="J16" s="1" t="s">
        <v>18</v>
      </c>
      <c r="K16" s="1" t="s">
        <v>19</v>
      </c>
      <c r="L16" s="1" t="s">
        <v>20</v>
      </c>
      <c r="M16" s="1" t="s">
        <v>21</v>
      </c>
      <c r="N16" s="1">
        <v>13</v>
      </c>
      <c r="O16" s="3">
        <v>1099</v>
      </c>
      <c r="P16" s="3">
        <f>Prepare_Sales_Data[[#This Row],[Price per Unit]]*Prepare_Sales_Data[[#This Row],[Quantity]]</f>
        <v>14287</v>
      </c>
    </row>
    <row r="17" spans="1:16" x14ac:dyDescent="0.2">
      <c r="A17" s="1">
        <v>2</v>
      </c>
      <c r="B17" s="2">
        <v>44255</v>
      </c>
      <c r="C17" s="3">
        <f>Prepare_Sales_Data[[#This Row],[Total Sales]]</f>
        <v>83972</v>
      </c>
      <c r="D17" s="1">
        <v>1</v>
      </c>
      <c r="E17" s="1">
        <v>2021</v>
      </c>
      <c r="F17" s="1" t="s">
        <v>22</v>
      </c>
      <c r="G17" s="1" t="s">
        <v>23</v>
      </c>
      <c r="H17" s="1" t="s">
        <v>24</v>
      </c>
      <c r="I17" s="1" t="s">
        <v>25</v>
      </c>
      <c r="J17" s="1" t="s">
        <v>18</v>
      </c>
      <c r="K17" s="1" t="s">
        <v>26</v>
      </c>
      <c r="L17" s="1" t="s">
        <v>27</v>
      </c>
      <c r="M17" s="1" t="s">
        <v>28</v>
      </c>
      <c r="N17" s="1">
        <v>28</v>
      </c>
      <c r="O17" s="3">
        <v>2999</v>
      </c>
      <c r="P17" s="3">
        <f>Prepare_Sales_Data[[#This Row],[Price per Unit]]*Prepare_Sales_Data[[#This Row],[Quantity]]</f>
        <v>83972</v>
      </c>
    </row>
    <row r="18" spans="1:16" x14ac:dyDescent="0.2">
      <c r="A18" s="1">
        <v>3</v>
      </c>
      <c r="B18" s="2">
        <v>44286</v>
      </c>
      <c r="C18" s="3">
        <f>Prepare_Sales_Data[[#This Row],[Total Sales]]</f>
        <v>5394</v>
      </c>
      <c r="D18" s="1">
        <v>1</v>
      </c>
      <c r="E18" s="1">
        <v>2021</v>
      </c>
      <c r="F18" s="1" t="s">
        <v>29</v>
      </c>
      <c r="G18" s="1" t="s">
        <v>30</v>
      </c>
      <c r="H18" s="1" t="s">
        <v>31</v>
      </c>
      <c r="I18" s="1" t="s">
        <v>32</v>
      </c>
      <c r="J18" s="1" t="s">
        <v>18</v>
      </c>
      <c r="K18" s="1" t="s">
        <v>33</v>
      </c>
      <c r="L18" s="1" t="s">
        <v>34</v>
      </c>
      <c r="M18" s="1" t="s">
        <v>35</v>
      </c>
      <c r="N18" s="1">
        <v>6</v>
      </c>
      <c r="O18" s="3">
        <v>899</v>
      </c>
      <c r="P18" s="3">
        <f>Prepare_Sales_Data[[#This Row],[Price per Unit]]*Prepare_Sales_Data[[#This Row],[Quantity]]</f>
        <v>5394</v>
      </c>
    </row>
    <row r="19" spans="1:16" x14ac:dyDescent="0.2">
      <c r="A19" s="1">
        <v>4</v>
      </c>
      <c r="B19" s="2">
        <v>43888</v>
      </c>
      <c r="C19" s="3">
        <f>Prepare_Sales_Data[[#This Row],[Total Sales]]</f>
        <v>50372</v>
      </c>
      <c r="D19" s="1">
        <v>1</v>
      </c>
      <c r="E19" s="1">
        <v>2020</v>
      </c>
      <c r="F19" s="1" t="s">
        <v>29</v>
      </c>
      <c r="G19" s="1" t="s">
        <v>30</v>
      </c>
      <c r="H19" s="1" t="s">
        <v>31</v>
      </c>
      <c r="I19" s="1" t="s">
        <v>32</v>
      </c>
      <c r="J19" s="1" t="s">
        <v>18</v>
      </c>
      <c r="K19" s="1" t="s">
        <v>36</v>
      </c>
      <c r="L19" s="1" t="s">
        <v>37</v>
      </c>
      <c r="M19" s="1" t="s">
        <v>38</v>
      </c>
      <c r="N19" s="1">
        <v>28</v>
      </c>
      <c r="O19" s="3">
        <v>1799</v>
      </c>
      <c r="P19" s="3">
        <f>Prepare_Sales_Data[[#This Row],[Price per Unit]]*Prepare_Sales_Data[[#This Row],[Quantity]]</f>
        <v>50372</v>
      </c>
    </row>
    <row r="20" spans="1:16" x14ac:dyDescent="0.2">
      <c r="A20" s="1">
        <v>5</v>
      </c>
      <c r="B20" s="2">
        <v>44230</v>
      </c>
      <c r="C20" s="3">
        <f>Prepare_Sales_Data[[#This Row],[Total Sales]]</f>
        <v>19176</v>
      </c>
      <c r="D20" s="1">
        <v>1</v>
      </c>
      <c r="E20" s="1">
        <v>2021</v>
      </c>
      <c r="F20" s="1" t="s">
        <v>22</v>
      </c>
      <c r="G20" s="1" t="s">
        <v>23</v>
      </c>
      <c r="H20" s="1" t="s">
        <v>24</v>
      </c>
      <c r="I20" s="1" t="s">
        <v>25</v>
      </c>
      <c r="J20" s="1" t="s">
        <v>18</v>
      </c>
      <c r="K20" s="1" t="s">
        <v>39</v>
      </c>
      <c r="L20" s="1" t="s">
        <v>40</v>
      </c>
      <c r="M20" s="1" t="s">
        <v>35</v>
      </c>
      <c r="N20" s="1">
        <v>24</v>
      </c>
      <c r="O20" s="3">
        <v>799</v>
      </c>
      <c r="P20" s="3">
        <f>Prepare_Sales_Data[[#This Row],[Price per Unit]]*Prepare_Sales_Data[[#This Row],[Quantity]]</f>
        <v>19176</v>
      </c>
    </row>
    <row r="21" spans="1:16" x14ac:dyDescent="0.2">
      <c r="A21" s="1">
        <v>6</v>
      </c>
      <c r="B21" s="2">
        <v>44500</v>
      </c>
      <c r="C21" s="3">
        <f>Prepare_Sales_Data[[#This Row],[Total Sales]]</f>
        <v>5586</v>
      </c>
      <c r="D21" s="1">
        <v>4</v>
      </c>
      <c r="E21" s="1">
        <v>2021</v>
      </c>
      <c r="F21" s="1" t="s">
        <v>41</v>
      </c>
      <c r="G21" s="1" t="s">
        <v>42</v>
      </c>
      <c r="H21" s="1" t="s">
        <v>43</v>
      </c>
      <c r="I21" s="1" t="s">
        <v>44</v>
      </c>
      <c r="J21" s="1" t="s">
        <v>45</v>
      </c>
      <c r="K21" s="1" t="s">
        <v>46</v>
      </c>
      <c r="L21" s="1" t="s">
        <v>47</v>
      </c>
      <c r="M21" s="1" t="s">
        <v>21</v>
      </c>
      <c r="N21" s="1">
        <v>14</v>
      </c>
      <c r="O21" s="3">
        <v>399</v>
      </c>
      <c r="P21" s="3">
        <f>Prepare_Sales_Data[[#This Row],[Price per Unit]]*Prepare_Sales_Data[[#This Row],[Quantity]]</f>
        <v>5586</v>
      </c>
    </row>
    <row r="22" spans="1:16" x14ac:dyDescent="0.2">
      <c r="A22" s="1">
        <v>7</v>
      </c>
      <c r="B22" s="2">
        <v>43831</v>
      </c>
      <c r="C22" s="3">
        <f>Prepare_Sales_Data[[#This Row],[Total Sales]]</f>
        <v>15181</v>
      </c>
      <c r="D22" s="1">
        <v>1</v>
      </c>
      <c r="E22" s="1">
        <v>2020</v>
      </c>
      <c r="F22" s="1" t="s">
        <v>48</v>
      </c>
      <c r="G22" s="1" t="s">
        <v>49</v>
      </c>
      <c r="H22" s="1" t="s">
        <v>50</v>
      </c>
      <c r="I22" s="1" t="s">
        <v>44</v>
      </c>
      <c r="J22" s="1" t="s">
        <v>45</v>
      </c>
      <c r="K22" s="1" t="s">
        <v>51</v>
      </c>
      <c r="L22" s="1" t="s">
        <v>40</v>
      </c>
      <c r="M22" s="1" t="s">
        <v>35</v>
      </c>
      <c r="N22" s="1">
        <v>19</v>
      </c>
      <c r="O22" s="3">
        <v>799</v>
      </c>
      <c r="P22" s="3">
        <f>Prepare_Sales_Data[[#This Row],[Price per Unit]]*Prepare_Sales_Data[[#This Row],[Quantity]]</f>
        <v>15181</v>
      </c>
    </row>
    <row r="23" spans="1:16" x14ac:dyDescent="0.2">
      <c r="A23" s="1">
        <v>8</v>
      </c>
      <c r="B23" s="2">
        <v>44359</v>
      </c>
      <c r="C23" s="3">
        <f>Prepare_Sales_Data[[#This Row],[Total Sales]]</f>
        <v>44975</v>
      </c>
      <c r="D23" s="1">
        <v>2</v>
      </c>
      <c r="E23" s="1">
        <v>2021</v>
      </c>
      <c r="F23" s="1" t="s">
        <v>29</v>
      </c>
      <c r="G23" s="1" t="s">
        <v>30</v>
      </c>
      <c r="H23" s="1" t="s">
        <v>31</v>
      </c>
      <c r="I23" s="1" t="s">
        <v>32</v>
      </c>
      <c r="J23" s="1" t="s">
        <v>18</v>
      </c>
      <c r="K23" s="1" t="s">
        <v>52</v>
      </c>
      <c r="L23" s="1" t="s">
        <v>37</v>
      </c>
      <c r="M23" s="1" t="s">
        <v>38</v>
      </c>
      <c r="N23" s="1">
        <v>25</v>
      </c>
      <c r="O23" s="3">
        <v>1799</v>
      </c>
      <c r="P23" s="3">
        <f>Prepare_Sales_Data[[#This Row],[Price per Unit]]*Prepare_Sales_Data[[#This Row],[Quantity]]</f>
        <v>44975</v>
      </c>
    </row>
    <row r="24" spans="1:16" x14ac:dyDescent="0.2">
      <c r="A24" s="1">
        <v>9</v>
      </c>
      <c r="B24" s="2">
        <v>44078</v>
      </c>
      <c r="C24" s="3">
        <f>Prepare_Sales_Data[[#This Row],[Total Sales]]</f>
        <v>53982</v>
      </c>
      <c r="D24" s="1">
        <v>3</v>
      </c>
      <c r="E24" s="1">
        <v>2020</v>
      </c>
      <c r="F24" s="1" t="s">
        <v>14</v>
      </c>
      <c r="G24" s="1" t="s">
        <v>15</v>
      </c>
      <c r="H24" s="1" t="s">
        <v>16</v>
      </c>
      <c r="I24" s="1" t="s">
        <v>17</v>
      </c>
      <c r="J24" s="1" t="s">
        <v>18</v>
      </c>
      <c r="K24" s="1" t="s">
        <v>53</v>
      </c>
      <c r="L24" s="1" t="s">
        <v>54</v>
      </c>
      <c r="M24" s="1" t="s">
        <v>38</v>
      </c>
      <c r="N24" s="1">
        <v>18</v>
      </c>
      <c r="O24" s="3">
        <v>2999</v>
      </c>
      <c r="P24" s="3">
        <f>Prepare_Sales_Data[[#This Row],[Price per Unit]]*Prepare_Sales_Data[[#This Row],[Quantity]]</f>
        <v>53982</v>
      </c>
    </row>
    <row r="25" spans="1:16" x14ac:dyDescent="0.2">
      <c r="A25" s="1">
        <v>10</v>
      </c>
      <c r="B25" s="2">
        <v>44240</v>
      </c>
      <c r="C25" s="3">
        <f>Prepare_Sales_Data[[#This Row],[Total Sales]]</f>
        <v>7196</v>
      </c>
      <c r="D25" s="1">
        <v>1</v>
      </c>
      <c r="E25" s="1">
        <v>2021</v>
      </c>
      <c r="F25" s="1" t="s">
        <v>55</v>
      </c>
      <c r="G25" s="1" t="s">
        <v>56</v>
      </c>
      <c r="H25" s="1" t="s">
        <v>57</v>
      </c>
      <c r="I25" s="1" t="s">
        <v>58</v>
      </c>
      <c r="J25" s="1" t="s">
        <v>59</v>
      </c>
      <c r="K25" s="1" t="s">
        <v>60</v>
      </c>
      <c r="L25" s="1" t="s">
        <v>61</v>
      </c>
      <c r="M25" s="1" t="s">
        <v>28</v>
      </c>
      <c r="N25" s="1">
        <v>4</v>
      </c>
      <c r="O25" s="3">
        <v>1799</v>
      </c>
      <c r="P25" s="3">
        <f>Prepare_Sales_Data[[#This Row],[Price per Unit]]*Prepare_Sales_Data[[#This Row],[Quantity]]</f>
        <v>7196</v>
      </c>
    </row>
    <row r="26" spans="1:16" x14ac:dyDescent="0.2">
      <c r="A26" s="1">
        <v>11</v>
      </c>
      <c r="B26" s="2">
        <v>44206</v>
      </c>
      <c r="C26" s="3">
        <f>Prepare_Sales_Data[[#This Row],[Total Sales]]</f>
        <v>6495</v>
      </c>
      <c r="D26" s="1">
        <v>1</v>
      </c>
      <c r="E26" s="1">
        <v>2021</v>
      </c>
      <c r="F26" s="1" t="s">
        <v>41</v>
      </c>
      <c r="G26" s="1" t="s">
        <v>42</v>
      </c>
      <c r="H26" s="1" t="s">
        <v>43</v>
      </c>
      <c r="I26" s="1" t="s">
        <v>44</v>
      </c>
      <c r="J26" s="1" t="s">
        <v>45</v>
      </c>
      <c r="K26" s="1" t="s">
        <v>62</v>
      </c>
      <c r="L26" s="1" t="s">
        <v>63</v>
      </c>
      <c r="M26" s="1" t="s">
        <v>28</v>
      </c>
      <c r="N26" s="1">
        <v>5</v>
      </c>
      <c r="O26" s="3">
        <v>1299</v>
      </c>
      <c r="P26" s="3">
        <f>Prepare_Sales_Data[[#This Row],[Price per Unit]]*Prepare_Sales_Data[[#This Row],[Quantity]]</f>
        <v>6495</v>
      </c>
    </row>
    <row r="27" spans="1:16" x14ac:dyDescent="0.2">
      <c r="A27" s="1">
        <v>12</v>
      </c>
      <c r="B27" s="2">
        <v>44421</v>
      </c>
      <c r="C27" s="3">
        <f>Prepare_Sales_Data[[#This Row],[Total Sales]]</f>
        <v>21588</v>
      </c>
      <c r="D27" s="1">
        <v>3</v>
      </c>
      <c r="E27" s="1">
        <v>2021</v>
      </c>
      <c r="F27" s="1" t="s">
        <v>48</v>
      </c>
      <c r="G27" s="1" t="s">
        <v>49</v>
      </c>
      <c r="H27" s="1" t="s">
        <v>50</v>
      </c>
      <c r="I27" s="1" t="s">
        <v>44</v>
      </c>
      <c r="J27" s="1" t="s">
        <v>45</v>
      </c>
      <c r="K27" s="1" t="s">
        <v>64</v>
      </c>
      <c r="L27" s="1" t="s">
        <v>61</v>
      </c>
      <c r="M27" s="1" t="s">
        <v>28</v>
      </c>
      <c r="N27" s="1">
        <v>12</v>
      </c>
      <c r="O27" s="3">
        <v>1799</v>
      </c>
      <c r="P27" s="3">
        <f>Prepare_Sales_Data[[#This Row],[Price per Unit]]*Prepare_Sales_Data[[#This Row],[Quantity]]</f>
        <v>21588</v>
      </c>
    </row>
    <row r="28" spans="1:16" x14ac:dyDescent="0.2">
      <c r="A28" s="1">
        <v>13</v>
      </c>
      <c r="B28" s="2">
        <v>44220</v>
      </c>
      <c r="C28" s="3">
        <f>Prepare_Sales_Data[[#This Row],[Total Sales]]</f>
        <v>48573</v>
      </c>
      <c r="D28" s="1">
        <v>1</v>
      </c>
      <c r="E28" s="1">
        <v>2021</v>
      </c>
      <c r="F28" s="1" t="s">
        <v>55</v>
      </c>
      <c r="G28" s="1" t="s">
        <v>56</v>
      </c>
      <c r="H28" s="1" t="s">
        <v>57</v>
      </c>
      <c r="I28" s="1" t="s">
        <v>58</v>
      </c>
      <c r="J28" s="1" t="s">
        <v>59</v>
      </c>
      <c r="K28" s="1" t="s">
        <v>65</v>
      </c>
      <c r="L28" s="1" t="s">
        <v>37</v>
      </c>
      <c r="M28" s="1" t="s">
        <v>38</v>
      </c>
      <c r="N28" s="1">
        <v>27</v>
      </c>
      <c r="O28" s="3">
        <v>1799</v>
      </c>
      <c r="P28" s="3">
        <f>Prepare_Sales_Data[[#This Row],[Price per Unit]]*Prepare_Sales_Data[[#This Row],[Quantity]]</f>
        <v>48573</v>
      </c>
    </row>
    <row r="29" spans="1:16" x14ac:dyDescent="0.2">
      <c r="A29" s="1">
        <v>14</v>
      </c>
      <c r="B29" s="2">
        <v>44281</v>
      </c>
      <c r="C29" s="3">
        <f>Prepare_Sales_Data[[#This Row],[Total Sales]]</f>
        <v>899</v>
      </c>
      <c r="D29" s="1">
        <v>1</v>
      </c>
      <c r="E29" s="1">
        <v>2021</v>
      </c>
      <c r="F29" s="1" t="s">
        <v>66</v>
      </c>
      <c r="G29" s="1" t="s">
        <v>67</v>
      </c>
      <c r="H29" s="1" t="s">
        <v>68</v>
      </c>
      <c r="I29" s="1" t="s">
        <v>68</v>
      </c>
      <c r="J29" s="1" t="s">
        <v>59</v>
      </c>
      <c r="K29" s="1" t="s">
        <v>69</v>
      </c>
      <c r="L29" s="1" t="s">
        <v>70</v>
      </c>
      <c r="M29" s="1" t="s">
        <v>28</v>
      </c>
      <c r="N29" s="1">
        <v>1</v>
      </c>
      <c r="O29" s="3">
        <v>899</v>
      </c>
      <c r="P29" s="3">
        <f>Prepare_Sales_Data[[#This Row],[Price per Unit]]*Prepare_Sales_Data[[#This Row],[Quantity]]</f>
        <v>899</v>
      </c>
    </row>
    <row r="30" spans="1:16" x14ac:dyDescent="0.2">
      <c r="A30" s="1">
        <v>15</v>
      </c>
      <c r="B30" s="2">
        <v>44517</v>
      </c>
      <c r="C30" s="3">
        <f>Prepare_Sales_Data[[#This Row],[Total Sales]]</f>
        <v>89970</v>
      </c>
      <c r="D30" s="1">
        <v>4</v>
      </c>
      <c r="E30" s="1">
        <v>2021</v>
      </c>
      <c r="F30" s="1" t="s">
        <v>66</v>
      </c>
      <c r="G30" s="1" t="s">
        <v>67</v>
      </c>
      <c r="H30" s="1" t="s">
        <v>68</v>
      </c>
      <c r="I30" s="1" t="s">
        <v>68</v>
      </c>
      <c r="J30" s="1" t="s">
        <v>59</v>
      </c>
      <c r="K30" s="1" t="s">
        <v>71</v>
      </c>
      <c r="L30" s="1" t="s">
        <v>27</v>
      </c>
      <c r="M30" s="1" t="s">
        <v>28</v>
      </c>
      <c r="N30" s="1">
        <v>30</v>
      </c>
      <c r="O30" s="3">
        <v>2999</v>
      </c>
      <c r="P30" s="3">
        <f>Prepare_Sales_Data[[#This Row],[Price per Unit]]*Prepare_Sales_Data[[#This Row],[Quantity]]</f>
        <v>89970</v>
      </c>
    </row>
    <row r="31" spans="1:16" x14ac:dyDescent="0.2">
      <c r="A31" s="1">
        <v>16</v>
      </c>
      <c r="B31" s="2">
        <v>44050</v>
      </c>
      <c r="C31" s="3">
        <f>Prepare_Sales_Data[[#This Row],[Total Sales]]</f>
        <v>5394</v>
      </c>
      <c r="D31" s="1">
        <v>3</v>
      </c>
      <c r="E31" s="1">
        <v>2020</v>
      </c>
      <c r="F31" s="1" t="s">
        <v>22</v>
      </c>
      <c r="G31" s="1" t="s">
        <v>23</v>
      </c>
      <c r="H31" s="1" t="s">
        <v>24</v>
      </c>
      <c r="I31" s="1" t="s">
        <v>25</v>
      </c>
      <c r="J31" s="1" t="s">
        <v>18</v>
      </c>
      <c r="K31" s="1" t="s">
        <v>72</v>
      </c>
      <c r="L31" s="1" t="s">
        <v>73</v>
      </c>
      <c r="M31" s="1" t="s">
        <v>21</v>
      </c>
      <c r="N31" s="1">
        <v>6</v>
      </c>
      <c r="O31" s="3">
        <v>899</v>
      </c>
      <c r="P31" s="3">
        <f>Prepare_Sales_Data[[#This Row],[Price per Unit]]*Prepare_Sales_Data[[#This Row],[Quantity]]</f>
        <v>5394</v>
      </c>
    </row>
    <row r="32" spans="1:16" x14ac:dyDescent="0.2">
      <c r="A32" s="1">
        <v>17</v>
      </c>
      <c r="B32" s="2">
        <v>44133</v>
      </c>
      <c r="C32" s="3">
        <f>Prepare_Sales_Data[[#This Row],[Total Sales]]</f>
        <v>4794</v>
      </c>
      <c r="D32" s="1">
        <v>4</v>
      </c>
      <c r="E32" s="1">
        <v>2020</v>
      </c>
      <c r="F32" s="1" t="s">
        <v>41</v>
      </c>
      <c r="G32" s="1" t="s">
        <v>42</v>
      </c>
      <c r="H32" s="1" t="s">
        <v>43</v>
      </c>
      <c r="I32" s="1" t="s">
        <v>44</v>
      </c>
      <c r="J32" s="1" t="s">
        <v>45</v>
      </c>
      <c r="K32" s="1" t="s">
        <v>74</v>
      </c>
      <c r="L32" s="1" t="s">
        <v>40</v>
      </c>
      <c r="M32" s="1" t="s">
        <v>35</v>
      </c>
      <c r="N32" s="1">
        <v>6</v>
      </c>
      <c r="O32" s="3">
        <v>799</v>
      </c>
      <c r="P32" s="3">
        <f>Prepare_Sales_Data[[#This Row],[Price per Unit]]*Prepare_Sales_Data[[#This Row],[Quantity]]</f>
        <v>4794</v>
      </c>
    </row>
    <row r="33" spans="1:16" x14ac:dyDescent="0.2">
      <c r="A33" s="1">
        <v>18</v>
      </c>
      <c r="B33" s="2">
        <v>43833</v>
      </c>
      <c r="C33" s="3">
        <f>Prepare_Sales_Data[[#This Row],[Total Sales]]</f>
        <v>10392</v>
      </c>
      <c r="D33" s="1">
        <v>1</v>
      </c>
      <c r="E33" s="1">
        <v>2020</v>
      </c>
      <c r="F33" s="1" t="s">
        <v>41</v>
      </c>
      <c r="G33" s="1" t="s">
        <v>42</v>
      </c>
      <c r="H33" s="1" t="s">
        <v>43</v>
      </c>
      <c r="I33" s="1" t="s">
        <v>44</v>
      </c>
      <c r="J33" s="1" t="s">
        <v>45</v>
      </c>
      <c r="K33" s="1" t="s">
        <v>75</v>
      </c>
      <c r="L33" s="1" t="s">
        <v>63</v>
      </c>
      <c r="M33" s="1" t="s">
        <v>28</v>
      </c>
      <c r="N33" s="1">
        <v>8</v>
      </c>
      <c r="O33" s="3">
        <v>1299</v>
      </c>
      <c r="P33" s="3">
        <f>Prepare_Sales_Data[[#This Row],[Price per Unit]]*Prepare_Sales_Data[[#This Row],[Quantity]]</f>
        <v>10392</v>
      </c>
    </row>
    <row r="34" spans="1:16" x14ac:dyDescent="0.2">
      <c r="A34" s="1">
        <v>19</v>
      </c>
      <c r="B34" s="2">
        <v>44235</v>
      </c>
      <c r="C34" s="3">
        <f>Prepare_Sales_Data[[#This Row],[Total Sales]]</f>
        <v>1099</v>
      </c>
      <c r="D34" s="1">
        <v>1</v>
      </c>
      <c r="E34" s="1">
        <v>2021</v>
      </c>
      <c r="F34" s="1" t="s">
        <v>29</v>
      </c>
      <c r="G34" s="1" t="s">
        <v>30</v>
      </c>
      <c r="H34" s="1" t="s">
        <v>31</v>
      </c>
      <c r="I34" s="1" t="s">
        <v>32</v>
      </c>
      <c r="J34" s="1" t="s">
        <v>18</v>
      </c>
      <c r="K34" s="1" t="s">
        <v>76</v>
      </c>
      <c r="L34" s="1" t="s">
        <v>20</v>
      </c>
      <c r="M34" s="1" t="s">
        <v>21</v>
      </c>
      <c r="N34" s="1">
        <v>1</v>
      </c>
      <c r="O34" s="3">
        <v>1099</v>
      </c>
      <c r="P34" s="3">
        <f>Prepare_Sales_Data[[#This Row],[Price per Unit]]*Prepare_Sales_Data[[#This Row],[Quantity]]</f>
        <v>1099</v>
      </c>
    </row>
    <row r="35" spans="1:16" x14ac:dyDescent="0.2">
      <c r="A35" s="1">
        <v>20</v>
      </c>
      <c r="B35" s="2">
        <v>44019</v>
      </c>
      <c r="C35" s="3">
        <f>Prepare_Sales_Data[[#This Row],[Total Sales]]</f>
        <v>10788</v>
      </c>
      <c r="D35" s="1">
        <v>3</v>
      </c>
      <c r="E35" s="1">
        <v>2020</v>
      </c>
      <c r="F35" s="1" t="s">
        <v>48</v>
      </c>
      <c r="G35" s="1" t="s">
        <v>49</v>
      </c>
      <c r="H35" s="1" t="s">
        <v>50</v>
      </c>
      <c r="I35" s="1" t="s">
        <v>44</v>
      </c>
      <c r="J35" s="1" t="s">
        <v>45</v>
      </c>
      <c r="K35" s="1" t="s">
        <v>77</v>
      </c>
      <c r="L35" s="1" t="s">
        <v>34</v>
      </c>
      <c r="M35" s="1" t="s">
        <v>35</v>
      </c>
      <c r="N35" s="1">
        <v>12</v>
      </c>
      <c r="O35" s="3">
        <v>899</v>
      </c>
      <c r="P35" s="3">
        <f>Prepare_Sales_Data[[#This Row],[Price per Unit]]*Prepare_Sales_Data[[#This Row],[Quantity]]</f>
        <v>10788</v>
      </c>
    </row>
    <row r="36" spans="1:16" x14ac:dyDescent="0.2">
      <c r="A36" s="1">
        <v>21</v>
      </c>
      <c r="B36" s="2">
        <v>43904</v>
      </c>
      <c r="C36" s="3">
        <f>Prepare_Sales_Data[[#This Row],[Total Sales]]</f>
        <v>799</v>
      </c>
      <c r="D36" s="1">
        <v>1</v>
      </c>
      <c r="E36" s="1">
        <v>2020</v>
      </c>
      <c r="F36" s="1" t="s">
        <v>41</v>
      </c>
      <c r="G36" s="1" t="s">
        <v>42</v>
      </c>
      <c r="H36" s="1" t="s">
        <v>43</v>
      </c>
      <c r="I36" s="1" t="s">
        <v>44</v>
      </c>
      <c r="J36" s="1" t="s">
        <v>45</v>
      </c>
      <c r="K36" s="1" t="s">
        <v>78</v>
      </c>
      <c r="L36" s="1" t="s">
        <v>40</v>
      </c>
      <c r="M36" s="1" t="s">
        <v>35</v>
      </c>
      <c r="N36" s="1">
        <v>1</v>
      </c>
      <c r="O36" s="3">
        <v>799</v>
      </c>
      <c r="P36" s="3">
        <f>Prepare_Sales_Data[[#This Row],[Price per Unit]]*Prepare_Sales_Data[[#This Row],[Quantity]]</f>
        <v>799</v>
      </c>
    </row>
    <row r="37" spans="1:16" x14ac:dyDescent="0.2">
      <c r="A37" s="1">
        <v>22</v>
      </c>
      <c r="B37" s="2">
        <v>44501</v>
      </c>
      <c r="C37" s="3">
        <f>Prepare_Sales_Data[[#This Row],[Total Sales]]</f>
        <v>34181</v>
      </c>
      <c r="D37" s="1">
        <v>4</v>
      </c>
      <c r="E37" s="1">
        <v>2021</v>
      </c>
      <c r="F37" s="1" t="s">
        <v>48</v>
      </c>
      <c r="G37" s="1" t="s">
        <v>49</v>
      </c>
      <c r="H37" s="1" t="s">
        <v>50</v>
      </c>
      <c r="I37" s="1" t="s">
        <v>44</v>
      </c>
      <c r="J37" s="1" t="s">
        <v>45</v>
      </c>
      <c r="K37" s="1" t="s">
        <v>79</v>
      </c>
      <c r="L37" s="1" t="s">
        <v>37</v>
      </c>
      <c r="M37" s="1" t="s">
        <v>38</v>
      </c>
      <c r="N37" s="1">
        <v>19</v>
      </c>
      <c r="O37" s="3">
        <v>1799</v>
      </c>
      <c r="P37" s="3">
        <f>Prepare_Sales_Data[[#This Row],[Price per Unit]]*Prepare_Sales_Data[[#This Row],[Quantity]]</f>
        <v>34181</v>
      </c>
    </row>
    <row r="38" spans="1:16" x14ac:dyDescent="0.2">
      <c r="A38" s="1">
        <v>23</v>
      </c>
      <c r="B38" s="2">
        <v>43935</v>
      </c>
      <c r="C38" s="3">
        <f>Prepare_Sales_Data[[#This Row],[Total Sales]]</f>
        <v>26970</v>
      </c>
      <c r="D38" s="1">
        <v>2</v>
      </c>
      <c r="E38" s="1">
        <v>2020</v>
      </c>
      <c r="F38" s="1" t="s">
        <v>55</v>
      </c>
      <c r="G38" s="1" t="s">
        <v>56</v>
      </c>
      <c r="H38" s="1" t="s">
        <v>57</v>
      </c>
      <c r="I38" s="1" t="s">
        <v>58</v>
      </c>
      <c r="J38" s="1" t="s">
        <v>59</v>
      </c>
      <c r="K38" s="1" t="s">
        <v>80</v>
      </c>
      <c r="L38" s="1" t="s">
        <v>70</v>
      </c>
      <c r="M38" s="1" t="s">
        <v>28</v>
      </c>
      <c r="N38" s="1">
        <v>30</v>
      </c>
      <c r="O38" s="3">
        <v>899</v>
      </c>
      <c r="P38" s="3">
        <f>Prepare_Sales_Data[[#This Row],[Price per Unit]]*Prepare_Sales_Data[[#This Row],[Quantity]]</f>
        <v>26970</v>
      </c>
    </row>
    <row r="39" spans="1:16" x14ac:dyDescent="0.2">
      <c r="A39" s="1">
        <v>24</v>
      </c>
      <c r="B39" s="2">
        <v>44300</v>
      </c>
      <c r="C39" s="3">
        <f>Prepare_Sales_Data[[#This Row],[Total Sales]]</f>
        <v>26982</v>
      </c>
      <c r="D39" s="1">
        <v>2</v>
      </c>
      <c r="E39" s="1">
        <v>2021</v>
      </c>
      <c r="F39" s="1" t="s">
        <v>41</v>
      </c>
      <c r="G39" s="1" t="s">
        <v>42</v>
      </c>
      <c r="H39" s="1" t="s">
        <v>43</v>
      </c>
      <c r="I39" s="1" t="s">
        <v>44</v>
      </c>
      <c r="J39" s="1" t="s">
        <v>45</v>
      </c>
      <c r="K39" s="1" t="s">
        <v>81</v>
      </c>
      <c r="L39" s="1" t="s">
        <v>82</v>
      </c>
      <c r="M39" s="1" t="s">
        <v>28</v>
      </c>
      <c r="N39" s="1">
        <v>18</v>
      </c>
      <c r="O39" s="3">
        <v>1499</v>
      </c>
      <c r="P39" s="3">
        <f>Prepare_Sales_Data[[#This Row],[Price per Unit]]*Prepare_Sales_Data[[#This Row],[Quantity]]</f>
        <v>26982</v>
      </c>
    </row>
    <row r="40" spans="1:16" x14ac:dyDescent="0.2">
      <c r="A40" s="1">
        <v>25</v>
      </c>
      <c r="B40" s="2">
        <v>43875</v>
      </c>
      <c r="C40" s="3">
        <f>Prepare_Sales_Data[[#This Row],[Total Sales]]</f>
        <v>34384</v>
      </c>
      <c r="D40" s="1">
        <v>1</v>
      </c>
      <c r="E40" s="1">
        <v>2020</v>
      </c>
      <c r="F40" s="1" t="s">
        <v>55</v>
      </c>
      <c r="G40" s="1" t="s">
        <v>56</v>
      </c>
      <c r="H40" s="1" t="s">
        <v>57</v>
      </c>
      <c r="I40" s="1" t="s">
        <v>58</v>
      </c>
      <c r="J40" s="1" t="s">
        <v>59</v>
      </c>
      <c r="K40" s="1" t="s">
        <v>83</v>
      </c>
      <c r="L40" s="1" t="s">
        <v>84</v>
      </c>
      <c r="M40" s="1" t="s">
        <v>38</v>
      </c>
      <c r="N40" s="1">
        <v>16</v>
      </c>
      <c r="O40" s="3">
        <v>2149</v>
      </c>
      <c r="P40" s="3">
        <f>Prepare_Sales_Data[[#This Row],[Price per Unit]]*Prepare_Sales_Data[[#This Row],[Quantity]]</f>
        <v>34384</v>
      </c>
    </row>
    <row r="41" spans="1:16" x14ac:dyDescent="0.2">
      <c r="A41" s="1">
        <v>26</v>
      </c>
      <c r="B41" s="2">
        <v>44161</v>
      </c>
      <c r="C41" s="3">
        <f>Prepare_Sales_Data[[#This Row],[Total Sales]]</f>
        <v>20271</v>
      </c>
      <c r="D41" s="1">
        <v>4</v>
      </c>
      <c r="E41" s="1">
        <v>2020</v>
      </c>
      <c r="F41" s="1" t="s">
        <v>22</v>
      </c>
      <c r="G41" s="1" t="s">
        <v>23</v>
      </c>
      <c r="H41" s="1" t="s">
        <v>24</v>
      </c>
      <c r="I41" s="1" t="s">
        <v>25</v>
      </c>
      <c r="J41" s="1" t="s">
        <v>18</v>
      </c>
      <c r="K41" s="1" t="s">
        <v>26</v>
      </c>
      <c r="L41" s="1" t="s">
        <v>85</v>
      </c>
      <c r="M41" s="1" t="s">
        <v>38</v>
      </c>
      <c r="N41" s="1">
        <v>29</v>
      </c>
      <c r="O41" s="3">
        <v>699</v>
      </c>
      <c r="P41" s="3">
        <f>Prepare_Sales_Data[[#This Row],[Price per Unit]]*Prepare_Sales_Data[[#This Row],[Quantity]]</f>
        <v>20271</v>
      </c>
    </row>
    <row r="42" spans="1:16" x14ac:dyDescent="0.2">
      <c r="A42" s="1">
        <v>27</v>
      </c>
      <c r="B42" s="2">
        <v>44079</v>
      </c>
      <c r="C42" s="3">
        <f>Prepare_Sales_Data[[#This Row],[Total Sales]]</f>
        <v>86971</v>
      </c>
      <c r="D42" s="1">
        <v>3</v>
      </c>
      <c r="E42" s="1">
        <v>2020</v>
      </c>
      <c r="F42" s="1" t="s">
        <v>41</v>
      </c>
      <c r="G42" s="1" t="s">
        <v>42</v>
      </c>
      <c r="H42" s="1" t="s">
        <v>43</v>
      </c>
      <c r="I42" s="1" t="s">
        <v>44</v>
      </c>
      <c r="J42" s="1" t="s">
        <v>45</v>
      </c>
      <c r="K42" s="1" t="s">
        <v>86</v>
      </c>
      <c r="L42" s="1" t="s">
        <v>27</v>
      </c>
      <c r="M42" s="1" t="s">
        <v>28</v>
      </c>
      <c r="N42" s="1">
        <v>29</v>
      </c>
      <c r="O42" s="3">
        <v>2999</v>
      </c>
      <c r="P42" s="3">
        <f>Prepare_Sales_Data[[#This Row],[Price per Unit]]*Prepare_Sales_Data[[#This Row],[Quantity]]</f>
        <v>86971</v>
      </c>
    </row>
    <row r="43" spans="1:16" x14ac:dyDescent="0.2">
      <c r="A43" s="1">
        <v>28</v>
      </c>
      <c r="B43" s="2">
        <v>43946</v>
      </c>
      <c r="C43" s="3">
        <f>Prepare_Sales_Data[[#This Row],[Total Sales]]</f>
        <v>48573</v>
      </c>
      <c r="D43" s="1">
        <v>2</v>
      </c>
      <c r="E43" s="1">
        <v>2020</v>
      </c>
      <c r="F43" s="1" t="s">
        <v>22</v>
      </c>
      <c r="G43" s="1" t="s">
        <v>23</v>
      </c>
      <c r="H43" s="1" t="s">
        <v>24</v>
      </c>
      <c r="I43" s="1" t="s">
        <v>25</v>
      </c>
      <c r="J43" s="1" t="s">
        <v>18</v>
      </c>
      <c r="K43" s="1" t="s">
        <v>87</v>
      </c>
      <c r="L43" s="1" t="s">
        <v>61</v>
      </c>
      <c r="M43" s="1" t="s">
        <v>28</v>
      </c>
      <c r="N43" s="1">
        <v>27</v>
      </c>
      <c r="O43" s="3">
        <v>1799</v>
      </c>
      <c r="P43" s="3">
        <f>Prepare_Sales_Data[[#This Row],[Price per Unit]]*Prepare_Sales_Data[[#This Row],[Quantity]]</f>
        <v>48573</v>
      </c>
    </row>
    <row r="44" spans="1:16" x14ac:dyDescent="0.2">
      <c r="A44" s="1">
        <v>29</v>
      </c>
      <c r="B44" s="2">
        <v>43924</v>
      </c>
      <c r="C44" s="3">
        <f>Prepare_Sales_Data[[#This Row],[Total Sales]]</f>
        <v>12579</v>
      </c>
      <c r="D44" s="1">
        <v>2</v>
      </c>
      <c r="E44" s="1">
        <v>2020</v>
      </c>
      <c r="F44" s="1" t="s">
        <v>29</v>
      </c>
      <c r="G44" s="1" t="s">
        <v>30</v>
      </c>
      <c r="H44" s="1" t="s">
        <v>31</v>
      </c>
      <c r="I44" s="1" t="s">
        <v>32</v>
      </c>
      <c r="J44" s="1" t="s">
        <v>18</v>
      </c>
      <c r="K44" s="1" t="s">
        <v>88</v>
      </c>
      <c r="L44" s="1" t="s">
        <v>89</v>
      </c>
      <c r="M44" s="1" t="s">
        <v>21</v>
      </c>
      <c r="N44" s="1">
        <v>21</v>
      </c>
      <c r="O44" s="3">
        <v>599</v>
      </c>
      <c r="P44" s="3">
        <f>Prepare_Sales_Data[[#This Row],[Price per Unit]]*Prepare_Sales_Data[[#This Row],[Quantity]]</f>
        <v>12579</v>
      </c>
    </row>
    <row r="45" spans="1:16" x14ac:dyDescent="0.2">
      <c r="A45" s="1">
        <v>30</v>
      </c>
      <c r="B45" s="2">
        <v>44479</v>
      </c>
      <c r="C45" s="3">
        <f>Prepare_Sales_Data[[#This Row],[Total Sales]]</f>
        <v>19782</v>
      </c>
      <c r="D45" s="1">
        <v>4</v>
      </c>
      <c r="E45" s="1">
        <v>2021</v>
      </c>
      <c r="F45" s="1" t="s">
        <v>41</v>
      </c>
      <c r="G45" s="1" t="s">
        <v>42</v>
      </c>
      <c r="H45" s="1" t="s">
        <v>43</v>
      </c>
      <c r="I45" s="1" t="s">
        <v>44</v>
      </c>
      <c r="J45" s="1" t="s">
        <v>45</v>
      </c>
      <c r="K45" s="1" t="s">
        <v>90</v>
      </c>
      <c r="L45" s="1" t="s">
        <v>20</v>
      </c>
      <c r="M45" s="1" t="s">
        <v>21</v>
      </c>
      <c r="N45" s="1">
        <v>18</v>
      </c>
      <c r="O45" s="3">
        <v>1099</v>
      </c>
      <c r="P45" s="3">
        <f>Prepare_Sales_Data[[#This Row],[Price per Unit]]*Prepare_Sales_Data[[#This Row],[Quantity]]</f>
        <v>19782</v>
      </c>
    </row>
    <row r="46" spans="1:16" x14ac:dyDescent="0.2">
      <c r="A46" s="1">
        <v>31</v>
      </c>
      <c r="B46" s="2">
        <v>43927</v>
      </c>
      <c r="C46" s="3">
        <f>Prepare_Sales_Data[[#This Row],[Total Sales]]</f>
        <v>7980</v>
      </c>
      <c r="D46" s="1">
        <v>2</v>
      </c>
      <c r="E46" s="1">
        <v>2020</v>
      </c>
      <c r="F46" s="1" t="s">
        <v>55</v>
      </c>
      <c r="G46" s="1" t="s">
        <v>56</v>
      </c>
      <c r="H46" s="1" t="s">
        <v>57</v>
      </c>
      <c r="I46" s="1" t="s">
        <v>58</v>
      </c>
      <c r="J46" s="1" t="s">
        <v>59</v>
      </c>
      <c r="K46" s="1" t="s">
        <v>91</v>
      </c>
      <c r="L46" s="1" t="s">
        <v>47</v>
      </c>
      <c r="M46" s="1" t="s">
        <v>21</v>
      </c>
      <c r="N46" s="1">
        <v>20</v>
      </c>
      <c r="O46" s="3">
        <v>399</v>
      </c>
      <c r="P46" s="3">
        <f>Prepare_Sales_Data[[#This Row],[Price per Unit]]*Prepare_Sales_Data[[#This Row],[Quantity]]</f>
        <v>7980</v>
      </c>
    </row>
    <row r="47" spans="1:16" x14ac:dyDescent="0.2">
      <c r="A47" s="1">
        <v>32</v>
      </c>
      <c r="B47" s="2">
        <v>44428</v>
      </c>
      <c r="C47" s="3">
        <f>Prepare_Sales_Data[[#This Row],[Total Sales]]</f>
        <v>20271</v>
      </c>
      <c r="D47" s="1">
        <v>3</v>
      </c>
      <c r="E47" s="1">
        <v>2021</v>
      </c>
      <c r="F47" s="1" t="s">
        <v>55</v>
      </c>
      <c r="G47" s="1" t="s">
        <v>56</v>
      </c>
      <c r="H47" s="1" t="s">
        <v>57</v>
      </c>
      <c r="I47" s="1" t="s">
        <v>58</v>
      </c>
      <c r="J47" s="1" t="s">
        <v>59</v>
      </c>
      <c r="K47" s="1" t="s">
        <v>60</v>
      </c>
      <c r="L47" s="1" t="s">
        <v>85</v>
      </c>
      <c r="M47" s="1" t="s">
        <v>38</v>
      </c>
      <c r="N47" s="1">
        <v>29</v>
      </c>
      <c r="O47" s="3">
        <v>699</v>
      </c>
      <c r="P47" s="3">
        <f>Prepare_Sales_Data[[#This Row],[Price per Unit]]*Prepare_Sales_Data[[#This Row],[Quantity]]</f>
        <v>20271</v>
      </c>
    </row>
    <row r="48" spans="1:16" x14ac:dyDescent="0.2">
      <c r="A48" s="1">
        <v>33</v>
      </c>
      <c r="B48" s="2">
        <v>44351</v>
      </c>
      <c r="C48" s="3">
        <f>Prepare_Sales_Data[[#This Row],[Total Sales]]</f>
        <v>13990</v>
      </c>
      <c r="D48" s="1">
        <v>2</v>
      </c>
      <c r="E48" s="1">
        <v>2021</v>
      </c>
      <c r="F48" s="1" t="s">
        <v>41</v>
      </c>
      <c r="G48" s="1" t="s">
        <v>42</v>
      </c>
      <c r="H48" s="1" t="s">
        <v>43</v>
      </c>
      <c r="I48" s="1" t="s">
        <v>44</v>
      </c>
      <c r="J48" s="1" t="s">
        <v>45</v>
      </c>
      <c r="K48" s="1" t="s">
        <v>92</v>
      </c>
      <c r="L48" s="1" t="s">
        <v>93</v>
      </c>
      <c r="M48" s="1" t="s">
        <v>35</v>
      </c>
      <c r="N48" s="1">
        <v>10</v>
      </c>
      <c r="O48" s="3">
        <v>1399</v>
      </c>
      <c r="P48" s="3">
        <f>Prepare_Sales_Data[[#This Row],[Price per Unit]]*Prepare_Sales_Data[[#This Row],[Quantity]]</f>
        <v>13990</v>
      </c>
    </row>
    <row r="49" spans="1:16" x14ac:dyDescent="0.2">
      <c r="A49" s="1">
        <v>34</v>
      </c>
      <c r="B49" s="2">
        <v>44442</v>
      </c>
      <c r="C49" s="3">
        <f>Prepare_Sales_Data[[#This Row],[Total Sales]]</f>
        <v>17081</v>
      </c>
      <c r="D49" s="1">
        <v>3</v>
      </c>
      <c r="E49" s="1">
        <v>2021</v>
      </c>
      <c r="F49" s="1" t="s">
        <v>22</v>
      </c>
      <c r="G49" s="1" t="s">
        <v>23</v>
      </c>
      <c r="H49" s="1" t="s">
        <v>24</v>
      </c>
      <c r="I49" s="1" t="s">
        <v>25</v>
      </c>
      <c r="J49" s="1" t="s">
        <v>18</v>
      </c>
      <c r="K49" s="1" t="s">
        <v>94</v>
      </c>
      <c r="L49" s="1" t="s">
        <v>34</v>
      </c>
      <c r="M49" s="1" t="s">
        <v>35</v>
      </c>
      <c r="N49" s="1">
        <v>19</v>
      </c>
      <c r="O49" s="3">
        <v>899</v>
      </c>
      <c r="P49" s="3">
        <f>Prepare_Sales_Data[[#This Row],[Price per Unit]]*Prepare_Sales_Data[[#This Row],[Quantity]]</f>
        <v>17081</v>
      </c>
    </row>
    <row r="50" spans="1:16" x14ac:dyDescent="0.2">
      <c r="A50" s="1">
        <v>35</v>
      </c>
      <c r="B50" s="2">
        <v>44309</v>
      </c>
      <c r="C50" s="3">
        <f>Prepare_Sales_Data[[#This Row],[Total Sales]]</f>
        <v>17371</v>
      </c>
      <c r="D50" s="1">
        <v>2</v>
      </c>
      <c r="E50" s="1">
        <v>2021</v>
      </c>
      <c r="F50" s="1" t="s">
        <v>55</v>
      </c>
      <c r="G50" s="1" t="s">
        <v>56</v>
      </c>
      <c r="H50" s="1" t="s">
        <v>57</v>
      </c>
      <c r="I50" s="1" t="s">
        <v>58</v>
      </c>
      <c r="J50" s="1" t="s">
        <v>59</v>
      </c>
      <c r="K50" s="1" t="s">
        <v>95</v>
      </c>
      <c r="L50" s="1" t="s">
        <v>89</v>
      </c>
      <c r="M50" s="1" t="s">
        <v>21</v>
      </c>
      <c r="N50" s="1">
        <v>29</v>
      </c>
      <c r="O50" s="3">
        <v>599</v>
      </c>
      <c r="P50" s="3">
        <f>Prepare_Sales_Data[[#This Row],[Price per Unit]]*Prepare_Sales_Data[[#This Row],[Quantity]]</f>
        <v>17371</v>
      </c>
    </row>
    <row r="51" spans="1:16" x14ac:dyDescent="0.2">
      <c r="A51" s="1">
        <v>36</v>
      </c>
      <c r="B51" s="2">
        <v>44503</v>
      </c>
      <c r="C51" s="3">
        <f>Prepare_Sales_Data[[#This Row],[Total Sales]]</f>
        <v>16788</v>
      </c>
      <c r="D51" s="1">
        <v>4</v>
      </c>
      <c r="E51" s="1">
        <v>2021</v>
      </c>
      <c r="F51" s="1" t="s">
        <v>41</v>
      </c>
      <c r="G51" s="1" t="s">
        <v>42</v>
      </c>
      <c r="H51" s="1" t="s">
        <v>43</v>
      </c>
      <c r="I51" s="1" t="s">
        <v>44</v>
      </c>
      <c r="J51" s="1" t="s">
        <v>45</v>
      </c>
      <c r="K51" s="1" t="s">
        <v>96</v>
      </c>
      <c r="L51" s="1" t="s">
        <v>93</v>
      </c>
      <c r="M51" s="1" t="s">
        <v>35</v>
      </c>
      <c r="N51" s="1">
        <v>12</v>
      </c>
      <c r="O51" s="3">
        <v>1399</v>
      </c>
      <c r="P51" s="3">
        <f>Prepare_Sales_Data[[#This Row],[Price per Unit]]*Prepare_Sales_Data[[#This Row],[Quantity]]</f>
        <v>16788</v>
      </c>
    </row>
    <row r="52" spans="1:16" x14ac:dyDescent="0.2">
      <c r="A52" s="1">
        <v>37</v>
      </c>
      <c r="B52" s="2">
        <v>43990</v>
      </c>
      <c r="C52" s="3">
        <f>Prepare_Sales_Data[[#This Row],[Total Sales]]</f>
        <v>6447</v>
      </c>
      <c r="D52" s="1">
        <v>2</v>
      </c>
      <c r="E52" s="1">
        <v>2020</v>
      </c>
      <c r="F52" s="1" t="s">
        <v>22</v>
      </c>
      <c r="G52" s="1" t="s">
        <v>23</v>
      </c>
      <c r="H52" s="1" t="s">
        <v>24</v>
      </c>
      <c r="I52" s="1" t="s">
        <v>25</v>
      </c>
      <c r="J52" s="1" t="s">
        <v>18</v>
      </c>
      <c r="K52" s="1" t="s">
        <v>97</v>
      </c>
      <c r="L52" s="1" t="s">
        <v>84</v>
      </c>
      <c r="M52" s="1" t="s">
        <v>38</v>
      </c>
      <c r="N52" s="1">
        <v>3</v>
      </c>
      <c r="O52" s="3">
        <v>2149</v>
      </c>
      <c r="P52" s="3">
        <f>Prepare_Sales_Data[[#This Row],[Price per Unit]]*Prepare_Sales_Data[[#This Row],[Quantity]]</f>
        <v>6447</v>
      </c>
    </row>
    <row r="53" spans="1:16" x14ac:dyDescent="0.2">
      <c r="A53" s="1">
        <v>38</v>
      </c>
      <c r="B53" s="2">
        <v>44047</v>
      </c>
      <c r="C53" s="3">
        <f>Prepare_Sales_Data[[#This Row],[Total Sales]]</f>
        <v>7196</v>
      </c>
      <c r="D53" s="1">
        <v>3</v>
      </c>
      <c r="E53" s="1">
        <v>2020</v>
      </c>
      <c r="F53" s="1" t="s">
        <v>29</v>
      </c>
      <c r="G53" s="1" t="s">
        <v>30</v>
      </c>
      <c r="H53" s="1" t="s">
        <v>31</v>
      </c>
      <c r="I53" s="1" t="s">
        <v>32</v>
      </c>
      <c r="J53" s="1" t="s">
        <v>18</v>
      </c>
      <c r="K53" s="1" t="s">
        <v>98</v>
      </c>
      <c r="L53" s="1" t="s">
        <v>37</v>
      </c>
      <c r="M53" s="1" t="s">
        <v>38</v>
      </c>
      <c r="N53" s="1">
        <v>4</v>
      </c>
      <c r="O53" s="3">
        <v>1799</v>
      </c>
      <c r="P53" s="3">
        <f>Prepare_Sales_Data[[#This Row],[Price per Unit]]*Prepare_Sales_Data[[#This Row],[Quantity]]</f>
        <v>7196</v>
      </c>
    </row>
    <row r="54" spans="1:16" x14ac:dyDescent="0.2">
      <c r="A54" s="1">
        <v>39</v>
      </c>
      <c r="B54" s="2">
        <v>43988</v>
      </c>
      <c r="C54" s="3">
        <f>Prepare_Sales_Data[[#This Row],[Total Sales]]</f>
        <v>32475</v>
      </c>
      <c r="D54" s="1">
        <v>2</v>
      </c>
      <c r="E54" s="1">
        <v>2020</v>
      </c>
      <c r="F54" s="1" t="s">
        <v>55</v>
      </c>
      <c r="G54" s="1" t="s">
        <v>56</v>
      </c>
      <c r="H54" s="1" t="s">
        <v>57</v>
      </c>
      <c r="I54" s="1" t="s">
        <v>58</v>
      </c>
      <c r="J54" s="1" t="s">
        <v>59</v>
      </c>
      <c r="K54" s="1" t="s">
        <v>99</v>
      </c>
      <c r="L54" s="1" t="s">
        <v>63</v>
      </c>
      <c r="M54" s="1" t="s">
        <v>28</v>
      </c>
      <c r="N54" s="1">
        <v>25</v>
      </c>
      <c r="O54" s="3">
        <v>1299</v>
      </c>
      <c r="P54" s="3">
        <f>Prepare_Sales_Data[[#This Row],[Price per Unit]]*Prepare_Sales_Data[[#This Row],[Quantity]]</f>
        <v>32475</v>
      </c>
    </row>
    <row r="55" spans="1:16" x14ac:dyDescent="0.2">
      <c r="A55" s="1">
        <v>40</v>
      </c>
      <c r="B55" s="2">
        <v>43991</v>
      </c>
      <c r="C55" s="3">
        <f>Prepare_Sales_Data[[#This Row],[Total Sales]]</f>
        <v>16887</v>
      </c>
      <c r="D55" s="1">
        <v>2</v>
      </c>
      <c r="E55" s="1">
        <v>2020</v>
      </c>
      <c r="F55" s="1" t="s">
        <v>66</v>
      </c>
      <c r="G55" s="1" t="s">
        <v>67</v>
      </c>
      <c r="H55" s="1" t="s">
        <v>68</v>
      </c>
      <c r="I55" s="1" t="s">
        <v>68</v>
      </c>
      <c r="J55" s="1" t="s">
        <v>59</v>
      </c>
      <c r="K55" s="1" t="s">
        <v>100</v>
      </c>
      <c r="L55" s="1" t="s">
        <v>63</v>
      </c>
      <c r="M55" s="1" t="s">
        <v>28</v>
      </c>
      <c r="N55" s="1">
        <v>13</v>
      </c>
      <c r="O55" s="3">
        <v>1299</v>
      </c>
      <c r="P55" s="3">
        <f>Prepare_Sales_Data[[#This Row],[Price per Unit]]*Prepare_Sales_Data[[#This Row],[Quantity]]</f>
        <v>16887</v>
      </c>
    </row>
    <row r="56" spans="1:16" x14ac:dyDescent="0.2">
      <c r="A56" s="1">
        <v>41</v>
      </c>
      <c r="B56" s="2">
        <v>44080</v>
      </c>
      <c r="C56" s="3">
        <f>Prepare_Sales_Data[[#This Row],[Total Sales]]</f>
        <v>53970</v>
      </c>
      <c r="D56" s="1">
        <v>3</v>
      </c>
      <c r="E56" s="1">
        <v>2020</v>
      </c>
      <c r="F56" s="1" t="s">
        <v>48</v>
      </c>
      <c r="G56" s="1" t="s">
        <v>49</v>
      </c>
      <c r="H56" s="1" t="s">
        <v>50</v>
      </c>
      <c r="I56" s="1" t="s">
        <v>44</v>
      </c>
      <c r="J56" s="1" t="s">
        <v>45</v>
      </c>
      <c r="K56" s="1" t="s">
        <v>77</v>
      </c>
      <c r="L56" s="1" t="s">
        <v>37</v>
      </c>
      <c r="M56" s="1" t="s">
        <v>38</v>
      </c>
      <c r="N56" s="1">
        <v>30</v>
      </c>
      <c r="O56" s="3">
        <v>1799</v>
      </c>
      <c r="P56" s="3">
        <f>Prepare_Sales_Data[[#This Row],[Price per Unit]]*Prepare_Sales_Data[[#This Row],[Quantity]]</f>
        <v>53970</v>
      </c>
    </row>
    <row r="57" spans="1:16" x14ac:dyDescent="0.2">
      <c r="A57" s="1">
        <v>42</v>
      </c>
      <c r="B57" s="2">
        <v>44070</v>
      </c>
      <c r="C57" s="3">
        <f>Prepare_Sales_Data[[#This Row],[Total Sales]]</f>
        <v>8990</v>
      </c>
      <c r="D57" s="1">
        <v>3</v>
      </c>
      <c r="E57" s="1">
        <v>2020</v>
      </c>
      <c r="F57" s="1" t="s">
        <v>55</v>
      </c>
      <c r="G57" s="1" t="s">
        <v>56</v>
      </c>
      <c r="H57" s="1" t="s">
        <v>57</v>
      </c>
      <c r="I57" s="1" t="s">
        <v>58</v>
      </c>
      <c r="J57" s="1" t="s">
        <v>59</v>
      </c>
      <c r="K57" s="1" t="s">
        <v>101</v>
      </c>
      <c r="L57" s="1" t="s">
        <v>73</v>
      </c>
      <c r="M57" s="1" t="s">
        <v>21</v>
      </c>
      <c r="N57" s="1">
        <v>10</v>
      </c>
      <c r="O57" s="3">
        <v>899</v>
      </c>
      <c r="P57" s="3">
        <f>Prepare_Sales_Data[[#This Row],[Price per Unit]]*Prepare_Sales_Data[[#This Row],[Quantity]]</f>
        <v>8990</v>
      </c>
    </row>
    <row r="58" spans="1:16" x14ac:dyDescent="0.2">
      <c r="A58" s="1">
        <v>43</v>
      </c>
      <c r="B58" s="2">
        <v>44143</v>
      </c>
      <c r="C58" s="3">
        <f>Prepare_Sales_Data[[#This Row],[Total Sales]]</f>
        <v>11184</v>
      </c>
      <c r="D58" s="1">
        <v>4</v>
      </c>
      <c r="E58" s="1">
        <v>2020</v>
      </c>
      <c r="F58" s="1" t="s">
        <v>66</v>
      </c>
      <c r="G58" s="1" t="s">
        <v>67</v>
      </c>
      <c r="H58" s="1" t="s">
        <v>68</v>
      </c>
      <c r="I58" s="1" t="s">
        <v>68</v>
      </c>
      <c r="J58" s="1" t="s">
        <v>59</v>
      </c>
      <c r="K58" s="1" t="s">
        <v>102</v>
      </c>
      <c r="L58" s="1" t="s">
        <v>85</v>
      </c>
      <c r="M58" s="1" t="s">
        <v>38</v>
      </c>
      <c r="N58" s="1">
        <v>16</v>
      </c>
      <c r="O58" s="3">
        <v>699</v>
      </c>
      <c r="P58" s="3">
        <f>Prepare_Sales_Data[[#This Row],[Price per Unit]]*Prepare_Sales_Data[[#This Row],[Quantity]]</f>
        <v>11184</v>
      </c>
    </row>
    <row r="59" spans="1:16" x14ac:dyDescent="0.2">
      <c r="A59" s="1">
        <v>44</v>
      </c>
      <c r="B59" s="2">
        <v>44175</v>
      </c>
      <c r="C59" s="3">
        <f>Prepare_Sales_Data[[#This Row],[Total Sales]]</f>
        <v>17493</v>
      </c>
      <c r="D59" s="1">
        <v>4</v>
      </c>
      <c r="E59" s="1">
        <v>2020</v>
      </c>
      <c r="F59" s="1" t="s">
        <v>66</v>
      </c>
      <c r="G59" s="1" t="s">
        <v>67</v>
      </c>
      <c r="H59" s="1" t="s">
        <v>68</v>
      </c>
      <c r="I59" s="1" t="s">
        <v>68</v>
      </c>
      <c r="J59" s="1" t="s">
        <v>59</v>
      </c>
      <c r="K59" s="1" t="s">
        <v>103</v>
      </c>
      <c r="L59" s="1" t="s">
        <v>104</v>
      </c>
      <c r="M59" s="1" t="s">
        <v>28</v>
      </c>
      <c r="N59" s="1">
        <v>7</v>
      </c>
      <c r="O59" s="3">
        <v>2499</v>
      </c>
      <c r="P59" s="3">
        <f>Prepare_Sales_Data[[#This Row],[Price per Unit]]*Prepare_Sales_Data[[#This Row],[Quantity]]</f>
        <v>17493</v>
      </c>
    </row>
    <row r="60" spans="1:16" x14ac:dyDescent="0.2">
      <c r="A60" s="1">
        <v>45</v>
      </c>
      <c r="B60" s="2">
        <v>44356</v>
      </c>
      <c r="C60" s="3">
        <f>Prepare_Sales_Data[[#This Row],[Total Sales]]</f>
        <v>37779</v>
      </c>
      <c r="D60" s="1">
        <v>2</v>
      </c>
      <c r="E60" s="1">
        <v>2021</v>
      </c>
      <c r="F60" s="1" t="s">
        <v>41</v>
      </c>
      <c r="G60" s="1" t="s">
        <v>42</v>
      </c>
      <c r="H60" s="1" t="s">
        <v>43</v>
      </c>
      <c r="I60" s="1" t="s">
        <v>44</v>
      </c>
      <c r="J60" s="1" t="s">
        <v>45</v>
      </c>
      <c r="K60" s="1" t="s">
        <v>105</v>
      </c>
      <c r="L60" s="1" t="s">
        <v>61</v>
      </c>
      <c r="M60" s="1" t="s">
        <v>28</v>
      </c>
      <c r="N60" s="1">
        <v>21</v>
      </c>
      <c r="O60" s="3">
        <v>1799</v>
      </c>
      <c r="P60" s="3">
        <f>Prepare_Sales_Data[[#This Row],[Price per Unit]]*Prepare_Sales_Data[[#This Row],[Quantity]]</f>
        <v>37779</v>
      </c>
    </row>
    <row r="61" spans="1:16" x14ac:dyDescent="0.2">
      <c r="A61" s="1">
        <v>46</v>
      </c>
      <c r="B61" s="2">
        <v>44200</v>
      </c>
      <c r="C61" s="3">
        <f>Prepare_Sales_Data[[#This Row],[Total Sales]]</f>
        <v>16485</v>
      </c>
      <c r="D61" s="1">
        <v>1</v>
      </c>
      <c r="E61" s="1">
        <v>2021</v>
      </c>
      <c r="F61" s="1" t="s">
        <v>41</v>
      </c>
      <c r="G61" s="1" t="s">
        <v>42</v>
      </c>
      <c r="H61" s="1" t="s">
        <v>43</v>
      </c>
      <c r="I61" s="1" t="s">
        <v>44</v>
      </c>
      <c r="J61" s="1" t="s">
        <v>45</v>
      </c>
      <c r="K61" s="1" t="s">
        <v>106</v>
      </c>
      <c r="L61" s="1" t="s">
        <v>20</v>
      </c>
      <c r="M61" s="1" t="s">
        <v>21</v>
      </c>
      <c r="N61" s="1">
        <v>15</v>
      </c>
      <c r="O61" s="3">
        <v>1099</v>
      </c>
      <c r="P61" s="3">
        <f>Prepare_Sales_Data[[#This Row],[Price per Unit]]*Prepare_Sales_Data[[#This Row],[Quantity]]</f>
        <v>16485</v>
      </c>
    </row>
    <row r="62" spans="1:16" x14ac:dyDescent="0.2">
      <c r="A62" s="1">
        <v>47</v>
      </c>
      <c r="B62" s="2">
        <v>44275</v>
      </c>
      <c r="C62" s="3">
        <f>Prepare_Sales_Data[[#This Row],[Total Sales]]</f>
        <v>22475</v>
      </c>
      <c r="D62" s="1">
        <v>1</v>
      </c>
      <c r="E62" s="1">
        <v>2021</v>
      </c>
      <c r="F62" s="1" t="s">
        <v>29</v>
      </c>
      <c r="G62" s="1" t="s">
        <v>30</v>
      </c>
      <c r="H62" s="1" t="s">
        <v>31</v>
      </c>
      <c r="I62" s="1" t="s">
        <v>32</v>
      </c>
      <c r="J62" s="1" t="s">
        <v>18</v>
      </c>
      <c r="K62" s="1" t="s">
        <v>107</v>
      </c>
      <c r="L62" s="1" t="s">
        <v>34</v>
      </c>
      <c r="M62" s="1" t="s">
        <v>35</v>
      </c>
      <c r="N62" s="1">
        <v>25</v>
      </c>
      <c r="O62" s="3">
        <v>899</v>
      </c>
      <c r="P62" s="3">
        <f>Prepare_Sales_Data[[#This Row],[Price per Unit]]*Prepare_Sales_Data[[#This Row],[Quantity]]</f>
        <v>22475</v>
      </c>
    </row>
    <row r="63" spans="1:16" x14ac:dyDescent="0.2">
      <c r="A63" s="1">
        <v>48</v>
      </c>
      <c r="B63" s="2">
        <v>44018</v>
      </c>
      <c r="C63" s="3">
        <f>Prepare_Sales_Data[[#This Row],[Total Sales]]</f>
        <v>86971</v>
      </c>
      <c r="D63" s="1">
        <v>3</v>
      </c>
      <c r="E63" s="1">
        <v>2020</v>
      </c>
      <c r="F63" s="1" t="s">
        <v>14</v>
      </c>
      <c r="G63" s="1" t="s">
        <v>15</v>
      </c>
      <c r="H63" s="1" t="s">
        <v>16</v>
      </c>
      <c r="I63" s="1" t="s">
        <v>17</v>
      </c>
      <c r="J63" s="1" t="s">
        <v>18</v>
      </c>
      <c r="K63" s="1" t="s">
        <v>108</v>
      </c>
      <c r="L63" s="1" t="s">
        <v>27</v>
      </c>
      <c r="M63" s="1" t="s">
        <v>28</v>
      </c>
      <c r="N63" s="1">
        <v>29</v>
      </c>
      <c r="O63" s="3">
        <v>2999</v>
      </c>
      <c r="P63" s="3">
        <f>Prepare_Sales_Data[[#This Row],[Price per Unit]]*Prepare_Sales_Data[[#This Row],[Quantity]]</f>
        <v>86971</v>
      </c>
    </row>
    <row r="64" spans="1:16" x14ac:dyDescent="0.2">
      <c r="A64" s="1">
        <v>49</v>
      </c>
      <c r="B64" s="2">
        <v>44181</v>
      </c>
      <c r="C64" s="3">
        <f>Prepare_Sales_Data[[#This Row],[Total Sales]]</f>
        <v>2999</v>
      </c>
      <c r="D64" s="1">
        <v>4</v>
      </c>
      <c r="E64" s="1">
        <v>2020</v>
      </c>
      <c r="F64" s="1" t="s">
        <v>109</v>
      </c>
      <c r="G64" s="1" t="s">
        <v>110</v>
      </c>
      <c r="H64" s="1" t="s">
        <v>111</v>
      </c>
      <c r="I64" s="1" t="s">
        <v>32</v>
      </c>
      <c r="J64" s="1" t="s">
        <v>18</v>
      </c>
      <c r="K64" s="1" t="s">
        <v>112</v>
      </c>
      <c r="L64" s="1" t="s">
        <v>54</v>
      </c>
      <c r="M64" s="1" t="s">
        <v>38</v>
      </c>
      <c r="N64" s="1">
        <v>1</v>
      </c>
      <c r="O64" s="3">
        <v>2999</v>
      </c>
      <c r="P64" s="3">
        <f>Prepare_Sales_Data[[#This Row],[Price per Unit]]*Prepare_Sales_Data[[#This Row],[Quantity]]</f>
        <v>2999</v>
      </c>
    </row>
    <row r="65" spans="1:16" x14ac:dyDescent="0.2">
      <c r="A65" s="1">
        <v>50</v>
      </c>
      <c r="B65" s="2">
        <v>44188</v>
      </c>
      <c r="C65" s="3">
        <f>Prepare_Sales_Data[[#This Row],[Total Sales]]</f>
        <v>6495</v>
      </c>
      <c r="D65" s="1">
        <v>4</v>
      </c>
      <c r="E65" s="1">
        <v>2020</v>
      </c>
      <c r="F65" s="1" t="s">
        <v>55</v>
      </c>
      <c r="G65" s="1" t="s">
        <v>56</v>
      </c>
      <c r="H65" s="1" t="s">
        <v>57</v>
      </c>
      <c r="I65" s="1" t="s">
        <v>58</v>
      </c>
      <c r="J65" s="1" t="s">
        <v>59</v>
      </c>
      <c r="K65" s="1" t="s">
        <v>113</v>
      </c>
      <c r="L65" s="1" t="s">
        <v>63</v>
      </c>
      <c r="M65" s="1" t="s">
        <v>28</v>
      </c>
      <c r="N65" s="1">
        <v>5</v>
      </c>
      <c r="O65" s="3">
        <v>1299</v>
      </c>
      <c r="P65" s="3">
        <f>Prepare_Sales_Data[[#This Row],[Price per Unit]]*Prepare_Sales_Data[[#This Row],[Quantity]]</f>
        <v>6495</v>
      </c>
    </row>
    <row r="66" spans="1:16" x14ac:dyDescent="0.2">
      <c r="A66" s="1">
        <v>51</v>
      </c>
      <c r="B66" s="2">
        <v>43951</v>
      </c>
      <c r="C66" s="3">
        <f>Prepare_Sales_Data[[#This Row],[Total Sales]]</f>
        <v>17994</v>
      </c>
      <c r="D66" s="1">
        <v>2</v>
      </c>
      <c r="E66" s="1">
        <v>2020</v>
      </c>
      <c r="F66" s="1" t="s">
        <v>29</v>
      </c>
      <c r="G66" s="1" t="s">
        <v>30</v>
      </c>
      <c r="H66" s="1" t="s">
        <v>31</v>
      </c>
      <c r="I66" s="1" t="s">
        <v>32</v>
      </c>
      <c r="J66" s="1" t="s">
        <v>18</v>
      </c>
      <c r="K66" s="1" t="s">
        <v>114</v>
      </c>
      <c r="L66" s="1" t="s">
        <v>27</v>
      </c>
      <c r="M66" s="1" t="s">
        <v>28</v>
      </c>
      <c r="N66" s="1">
        <v>6</v>
      </c>
      <c r="O66" s="3">
        <v>2999</v>
      </c>
      <c r="P66" s="3">
        <f>Prepare_Sales_Data[[#This Row],[Price per Unit]]*Prepare_Sales_Data[[#This Row],[Quantity]]</f>
        <v>17994</v>
      </c>
    </row>
    <row r="67" spans="1:16" x14ac:dyDescent="0.2">
      <c r="A67" s="1">
        <v>52</v>
      </c>
      <c r="B67" s="2">
        <v>43980</v>
      </c>
      <c r="C67" s="3">
        <f>Prepare_Sales_Data[[#This Row],[Total Sales]]</f>
        <v>11970</v>
      </c>
      <c r="D67" s="1">
        <v>2</v>
      </c>
      <c r="E67" s="1">
        <v>2020</v>
      </c>
      <c r="F67" s="1" t="s">
        <v>48</v>
      </c>
      <c r="G67" s="1" t="s">
        <v>49</v>
      </c>
      <c r="H67" s="1" t="s">
        <v>50</v>
      </c>
      <c r="I67" s="1" t="s">
        <v>44</v>
      </c>
      <c r="J67" s="1" t="s">
        <v>45</v>
      </c>
      <c r="K67" s="1" t="s">
        <v>115</v>
      </c>
      <c r="L67" s="1" t="s">
        <v>47</v>
      </c>
      <c r="M67" s="1" t="s">
        <v>21</v>
      </c>
      <c r="N67" s="1">
        <v>30</v>
      </c>
      <c r="O67" s="3">
        <v>399</v>
      </c>
      <c r="P67" s="3">
        <f>Prepare_Sales_Data[[#This Row],[Price per Unit]]*Prepare_Sales_Data[[#This Row],[Quantity]]</f>
        <v>11970</v>
      </c>
    </row>
    <row r="68" spans="1:16" x14ac:dyDescent="0.2">
      <c r="A68" s="1">
        <v>53</v>
      </c>
      <c r="B68" s="2">
        <v>43971</v>
      </c>
      <c r="C68" s="3">
        <f>Prepare_Sales_Data[[#This Row],[Total Sales]]</f>
        <v>8997</v>
      </c>
      <c r="D68" s="1">
        <v>2</v>
      </c>
      <c r="E68" s="1">
        <v>2020</v>
      </c>
      <c r="F68" s="1" t="s">
        <v>48</v>
      </c>
      <c r="G68" s="1" t="s">
        <v>49</v>
      </c>
      <c r="H68" s="1" t="s">
        <v>50</v>
      </c>
      <c r="I68" s="1" t="s">
        <v>44</v>
      </c>
      <c r="J68" s="1" t="s">
        <v>45</v>
      </c>
      <c r="K68" s="1" t="s">
        <v>79</v>
      </c>
      <c r="L68" s="1" t="s">
        <v>54</v>
      </c>
      <c r="M68" s="1" t="s">
        <v>38</v>
      </c>
      <c r="N68" s="1">
        <v>3</v>
      </c>
      <c r="O68" s="3">
        <v>2999</v>
      </c>
      <c r="P68" s="3">
        <f>Prepare_Sales_Data[[#This Row],[Price per Unit]]*Prepare_Sales_Data[[#This Row],[Quantity]]</f>
        <v>8997</v>
      </c>
    </row>
    <row r="69" spans="1:16" x14ac:dyDescent="0.2">
      <c r="A69" s="1">
        <v>54</v>
      </c>
      <c r="B69" s="2">
        <v>44415</v>
      </c>
      <c r="C69" s="3">
        <f>Prepare_Sales_Data[[#This Row],[Total Sales]]</f>
        <v>46774</v>
      </c>
      <c r="D69" s="1">
        <v>3</v>
      </c>
      <c r="E69" s="1">
        <v>2021</v>
      </c>
      <c r="F69" s="1" t="s">
        <v>41</v>
      </c>
      <c r="G69" s="1" t="s">
        <v>42</v>
      </c>
      <c r="H69" s="1" t="s">
        <v>43</v>
      </c>
      <c r="I69" s="1" t="s">
        <v>44</v>
      </c>
      <c r="J69" s="1" t="s">
        <v>45</v>
      </c>
      <c r="K69" s="1" t="s">
        <v>116</v>
      </c>
      <c r="L69" s="1" t="s">
        <v>61</v>
      </c>
      <c r="M69" s="1" t="s">
        <v>28</v>
      </c>
      <c r="N69" s="1">
        <v>26</v>
      </c>
      <c r="O69" s="3">
        <v>1799</v>
      </c>
      <c r="P69" s="3">
        <f>Prepare_Sales_Data[[#This Row],[Price per Unit]]*Prepare_Sales_Data[[#This Row],[Quantity]]</f>
        <v>46774</v>
      </c>
    </row>
    <row r="70" spans="1:16" x14ac:dyDescent="0.2">
      <c r="A70" s="1">
        <v>55</v>
      </c>
      <c r="B70" s="2">
        <v>44538</v>
      </c>
      <c r="C70" s="3">
        <f>Prepare_Sales_Data[[#This Row],[Total Sales]]</f>
        <v>15043</v>
      </c>
      <c r="D70" s="1">
        <v>4</v>
      </c>
      <c r="E70" s="1">
        <v>2021</v>
      </c>
      <c r="F70" s="1" t="s">
        <v>66</v>
      </c>
      <c r="G70" s="1" t="s">
        <v>67</v>
      </c>
      <c r="H70" s="1" t="s">
        <v>68</v>
      </c>
      <c r="I70" s="1" t="s">
        <v>68</v>
      </c>
      <c r="J70" s="1" t="s">
        <v>59</v>
      </c>
      <c r="K70" s="1" t="s">
        <v>69</v>
      </c>
      <c r="L70" s="1" t="s">
        <v>84</v>
      </c>
      <c r="M70" s="1" t="s">
        <v>38</v>
      </c>
      <c r="N70" s="1">
        <v>7</v>
      </c>
      <c r="O70" s="3">
        <v>2149</v>
      </c>
      <c r="P70" s="3">
        <f>Prepare_Sales_Data[[#This Row],[Price per Unit]]*Prepare_Sales_Data[[#This Row],[Quantity]]</f>
        <v>15043</v>
      </c>
    </row>
    <row r="71" spans="1:16" x14ac:dyDescent="0.2">
      <c r="A71" s="1">
        <v>56</v>
      </c>
      <c r="B71" s="2">
        <v>44397</v>
      </c>
      <c r="C71" s="3">
        <f>Prepare_Sales_Data[[#This Row],[Total Sales]]</f>
        <v>35980</v>
      </c>
      <c r="D71" s="1">
        <v>3</v>
      </c>
      <c r="E71" s="1">
        <v>2021</v>
      </c>
      <c r="F71" s="1" t="s">
        <v>66</v>
      </c>
      <c r="G71" s="1" t="s">
        <v>67</v>
      </c>
      <c r="H71" s="1" t="s">
        <v>68</v>
      </c>
      <c r="I71" s="1" t="s">
        <v>68</v>
      </c>
      <c r="J71" s="1" t="s">
        <v>59</v>
      </c>
      <c r="K71" s="1" t="s">
        <v>117</v>
      </c>
      <c r="L71" s="1" t="s">
        <v>37</v>
      </c>
      <c r="M71" s="1" t="s">
        <v>38</v>
      </c>
      <c r="N71" s="1">
        <v>20</v>
      </c>
      <c r="O71" s="3">
        <v>1799</v>
      </c>
      <c r="P71" s="3">
        <f>Prepare_Sales_Data[[#This Row],[Price per Unit]]*Prepare_Sales_Data[[#This Row],[Quantity]]</f>
        <v>35980</v>
      </c>
    </row>
    <row r="72" spans="1:16" x14ac:dyDescent="0.2">
      <c r="A72" s="1">
        <v>57</v>
      </c>
      <c r="B72" s="2">
        <v>44443</v>
      </c>
      <c r="C72" s="3">
        <f>Prepare_Sales_Data[[#This Row],[Total Sales]]</f>
        <v>44970</v>
      </c>
      <c r="D72" s="1">
        <v>3</v>
      </c>
      <c r="E72" s="1">
        <v>2021</v>
      </c>
      <c r="F72" s="1" t="s">
        <v>109</v>
      </c>
      <c r="G72" s="1" t="s">
        <v>110</v>
      </c>
      <c r="H72" s="1" t="s">
        <v>111</v>
      </c>
      <c r="I72" s="1" t="s">
        <v>32</v>
      </c>
      <c r="J72" s="1" t="s">
        <v>18</v>
      </c>
      <c r="K72" s="1" t="s">
        <v>118</v>
      </c>
      <c r="L72" s="1" t="s">
        <v>119</v>
      </c>
      <c r="M72" s="1" t="s">
        <v>38</v>
      </c>
      <c r="N72" s="1">
        <v>30</v>
      </c>
      <c r="O72" s="3">
        <v>1499</v>
      </c>
      <c r="P72" s="3">
        <f>Prepare_Sales_Data[[#This Row],[Price per Unit]]*Prepare_Sales_Data[[#This Row],[Quantity]]</f>
        <v>44970</v>
      </c>
    </row>
    <row r="73" spans="1:16" x14ac:dyDescent="0.2">
      <c r="A73" s="1">
        <v>58</v>
      </c>
      <c r="B73" s="2">
        <v>44327</v>
      </c>
      <c r="C73" s="3">
        <f>Prepare_Sales_Data[[#This Row],[Total Sales]]</f>
        <v>21576</v>
      </c>
      <c r="D73" s="1">
        <v>2</v>
      </c>
      <c r="E73" s="1">
        <v>2021</v>
      </c>
      <c r="F73" s="1" t="s">
        <v>41</v>
      </c>
      <c r="G73" s="1" t="s">
        <v>42</v>
      </c>
      <c r="H73" s="1" t="s">
        <v>43</v>
      </c>
      <c r="I73" s="1" t="s">
        <v>44</v>
      </c>
      <c r="J73" s="1" t="s">
        <v>45</v>
      </c>
      <c r="K73" s="1" t="s">
        <v>120</v>
      </c>
      <c r="L73" s="1" t="s">
        <v>34</v>
      </c>
      <c r="M73" s="1" t="s">
        <v>35</v>
      </c>
      <c r="N73" s="1">
        <v>24</v>
      </c>
      <c r="O73" s="3">
        <v>899</v>
      </c>
      <c r="P73" s="3">
        <f>Prepare_Sales_Data[[#This Row],[Price per Unit]]*Prepare_Sales_Data[[#This Row],[Quantity]]</f>
        <v>21576</v>
      </c>
    </row>
    <row r="74" spans="1:16" x14ac:dyDescent="0.2">
      <c r="A74" s="1">
        <v>59</v>
      </c>
      <c r="B74" s="2">
        <v>44144</v>
      </c>
      <c r="C74" s="3">
        <f>Prepare_Sales_Data[[#This Row],[Total Sales]]</f>
        <v>14289</v>
      </c>
      <c r="D74" s="1">
        <v>4</v>
      </c>
      <c r="E74" s="1">
        <v>2020</v>
      </c>
      <c r="F74" s="1" t="s">
        <v>22</v>
      </c>
      <c r="G74" s="1" t="s">
        <v>23</v>
      </c>
      <c r="H74" s="1" t="s">
        <v>24</v>
      </c>
      <c r="I74" s="1" t="s">
        <v>25</v>
      </c>
      <c r="J74" s="1" t="s">
        <v>18</v>
      </c>
      <c r="K74" s="1" t="s">
        <v>97</v>
      </c>
      <c r="L74" s="1" t="s">
        <v>63</v>
      </c>
      <c r="M74" s="1" t="s">
        <v>28</v>
      </c>
      <c r="N74" s="1">
        <v>11</v>
      </c>
      <c r="O74" s="3">
        <v>1299</v>
      </c>
      <c r="P74" s="3">
        <f>Prepare_Sales_Data[[#This Row],[Price per Unit]]*Prepare_Sales_Data[[#This Row],[Quantity]]</f>
        <v>14289</v>
      </c>
    </row>
    <row r="75" spans="1:16" x14ac:dyDescent="0.2">
      <c r="A75" s="1">
        <v>60</v>
      </c>
      <c r="B75" s="2">
        <v>43962</v>
      </c>
      <c r="C75" s="3">
        <f>Prepare_Sales_Data[[#This Row],[Total Sales]]</f>
        <v>22372</v>
      </c>
      <c r="D75" s="1">
        <v>2</v>
      </c>
      <c r="E75" s="1">
        <v>2020</v>
      </c>
      <c r="F75" s="1" t="s">
        <v>48</v>
      </c>
      <c r="G75" s="1" t="s">
        <v>49</v>
      </c>
      <c r="H75" s="1" t="s">
        <v>50</v>
      </c>
      <c r="I75" s="1" t="s">
        <v>44</v>
      </c>
      <c r="J75" s="1" t="s">
        <v>45</v>
      </c>
      <c r="K75" s="1" t="s">
        <v>121</v>
      </c>
      <c r="L75" s="1" t="s">
        <v>40</v>
      </c>
      <c r="M75" s="1" t="s">
        <v>35</v>
      </c>
      <c r="N75" s="1">
        <v>28</v>
      </c>
      <c r="O75" s="3">
        <v>799</v>
      </c>
      <c r="P75" s="3">
        <f>Prepare_Sales_Data[[#This Row],[Price per Unit]]*Prepare_Sales_Data[[#This Row],[Quantity]]</f>
        <v>22372</v>
      </c>
    </row>
    <row r="76" spans="1:16" x14ac:dyDescent="0.2">
      <c r="A76" s="1">
        <v>61</v>
      </c>
      <c r="B76" s="2">
        <v>44308</v>
      </c>
      <c r="C76" s="3">
        <f>Prepare_Sales_Data[[#This Row],[Total Sales]]</f>
        <v>3196</v>
      </c>
      <c r="D76" s="1">
        <v>2</v>
      </c>
      <c r="E76" s="1">
        <v>2021</v>
      </c>
      <c r="F76" s="1" t="s">
        <v>55</v>
      </c>
      <c r="G76" s="1" t="s">
        <v>56</v>
      </c>
      <c r="H76" s="1" t="s">
        <v>57</v>
      </c>
      <c r="I76" s="1" t="s">
        <v>58</v>
      </c>
      <c r="J76" s="1" t="s">
        <v>59</v>
      </c>
      <c r="K76" s="1" t="s">
        <v>122</v>
      </c>
      <c r="L76" s="1" t="s">
        <v>40</v>
      </c>
      <c r="M76" s="1" t="s">
        <v>35</v>
      </c>
      <c r="N76" s="1">
        <v>4</v>
      </c>
      <c r="O76" s="3">
        <v>799</v>
      </c>
      <c r="P76" s="3">
        <f>Prepare_Sales_Data[[#This Row],[Price per Unit]]*Prepare_Sales_Data[[#This Row],[Quantity]]</f>
        <v>3196</v>
      </c>
    </row>
    <row r="77" spans="1:16" x14ac:dyDescent="0.2">
      <c r="A77" s="1">
        <v>62</v>
      </c>
      <c r="B77" s="2">
        <v>44201</v>
      </c>
      <c r="C77" s="3">
        <f>Prepare_Sales_Data[[#This Row],[Total Sales]]</f>
        <v>23382</v>
      </c>
      <c r="D77" s="1">
        <v>1</v>
      </c>
      <c r="E77" s="1">
        <v>2021</v>
      </c>
      <c r="F77" s="1" t="s">
        <v>66</v>
      </c>
      <c r="G77" s="1" t="s">
        <v>67</v>
      </c>
      <c r="H77" s="1" t="s">
        <v>68</v>
      </c>
      <c r="I77" s="1" t="s">
        <v>68</v>
      </c>
      <c r="J77" s="1" t="s">
        <v>59</v>
      </c>
      <c r="K77" s="1" t="s">
        <v>123</v>
      </c>
      <c r="L77" s="1" t="s">
        <v>63</v>
      </c>
      <c r="M77" s="1" t="s">
        <v>28</v>
      </c>
      <c r="N77" s="1">
        <v>18</v>
      </c>
      <c r="O77" s="3">
        <v>1299</v>
      </c>
      <c r="P77" s="3">
        <f>Prepare_Sales_Data[[#This Row],[Price per Unit]]*Prepare_Sales_Data[[#This Row],[Quantity]]</f>
        <v>23382</v>
      </c>
    </row>
    <row r="78" spans="1:16" x14ac:dyDescent="0.2">
      <c r="A78" s="1">
        <v>63</v>
      </c>
      <c r="B78" s="2">
        <v>43995</v>
      </c>
      <c r="C78" s="3">
        <f>Prepare_Sales_Data[[#This Row],[Total Sales]]</f>
        <v>47278</v>
      </c>
      <c r="D78" s="1">
        <v>2</v>
      </c>
      <c r="E78" s="1">
        <v>2020</v>
      </c>
      <c r="F78" s="1" t="s">
        <v>55</v>
      </c>
      <c r="G78" s="1" t="s">
        <v>56</v>
      </c>
      <c r="H78" s="1" t="s">
        <v>57</v>
      </c>
      <c r="I78" s="1" t="s">
        <v>58</v>
      </c>
      <c r="J78" s="1" t="s">
        <v>59</v>
      </c>
      <c r="K78" s="1" t="s">
        <v>101</v>
      </c>
      <c r="L78" s="1" t="s">
        <v>84</v>
      </c>
      <c r="M78" s="1" t="s">
        <v>38</v>
      </c>
      <c r="N78" s="1">
        <v>22</v>
      </c>
      <c r="O78" s="3">
        <v>2149</v>
      </c>
      <c r="P78" s="3">
        <f>Prepare_Sales_Data[[#This Row],[Price per Unit]]*Prepare_Sales_Data[[#This Row],[Quantity]]</f>
        <v>47278</v>
      </c>
    </row>
    <row r="79" spans="1:16" x14ac:dyDescent="0.2">
      <c r="A79" s="1">
        <v>64</v>
      </c>
      <c r="B79" s="2">
        <v>44162</v>
      </c>
      <c r="C79" s="3">
        <f>Prepare_Sales_Data[[#This Row],[Total Sales]]</f>
        <v>11172</v>
      </c>
      <c r="D79" s="1">
        <v>4</v>
      </c>
      <c r="E79" s="1">
        <v>2020</v>
      </c>
      <c r="F79" s="1" t="s">
        <v>66</v>
      </c>
      <c r="G79" s="1" t="s">
        <v>67</v>
      </c>
      <c r="H79" s="1" t="s">
        <v>68</v>
      </c>
      <c r="I79" s="1" t="s">
        <v>68</v>
      </c>
      <c r="J79" s="1" t="s">
        <v>59</v>
      </c>
      <c r="K79" s="1" t="s">
        <v>124</v>
      </c>
      <c r="L79" s="1" t="s">
        <v>47</v>
      </c>
      <c r="M79" s="1" t="s">
        <v>21</v>
      </c>
      <c r="N79" s="1">
        <v>28</v>
      </c>
      <c r="O79" s="3">
        <v>399</v>
      </c>
      <c r="P79" s="3">
        <f>Prepare_Sales_Data[[#This Row],[Price per Unit]]*Prepare_Sales_Data[[#This Row],[Quantity]]</f>
        <v>11172</v>
      </c>
    </row>
    <row r="80" spans="1:16" x14ac:dyDescent="0.2">
      <c r="A80" s="1">
        <v>65</v>
      </c>
      <c r="B80" s="2">
        <v>44110</v>
      </c>
      <c r="C80" s="3">
        <f>Prepare_Sales_Data[[#This Row],[Total Sales]]</f>
        <v>17475</v>
      </c>
      <c r="D80" s="1">
        <v>4</v>
      </c>
      <c r="E80" s="1">
        <v>2020</v>
      </c>
      <c r="F80" s="1" t="s">
        <v>41</v>
      </c>
      <c r="G80" s="1" t="s">
        <v>42</v>
      </c>
      <c r="H80" s="1" t="s">
        <v>43</v>
      </c>
      <c r="I80" s="1" t="s">
        <v>44</v>
      </c>
      <c r="J80" s="1" t="s">
        <v>45</v>
      </c>
      <c r="K80" s="1" t="s">
        <v>125</v>
      </c>
      <c r="L80" s="1" t="s">
        <v>85</v>
      </c>
      <c r="M80" s="1" t="s">
        <v>38</v>
      </c>
      <c r="N80" s="1">
        <v>25</v>
      </c>
      <c r="O80" s="3">
        <v>699</v>
      </c>
      <c r="P80" s="3">
        <f>Prepare_Sales_Data[[#This Row],[Price per Unit]]*Prepare_Sales_Data[[#This Row],[Quantity]]</f>
        <v>17475</v>
      </c>
    </row>
    <row r="81" spans="1:16" x14ac:dyDescent="0.2">
      <c r="A81" s="1">
        <v>66</v>
      </c>
      <c r="B81" s="2">
        <v>44216</v>
      </c>
      <c r="C81" s="3">
        <f>Prepare_Sales_Data[[#This Row],[Total Sales]]</f>
        <v>10782</v>
      </c>
      <c r="D81" s="1">
        <v>1</v>
      </c>
      <c r="E81" s="1">
        <v>2021</v>
      </c>
      <c r="F81" s="1" t="s">
        <v>14</v>
      </c>
      <c r="G81" s="1" t="s">
        <v>15</v>
      </c>
      <c r="H81" s="1" t="s">
        <v>16</v>
      </c>
      <c r="I81" s="1" t="s">
        <v>17</v>
      </c>
      <c r="J81" s="1" t="s">
        <v>18</v>
      </c>
      <c r="K81" s="1" t="s">
        <v>126</v>
      </c>
      <c r="L81" s="1" t="s">
        <v>89</v>
      </c>
      <c r="M81" s="1" t="s">
        <v>21</v>
      </c>
      <c r="N81" s="1">
        <v>18</v>
      </c>
      <c r="O81" s="3">
        <v>599</v>
      </c>
      <c r="P81" s="3">
        <f>Prepare_Sales_Data[[#This Row],[Price per Unit]]*Prepare_Sales_Data[[#This Row],[Quantity]]</f>
        <v>10782</v>
      </c>
    </row>
    <row r="82" spans="1:16" x14ac:dyDescent="0.2">
      <c r="A82" s="1">
        <v>67</v>
      </c>
      <c r="B82" s="2">
        <v>44253</v>
      </c>
      <c r="C82" s="3">
        <f>Prepare_Sales_Data[[#This Row],[Total Sales]]</f>
        <v>5998</v>
      </c>
      <c r="D82" s="1">
        <v>1</v>
      </c>
      <c r="E82" s="1">
        <v>2021</v>
      </c>
      <c r="F82" s="1" t="s">
        <v>109</v>
      </c>
      <c r="G82" s="1" t="s">
        <v>110</v>
      </c>
      <c r="H82" s="1" t="s">
        <v>111</v>
      </c>
      <c r="I82" s="1" t="s">
        <v>32</v>
      </c>
      <c r="J82" s="1" t="s">
        <v>18</v>
      </c>
      <c r="K82" s="1" t="s">
        <v>127</v>
      </c>
      <c r="L82" s="1" t="s">
        <v>54</v>
      </c>
      <c r="M82" s="1" t="s">
        <v>38</v>
      </c>
      <c r="N82" s="1">
        <v>2</v>
      </c>
      <c r="O82" s="3">
        <v>2999</v>
      </c>
      <c r="P82" s="3">
        <f>Prepare_Sales_Data[[#This Row],[Price per Unit]]*Prepare_Sales_Data[[#This Row],[Quantity]]</f>
        <v>5998</v>
      </c>
    </row>
    <row r="83" spans="1:16" x14ac:dyDescent="0.2">
      <c r="A83" s="1">
        <v>68</v>
      </c>
      <c r="B83" s="2">
        <v>44165</v>
      </c>
      <c r="C83" s="3">
        <f>Prepare_Sales_Data[[#This Row],[Total Sales]]</f>
        <v>37773</v>
      </c>
      <c r="D83" s="1">
        <v>4</v>
      </c>
      <c r="E83" s="1">
        <v>2020</v>
      </c>
      <c r="F83" s="1" t="s">
        <v>41</v>
      </c>
      <c r="G83" s="1" t="s">
        <v>42</v>
      </c>
      <c r="H83" s="1" t="s">
        <v>43</v>
      </c>
      <c r="I83" s="1" t="s">
        <v>44</v>
      </c>
      <c r="J83" s="1" t="s">
        <v>45</v>
      </c>
      <c r="K83" s="1" t="s">
        <v>128</v>
      </c>
      <c r="L83" s="1" t="s">
        <v>93</v>
      </c>
      <c r="M83" s="1" t="s">
        <v>35</v>
      </c>
      <c r="N83" s="1">
        <v>27</v>
      </c>
      <c r="O83" s="3">
        <v>1399</v>
      </c>
      <c r="P83" s="3">
        <f>Prepare_Sales_Data[[#This Row],[Price per Unit]]*Prepare_Sales_Data[[#This Row],[Quantity]]</f>
        <v>37773</v>
      </c>
    </row>
    <row r="84" spans="1:16" x14ac:dyDescent="0.2">
      <c r="A84" s="1">
        <v>69</v>
      </c>
      <c r="B84" s="2">
        <v>44030</v>
      </c>
      <c r="C84" s="3">
        <f>Prepare_Sales_Data[[#This Row],[Total Sales]]</f>
        <v>86971</v>
      </c>
      <c r="D84" s="1">
        <v>3</v>
      </c>
      <c r="E84" s="1">
        <v>2020</v>
      </c>
      <c r="F84" s="1" t="s">
        <v>41</v>
      </c>
      <c r="G84" s="1" t="s">
        <v>42</v>
      </c>
      <c r="H84" s="1" t="s">
        <v>43</v>
      </c>
      <c r="I84" s="1" t="s">
        <v>44</v>
      </c>
      <c r="J84" s="1" t="s">
        <v>45</v>
      </c>
      <c r="K84" s="1" t="s">
        <v>129</v>
      </c>
      <c r="L84" s="1" t="s">
        <v>27</v>
      </c>
      <c r="M84" s="1" t="s">
        <v>28</v>
      </c>
      <c r="N84" s="1">
        <v>29</v>
      </c>
      <c r="O84" s="3">
        <v>2999</v>
      </c>
      <c r="P84" s="3">
        <f>Prepare_Sales_Data[[#This Row],[Price per Unit]]*Prepare_Sales_Data[[#This Row],[Quantity]]</f>
        <v>86971</v>
      </c>
    </row>
    <row r="85" spans="1:16" x14ac:dyDescent="0.2">
      <c r="A85" s="1">
        <v>70</v>
      </c>
      <c r="B85" s="2">
        <v>44334</v>
      </c>
      <c r="C85" s="3">
        <f>Prepare_Sales_Data[[#This Row],[Total Sales]]</f>
        <v>16779</v>
      </c>
      <c r="D85" s="1">
        <v>2</v>
      </c>
      <c r="E85" s="1">
        <v>2021</v>
      </c>
      <c r="F85" s="1" t="s">
        <v>41</v>
      </c>
      <c r="G85" s="1" t="s">
        <v>42</v>
      </c>
      <c r="H85" s="1" t="s">
        <v>43</v>
      </c>
      <c r="I85" s="1" t="s">
        <v>44</v>
      </c>
      <c r="J85" s="1" t="s">
        <v>45</v>
      </c>
      <c r="K85" s="1" t="s">
        <v>130</v>
      </c>
      <c r="L85" s="1" t="s">
        <v>40</v>
      </c>
      <c r="M85" s="1" t="s">
        <v>35</v>
      </c>
      <c r="N85" s="1">
        <v>21</v>
      </c>
      <c r="O85" s="3">
        <v>799</v>
      </c>
      <c r="P85" s="3">
        <f>Prepare_Sales_Data[[#This Row],[Price per Unit]]*Prepare_Sales_Data[[#This Row],[Quantity]]</f>
        <v>16779</v>
      </c>
    </row>
    <row r="86" spans="1:16" x14ac:dyDescent="0.2">
      <c r="A86" s="1">
        <v>71</v>
      </c>
      <c r="B86" s="2">
        <v>44132</v>
      </c>
      <c r="C86" s="3">
        <f>Prepare_Sales_Data[[#This Row],[Total Sales]]</f>
        <v>42483</v>
      </c>
      <c r="D86" s="1">
        <v>4</v>
      </c>
      <c r="E86" s="1">
        <v>2020</v>
      </c>
      <c r="F86" s="1" t="s">
        <v>41</v>
      </c>
      <c r="G86" s="1" t="s">
        <v>42</v>
      </c>
      <c r="H86" s="1" t="s">
        <v>43</v>
      </c>
      <c r="I86" s="1" t="s">
        <v>44</v>
      </c>
      <c r="J86" s="1" t="s">
        <v>45</v>
      </c>
      <c r="K86" s="1" t="s">
        <v>131</v>
      </c>
      <c r="L86" s="1" t="s">
        <v>104</v>
      </c>
      <c r="M86" s="1" t="s">
        <v>28</v>
      </c>
      <c r="N86" s="1">
        <v>17</v>
      </c>
      <c r="O86" s="3">
        <v>2499</v>
      </c>
      <c r="P86" s="3">
        <f>Prepare_Sales_Data[[#This Row],[Price per Unit]]*Prepare_Sales_Data[[#This Row],[Quantity]]</f>
        <v>42483</v>
      </c>
    </row>
    <row r="87" spans="1:16" x14ac:dyDescent="0.2">
      <c r="A87" s="1">
        <v>72</v>
      </c>
      <c r="B87" s="2">
        <v>44104</v>
      </c>
      <c r="C87" s="3">
        <f>Prepare_Sales_Data[[#This Row],[Total Sales]]</f>
        <v>35988</v>
      </c>
      <c r="D87" s="1">
        <v>3</v>
      </c>
      <c r="E87" s="1">
        <v>2020</v>
      </c>
      <c r="F87" s="1" t="s">
        <v>109</v>
      </c>
      <c r="G87" s="1" t="s">
        <v>110</v>
      </c>
      <c r="H87" s="1" t="s">
        <v>111</v>
      </c>
      <c r="I87" s="1" t="s">
        <v>32</v>
      </c>
      <c r="J87" s="1" t="s">
        <v>18</v>
      </c>
      <c r="K87" s="1" t="s">
        <v>132</v>
      </c>
      <c r="L87" s="1" t="s">
        <v>27</v>
      </c>
      <c r="M87" s="1" t="s">
        <v>28</v>
      </c>
      <c r="N87" s="1">
        <v>12</v>
      </c>
      <c r="O87" s="3">
        <v>2999</v>
      </c>
      <c r="P87" s="3">
        <f>Prepare_Sales_Data[[#This Row],[Price per Unit]]*Prepare_Sales_Data[[#This Row],[Quantity]]</f>
        <v>35988</v>
      </c>
    </row>
    <row r="88" spans="1:16" x14ac:dyDescent="0.2">
      <c r="A88" s="1">
        <v>73</v>
      </c>
      <c r="B88" s="2">
        <v>43900</v>
      </c>
      <c r="C88" s="3">
        <f>Prepare_Sales_Data[[#This Row],[Total Sales]]</f>
        <v>10392</v>
      </c>
      <c r="D88" s="1">
        <v>1</v>
      </c>
      <c r="E88" s="1">
        <v>2020</v>
      </c>
      <c r="F88" s="1" t="s">
        <v>133</v>
      </c>
      <c r="G88" s="1" t="s">
        <v>134</v>
      </c>
      <c r="H88" s="1" t="s">
        <v>135</v>
      </c>
      <c r="I88" s="1" t="s">
        <v>44</v>
      </c>
      <c r="J88" s="1" t="s">
        <v>45</v>
      </c>
      <c r="K88" s="1" t="s">
        <v>136</v>
      </c>
      <c r="L88" s="1" t="s">
        <v>63</v>
      </c>
      <c r="M88" s="1" t="s">
        <v>28</v>
      </c>
      <c r="N88" s="1">
        <v>8</v>
      </c>
      <c r="O88" s="3">
        <v>1299</v>
      </c>
      <c r="P88" s="3">
        <f>Prepare_Sales_Data[[#This Row],[Price per Unit]]*Prepare_Sales_Data[[#This Row],[Quantity]]</f>
        <v>10392</v>
      </c>
    </row>
    <row r="89" spans="1:16" x14ac:dyDescent="0.2">
      <c r="A89" s="1">
        <v>74</v>
      </c>
      <c r="B89" s="2">
        <v>44476</v>
      </c>
      <c r="C89" s="3">
        <f>Prepare_Sales_Data[[#This Row],[Total Sales]]</f>
        <v>30583</v>
      </c>
      <c r="D89" s="1">
        <v>4</v>
      </c>
      <c r="E89" s="1">
        <v>2021</v>
      </c>
      <c r="F89" s="1" t="s">
        <v>14</v>
      </c>
      <c r="G89" s="1" t="s">
        <v>15</v>
      </c>
      <c r="H89" s="1" t="s">
        <v>16</v>
      </c>
      <c r="I89" s="1" t="s">
        <v>17</v>
      </c>
      <c r="J89" s="1" t="s">
        <v>18</v>
      </c>
      <c r="K89" s="1" t="s">
        <v>137</v>
      </c>
      <c r="L89" s="1" t="s">
        <v>37</v>
      </c>
      <c r="M89" s="1" t="s">
        <v>38</v>
      </c>
      <c r="N89" s="1">
        <v>17</v>
      </c>
      <c r="O89" s="3">
        <v>1799</v>
      </c>
      <c r="P89" s="3">
        <f>Prepare_Sales_Data[[#This Row],[Price per Unit]]*Prepare_Sales_Data[[#This Row],[Quantity]]</f>
        <v>30583</v>
      </c>
    </row>
    <row r="90" spans="1:16" x14ac:dyDescent="0.2">
      <c r="A90" s="1">
        <v>75</v>
      </c>
      <c r="B90" s="2">
        <v>44446</v>
      </c>
      <c r="C90" s="3">
        <f>Prepare_Sales_Data[[#This Row],[Total Sales]]</f>
        <v>11192</v>
      </c>
      <c r="D90" s="1">
        <v>3</v>
      </c>
      <c r="E90" s="1">
        <v>2021</v>
      </c>
      <c r="F90" s="1" t="s">
        <v>48</v>
      </c>
      <c r="G90" s="1" t="s">
        <v>49</v>
      </c>
      <c r="H90" s="1" t="s">
        <v>50</v>
      </c>
      <c r="I90" s="1" t="s">
        <v>44</v>
      </c>
      <c r="J90" s="1" t="s">
        <v>45</v>
      </c>
      <c r="K90" s="1" t="s">
        <v>121</v>
      </c>
      <c r="L90" s="1" t="s">
        <v>93</v>
      </c>
      <c r="M90" s="1" t="s">
        <v>35</v>
      </c>
      <c r="N90" s="1">
        <v>8</v>
      </c>
      <c r="O90" s="3">
        <v>1399</v>
      </c>
      <c r="P90" s="3">
        <f>Prepare_Sales_Data[[#This Row],[Price per Unit]]*Prepare_Sales_Data[[#This Row],[Quantity]]</f>
        <v>11192</v>
      </c>
    </row>
    <row r="91" spans="1:16" x14ac:dyDescent="0.2">
      <c r="A91" s="1">
        <v>76</v>
      </c>
      <c r="B91" s="2">
        <v>44250</v>
      </c>
      <c r="C91" s="3">
        <f>Prepare_Sales_Data[[#This Row],[Total Sales]]</f>
        <v>4194</v>
      </c>
      <c r="D91" s="1">
        <v>1</v>
      </c>
      <c r="E91" s="1">
        <v>2021</v>
      </c>
      <c r="F91" s="1" t="s">
        <v>41</v>
      </c>
      <c r="G91" s="1" t="s">
        <v>42</v>
      </c>
      <c r="H91" s="1" t="s">
        <v>43</v>
      </c>
      <c r="I91" s="1" t="s">
        <v>44</v>
      </c>
      <c r="J91" s="1" t="s">
        <v>45</v>
      </c>
      <c r="K91" s="1" t="s">
        <v>138</v>
      </c>
      <c r="L91" s="1" t="s">
        <v>85</v>
      </c>
      <c r="M91" s="1" t="s">
        <v>38</v>
      </c>
      <c r="N91" s="1">
        <v>6</v>
      </c>
      <c r="O91" s="3">
        <v>699</v>
      </c>
      <c r="P91" s="3">
        <f>Prepare_Sales_Data[[#This Row],[Price per Unit]]*Prepare_Sales_Data[[#This Row],[Quantity]]</f>
        <v>4194</v>
      </c>
    </row>
    <row r="92" spans="1:16" x14ac:dyDescent="0.2">
      <c r="A92" s="1">
        <v>77</v>
      </c>
      <c r="B92" s="2">
        <v>44435</v>
      </c>
      <c r="C92" s="3">
        <f>Prepare_Sales_Data[[#This Row],[Total Sales]]</f>
        <v>5996</v>
      </c>
      <c r="D92" s="1">
        <v>3</v>
      </c>
      <c r="E92" s="1">
        <v>2021</v>
      </c>
      <c r="F92" s="1" t="s">
        <v>41</v>
      </c>
      <c r="G92" s="1" t="s">
        <v>42</v>
      </c>
      <c r="H92" s="1" t="s">
        <v>43</v>
      </c>
      <c r="I92" s="1" t="s">
        <v>44</v>
      </c>
      <c r="J92" s="1" t="s">
        <v>45</v>
      </c>
      <c r="K92" s="1" t="s">
        <v>139</v>
      </c>
      <c r="L92" s="1" t="s">
        <v>119</v>
      </c>
      <c r="M92" s="1" t="s">
        <v>38</v>
      </c>
      <c r="N92" s="1">
        <v>4</v>
      </c>
      <c r="O92" s="3">
        <v>1499</v>
      </c>
      <c r="P92" s="3">
        <f>Prepare_Sales_Data[[#This Row],[Price per Unit]]*Prepare_Sales_Data[[#This Row],[Quantity]]</f>
        <v>5996</v>
      </c>
    </row>
    <row r="93" spans="1:16" x14ac:dyDescent="0.2">
      <c r="A93" s="1">
        <v>78</v>
      </c>
      <c r="B93" s="2">
        <v>44476</v>
      </c>
      <c r="C93" s="3">
        <f>Prepare_Sales_Data[[#This Row],[Total Sales]]</f>
        <v>28574</v>
      </c>
      <c r="D93" s="1">
        <v>4</v>
      </c>
      <c r="E93" s="1">
        <v>2021</v>
      </c>
      <c r="F93" s="1" t="s">
        <v>48</v>
      </c>
      <c r="G93" s="1" t="s">
        <v>49</v>
      </c>
      <c r="H93" s="1" t="s">
        <v>50</v>
      </c>
      <c r="I93" s="1" t="s">
        <v>44</v>
      </c>
      <c r="J93" s="1" t="s">
        <v>45</v>
      </c>
      <c r="K93" s="1" t="s">
        <v>140</v>
      </c>
      <c r="L93" s="1" t="s">
        <v>20</v>
      </c>
      <c r="M93" s="1" t="s">
        <v>21</v>
      </c>
      <c r="N93" s="1">
        <v>26</v>
      </c>
      <c r="O93" s="3">
        <v>1099</v>
      </c>
      <c r="P93" s="3">
        <f>Prepare_Sales_Data[[#This Row],[Price per Unit]]*Prepare_Sales_Data[[#This Row],[Quantity]]</f>
        <v>28574</v>
      </c>
    </row>
    <row r="94" spans="1:16" x14ac:dyDescent="0.2">
      <c r="A94" s="1">
        <v>79</v>
      </c>
      <c r="B94" s="2">
        <v>44035</v>
      </c>
      <c r="C94" s="3">
        <f>Prepare_Sales_Data[[#This Row],[Total Sales]]</f>
        <v>9786</v>
      </c>
      <c r="D94" s="1">
        <v>3</v>
      </c>
      <c r="E94" s="1">
        <v>2020</v>
      </c>
      <c r="F94" s="1" t="s">
        <v>41</v>
      </c>
      <c r="G94" s="1" t="s">
        <v>42</v>
      </c>
      <c r="H94" s="1" t="s">
        <v>43</v>
      </c>
      <c r="I94" s="1" t="s">
        <v>44</v>
      </c>
      <c r="J94" s="1" t="s">
        <v>45</v>
      </c>
      <c r="K94" s="1" t="s">
        <v>141</v>
      </c>
      <c r="L94" s="1" t="s">
        <v>85</v>
      </c>
      <c r="M94" s="1" t="s">
        <v>38</v>
      </c>
      <c r="N94" s="1">
        <v>14</v>
      </c>
      <c r="O94" s="3">
        <v>699</v>
      </c>
      <c r="P94" s="3">
        <f>Prepare_Sales_Data[[#This Row],[Price per Unit]]*Prepare_Sales_Data[[#This Row],[Quantity]]</f>
        <v>9786</v>
      </c>
    </row>
    <row r="95" spans="1:16" x14ac:dyDescent="0.2">
      <c r="A95" s="1">
        <v>80</v>
      </c>
      <c r="B95" s="2">
        <v>44193</v>
      </c>
      <c r="C95" s="3">
        <f>Prepare_Sales_Data[[#This Row],[Total Sales]]</f>
        <v>8985</v>
      </c>
      <c r="D95" s="1">
        <v>4</v>
      </c>
      <c r="E95" s="1">
        <v>2020</v>
      </c>
      <c r="F95" s="1" t="s">
        <v>55</v>
      </c>
      <c r="G95" s="1" t="s">
        <v>56</v>
      </c>
      <c r="H95" s="1" t="s">
        <v>57</v>
      </c>
      <c r="I95" s="1" t="s">
        <v>58</v>
      </c>
      <c r="J95" s="1" t="s">
        <v>59</v>
      </c>
      <c r="K95" s="1" t="s">
        <v>142</v>
      </c>
      <c r="L95" s="1" t="s">
        <v>89</v>
      </c>
      <c r="M95" s="1" t="s">
        <v>21</v>
      </c>
      <c r="N95" s="1">
        <v>15</v>
      </c>
      <c r="O95" s="3">
        <v>599</v>
      </c>
      <c r="P95" s="3">
        <f>Prepare_Sales_Data[[#This Row],[Price per Unit]]*Prepare_Sales_Data[[#This Row],[Quantity]]</f>
        <v>8985</v>
      </c>
    </row>
    <row r="96" spans="1:16" x14ac:dyDescent="0.2">
      <c r="A96" s="1">
        <v>81</v>
      </c>
      <c r="B96" s="2">
        <v>44196</v>
      </c>
      <c r="C96" s="3">
        <f>Prepare_Sales_Data[[#This Row],[Total Sales]]</f>
        <v>1299</v>
      </c>
      <c r="D96" s="1">
        <v>4</v>
      </c>
      <c r="E96" s="1">
        <v>2020</v>
      </c>
      <c r="F96" s="1" t="s">
        <v>55</v>
      </c>
      <c r="G96" s="1" t="s">
        <v>56</v>
      </c>
      <c r="H96" s="1" t="s">
        <v>57</v>
      </c>
      <c r="I96" s="1" t="s">
        <v>58</v>
      </c>
      <c r="J96" s="1" t="s">
        <v>59</v>
      </c>
      <c r="K96" s="1" t="s">
        <v>143</v>
      </c>
      <c r="L96" s="1" t="s">
        <v>63</v>
      </c>
      <c r="M96" s="1" t="s">
        <v>28</v>
      </c>
      <c r="N96" s="1">
        <v>1</v>
      </c>
      <c r="O96" s="3">
        <v>1299</v>
      </c>
      <c r="P96" s="3">
        <f>Prepare_Sales_Data[[#This Row],[Price per Unit]]*Prepare_Sales_Data[[#This Row],[Quantity]]</f>
        <v>1299</v>
      </c>
    </row>
    <row r="97" spans="1:16" x14ac:dyDescent="0.2">
      <c r="A97" s="1">
        <v>82</v>
      </c>
      <c r="B97" s="2">
        <v>44487</v>
      </c>
      <c r="C97" s="3">
        <f>Prepare_Sales_Data[[#This Row],[Total Sales]]</f>
        <v>1299</v>
      </c>
      <c r="D97" s="1">
        <v>4</v>
      </c>
      <c r="E97" s="1">
        <v>2021</v>
      </c>
      <c r="F97" s="1" t="s">
        <v>22</v>
      </c>
      <c r="G97" s="1" t="s">
        <v>23</v>
      </c>
      <c r="H97" s="1" t="s">
        <v>24</v>
      </c>
      <c r="I97" s="1" t="s">
        <v>25</v>
      </c>
      <c r="J97" s="1" t="s">
        <v>18</v>
      </c>
      <c r="K97" s="1" t="s">
        <v>94</v>
      </c>
      <c r="L97" s="1" t="s">
        <v>63</v>
      </c>
      <c r="M97" s="1" t="s">
        <v>28</v>
      </c>
      <c r="N97" s="1">
        <v>1</v>
      </c>
      <c r="O97" s="3">
        <v>1299</v>
      </c>
      <c r="P97" s="3">
        <f>Prepare_Sales_Data[[#This Row],[Price per Unit]]*Prepare_Sales_Data[[#This Row],[Quantity]]</f>
        <v>1299</v>
      </c>
    </row>
    <row r="98" spans="1:16" x14ac:dyDescent="0.2">
      <c r="A98" s="1">
        <v>83</v>
      </c>
      <c r="B98" s="2">
        <v>44223</v>
      </c>
      <c r="C98" s="3">
        <f>Prepare_Sales_Data[[#This Row],[Total Sales]]</f>
        <v>9975</v>
      </c>
      <c r="D98" s="1">
        <v>1</v>
      </c>
      <c r="E98" s="1">
        <v>2021</v>
      </c>
      <c r="F98" s="1" t="s">
        <v>109</v>
      </c>
      <c r="G98" s="1" t="s">
        <v>110</v>
      </c>
      <c r="H98" s="1" t="s">
        <v>111</v>
      </c>
      <c r="I98" s="1" t="s">
        <v>32</v>
      </c>
      <c r="J98" s="1" t="s">
        <v>18</v>
      </c>
      <c r="K98" s="1" t="s">
        <v>144</v>
      </c>
      <c r="L98" s="1" t="s">
        <v>47</v>
      </c>
      <c r="M98" s="1" t="s">
        <v>21</v>
      </c>
      <c r="N98" s="1">
        <v>25</v>
      </c>
      <c r="O98" s="3">
        <v>399</v>
      </c>
      <c r="P98" s="3">
        <f>Prepare_Sales_Data[[#This Row],[Price per Unit]]*Prepare_Sales_Data[[#This Row],[Quantity]]</f>
        <v>9975</v>
      </c>
    </row>
    <row r="99" spans="1:16" x14ac:dyDescent="0.2">
      <c r="A99" s="1">
        <v>84</v>
      </c>
      <c r="B99" s="2">
        <v>44034</v>
      </c>
      <c r="C99" s="3">
        <f>Prepare_Sales_Data[[#This Row],[Total Sales]]</f>
        <v>12586</v>
      </c>
      <c r="D99" s="1">
        <v>3</v>
      </c>
      <c r="E99" s="1">
        <v>2020</v>
      </c>
      <c r="F99" s="1" t="s">
        <v>55</v>
      </c>
      <c r="G99" s="1" t="s">
        <v>56</v>
      </c>
      <c r="H99" s="1" t="s">
        <v>57</v>
      </c>
      <c r="I99" s="1" t="s">
        <v>58</v>
      </c>
      <c r="J99" s="1" t="s">
        <v>59</v>
      </c>
      <c r="K99" s="1" t="s">
        <v>145</v>
      </c>
      <c r="L99" s="1" t="s">
        <v>73</v>
      </c>
      <c r="M99" s="1" t="s">
        <v>21</v>
      </c>
      <c r="N99" s="1">
        <v>14</v>
      </c>
      <c r="O99" s="3">
        <v>899</v>
      </c>
      <c r="P99" s="3">
        <f>Prepare_Sales_Data[[#This Row],[Price per Unit]]*Prepare_Sales_Data[[#This Row],[Quantity]]</f>
        <v>12586</v>
      </c>
    </row>
    <row r="100" spans="1:16" x14ac:dyDescent="0.2">
      <c r="A100" s="1">
        <v>85</v>
      </c>
      <c r="B100" s="2">
        <v>43847</v>
      </c>
      <c r="C100" s="3">
        <f>Prepare_Sales_Data[[#This Row],[Total Sales]]</f>
        <v>15980</v>
      </c>
      <c r="D100" s="1">
        <v>1</v>
      </c>
      <c r="E100" s="1">
        <v>2020</v>
      </c>
      <c r="F100" s="1" t="s">
        <v>14</v>
      </c>
      <c r="G100" s="1" t="s">
        <v>15</v>
      </c>
      <c r="H100" s="1" t="s">
        <v>16</v>
      </c>
      <c r="I100" s="1" t="s">
        <v>17</v>
      </c>
      <c r="J100" s="1" t="s">
        <v>18</v>
      </c>
      <c r="K100" s="1" t="s">
        <v>146</v>
      </c>
      <c r="L100" s="1" t="s">
        <v>40</v>
      </c>
      <c r="M100" s="1" t="s">
        <v>35</v>
      </c>
      <c r="N100" s="1">
        <v>20</v>
      </c>
      <c r="O100" s="3">
        <v>799</v>
      </c>
      <c r="P100" s="3">
        <f>Prepare_Sales_Data[[#This Row],[Price per Unit]]*Prepare_Sales_Data[[#This Row],[Quantity]]</f>
        <v>15980</v>
      </c>
    </row>
    <row r="101" spans="1:16" x14ac:dyDescent="0.2">
      <c r="A101" s="1">
        <v>86</v>
      </c>
      <c r="B101" s="2">
        <v>43949</v>
      </c>
      <c r="C101" s="3">
        <f>Prepare_Sales_Data[[#This Row],[Total Sales]]</f>
        <v>30778</v>
      </c>
      <c r="D101" s="1">
        <v>2</v>
      </c>
      <c r="E101" s="1">
        <v>2020</v>
      </c>
      <c r="F101" s="1" t="s">
        <v>66</v>
      </c>
      <c r="G101" s="1" t="s">
        <v>67</v>
      </c>
      <c r="H101" s="1" t="s">
        <v>68</v>
      </c>
      <c r="I101" s="1" t="s">
        <v>68</v>
      </c>
      <c r="J101" s="1" t="s">
        <v>59</v>
      </c>
      <c r="K101" s="1" t="s">
        <v>147</v>
      </c>
      <c r="L101" s="1" t="s">
        <v>93</v>
      </c>
      <c r="M101" s="1" t="s">
        <v>35</v>
      </c>
      <c r="N101" s="1">
        <v>22</v>
      </c>
      <c r="O101" s="3">
        <v>1399</v>
      </c>
      <c r="P101" s="3">
        <f>Prepare_Sales_Data[[#This Row],[Price per Unit]]*Prepare_Sales_Data[[#This Row],[Quantity]]</f>
        <v>30778</v>
      </c>
    </row>
    <row r="102" spans="1:16" x14ac:dyDescent="0.2">
      <c r="A102" s="1">
        <v>87</v>
      </c>
      <c r="B102" s="2">
        <v>43971</v>
      </c>
      <c r="C102" s="3">
        <f>Prepare_Sales_Data[[#This Row],[Total Sales]]</f>
        <v>14392</v>
      </c>
      <c r="D102" s="1">
        <v>2</v>
      </c>
      <c r="E102" s="1">
        <v>2020</v>
      </c>
      <c r="F102" s="1" t="s">
        <v>66</v>
      </c>
      <c r="G102" s="1" t="s">
        <v>67</v>
      </c>
      <c r="H102" s="1" t="s">
        <v>68</v>
      </c>
      <c r="I102" s="1" t="s">
        <v>68</v>
      </c>
      <c r="J102" s="1" t="s">
        <v>59</v>
      </c>
      <c r="K102" s="1" t="s">
        <v>148</v>
      </c>
      <c r="L102" s="1" t="s">
        <v>61</v>
      </c>
      <c r="M102" s="1" t="s">
        <v>28</v>
      </c>
      <c r="N102" s="1">
        <v>8</v>
      </c>
      <c r="O102" s="3">
        <v>1799</v>
      </c>
      <c r="P102" s="3">
        <f>Prepare_Sales_Data[[#This Row],[Price per Unit]]*Prepare_Sales_Data[[#This Row],[Quantity]]</f>
        <v>14392</v>
      </c>
    </row>
    <row r="103" spans="1:16" x14ac:dyDescent="0.2">
      <c r="A103" s="1">
        <v>88</v>
      </c>
      <c r="B103" s="2">
        <v>44488</v>
      </c>
      <c r="C103" s="3">
        <f>Prepare_Sales_Data[[#This Row],[Total Sales]]</f>
        <v>16772</v>
      </c>
      <c r="D103" s="1">
        <v>4</v>
      </c>
      <c r="E103" s="1">
        <v>2021</v>
      </c>
      <c r="F103" s="1" t="s">
        <v>66</v>
      </c>
      <c r="G103" s="1" t="s">
        <v>67</v>
      </c>
      <c r="H103" s="1" t="s">
        <v>68</v>
      </c>
      <c r="I103" s="1" t="s">
        <v>68</v>
      </c>
      <c r="J103" s="1" t="s">
        <v>59</v>
      </c>
      <c r="K103" s="1" t="s">
        <v>149</v>
      </c>
      <c r="L103" s="1" t="s">
        <v>89</v>
      </c>
      <c r="M103" s="1" t="s">
        <v>21</v>
      </c>
      <c r="N103" s="1">
        <v>28</v>
      </c>
      <c r="O103" s="3">
        <v>599</v>
      </c>
      <c r="P103" s="3">
        <f>Prepare_Sales_Data[[#This Row],[Price per Unit]]*Prepare_Sales_Data[[#This Row],[Quantity]]</f>
        <v>16772</v>
      </c>
    </row>
    <row r="104" spans="1:16" x14ac:dyDescent="0.2">
      <c r="A104" s="1">
        <v>89</v>
      </c>
      <c r="B104" s="2">
        <v>44058</v>
      </c>
      <c r="C104" s="3">
        <f>Prepare_Sales_Data[[#This Row],[Total Sales]]</f>
        <v>3990</v>
      </c>
      <c r="D104" s="1">
        <v>3</v>
      </c>
      <c r="E104" s="1">
        <v>2020</v>
      </c>
      <c r="F104" s="1" t="s">
        <v>29</v>
      </c>
      <c r="G104" s="1" t="s">
        <v>30</v>
      </c>
      <c r="H104" s="1" t="s">
        <v>31</v>
      </c>
      <c r="I104" s="1" t="s">
        <v>32</v>
      </c>
      <c r="J104" s="1" t="s">
        <v>18</v>
      </c>
      <c r="K104" s="1" t="s">
        <v>150</v>
      </c>
      <c r="L104" s="1" t="s">
        <v>47</v>
      </c>
      <c r="M104" s="1" t="s">
        <v>21</v>
      </c>
      <c r="N104" s="1">
        <v>10</v>
      </c>
      <c r="O104" s="3">
        <v>399</v>
      </c>
      <c r="P104" s="3">
        <f>Prepare_Sales_Data[[#This Row],[Price per Unit]]*Prepare_Sales_Data[[#This Row],[Quantity]]</f>
        <v>3990</v>
      </c>
    </row>
    <row r="105" spans="1:16" x14ac:dyDescent="0.2">
      <c r="A105" s="1">
        <v>90</v>
      </c>
      <c r="B105" s="2">
        <v>44442</v>
      </c>
      <c r="C105" s="3">
        <f>Prepare_Sales_Data[[#This Row],[Total Sales]]</f>
        <v>599</v>
      </c>
      <c r="D105" s="1">
        <v>3</v>
      </c>
      <c r="E105" s="1">
        <v>2021</v>
      </c>
      <c r="F105" s="1" t="s">
        <v>48</v>
      </c>
      <c r="G105" s="1" t="s">
        <v>49</v>
      </c>
      <c r="H105" s="1" t="s">
        <v>50</v>
      </c>
      <c r="I105" s="1" t="s">
        <v>44</v>
      </c>
      <c r="J105" s="1" t="s">
        <v>45</v>
      </c>
      <c r="K105" s="1" t="s">
        <v>51</v>
      </c>
      <c r="L105" s="1" t="s">
        <v>89</v>
      </c>
      <c r="M105" s="1" t="s">
        <v>21</v>
      </c>
      <c r="N105" s="1">
        <v>1</v>
      </c>
      <c r="O105" s="3">
        <v>599</v>
      </c>
      <c r="P105" s="3">
        <f>Prepare_Sales_Data[[#This Row],[Price per Unit]]*Prepare_Sales_Data[[#This Row],[Quantity]]</f>
        <v>599</v>
      </c>
    </row>
    <row r="106" spans="1:16" x14ac:dyDescent="0.2">
      <c r="A106" s="1">
        <v>91</v>
      </c>
      <c r="B106" s="2">
        <v>43923</v>
      </c>
      <c r="C106" s="3">
        <f>Prepare_Sales_Data[[#This Row],[Total Sales]]</f>
        <v>9889</v>
      </c>
      <c r="D106" s="1">
        <v>2</v>
      </c>
      <c r="E106" s="1">
        <v>2020</v>
      </c>
      <c r="F106" s="1" t="s">
        <v>41</v>
      </c>
      <c r="G106" s="1" t="s">
        <v>42</v>
      </c>
      <c r="H106" s="1" t="s">
        <v>43</v>
      </c>
      <c r="I106" s="1" t="s">
        <v>44</v>
      </c>
      <c r="J106" s="1" t="s">
        <v>45</v>
      </c>
      <c r="K106" s="1" t="s">
        <v>120</v>
      </c>
      <c r="L106" s="1" t="s">
        <v>73</v>
      </c>
      <c r="M106" s="1" t="s">
        <v>21</v>
      </c>
      <c r="N106" s="1">
        <v>11</v>
      </c>
      <c r="O106" s="3">
        <v>899</v>
      </c>
      <c r="P106" s="3">
        <f>Prepare_Sales_Data[[#This Row],[Price per Unit]]*Prepare_Sales_Data[[#This Row],[Quantity]]</f>
        <v>9889</v>
      </c>
    </row>
    <row r="107" spans="1:16" x14ac:dyDescent="0.2">
      <c r="A107" s="1">
        <v>92</v>
      </c>
      <c r="B107" s="2">
        <v>44038</v>
      </c>
      <c r="C107" s="3">
        <f>Prepare_Sales_Data[[#This Row],[Total Sales]]</f>
        <v>40831</v>
      </c>
      <c r="D107" s="1">
        <v>3</v>
      </c>
      <c r="E107" s="1">
        <v>2020</v>
      </c>
      <c r="F107" s="1" t="s">
        <v>55</v>
      </c>
      <c r="G107" s="1" t="s">
        <v>56</v>
      </c>
      <c r="H107" s="1" t="s">
        <v>57</v>
      </c>
      <c r="I107" s="1" t="s">
        <v>58</v>
      </c>
      <c r="J107" s="1" t="s">
        <v>59</v>
      </c>
      <c r="K107" s="1" t="s">
        <v>151</v>
      </c>
      <c r="L107" s="1" t="s">
        <v>84</v>
      </c>
      <c r="M107" s="1" t="s">
        <v>38</v>
      </c>
      <c r="N107" s="1">
        <v>19</v>
      </c>
      <c r="O107" s="3">
        <v>2149</v>
      </c>
      <c r="P107" s="3">
        <f>Prepare_Sales_Data[[#This Row],[Price per Unit]]*Prepare_Sales_Data[[#This Row],[Quantity]]</f>
        <v>40831</v>
      </c>
    </row>
    <row r="108" spans="1:16" x14ac:dyDescent="0.2">
      <c r="A108" s="1">
        <v>93</v>
      </c>
      <c r="B108" s="2">
        <v>44527</v>
      </c>
      <c r="C108" s="3">
        <f>Prepare_Sales_Data[[#This Row],[Total Sales]]</f>
        <v>10990</v>
      </c>
      <c r="D108" s="1">
        <v>4</v>
      </c>
      <c r="E108" s="1">
        <v>2021</v>
      </c>
      <c r="F108" s="1" t="s">
        <v>14</v>
      </c>
      <c r="G108" s="1" t="s">
        <v>15</v>
      </c>
      <c r="H108" s="1" t="s">
        <v>16</v>
      </c>
      <c r="I108" s="1" t="s">
        <v>17</v>
      </c>
      <c r="J108" s="1" t="s">
        <v>18</v>
      </c>
      <c r="K108" s="1" t="s">
        <v>152</v>
      </c>
      <c r="L108" s="1" t="s">
        <v>20</v>
      </c>
      <c r="M108" s="1" t="s">
        <v>21</v>
      </c>
      <c r="N108" s="1">
        <v>10</v>
      </c>
      <c r="O108" s="3">
        <v>1099</v>
      </c>
      <c r="P108" s="3">
        <f>Prepare_Sales_Data[[#This Row],[Price per Unit]]*Prepare_Sales_Data[[#This Row],[Quantity]]</f>
        <v>10990</v>
      </c>
    </row>
    <row r="109" spans="1:16" x14ac:dyDescent="0.2">
      <c r="A109" s="1">
        <v>94</v>
      </c>
      <c r="B109" s="2">
        <v>44088</v>
      </c>
      <c r="C109" s="3">
        <f>Prepare_Sales_Data[[#This Row],[Total Sales]]</f>
        <v>37773</v>
      </c>
      <c r="D109" s="1">
        <v>3</v>
      </c>
      <c r="E109" s="1">
        <v>2020</v>
      </c>
      <c r="F109" s="1" t="s">
        <v>29</v>
      </c>
      <c r="G109" s="1" t="s">
        <v>30</v>
      </c>
      <c r="H109" s="1" t="s">
        <v>31</v>
      </c>
      <c r="I109" s="1" t="s">
        <v>32</v>
      </c>
      <c r="J109" s="1" t="s">
        <v>18</v>
      </c>
      <c r="K109" s="1" t="s">
        <v>52</v>
      </c>
      <c r="L109" s="1" t="s">
        <v>93</v>
      </c>
      <c r="M109" s="1" t="s">
        <v>35</v>
      </c>
      <c r="N109" s="1">
        <v>27</v>
      </c>
      <c r="O109" s="3">
        <v>1399</v>
      </c>
      <c r="P109" s="3">
        <f>Prepare_Sales_Data[[#This Row],[Price per Unit]]*Prepare_Sales_Data[[#This Row],[Quantity]]</f>
        <v>37773</v>
      </c>
    </row>
    <row r="110" spans="1:16" x14ac:dyDescent="0.2">
      <c r="A110" s="1">
        <v>95</v>
      </c>
      <c r="B110" s="2">
        <v>43911</v>
      </c>
      <c r="C110" s="3">
        <f>Prepare_Sales_Data[[#This Row],[Total Sales]]</f>
        <v>10788</v>
      </c>
      <c r="D110" s="1">
        <v>1</v>
      </c>
      <c r="E110" s="1">
        <v>2020</v>
      </c>
      <c r="F110" s="1" t="s">
        <v>22</v>
      </c>
      <c r="G110" s="1" t="s">
        <v>23</v>
      </c>
      <c r="H110" s="1" t="s">
        <v>24</v>
      </c>
      <c r="I110" s="1" t="s">
        <v>25</v>
      </c>
      <c r="J110" s="1" t="s">
        <v>18</v>
      </c>
      <c r="K110" s="1" t="s">
        <v>97</v>
      </c>
      <c r="L110" s="1" t="s">
        <v>34</v>
      </c>
      <c r="M110" s="1" t="s">
        <v>35</v>
      </c>
      <c r="N110" s="1">
        <v>12</v>
      </c>
      <c r="O110" s="3">
        <v>899</v>
      </c>
      <c r="P110" s="3">
        <f>Prepare_Sales_Data[[#This Row],[Price per Unit]]*Prepare_Sales_Data[[#This Row],[Quantity]]</f>
        <v>10788</v>
      </c>
    </row>
    <row r="111" spans="1:16" x14ac:dyDescent="0.2">
      <c r="A111" s="1">
        <v>96</v>
      </c>
      <c r="B111" s="2">
        <v>44179</v>
      </c>
      <c r="C111" s="3">
        <f>Prepare_Sales_Data[[#This Row],[Total Sales]]</f>
        <v>18683</v>
      </c>
      <c r="D111" s="1">
        <v>4</v>
      </c>
      <c r="E111" s="1">
        <v>2020</v>
      </c>
      <c r="F111" s="1" t="s">
        <v>55</v>
      </c>
      <c r="G111" s="1" t="s">
        <v>56</v>
      </c>
      <c r="H111" s="1" t="s">
        <v>57</v>
      </c>
      <c r="I111" s="1" t="s">
        <v>58</v>
      </c>
      <c r="J111" s="1" t="s">
        <v>59</v>
      </c>
      <c r="K111" s="1" t="s">
        <v>153</v>
      </c>
      <c r="L111" s="1" t="s">
        <v>20</v>
      </c>
      <c r="M111" s="1" t="s">
        <v>21</v>
      </c>
      <c r="N111" s="1">
        <v>17</v>
      </c>
      <c r="O111" s="3">
        <v>1099</v>
      </c>
      <c r="P111" s="3">
        <f>Prepare_Sales_Data[[#This Row],[Price per Unit]]*Prepare_Sales_Data[[#This Row],[Quantity]]</f>
        <v>18683</v>
      </c>
    </row>
    <row r="112" spans="1:16" x14ac:dyDescent="0.2">
      <c r="A112" s="1">
        <v>97</v>
      </c>
      <c r="B112" s="2">
        <v>44349</v>
      </c>
      <c r="C112" s="3">
        <f>Prepare_Sales_Data[[#This Row],[Total Sales]]</f>
        <v>7689</v>
      </c>
      <c r="D112" s="1">
        <v>2</v>
      </c>
      <c r="E112" s="1">
        <v>2021</v>
      </c>
      <c r="F112" s="1" t="s">
        <v>14</v>
      </c>
      <c r="G112" s="1" t="s">
        <v>15</v>
      </c>
      <c r="H112" s="1" t="s">
        <v>16</v>
      </c>
      <c r="I112" s="1" t="s">
        <v>17</v>
      </c>
      <c r="J112" s="1" t="s">
        <v>18</v>
      </c>
      <c r="K112" s="1" t="s">
        <v>154</v>
      </c>
      <c r="L112" s="1" t="s">
        <v>85</v>
      </c>
      <c r="M112" s="1" t="s">
        <v>38</v>
      </c>
      <c r="N112" s="1">
        <v>11</v>
      </c>
      <c r="O112" s="3">
        <v>699</v>
      </c>
      <c r="P112" s="3">
        <f>Prepare_Sales_Data[[#This Row],[Price per Unit]]*Prepare_Sales_Data[[#This Row],[Quantity]]</f>
        <v>7689</v>
      </c>
    </row>
    <row r="113" spans="1:16" x14ac:dyDescent="0.2">
      <c r="A113" s="1">
        <v>98</v>
      </c>
      <c r="B113" s="2">
        <v>43900</v>
      </c>
      <c r="C113" s="3">
        <f>Prepare_Sales_Data[[#This Row],[Total Sales]]</f>
        <v>899</v>
      </c>
      <c r="D113" s="1">
        <v>1</v>
      </c>
      <c r="E113" s="1">
        <v>2020</v>
      </c>
      <c r="F113" s="1" t="s">
        <v>29</v>
      </c>
      <c r="G113" s="1" t="s">
        <v>30</v>
      </c>
      <c r="H113" s="1" t="s">
        <v>31</v>
      </c>
      <c r="I113" s="1" t="s">
        <v>32</v>
      </c>
      <c r="J113" s="1" t="s">
        <v>18</v>
      </c>
      <c r="K113" s="1" t="s">
        <v>150</v>
      </c>
      <c r="L113" s="1" t="s">
        <v>73</v>
      </c>
      <c r="M113" s="1" t="s">
        <v>21</v>
      </c>
      <c r="N113" s="1">
        <v>1</v>
      </c>
      <c r="O113" s="3">
        <v>899</v>
      </c>
      <c r="P113" s="3">
        <f>Prepare_Sales_Data[[#This Row],[Price per Unit]]*Prepare_Sales_Data[[#This Row],[Quantity]]</f>
        <v>899</v>
      </c>
    </row>
    <row r="114" spans="1:16" x14ac:dyDescent="0.2">
      <c r="A114" s="1">
        <v>99</v>
      </c>
      <c r="B114" s="2">
        <v>43987</v>
      </c>
      <c r="C114" s="3">
        <f>Prepare_Sales_Data[[#This Row],[Total Sales]]</f>
        <v>5593</v>
      </c>
      <c r="D114" s="1">
        <v>2</v>
      </c>
      <c r="E114" s="1">
        <v>2020</v>
      </c>
      <c r="F114" s="1" t="s">
        <v>48</v>
      </c>
      <c r="G114" s="1" t="s">
        <v>49</v>
      </c>
      <c r="H114" s="1" t="s">
        <v>50</v>
      </c>
      <c r="I114" s="1" t="s">
        <v>44</v>
      </c>
      <c r="J114" s="1" t="s">
        <v>45</v>
      </c>
      <c r="K114" s="1" t="s">
        <v>155</v>
      </c>
      <c r="L114" s="1" t="s">
        <v>40</v>
      </c>
      <c r="M114" s="1" t="s">
        <v>35</v>
      </c>
      <c r="N114" s="1">
        <v>7</v>
      </c>
      <c r="O114" s="3">
        <v>799</v>
      </c>
      <c r="P114" s="3">
        <f>Prepare_Sales_Data[[#This Row],[Price per Unit]]*Prepare_Sales_Data[[#This Row],[Quantity]]</f>
        <v>5593</v>
      </c>
    </row>
    <row r="115" spans="1:16" x14ac:dyDescent="0.2">
      <c r="A115" s="1">
        <v>100</v>
      </c>
      <c r="B115" s="2">
        <v>44443</v>
      </c>
      <c r="C115" s="3">
        <f>Prepare_Sales_Data[[#This Row],[Total Sales]]</f>
        <v>51576</v>
      </c>
      <c r="D115" s="1">
        <v>3</v>
      </c>
      <c r="E115" s="1">
        <v>2021</v>
      </c>
      <c r="F115" s="1" t="s">
        <v>14</v>
      </c>
      <c r="G115" s="1" t="s">
        <v>15</v>
      </c>
      <c r="H115" s="1" t="s">
        <v>16</v>
      </c>
      <c r="I115" s="1" t="s">
        <v>17</v>
      </c>
      <c r="J115" s="1" t="s">
        <v>18</v>
      </c>
      <c r="K115" s="1" t="s">
        <v>156</v>
      </c>
      <c r="L115" s="1" t="s">
        <v>84</v>
      </c>
      <c r="M115" s="1" t="s">
        <v>38</v>
      </c>
      <c r="N115" s="1">
        <v>24</v>
      </c>
      <c r="O115" s="3">
        <v>2149</v>
      </c>
      <c r="P115" s="3">
        <f>Prepare_Sales_Data[[#This Row],[Price per Unit]]*Prepare_Sales_Data[[#This Row],[Quantity]]</f>
        <v>51576</v>
      </c>
    </row>
    <row r="116" spans="1:16" x14ac:dyDescent="0.2">
      <c r="A116" s="1">
        <v>101</v>
      </c>
      <c r="B116" s="2">
        <v>44431</v>
      </c>
      <c r="C116" s="3">
        <f>Prepare_Sales_Data[[#This Row],[Total Sales]]</f>
        <v>52479</v>
      </c>
      <c r="D116" s="1">
        <v>3</v>
      </c>
      <c r="E116" s="1">
        <v>2021</v>
      </c>
      <c r="F116" s="1" t="s">
        <v>55</v>
      </c>
      <c r="G116" s="1" t="s">
        <v>56</v>
      </c>
      <c r="H116" s="1" t="s">
        <v>57</v>
      </c>
      <c r="I116" s="1" t="s">
        <v>58</v>
      </c>
      <c r="J116" s="1" t="s">
        <v>59</v>
      </c>
      <c r="K116" s="1" t="s">
        <v>157</v>
      </c>
      <c r="L116" s="1" t="s">
        <v>104</v>
      </c>
      <c r="M116" s="1" t="s">
        <v>28</v>
      </c>
      <c r="N116" s="1">
        <v>21</v>
      </c>
      <c r="O116" s="3">
        <v>2499</v>
      </c>
      <c r="P116" s="3">
        <f>Prepare_Sales_Data[[#This Row],[Price per Unit]]*Prepare_Sales_Data[[#This Row],[Quantity]]</f>
        <v>52479</v>
      </c>
    </row>
    <row r="117" spans="1:16" x14ac:dyDescent="0.2">
      <c r="A117" s="1">
        <v>102</v>
      </c>
      <c r="B117" s="2">
        <v>44128</v>
      </c>
      <c r="C117" s="3">
        <f>Prepare_Sales_Data[[#This Row],[Total Sales]]</f>
        <v>24273</v>
      </c>
      <c r="D117" s="1">
        <v>4</v>
      </c>
      <c r="E117" s="1">
        <v>2020</v>
      </c>
      <c r="F117" s="1" t="s">
        <v>41</v>
      </c>
      <c r="G117" s="1" t="s">
        <v>42</v>
      </c>
      <c r="H117" s="1" t="s">
        <v>43</v>
      </c>
      <c r="I117" s="1" t="s">
        <v>44</v>
      </c>
      <c r="J117" s="1" t="s">
        <v>45</v>
      </c>
      <c r="K117" s="1" t="s">
        <v>158</v>
      </c>
      <c r="L117" s="1" t="s">
        <v>73</v>
      </c>
      <c r="M117" s="1" t="s">
        <v>21</v>
      </c>
      <c r="N117" s="1">
        <v>27</v>
      </c>
      <c r="O117" s="3">
        <v>899</v>
      </c>
      <c r="P117" s="3">
        <f>Prepare_Sales_Data[[#This Row],[Price per Unit]]*Prepare_Sales_Data[[#This Row],[Quantity]]</f>
        <v>24273</v>
      </c>
    </row>
    <row r="118" spans="1:16" x14ac:dyDescent="0.2">
      <c r="A118" s="1">
        <v>103</v>
      </c>
      <c r="B118" s="2">
        <v>44215</v>
      </c>
      <c r="C118" s="3">
        <f>Prepare_Sales_Data[[#This Row],[Total Sales]]</f>
        <v>25172</v>
      </c>
      <c r="D118" s="1">
        <v>1</v>
      </c>
      <c r="E118" s="1">
        <v>2021</v>
      </c>
      <c r="F118" s="1" t="s">
        <v>48</v>
      </c>
      <c r="G118" s="1" t="s">
        <v>49</v>
      </c>
      <c r="H118" s="1" t="s">
        <v>50</v>
      </c>
      <c r="I118" s="1" t="s">
        <v>44</v>
      </c>
      <c r="J118" s="1" t="s">
        <v>45</v>
      </c>
      <c r="K118" s="1" t="s">
        <v>51</v>
      </c>
      <c r="L118" s="1" t="s">
        <v>70</v>
      </c>
      <c r="M118" s="1" t="s">
        <v>28</v>
      </c>
      <c r="N118" s="1">
        <v>28</v>
      </c>
      <c r="O118" s="3">
        <v>899</v>
      </c>
      <c r="P118" s="3">
        <f>Prepare_Sales_Data[[#This Row],[Price per Unit]]*Prepare_Sales_Data[[#This Row],[Quantity]]</f>
        <v>25172</v>
      </c>
    </row>
    <row r="119" spans="1:16" x14ac:dyDescent="0.2">
      <c r="A119" s="1">
        <v>104</v>
      </c>
      <c r="B119" s="2">
        <v>44365</v>
      </c>
      <c r="C119" s="3">
        <f>Prepare_Sales_Data[[#This Row],[Total Sales]]</f>
        <v>26376</v>
      </c>
      <c r="D119" s="1">
        <v>2</v>
      </c>
      <c r="E119" s="1">
        <v>2021</v>
      </c>
      <c r="F119" s="1" t="s">
        <v>14</v>
      </c>
      <c r="G119" s="1" t="s">
        <v>15</v>
      </c>
      <c r="H119" s="1" t="s">
        <v>16</v>
      </c>
      <c r="I119" s="1" t="s">
        <v>17</v>
      </c>
      <c r="J119" s="1" t="s">
        <v>18</v>
      </c>
      <c r="K119" s="1" t="s">
        <v>156</v>
      </c>
      <c r="L119" s="1" t="s">
        <v>20</v>
      </c>
      <c r="M119" s="1" t="s">
        <v>21</v>
      </c>
      <c r="N119" s="1">
        <v>24</v>
      </c>
      <c r="O119" s="3">
        <v>1099</v>
      </c>
      <c r="P119" s="3">
        <f>Prepare_Sales_Data[[#This Row],[Price per Unit]]*Prepare_Sales_Data[[#This Row],[Quantity]]</f>
        <v>26376</v>
      </c>
    </row>
    <row r="120" spans="1:16" x14ac:dyDescent="0.2">
      <c r="A120" s="1">
        <v>105</v>
      </c>
      <c r="B120" s="2">
        <v>44198</v>
      </c>
      <c r="C120" s="3">
        <f>Prepare_Sales_Data[[#This Row],[Total Sales]]</f>
        <v>8995</v>
      </c>
      <c r="D120" s="1">
        <v>1</v>
      </c>
      <c r="E120" s="1">
        <v>2021</v>
      </c>
      <c r="F120" s="1" t="s">
        <v>29</v>
      </c>
      <c r="G120" s="1" t="s">
        <v>30</v>
      </c>
      <c r="H120" s="1" t="s">
        <v>31</v>
      </c>
      <c r="I120" s="1" t="s">
        <v>32</v>
      </c>
      <c r="J120" s="1" t="s">
        <v>18</v>
      </c>
      <c r="K120" s="1" t="s">
        <v>159</v>
      </c>
      <c r="L120" s="1" t="s">
        <v>37</v>
      </c>
      <c r="M120" s="1" t="s">
        <v>38</v>
      </c>
      <c r="N120" s="1">
        <v>5</v>
      </c>
      <c r="O120" s="3">
        <v>1799</v>
      </c>
      <c r="P120" s="3">
        <f>Prepare_Sales_Data[[#This Row],[Price per Unit]]*Prepare_Sales_Data[[#This Row],[Quantity]]</f>
        <v>8995</v>
      </c>
    </row>
    <row r="121" spans="1:16" x14ac:dyDescent="0.2">
      <c r="A121" s="1">
        <v>106</v>
      </c>
      <c r="B121" s="2">
        <v>44076</v>
      </c>
      <c r="C121" s="3">
        <f>Prepare_Sales_Data[[#This Row],[Total Sales]]</f>
        <v>32989</v>
      </c>
      <c r="D121" s="1">
        <v>3</v>
      </c>
      <c r="E121" s="1">
        <v>2020</v>
      </c>
      <c r="F121" s="1" t="s">
        <v>55</v>
      </c>
      <c r="G121" s="1" t="s">
        <v>56</v>
      </c>
      <c r="H121" s="1" t="s">
        <v>57</v>
      </c>
      <c r="I121" s="1" t="s">
        <v>58</v>
      </c>
      <c r="J121" s="1" t="s">
        <v>59</v>
      </c>
      <c r="K121" s="1" t="s">
        <v>160</v>
      </c>
      <c r="L121" s="1" t="s">
        <v>54</v>
      </c>
      <c r="M121" s="1" t="s">
        <v>38</v>
      </c>
      <c r="N121" s="1">
        <v>11</v>
      </c>
      <c r="O121" s="3">
        <v>2999</v>
      </c>
      <c r="P121" s="3">
        <f>Prepare_Sales_Data[[#This Row],[Price per Unit]]*Prepare_Sales_Data[[#This Row],[Quantity]]</f>
        <v>32989</v>
      </c>
    </row>
    <row r="122" spans="1:16" x14ac:dyDescent="0.2">
      <c r="A122" s="1">
        <v>107</v>
      </c>
      <c r="B122" s="2">
        <v>44467</v>
      </c>
      <c r="C122" s="3">
        <f>Prepare_Sales_Data[[#This Row],[Total Sales]]</f>
        <v>18187</v>
      </c>
      <c r="D122" s="1">
        <v>3</v>
      </c>
      <c r="E122" s="1">
        <v>2021</v>
      </c>
      <c r="F122" s="1" t="s">
        <v>109</v>
      </c>
      <c r="G122" s="1" t="s">
        <v>110</v>
      </c>
      <c r="H122" s="1" t="s">
        <v>111</v>
      </c>
      <c r="I122" s="1" t="s">
        <v>32</v>
      </c>
      <c r="J122" s="1" t="s">
        <v>18</v>
      </c>
      <c r="K122" s="1" t="s">
        <v>161</v>
      </c>
      <c r="L122" s="1" t="s">
        <v>93</v>
      </c>
      <c r="M122" s="1" t="s">
        <v>35</v>
      </c>
      <c r="N122" s="1">
        <v>13</v>
      </c>
      <c r="O122" s="3">
        <v>1399</v>
      </c>
      <c r="P122" s="3">
        <f>Prepare_Sales_Data[[#This Row],[Price per Unit]]*Prepare_Sales_Data[[#This Row],[Quantity]]</f>
        <v>18187</v>
      </c>
    </row>
    <row r="123" spans="1:16" x14ac:dyDescent="0.2">
      <c r="A123" s="1">
        <v>108</v>
      </c>
      <c r="B123" s="2">
        <v>44275</v>
      </c>
      <c r="C123" s="3">
        <f>Prepare_Sales_Data[[#This Row],[Total Sales]]</f>
        <v>1798</v>
      </c>
      <c r="D123" s="1">
        <v>1</v>
      </c>
      <c r="E123" s="1">
        <v>2021</v>
      </c>
      <c r="F123" s="1" t="s">
        <v>66</v>
      </c>
      <c r="G123" s="1" t="s">
        <v>67</v>
      </c>
      <c r="H123" s="1" t="s">
        <v>68</v>
      </c>
      <c r="I123" s="1" t="s">
        <v>68</v>
      </c>
      <c r="J123" s="1" t="s">
        <v>59</v>
      </c>
      <c r="K123" s="1" t="s">
        <v>123</v>
      </c>
      <c r="L123" s="1" t="s">
        <v>73</v>
      </c>
      <c r="M123" s="1" t="s">
        <v>21</v>
      </c>
      <c r="N123" s="1">
        <v>2</v>
      </c>
      <c r="O123" s="3">
        <v>899</v>
      </c>
      <c r="P123" s="3">
        <f>Prepare_Sales_Data[[#This Row],[Price per Unit]]*Prepare_Sales_Data[[#This Row],[Quantity]]</f>
        <v>1798</v>
      </c>
    </row>
    <row r="124" spans="1:16" x14ac:dyDescent="0.2">
      <c r="A124" s="1">
        <v>109</v>
      </c>
      <c r="B124" s="2">
        <v>43959</v>
      </c>
      <c r="C124" s="3">
        <f>Prepare_Sales_Data[[#This Row],[Total Sales]]</f>
        <v>29673</v>
      </c>
      <c r="D124" s="1">
        <v>2</v>
      </c>
      <c r="E124" s="1">
        <v>2020</v>
      </c>
      <c r="F124" s="1" t="s">
        <v>29</v>
      </c>
      <c r="G124" s="1" t="s">
        <v>30</v>
      </c>
      <c r="H124" s="1" t="s">
        <v>31</v>
      </c>
      <c r="I124" s="1" t="s">
        <v>32</v>
      </c>
      <c r="J124" s="1" t="s">
        <v>18</v>
      </c>
      <c r="K124" s="1" t="s">
        <v>114</v>
      </c>
      <c r="L124" s="1" t="s">
        <v>20</v>
      </c>
      <c r="M124" s="1" t="s">
        <v>21</v>
      </c>
      <c r="N124" s="1">
        <v>27</v>
      </c>
      <c r="O124" s="3">
        <v>1099</v>
      </c>
      <c r="P124" s="3">
        <f>Prepare_Sales_Data[[#This Row],[Price per Unit]]*Prepare_Sales_Data[[#This Row],[Quantity]]</f>
        <v>29673</v>
      </c>
    </row>
    <row r="125" spans="1:16" x14ac:dyDescent="0.2">
      <c r="A125" s="1">
        <v>110</v>
      </c>
      <c r="B125" s="2">
        <v>44142</v>
      </c>
      <c r="C125" s="3">
        <f>Prepare_Sales_Data[[#This Row],[Total Sales]]</f>
        <v>7787</v>
      </c>
      <c r="D125" s="1">
        <v>4</v>
      </c>
      <c r="E125" s="1">
        <v>2020</v>
      </c>
      <c r="F125" s="1" t="s">
        <v>41</v>
      </c>
      <c r="G125" s="1" t="s">
        <v>42</v>
      </c>
      <c r="H125" s="1" t="s">
        <v>43</v>
      </c>
      <c r="I125" s="1" t="s">
        <v>44</v>
      </c>
      <c r="J125" s="1" t="s">
        <v>45</v>
      </c>
      <c r="K125" s="1" t="s">
        <v>162</v>
      </c>
      <c r="L125" s="1" t="s">
        <v>89</v>
      </c>
      <c r="M125" s="1" t="s">
        <v>21</v>
      </c>
      <c r="N125" s="1">
        <v>13</v>
      </c>
      <c r="O125" s="3">
        <v>599</v>
      </c>
      <c r="P125" s="3">
        <f>Prepare_Sales_Data[[#This Row],[Price per Unit]]*Prepare_Sales_Data[[#This Row],[Quantity]]</f>
        <v>7787</v>
      </c>
    </row>
    <row r="126" spans="1:16" x14ac:dyDescent="0.2">
      <c r="A126" s="1">
        <v>111</v>
      </c>
      <c r="B126" s="2">
        <v>43871</v>
      </c>
      <c r="C126" s="3">
        <f>Prepare_Sales_Data[[#This Row],[Total Sales]]</f>
        <v>25172</v>
      </c>
      <c r="D126" s="1">
        <v>1</v>
      </c>
      <c r="E126" s="1">
        <v>2020</v>
      </c>
      <c r="F126" s="1" t="s">
        <v>41</v>
      </c>
      <c r="G126" s="1" t="s">
        <v>42</v>
      </c>
      <c r="H126" s="1" t="s">
        <v>43</v>
      </c>
      <c r="I126" s="1" t="s">
        <v>44</v>
      </c>
      <c r="J126" s="1" t="s">
        <v>45</v>
      </c>
      <c r="K126" s="1" t="s">
        <v>163</v>
      </c>
      <c r="L126" s="1" t="s">
        <v>73</v>
      </c>
      <c r="M126" s="1" t="s">
        <v>21</v>
      </c>
      <c r="N126" s="1">
        <v>28</v>
      </c>
      <c r="O126" s="3">
        <v>899</v>
      </c>
      <c r="P126" s="3">
        <f>Prepare_Sales_Data[[#This Row],[Price per Unit]]*Prepare_Sales_Data[[#This Row],[Quantity]]</f>
        <v>25172</v>
      </c>
    </row>
    <row r="127" spans="1:16" x14ac:dyDescent="0.2">
      <c r="A127" s="1">
        <v>112</v>
      </c>
      <c r="B127" s="2">
        <v>43846</v>
      </c>
      <c r="C127" s="3">
        <f>Prepare_Sales_Data[[#This Row],[Total Sales]]</f>
        <v>23387</v>
      </c>
      <c r="D127" s="1">
        <v>1</v>
      </c>
      <c r="E127" s="1">
        <v>2020</v>
      </c>
      <c r="F127" s="1" t="s">
        <v>22</v>
      </c>
      <c r="G127" s="1" t="s">
        <v>23</v>
      </c>
      <c r="H127" s="1" t="s">
        <v>24</v>
      </c>
      <c r="I127" s="1" t="s">
        <v>25</v>
      </c>
      <c r="J127" s="1" t="s">
        <v>18</v>
      </c>
      <c r="K127" s="1" t="s">
        <v>164</v>
      </c>
      <c r="L127" s="1" t="s">
        <v>37</v>
      </c>
      <c r="M127" s="1" t="s">
        <v>38</v>
      </c>
      <c r="N127" s="1">
        <v>13</v>
      </c>
      <c r="O127" s="3">
        <v>1799</v>
      </c>
      <c r="P127" s="3">
        <f>Prepare_Sales_Data[[#This Row],[Price per Unit]]*Prepare_Sales_Data[[#This Row],[Quantity]]</f>
        <v>23387</v>
      </c>
    </row>
    <row r="128" spans="1:16" x14ac:dyDescent="0.2">
      <c r="A128" s="1">
        <v>113</v>
      </c>
      <c r="B128" s="2">
        <v>44267</v>
      </c>
      <c r="C128" s="3">
        <f>Prepare_Sales_Data[[#This Row],[Total Sales]]</f>
        <v>11985</v>
      </c>
      <c r="D128" s="1">
        <v>1</v>
      </c>
      <c r="E128" s="1">
        <v>2021</v>
      </c>
      <c r="F128" s="1" t="s">
        <v>29</v>
      </c>
      <c r="G128" s="1" t="s">
        <v>30</v>
      </c>
      <c r="H128" s="1" t="s">
        <v>31</v>
      </c>
      <c r="I128" s="1" t="s">
        <v>32</v>
      </c>
      <c r="J128" s="1" t="s">
        <v>18</v>
      </c>
      <c r="K128" s="1" t="s">
        <v>165</v>
      </c>
      <c r="L128" s="1" t="s">
        <v>40</v>
      </c>
      <c r="M128" s="1" t="s">
        <v>35</v>
      </c>
      <c r="N128" s="1">
        <v>15</v>
      </c>
      <c r="O128" s="3">
        <v>799</v>
      </c>
      <c r="P128" s="3">
        <f>Prepare_Sales_Data[[#This Row],[Price per Unit]]*Prepare_Sales_Data[[#This Row],[Quantity]]</f>
        <v>11985</v>
      </c>
    </row>
    <row r="129" spans="1:16" x14ac:dyDescent="0.2">
      <c r="A129" s="1">
        <v>114</v>
      </c>
      <c r="B129" s="2">
        <v>44328</v>
      </c>
      <c r="C129" s="3">
        <f>Prepare_Sales_Data[[#This Row],[Total Sales]]</f>
        <v>17192</v>
      </c>
      <c r="D129" s="1">
        <v>2</v>
      </c>
      <c r="E129" s="1">
        <v>2021</v>
      </c>
      <c r="F129" s="1" t="s">
        <v>55</v>
      </c>
      <c r="G129" s="1" t="s">
        <v>56</v>
      </c>
      <c r="H129" s="1" t="s">
        <v>57</v>
      </c>
      <c r="I129" s="1" t="s">
        <v>58</v>
      </c>
      <c r="J129" s="1" t="s">
        <v>59</v>
      </c>
      <c r="K129" s="1" t="s">
        <v>166</v>
      </c>
      <c r="L129" s="1" t="s">
        <v>84</v>
      </c>
      <c r="M129" s="1" t="s">
        <v>38</v>
      </c>
      <c r="N129" s="1">
        <v>8</v>
      </c>
      <c r="O129" s="3">
        <v>2149</v>
      </c>
      <c r="P129" s="3">
        <f>Prepare_Sales_Data[[#This Row],[Price per Unit]]*Prepare_Sales_Data[[#This Row],[Quantity]]</f>
        <v>17192</v>
      </c>
    </row>
    <row r="130" spans="1:16" x14ac:dyDescent="0.2">
      <c r="A130" s="1">
        <v>115</v>
      </c>
      <c r="B130" s="2">
        <v>44232</v>
      </c>
      <c r="C130" s="3">
        <f>Prepare_Sales_Data[[#This Row],[Total Sales]]</f>
        <v>5596</v>
      </c>
      <c r="D130" s="1">
        <v>1</v>
      </c>
      <c r="E130" s="1">
        <v>2021</v>
      </c>
      <c r="F130" s="1" t="s">
        <v>48</v>
      </c>
      <c r="G130" s="1" t="s">
        <v>49</v>
      </c>
      <c r="H130" s="1" t="s">
        <v>50</v>
      </c>
      <c r="I130" s="1" t="s">
        <v>44</v>
      </c>
      <c r="J130" s="1" t="s">
        <v>45</v>
      </c>
      <c r="K130" s="1" t="s">
        <v>140</v>
      </c>
      <c r="L130" s="1" t="s">
        <v>93</v>
      </c>
      <c r="M130" s="1" t="s">
        <v>35</v>
      </c>
      <c r="N130" s="1">
        <v>4</v>
      </c>
      <c r="O130" s="3">
        <v>1399</v>
      </c>
      <c r="P130" s="3">
        <f>Prepare_Sales_Data[[#This Row],[Price per Unit]]*Prepare_Sales_Data[[#This Row],[Quantity]]</f>
        <v>5596</v>
      </c>
    </row>
    <row r="131" spans="1:16" x14ac:dyDescent="0.2">
      <c r="A131" s="1">
        <v>116</v>
      </c>
      <c r="B131" s="2">
        <v>44050</v>
      </c>
      <c r="C131" s="3">
        <f>Prepare_Sales_Data[[#This Row],[Total Sales]]</f>
        <v>35988</v>
      </c>
      <c r="D131" s="1">
        <v>3</v>
      </c>
      <c r="E131" s="1">
        <v>2020</v>
      </c>
      <c r="F131" s="1" t="s">
        <v>41</v>
      </c>
      <c r="G131" s="1" t="s">
        <v>42</v>
      </c>
      <c r="H131" s="1" t="s">
        <v>43</v>
      </c>
      <c r="I131" s="1" t="s">
        <v>44</v>
      </c>
      <c r="J131" s="1" t="s">
        <v>45</v>
      </c>
      <c r="K131" s="1" t="s">
        <v>130</v>
      </c>
      <c r="L131" s="1" t="s">
        <v>27</v>
      </c>
      <c r="M131" s="1" t="s">
        <v>28</v>
      </c>
      <c r="N131" s="1">
        <v>12</v>
      </c>
      <c r="O131" s="3">
        <v>2999</v>
      </c>
      <c r="P131" s="3">
        <f>Prepare_Sales_Data[[#This Row],[Price per Unit]]*Prepare_Sales_Data[[#This Row],[Quantity]]</f>
        <v>35988</v>
      </c>
    </row>
    <row r="132" spans="1:16" x14ac:dyDescent="0.2">
      <c r="A132" s="1">
        <v>117</v>
      </c>
      <c r="B132" s="2">
        <v>43889</v>
      </c>
      <c r="C132" s="3">
        <f>Prepare_Sales_Data[[#This Row],[Total Sales]]</f>
        <v>49427</v>
      </c>
      <c r="D132" s="1">
        <v>1</v>
      </c>
      <c r="E132" s="1">
        <v>2020</v>
      </c>
      <c r="F132" s="1" t="s">
        <v>41</v>
      </c>
      <c r="G132" s="1" t="s">
        <v>42</v>
      </c>
      <c r="H132" s="1" t="s">
        <v>43</v>
      </c>
      <c r="I132" s="1" t="s">
        <v>44</v>
      </c>
      <c r="J132" s="1" t="s">
        <v>45</v>
      </c>
      <c r="K132" s="1" t="s">
        <v>46</v>
      </c>
      <c r="L132" s="1" t="s">
        <v>84</v>
      </c>
      <c r="M132" s="1" t="s">
        <v>38</v>
      </c>
      <c r="N132" s="1">
        <v>23</v>
      </c>
      <c r="O132" s="3">
        <v>2149</v>
      </c>
      <c r="P132" s="3">
        <f>Prepare_Sales_Data[[#This Row],[Price per Unit]]*Prepare_Sales_Data[[#This Row],[Quantity]]</f>
        <v>49427</v>
      </c>
    </row>
    <row r="133" spans="1:16" x14ac:dyDescent="0.2">
      <c r="A133" s="1">
        <v>118</v>
      </c>
      <c r="B133" s="2">
        <v>44276</v>
      </c>
      <c r="C133" s="3">
        <f>Prepare_Sales_Data[[#This Row],[Total Sales]]</f>
        <v>47481</v>
      </c>
      <c r="D133" s="1">
        <v>1</v>
      </c>
      <c r="E133" s="1">
        <v>2021</v>
      </c>
      <c r="F133" s="1" t="s">
        <v>29</v>
      </c>
      <c r="G133" s="1" t="s">
        <v>30</v>
      </c>
      <c r="H133" s="1" t="s">
        <v>31</v>
      </c>
      <c r="I133" s="1" t="s">
        <v>32</v>
      </c>
      <c r="J133" s="1" t="s">
        <v>18</v>
      </c>
      <c r="K133" s="1" t="s">
        <v>36</v>
      </c>
      <c r="L133" s="1" t="s">
        <v>104</v>
      </c>
      <c r="M133" s="1" t="s">
        <v>28</v>
      </c>
      <c r="N133" s="1">
        <v>19</v>
      </c>
      <c r="O133" s="3">
        <v>2499</v>
      </c>
      <c r="P133" s="3">
        <f>Prepare_Sales_Data[[#This Row],[Price per Unit]]*Prepare_Sales_Data[[#This Row],[Quantity]]</f>
        <v>47481</v>
      </c>
    </row>
    <row r="134" spans="1:16" x14ac:dyDescent="0.2">
      <c r="A134" s="1">
        <v>119</v>
      </c>
      <c r="B134" s="2">
        <v>43867</v>
      </c>
      <c r="C134" s="3">
        <f>Prepare_Sales_Data[[#This Row],[Total Sales]]</f>
        <v>40473</v>
      </c>
      <c r="D134" s="1">
        <v>1</v>
      </c>
      <c r="E134" s="1">
        <v>2020</v>
      </c>
      <c r="F134" s="1" t="s">
        <v>29</v>
      </c>
      <c r="G134" s="1" t="s">
        <v>30</v>
      </c>
      <c r="H134" s="1" t="s">
        <v>31</v>
      </c>
      <c r="I134" s="1" t="s">
        <v>32</v>
      </c>
      <c r="J134" s="1" t="s">
        <v>18</v>
      </c>
      <c r="K134" s="1" t="s">
        <v>167</v>
      </c>
      <c r="L134" s="1" t="s">
        <v>119</v>
      </c>
      <c r="M134" s="1" t="s">
        <v>38</v>
      </c>
      <c r="N134" s="1">
        <v>27</v>
      </c>
      <c r="O134" s="3">
        <v>1499</v>
      </c>
      <c r="P134" s="3">
        <f>Prepare_Sales_Data[[#This Row],[Price per Unit]]*Prepare_Sales_Data[[#This Row],[Quantity]]</f>
        <v>40473</v>
      </c>
    </row>
    <row r="135" spans="1:16" x14ac:dyDescent="0.2">
      <c r="A135" s="1">
        <v>120</v>
      </c>
      <c r="B135" s="2">
        <v>44333</v>
      </c>
      <c r="C135" s="3">
        <f>Prepare_Sales_Data[[#This Row],[Total Sales]]</f>
        <v>26985</v>
      </c>
      <c r="D135" s="1">
        <v>2</v>
      </c>
      <c r="E135" s="1">
        <v>2021</v>
      </c>
      <c r="F135" s="1" t="s">
        <v>133</v>
      </c>
      <c r="G135" s="1" t="s">
        <v>134</v>
      </c>
      <c r="H135" s="1" t="s">
        <v>135</v>
      </c>
      <c r="I135" s="1" t="s">
        <v>44</v>
      </c>
      <c r="J135" s="1" t="s">
        <v>45</v>
      </c>
      <c r="K135" s="1" t="s">
        <v>168</v>
      </c>
      <c r="L135" s="1" t="s">
        <v>61</v>
      </c>
      <c r="M135" s="1" t="s">
        <v>28</v>
      </c>
      <c r="N135" s="1">
        <v>15</v>
      </c>
      <c r="O135" s="3">
        <v>1799</v>
      </c>
      <c r="P135" s="3">
        <f>Prepare_Sales_Data[[#This Row],[Price per Unit]]*Prepare_Sales_Data[[#This Row],[Quantity]]</f>
        <v>26985</v>
      </c>
    </row>
    <row r="136" spans="1:16" x14ac:dyDescent="0.2">
      <c r="A136" s="1">
        <v>121</v>
      </c>
      <c r="B136" s="2">
        <v>44435</v>
      </c>
      <c r="C136" s="3">
        <f>Prepare_Sales_Data[[#This Row],[Total Sales]]</f>
        <v>47278</v>
      </c>
      <c r="D136" s="1">
        <v>3</v>
      </c>
      <c r="E136" s="1">
        <v>2021</v>
      </c>
      <c r="F136" s="1" t="s">
        <v>48</v>
      </c>
      <c r="G136" s="1" t="s">
        <v>49</v>
      </c>
      <c r="H136" s="1" t="s">
        <v>50</v>
      </c>
      <c r="I136" s="1" t="s">
        <v>44</v>
      </c>
      <c r="J136" s="1" t="s">
        <v>45</v>
      </c>
      <c r="K136" s="1" t="s">
        <v>169</v>
      </c>
      <c r="L136" s="1" t="s">
        <v>84</v>
      </c>
      <c r="M136" s="1" t="s">
        <v>38</v>
      </c>
      <c r="N136" s="1">
        <v>22</v>
      </c>
      <c r="O136" s="3">
        <v>2149</v>
      </c>
      <c r="P136" s="3">
        <f>Prepare_Sales_Data[[#This Row],[Price per Unit]]*Prepare_Sales_Data[[#This Row],[Quantity]]</f>
        <v>47278</v>
      </c>
    </row>
    <row r="137" spans="1:16" x14ac:dyDescent="0.2">
      <c r="A137" s="1">
        <v>122</v>
      </c>
      <c r="B137" s="2">
        <v>44419</v>
      </c>
      <c r="C137" s="3">
        <f>Prepare_Sales_Data[[#This Row],[Total Sales]]</f>
        <v>16182</v>
      </c>
      <c r="D137" s="1">
        <v>3</v>
      </c>
      <c r="E137" s="1">
        <v>2021</v>
      </c>
      <c r="F137" s="1" t="s">
        <v>22</v>
      </c>
      <c r="G137" s="1" t="s">
        <v>23</v>
      </c>
      <c r="H137" s="1" t="s">
        <v>24</v>
      </c>
      <c r="I137" s="1" t="s">
        <v>25</v>
      </c>
      <c r="J137" s="1" t="s">
        <v>18</v>
      </c>
      <c r="K137" s="1" t="s">
        <v>170</v>
      </c>
      <c r="L137" s="1" t="s">
        <v>34</v>
      </c>
      <c r="M137" s="1" t="s">
        <v>35</v>
      </c>
      <c r="N137" s="1">
        <v>18</v>
      </c>
      <c r="O137" s="3">
        <v>899</v>
      </c>
      <c r="P137" s="3">
        <f>Prepare_Sales_Data[[#This Row],[Price per Unit]]*Prepare_Sales_Data[[#This Row],[Quantity]]</f>
        <v>16182</v>
      </c>
    </row>
    <row r="138" spans="1:16" x14ac:dyDescent="0.2">
      <c r="A138" s="1">
        <v>123</v>
      </c>
      <c r="B138" s="2">
        <v>43981</v>
      </c>
      <c r="C138" s="3">
        <f>Prepare_Sales_Data[[#This Row],[Total Sales]]</f>
        <v>2198</v>
      </c>
      <c r="D138" s="1">
        <v>2</v>
      </c>
      <c r="E138" s="1">
        <v>2020</v>
      </c>
      <c r="F138" s="1" t="s">
        <v>55</v>
      </c>
      <c r="G138" s="1" t="s">
        <v>56</v>
      </c>
      <c r="H138" s="1" t="s">
        <v>57</v>
      </c>
      <c r="I138" s="1" t="s">
        <v>58</v>
      </c>
      <c r="J138" s="1" t="s">
        <v>59</v>
      </c>
      <c r="K138" s="1" t="s">
        <v>91</v>
      </c>
      <c r="L138" s="1" t="s">
        <v>20</v>
      </c>
      <c r="M138" s="1" t="s">
        <v>21</v>
      </c>
      <c r="N138" s="1">
        <v>2</v>
      </c>
      <c r="O138" s="3">
        <v>1099</v>
      </c>
      <c r="P138" s="3">
        <f>Prepare_Sales_Data[[#This Row],[Price per Unit]]*Prepare_Sales_Data[[#This Row],[Quantity]]</f>
        <v>2198</v>
      </c>
    </row>
    <row r="139" spans="1:16" x14ac:dyDescent="0.2">
      <c r="A139" s="1">
        <v>124</v>
      </c>
      <c r="B139" s="2">
        <v>44088</v>
      </c>
      <c r="C139" s="3">
        <f>Prepare_Sales_Data[[#This Row],[Total Sales]]</f>
        <v>2598</v>
      </c>
      <c r="D139" s="1">
        <v>3</v>
      </c>
      <c r="E139" s="1">
        <v>2020</v>
      </c>
      <c r="F139" s="1" t="s">
        <v>41</v>
      </c>
      <c r="G139" s="1" t="s">
        <v>42</v>
      </c>
      <c r="H139" s="1" t="s">
        <v>43</v>
      </c>
      <c r="I139" s="1" t="s">
        <v>44</v>
      </c>
      <c r="J139" s="1" t="s">
        <v>45</v>
      </c>
      <c r="K139" s="1" t="s">
        <v>171</v>
      </c>
      <c r="L139" s="1" t="s">
        <v>63</v>
      </c>
      <c r="M139" s="1" t="s">
        <v>28</v>
      </c>
      <c r="N139" s="1">
        <v>2</v>
      </c>
      <c r="O139" s="3">
        <v>1299</v>
      </c>
      <c r="P139" s="3">
        <f>Prepare_Sales_Data[[#This Row],[Price per Unit]]*Prepare_Sales_Data[[#This Row],[Quantity]]</f>
        <v>2598</v>
      </c>
    </row>
    <row r="140" spans="1:16" x14ac:dyDescent="0.2">
      <c r="A140" s="1">
        <v>125</v>
      </c>
      <c r="B140" s="2">
        <v>44403</v>
      </c>
      <c r="C140" s="3">
        <f>Prepare_Sales_Data[[#This Row],[Total Sales]]</f>
        <v>50372</v>
      </c>
      <c r="D140" s="1">
        <v>3</v>
      </c>
      <c r="E140" s="1">
        <v>2021</v>
      </c>
      <c r="F140" s="1" t="s">
        <v>133</v>
      </c>
      <c r="G140" s="1" t="s">
        <v>134</v>
      </c>
      <c r="H140" s="1" t="s">
        <v>135</v>
      </c>
      <c r="I140" s="1" t="s">
        <v>44</v>
      </c>
      <c r="J140" s="1" t="s">
        <v>45</v>
      </c>
      <c r="K140" s="1" t="s">
        <v>172</v>
      </c>
      <c r="L140" s="1" t="s">
        <v>37</v>
      </c>
      <c r="M140" s="1" t="s">
        <v>38</v>
      </c>
      <c r="N140" s="1">
        <v>28</v>
      </c>
      <c r="O140" s="3">
        <v>1799</v>
      </c>
      <c r="P140" s="3">
        <f>Prepare_Sales_Data[[#This Row],[Price per Unit]]*Prepare_Sales_Data[[#This Row],[Quantity]]</f>
        <v>50372</v>
      </c>
    </row>
    <row r="141" spans="1:16" x14ac:dyDescent="0.2">
      <c r="A141" s="1">
        <v>126</v>
      </c>
      <c r="B141" s="2">
        <v>44121</v>
      </c>
      <c r="C141" s="3">
        <f>Prepare_Sales_Data[[#This Row],[Total Sales]]</f>
        <v>29379</v>
      </c>
      <c r="D141" s="1">
        <v>4</v>
      </c>
      <c r="E141" s="1">
        <v>2020</v>
      </c>
      <c r="F141" s="1" t="s">
        <v>55</v>
      </c>
      <c r="G141" s="1" t="s">
        <v>56</v>
      </c>
      <c r="H141" s="1" t="s">
        <v>57</v>
      </c>
      <c r="I141" s="1" t="s">
        <v>58</v>
      </c>
      <c r="J141" s="1" t="s">
        <v>59</v>
      </c>
      <c r="K141" s="1" t="s">
        <v>173</v>
      </c>
      <c r="L141" s="1" t="s">
        <v>93</v>
      </c>
      <c r="M141" s="1" t="s">
        <v>35</v>
      </c>
      <c r="N141" s="1">
        <v>21</v>
      </c>
      <c r="O141" s="3">
        <v>1399</v>
      </c>
      <c r="P141" s="3">
        <f>Prepare_Sales_Data[[#This Row],[Price per Unit]]*Prepare_Sales_Data[[#This Row],[Quantity]]</f>
        <v>29379</v>
      </c>
    </row>
    <row r="142" spans="1:16" x14ac:dyDescent="0.2">
      <c r="A142" s="1">
        <v>127</v>
      </c>
      <c r="B142" s="2">
        <v>44301</v>
      </c>
      <c r="C142" s="3">
        <f>Prepare_Sales_Data[[#This Row],[Total Sales]]</f>
        <v>12593</v>
      </c>
      <c r="D142" s="1">
        <v>2</v>
      </c>
      <c r="E142" s="1">
        <v>2021</v>
      </c>
      <c r="F142" s="1" t="s">
        <v>109</v>
      </c>
      <c r="G142" s="1" t="s">
        <v>110</v>
      </c>
      <c r="H142" s="1" t="s">
        <v>111</v>
      </c>
      <c r="I142" s="1" t="s">
        <v>32</v>
      </c>
      <c r="J142" s="1" t="s">
        <v>18</v>
      </c>
      <c r="K142" s="1" t="s">
        <v>174</v>
      </c>
      <c r="L142" s="1" t="s">
        <v>61</v>
      </c>
      <c r="M142" s="1" t="s">
        <v>28</v>
      </c>
      <c r="N142" s="1">
        <v>7</v>
      </c>
      <c r="O142" s="3">
        <v>1799</v>
      </c>
      <c r="P142" s="3">
        <f>Prepare_Sales_Data[[#This Row],[Price per Unit]]*Prepare_Sales_Data[[#This Row],[Quantity]]</f>
        <v>12593</v>
      </c>
    </row>
    <row r="143" spans="1:16" x14ac:dyDescent="0.2">
      <c r="A143" s="1">
        <v>128</v>
      </c>
      <c r="B143" s="2">
        <v>44507</v>
      </c>
      <c r="C143" s="3">
        <f>Prepare_Sales_Data[[#This Row],[Total Sales]]</f>
        <v>34384</v>
      </c>
      <c r="D143" s="1">
        <v>4</v>
      </c>
      <c r="E143" s="1">
        <v>2021</v>
      </c>
      <c r="F143" s="1" t="s">
        <v>109</v>
      </c>
      <c r="G143" s="1" t="s">
        <v>110</v>
      </c>
      <c r="H143" s="1" t="s">
        <v>111</v>
      </c>
      <c r="I143" s="1" t="s">
        <v>32</v>
      </c>
      <c r="J143" s="1" t="s">
        <v>18</v>
      </c>
      <c r="K143" s="1" t="s">
        <v>175</v>
      </c>
      <c r="L143" s="1" t="s">
        <v>84</v>
      </c>
      <c r="M143" s="1" t="s">
        <v>38</v>
      </c>
      <c r="N143" s="1">
        <v>16</v>
      </c>
      <c r="O143" s="3">
        <v>2149</v>
      </c>
      <c r="P143" s="3">
        <f>Prepare_Sales_Data[[#This Row],[Price per Unit]]*Prepare_Sales_Data[[#This Row],[Quantity]]</f>
        <v>34384</v>
      </c>
    </row>
    <row r="144" spans="1:16" x14ac:dyDescent="0.2">
      <c r="A144" s="1">
        <v>129</v>
      </c>
      <c r="B144" s="2">
        <v>43990</v>
      </c>
      <c r="C144" s="3">
        <f>Prepare_Sales_Data[[#This Row],[Total Sales]]</f>
        <v>64974</v>
      </c>
      <c r="D144" s="1">
        <v>2</v>
      </c>
      <c r="E144" s="1">
        <v>2020</v>
      </c>
      <c r="F144" s="1" t="s">
        <v>55</v>
      </c>
      <c r="G144" s="1" t="s">
        <v>56</v>
      </c>
      <c r="H144" s="1" t="s">
        <v>57</v>
      </c>
      <c r="I144" s="1" t="s">
        <v>58</v>
      </c>
      <c r="J144" s="1" t="s">
        <v>59</v>
      </c>
      <c r="K144" s="1" t="s">
        <v>176</v>
      </c>
      <c r="L144" s="1" t="s">
        <v>104</v>
      </c>
      <c r="M144" s="1" t="s">
        <v>28</v>
      </c>
      <c r="N144" s="1">
        <v>26</v>
      </c>
      <c r="O144" s="3">
        <v>2499</v>
      </c>
      <c r="P144" s="3">
        <f>Prepare_Sales_Data[[#This Row],[Price per Unit]]*Prepare_Sales_Data[[#This Row],[Quantity]]</f>
        <v>64974</v>
      </c>
    </row>
    <row r="145" spans="1:16" x14ac:dyDescent="0.2">
      <c r="A145" s="1">
        <v>130</v>
      </c>
      <c r="B145" s="2">
        <v>43958</v>
      </c>
      <c r="C145" s="3">
        <f>Prepare_Sales_Data[[#This Row],[Total Sales]]</f>
        <v>5495</v>
      </c>
      <c r="D145" s="1">
        <v>2</v>
      </c>
      <c r="E145" s="1">
        <v>2020</v>
      </c>
      <c r="F145" s="1" t="s">
        <v>41</v>
      </c>
      <c r="G145" s="1" t="s">
        <v>42</v>
      </c>
      <c r="H145" s="1" t="s">
        <v>43</v>
      </c>
      <c r="I145" s="1" t="s">
        <v>44</v>
      </c>
      <c r="J145" s="1" t="s">
        <v>45</v>
      </c>
      <c r="K145" s="1" t="s">
        <v>177</v>
      </c>
      <c r="L145" s="1" t="s">
        <v>20</v>
      </c>
      <c r="M145" s="1" t="s">
        <v>21</v>
      </c>
      <c r="N145" s="1">
        <v>5</v>
      </c>
      <c r="O145" s="3">
        <v>1099</v>
      </c>
      <c r="P145" s="3">
        <f>Prepare_Sales_Data[[#This Row],[Price per Unit]]*Prepare_Sales_Data[[#This Row],[Quantity]]</f>
        <v>5495</v>
      </c>
    </row>
    <row r="146" spans="1:16" x14ac:dyDescent="0.2">
      <c r="A146" s="1">
        <v>131</v>
      </c>
      <c r="B146" s="2">
        <v>44277</v>
      </c>
      <c r="C146" s="3">
        <f>Prepare_Sales_Data[[#This Row],[Total Sales]]</f>
        <v>8789</v>
      </c>
      <c r="D146" s="1">
        <v>1</v>
      </c>
      <c r="E146" s="1">
        <v>2021</v>
      </c>
      <c r="F146" s="1" t="s">
        <v>14</v>
      </c>
      <c r="G146" s="1" t="s">
        <v>15</v>
      </c>
      <c r="H146" s="1" t="s">
        <v>16</v>
      </c>
      <c r="I146" s="1" t="s">
        <v>17</v>
      </c>
      <c r="J146" s="1" t="s">
        <v>18</v>
      </c>
      <c r="K146" s="1" t="s">
        <v>108</v>
      </c>
      <c r="L146" s="1" t="s">
        <v>40</v>
      </c>
      <c r="M146" s="1" t="s">
        <v>35</v>
      </c>
      <c r="N146" s="1">
        <v>11</v>
      </c>
      <c r="O146" s="3">
        <v>799</v>
      </c>
      <c r="P146" s="3">
        <f>Prepare_Sales_Data[[#This Row],[Price per Unit]]*Prepare_Sales_Data[[#This Row],[Quantity]]</f>
        <v>8789</v>
      </c>
    </row>
    <row r="147" spans="1:16" x14ac:dyDescent="0.2">
      <c r="A147" s="1">
        <v>132</v>
      </c>
      <c r="B147" s="2">
        <v>44376</v>
      </c>
      <c r="C147" s="3">
        <f>Prepare_Sales_Data[[#This Row],[Total Sales]]</f>
        <v>6589</v>
      </c>
      <c r="D147" s="1">
        <v>2</v>
      </c>
      <c r="E147" s="1">
        <v>2021</v>
      </c>
      <c r="F147" s="1" t="s">
        <v>41</v>
      </c>
      <c r="G147" s="1" t="s">
        <v>42</v>
      </c>
      <c r="H147" s="1" t="s">
        <v>43</v>
      </c>
      <c r="I147" s="1" t="s">
        <v>44</v>
      </c>
      <c r="J147" s="1" t="s">
        <v>45</v>
      </c>
      <c r="K147" s="1" t="s">
        <v>178</v>
      </c>
      <c r="L147" s="1" t="s">
        <v>89</v>
      </c>
      <c r="M147" s="1" t="s">
        <v>21</v>
      </c>
      <c r="N147" s="1">
        <v>11</v>
      </c>
      <c r="O147" s="3">
        <v>599</v>
      </c>
      <c r="P147" s="3">
        <f>Prepare_Sales_Data[[#This Row],[Price per Unit]]*Prepare_Sales_Data[[#This Row],[Quantity]]</f>
        <v>6589</v>
      </c>
    </row>
    <row r="148" spans="1:16" x14ac:dyDescent="0.2">
      <c r="A148" s="1">
        <v>133</v>
      </c>
      <c r="B148" s="2">
        <v>44193</v>
      </c>
      <c r="C148" s="3">
        <f>Prepare_Sales_Data[[#This Row],[Total Sales]]</f>
        <v>13178</v>
      </c>
      <c r="D148" s="1">
        <v>4</v>
      </c>
      <c r="E148" s="1">
        <v>2020</v>
      </c>
      <c r="F148" s="1" t="s">
        <v>48</v>
      </c>
      <c r="G148" s="1" t="s">
        <v>49</v>
      </c>
      <c r="H148" s="1" t="s">
        <v>50</v>
      </c>
      <c r="I148" s="1" t="s">
        <v>44</v>
      </c>
      <c r="J148" s="1" t="s">
        <v>45</v>
      </c>
      <c r="K148" s="1" t="s">
        <v>179</v>
      </c>
      <c r="L148" s="1" t="s">
        <v>89</v>
      </c>
      <c r="M148" s="1" t="s">
        <v>21</v>
      </c>
      <c r="N148" s="1">
        <v>22</v>
      </c>
      <c r="O148" s="3">
        <v>599</v>
      </c>
      <c r="P148" s="3">
        <f>Prepare_Sales_Data[[#This Row],[Price per Unit]]*Prepare_Sales_Data[[#This Row],[Quantity]]</f>
        <v>13178</v>
      </c>
    </row>
    <row r="149" spans="1:16" x14ac:dyDescent="0.2">
      <c r="A149" s="1">
        <v>134</v>
      </c>
      <c r="B149" s="2">
        <v>43874</v>
      </c>
      <c r="C149" s="3">
        <f>Prepare_Sales_Data[[#This Row],[Total Sales]]</f>
        <v>16788</v>
      </c>
      <c r="D149" s="1">
        <v>1</v>
      </c>
      <c r="E149" s="1">
        <v>2020</v>
      </c>
      <c r="F149" s="1" t="s">
        <v>41</v>
      </c>
      <c r="G149" s="1" t="s">
        <v>42</v>
      </c>
      <c r="H149" s="1" t="s">
        <v>43</v>
      </c>
      <c r="I149" s="1" t="s">
        <v>44</v>
      </c>
      <c r="J149" s="1" t="s">
        <v>45</v>
      </c>
      <c r="K149" s="1" t="s">
        <v>177</v>
      </c>
      <c r="L149" s="1" t="s">
        <v>93</v>
      </c>
      <c r="M149" s="1" t="s">
        <v>35</v>
      </c>
      <c r="N149" s="1">
        <v>12</v>
      </c>
      <c r="O149" s="3">
        <v>1399</v>
      </c>
      <c r="P149" s="3">
        <f>Prepare_Sales_Data[[#This Row],[Price per Unit]]*Prepare_Sales_Data[[#This Row],[Quantity]]</f>
        <v>16788</v>
      </c>
    </row>
    <row r="150" spans="1:16" x14ac:dyDescent="0.2">
      <c r="A150" s="1">
        <v>135</v>
      </c>
      <c r="B150" s="2">
        <v>44552</v>
      </c>
      <c r="C150" s="3">
        <f>Prepare_Sales_Data[[#This Row],[Total Sales]]</f>
        <v>10745</v>
      </c>
      <c r="D150" s="1">
        <v>4</v>
      </c>
      <c r="E150" s="1">
        <v>2021</v>
      </c>
      <c r="F150" s="1" t="s">
        <v>66</v>
      </c>
      <c r="G150" s="1" t="s">
        <v>67</v>
      </c>
      <c r="H150" s="1" t="s">
        <v>68</v>
      </c>
      <c r="I150" s="1" t="s">
        <v>68</v>
      </c>
      <c r="J150" s="1" t="s">
        <v>59</v>
      </c>
      <c r="K150" s="1" t="s">
        <v>180</v>
      </c>
      <c r="L150" s="1" t="s">
        <v>84</v>
      </c>
      <c r="M150" s="1" t="s">
        <v>38</v>
      </c>
      <c r="N150" s="1">
        <v>5</v>
      </c>
      <c r="O150" s="3">
        <v>2149</v>
      </c>
      <c r="P150" s="3">
        <f>Prepare_Sales_Data[[#This Row],[Price per Unit]]*Prepare_Sales_Data[[#This Row],[Quantity]]</f>
        <v>10745</v>
      </c>
    </row>
    <row r="151" spans="1:16" x14ac:dyDescent="0.2">
      <c r="A151" s="1">
        <v>136</v>
      </c>
      <c r="B151" s="2">
        <v>44369</v>
      </c>
      <c r="C151" s="3">
        <f>Prepare_Sales_Data[[#This Row],[Total Sales]]</f>
        <v>38987</v>
      </c>
      <c r="D151" s="1">
        <v>2</v>
      </c>
      <c r="E151" s="1">
        <v>2021</v>
      </c>
      <c r="F151" s="1" t="s">
        <v>55</v>
      </c>
      <c r="G151" s="1" t="s">
        <v>56</v>
      </c>
      <c r="H151" s="1" t="s">
        <v>57</v>
      </c>
      <c r="I151" s="1" t="s">
        <v>58</v>
      </c>
      <c r="J151" s="1" t="s">
        <v>59</v>
      </c>
      <c r="K151" s="1" t="s">
        <v>80</v>
      </c>
      <c r="L151" s="1" t="s">
        <v>54</v>
      </c>
      <c r="M151" s="1" t="s">
        <v>38</v>
      </c>
      <c r="N151" s="1">
        <v>13</v>
      </c>
      <c r="O151" s="3">
        <v>2999</v>
      </c>
      <c r="P151" s="3">
        <f>Prepare_Sales_Data[[#This Row],[Price per Unit]]*Prepare_Sales_Data[[#This Row],[Quantity]]</f>
        <v>38987</v>
      </c>
    </row>
    <row r="152" spans="1:16" x14ac:dyDescent="0.2">
      <c r="A152" s="1">
        <v>137</v>
      </c>
      <c r="B152" s="2">
        <v>44330</v>
      </c>
      <c r="C152" s="3">
        <f>Prepare_Sales_Data[[#This Row],[Total Sales]]</f>
        <v>14384</v>
      </c>
      <c r="D152" s="1">
        <v>2</v>
      </c>
      <c r="E152" s="1">
        <v>2021</v>
      </c>
      <c r="F152" s="1" t="s">
        <v>41</v>
      </c>
      <c r="G152" s="1" t="s">
        <v>42</v>
      </c>
      <c r="H152" s="1" t="s">
        <v>43</v>
      </c>
      <c r="I152" s="1" t="s">
        <v>44</v>
      </c>
      <c r="J152" s="1" t="s">
        <v>45</v>
      </c>
      <c r="K152" s="1" t="s">
        <v>162</v>
      </c>
      <c r="L152" s="1" t="s">
        <v>73</v>
      </c>
      <c r="M152" s="1" t="s">
        <v>21</v>
      </c>
      <c r="N152" s="1">
        <v>16</v>
      </c>
      <c r="O152" s="3">
        <v>899</v>
      </c>
      <c r="P152" s="3">
        <f>Prepare_Sales_Data[[#This Row],[Price per Unit]]*Prepare_Sales_Data[[#This Row],[Quantity]]</f>
        <v>14384</v>
      </c>
    </row>
    <row r="153" spans="1:16" x14ac:dyDescent="0.2">
      <c r="A153" s="1">
        <v>138</v>
      </c>
      <c r="B153" s="2">
        <v>44523</v>
      </c>
      <c r="C153" s="3">
        <f>Prepare_Sales_Data[[#This Row],[Total Sales]]</f>
        <v>44975</v>
      </c>
      <c r="D153" s="1">
        <v>4</v>
      </c>
      <c r="E153" s="1">
        <v>2021</v>
      </c>
      <c r="F153" s="1" t="s">
        <v>48</v>
      </c>
      <c r="G153" s="1" t="s">
        <v>49</v>
      </c>
      <c r="H153" s="1" t="s">
        <v>50</v>
      </c>
      <c r="I153" s="1" t="s">
        <v>44</v>
      </c>
      <c r="J153" s="1" t="s">
        <v>45</v>
      </c>
      <c r="K153" s="1" t="s">
        <v>181</v>
      </c>
      <c r="L153" s="1" t="s">
        <v>61</v>
      </c>
      <c r="M153" s="1" t="s">
        <v>28</v>
      </c>
      <c r="N153" s="1">
        <v>25</v>
      </c>
      <c r="O153" s="3">
        <v>1799</v>
      </c>
      <c r="P153" s="3">
        <f>Prepare_Sales_Data[[#This Row],[Price per Unit]]*Prepare_Sales_Data[[#This Row],[Quantity]]</f>
        <v>44975</v>
      </c>
    </row>
    <row r="154" spans="1:16" x14ac:dyDescent="0.2">
      <c r="A154" s="1">
        <v>139</v>
      </c>
      <c r="B154" s="2">
        <v>44481</v>
      </c>
      <c r="C154" s="3">
        <f>Prepare_Sales_Data[[#This Row],[Total Sales]]</f>
        <v>9889</v>
      </c>
      <c r="D154" s="1">
        <v>4</v>
      </c>
      <c r="E154" s="1">
        <v>2021</v>
      </c>
      <c r="F154" s="1" t="s">
        <v>55</v>
      </c>
      <c r="G154" s="1" t="s">
        <v>56</v>
      </c>
      <c r="H154" s="1" t="s">
        <v>57</v>
      </c>
      <c r="I154" s="1" t="s">
        <v>58</v>
      </c>
      <c r="J154" s="1" t="s">
        <v>59</v>
      </c>
      <c r="K154" s="1" t="s">
        <v>113</v>
      </c>
      <c r="L154" s="1" t="s">
        <v>34</v>
      </c>
      <c r="M154" s="1" t="s">
        <v>35</v>
      </c>
      <c r="N154" s="1">
        <v>11</v>
      </c>
      <c r="O154" s="3">
        <v>899</v>
      </c>
      <c r="P154" s="3">
        <f>Prepare_Sales_Data[[#This Row],[Price per Unit]]*Prepare_Sales_Data[[#This Row],[Quantity]]</f>
        <v>9889</v>
      </c>
    </row>
    <row r="155" spans="1:16" x14ac:dyDescent="0.2">
      <c r="A155" s="1">
        <v>140</v>
      </c>
      <c r="B155" s="2">
        <v>44293</v>
      </c>
      <c r="C155" s="3">
        <f>Prepare_Sales_Data[[#This Row],[Total Sales]]</f>
        <v>26982</v>
      </c>
      <c r="D155" s="1">
        <v>2</v>
      </c>
      <c r="E155" s="1">
        <v>2021</v>
      </c>
      <c r="F155" s="1" t="s">
        <v>22</v>
      </c>
      <c r="G155" s="1" t="s">
        <v>23</v>
      </c>
      <c r="H155" s="1" t="s">
        <v>24</v>
      </c>
      <c r="I155" s="1" t="s">
        <v>25</v>
      </c>
      <c r="J155" s="1" t="s">
        <v>18</v>
      </c>
      <c r="K155" s="1" t="s">
        <v>182</v>
      </c>
      <c r="L155" s="1" t="s">
        <v>82</v>
      </c>
      <c r="M155" s="1" t="s">
        <v>28</v>
      </c>
      <c r="N155" s="1">
        <v>18</v>
      </c>
      <c r="O155" s="3">
        <v>1499</v>
      </c>
      <c r="P155" s="3">
        <f>Prepare_Sales_Data[[#This Row],[Price per Unit]]*Prepare_Sales_Data[[#This Row],[Quantity]]</f>
        <v>26982</v>
      </c>
    </row>
    <row r="156" spans="1:16" x14ac:dyDescent="0.2">
      <c r="A156" s="1">
        <v>141</v>
      </c>
      <c r="B156" s="2">
        <v>44255</v>
      </c>
      <c r="C156" s="3">
        <f>Prepare_Sales_Data[[#This Row],[Total Sales]]</f>
        <v>1399</v>
      </c>
      <c r="D156" s="1">
        <v>1</v>
      </c>
      <c r="E156" s="1">
        <v>2021</v>
      </c>
      <c r="F156" s="1" t="s">
        <v>29</v>
      </c>
      <c r="G156" s="1" t="s">
        <v>30</v>
      </c>
      <c r="H156" s="1" t="s">
        <v>31</v>
      </c>
      <c r="I156" s="1" t="s">
        <v>32</v>
      </c>
      <c r="J156" s="1" t="s">
        <v>18</v>
      </c>
      <c r="K156" s="1" t="s">
        <v>36</v>
      </c>
      <c r="L156" s="1" t="s">
        <v>93</v>
      </c>
      <c r="M156" s="1" t="s">
        <v>35</v>
      </c>
      <c r="N156" s="1">
        <v>1</v>
      </c>
      <c r="O156" s="3">
        <v>1399</v>
      </c>
      <c r="P156" s="3">
        <f>Prepare_Sales_Data[[#This Row],[Price per Unit]]*Prepare_Sales_Data[[#This Row],[Quantity]]</f>
        <v>1399</v>
      </c>
    </row>
    <row r="157" spans="1:16" x14ac:dyDescent="0.2">
      <c r="A157" s="1">
        <v>142</v>
      </c>
      <c r="B157" s="2">
        <v>44344</v>
      </c>
      <c r="C157" s="3">
        <f>Prepare_Sales_Data[[#This Row],[Total Sales]]</f>
        <v>53982</v>
      </c>
      <c r="D157" s="1">
        <v>2</v>
      </c>
      <c r="E157" s="1">
        <v>2021</v>
      </c>
      <c r="F157" s="1" t="s">
        <v>48</v>
      </c>
      <c r="G157" s="1" t="s">
        <v>49</v>
      </c>
      <c r="H157" s="1" t="s">
        <v>50</v>
      </c>
      <c r="I157" s="1" t="s">
        <v>44</v>
      </c>
      <c r="J157" s="1" t="s">
        <v>45</v>
      </c>
      <c r="K157" s="1" t="s">
        <v>79</v>
      </c>
      <c r="L157" s="1" t="s">
        <v>27</v>
      </c>
      <c r="M157" s="1" t="s">
        <v>28</v>
      </c>
      <c r="N157" s="1">
        <v>18</v>
      </c>
      <c r="O157" s="3">
        <v>2999</v>
      </c>
      <c r="P157" s="3">
        <f>Prepare_Sales_Data[[#This Row],[Price per Unit]]*Prepare_Sales_Data[[#This Row],[Quantity]]</f>
        <v>53982</v>
      </c>
    </row>
    <row r="158" spans="1:16" x14ac:dyDescent="0.2">
      <c r="A158" s="1">
        <v>143</v>
      </c>
      <c r="B158" s="2">
        <v>44024</v>
      </c>
      <c r="C158" s="3">
        <f>Prepare_Sales_Data[[#This Row],[Total Sales]]</f>
        <v>19778</v>
      </c>
      <c r="D158" s="1">
        <v>3</v>
      </c>
      <c r="E158" s="1">
        <v>2020</v>
      </c>
      <c r="F158" s="1" t="s">
        <v>109</v>
      </c>
      <c r="G158" s="1" t="s">
        <v>110</v>
      </c>
      <c r="H158" s="1" t="s">
        <v>111</v>
      </c>
      <c r="I158" s="1" t="s">
        <v>32</v>
      </c>
      <c r="J158" s="1" t="s">
        <v>18</v>
      </c>
      <c r="K158" s="1" t="s">
        <v>183</v>
      </c>
      <c r="L158" s="1" t="s">
        <v>70</v>
      </c>
      <c r="M158" s="1" t="s">
        <v>28</v>
      </c>
      <c r="N158" s="1">
        <v>22</v>
      </c>
      <c r="O158" s="3">
        <v>899</v>
      </c>
      <c r="P158" s="3">
        <f>Prepare_Sales_Data[[#This Row],[Price per Unit]]*Prepare_Sales_Data[[#This Row],[Quantity]]</f>
        <v>19778</v>
      </c>
    </row>
    <row r="159" spans="1:16" x14ac:dyDescent="0.2">
      <c r="A159" s="1">
        <v>144</v>
      </c>
      <c r="B159" s="2">
        <v>43947</v>
      </c>
      <c r="C159" s="3">
        <f>Prepare_Sales_Data[[#This Row],[Total Sales]]</f>
        <v>34477</v>
      </c>
      <c r="D159" s="1">
        <v>2</v>
      </c>
      <c r="E159" s="1">
        <v>2020</v>
      </c>
      <c r="F159" s="1" t="s">
        <v>55</v>
      </c>
      <c r="G159" s="1" t="s">
        <v>56</v>
      </c>
      <c r="H159" s="1" t="s">
        <v>57</v>
      </c>
      <c r="I159" s="1" t="s">
        <v>58</v>
      </c>
      <c r="J159" s="1" t="s">
        <v>59</v>
      </c>
      <c r="K159" s="1" t="s">
        <v>184</v>
      </c>
      <c r="L159" s="1" t="s">
        <v>82</v>
      </c>
      <c r="M159" s="1" t="s">
        <v>28</v>
      </c>
      <c r="N159" s="1">
        <v>23</v>
      </c>
      <c r="O159" s="3">
        <v>1499</v>
      </c>
      <c r="P159" s="3">
        <f>Prepare_Sales_Data[[#This Row],[Price per Unit]]*Prepare_Sales_Data[[#This Row],[Quantity]]</f>
        <v>34477</v>
      </c>
    </row>
    <row r="160" spans="1:16" x14ac:dyDescent="0.2">
      <c r="A160" s="1">
        <v>145</v>
      </c>
      <c r="B160" s="2">
        <v>44365</v>
      </c>
      <c r="C160" s="3">
        <f>Prepare_Sales_Data[[#This Row],[Total Sales]]</f>
        <v>68977</v>
      </c>
      <c r="D160" s="1">
        <v>2</v>
      </c>
      <c r="E160" s="1">
        <v>2021</v>
      </c>
      <c r="F160" s="1" t="s">
        <v>133</v>
      </c>
      <c r="G160" s="1" t="s">
        <v>134</v>
      </c>
      <c r="H160" s="1" t="s">
        <v>135</v>
      </c>
      <c r="I160" s="1" t="s">
        <v>44</v>
      </c>
      <c r="J160" s="1" t="s">
        <v>45</v>
      </c>
      <c r="K160" s="1" t="s">
        <v>185</v>
      </c>
      <c r="L160" s="1" t="s">
        <v>27</v>
      </c>
      <c r="M160" s="1" t="s">
        <v>28</v>
      </c>
      <c r="N160" s="1">
        <v>23</v>
      </c>
      <c r="O160" s="3">
        <v>2999</v>
      </c>
      <c r="P160" s="3">
        <f>Prepare_Sales_Data[[#This Row],[Price per Unit]]*Prepare_Sales_Data[[#This Row],[Quantity]]</f>
        <v>68977</v>
      </c>
    </row>
    <row r="161" spans="1:16" x14ac:dyDescent="0.2">
      <c r="A161" s="1">
        <v>146</v>
      </c>
      <c r="B161" s="2">
        <v>44420</v>
      </c>
      <c r="C161" s="3">
        <f>Prepare_Sales_Data[[#This Row],[Total Sales]]</f>
        <v>32970</v>
      </c>
      <c r="D161" s="1">
        <v>3</v>
      </c>
      <c r="E161" s="1">
        <v>2021</v>
      </c>
      <c r="F161" s="1" t="s">
        <v>55</v>
      </c>
      <c r="G161" s="1" t="s">
        <v>56</v>
      </c>
      <c r="H161" s="1" t="s">
        <v>57</v>
      </c>
      <c r="I161" s="1" t="s">
        <v>58</v>
      </c>
      <c r="J161" s="1" t="s">
        <v>59</v>
      </c>
      <c r="K161" s="1" t="s">
        <v>153</v>
      </c>
      <c r="L161" s="1" t="s">
        <v>20</v>
      </c>
      <c r="M161" s="1" t="s">
        <v>21</v>
      </c>
      <c r="N161" s="1">
        <v>30</v>
      </c>
      <c r="O161" s="3">
        <v>1099</v>
      </c>
      <c r="P161" s="3">
        <f>Prepare_Sales_Data[[#This Row],[Price per Unit]]*Prepare_Sales_Data[[#This Row],[Quantity]]</f>
        <v>32970</v>
      </c>
    </row>
    <row r="162" spans="1:16" x14ac:dyDescent="0.2">
      <c r="A162" s="1">
        <v>147</v>
      </c>
      <c r="B162" s="2">
        <v>43845</v>
      </c>
      <c r="C162" s="3">
        <f>Prepare_Sales_Data[[#This Row],[Total Sales]]</f>
        <v>50983</v>
      </c>
      <c r="D162" s="1">
        <v>1</v>
      </c>
      <c r="E162" s="1">
        <v>2020</v>
      </c>
      <c r="F162" s="1" t="s">
        <v>22</v>
      </c>
      <c r="G162" s="1" t="s">
        <v>23</v>
      </c>
      <c r="H162" s="1" t="s">
        <v>24</v>
      </c>
      <c r="I162" s="1" t="s">
        <v>25</v>
      </c>
      <c r="J162" s="1" t="s">
        <v>18</v>
      </c>
      <c r="K162" s="1" t="s">
        <v>186</v>
      </c>
      <c r="L162" s="1" t="s">
        <v>54</v>
      </c>
      <c r="M162" s="1" t="s">
        <v>38</v>
      </c>
      <c r="N162" s="1">
        <v>17</v>
      </c>
      <c r="O162" s="3">
        <v>2999</v>
      </c>
      <c r="P162" s="3">
        <f>Prepare_Sales_Data[[#This Row],[Price per Unit]]*Prepare_Sales_Data[[#This Row],[Quantity]]</f>
        <v>50983</v>
      </c>
    </row>
    <row r="163" spans="1:16" x14ac:dyDescent="0.2">
      <c r="A163" s="1">
        <v>148</v>
      </c>
      <c r="B163" s="2">
        <v>44057</v>
      </c>
      <c r="C163" s="3">
        <f>Prepare_Sales_Data[[#This Row],[Total Sales]]</f>
        <v>899</v>
      </c>
      <c r="D163" s="1">
        <v>3</v>
      </c>
      <c r="E163" s="1">
        <v>2020</v>
      </c>
      <c r="F163" s="1" t="s">
        <v>66</v>
      </c>
      <c r="G163" s="1" t="s">
        <v>67</v>
      </c>
      <c r="H163" s="1" t="s">
        <v>68</v>
      </c>
      <c r="I163" s="1" t="s">
        <v>68</v>
      </c>
      <c r="J163" s="1" t="s">
        <v>59</v>
      </c>
      <c r="K163" s="1" t="s">
        <v>69</v>
      </c>
      <c r="L163" s="1" t="s">
        <v>70</v>
      </c>
      <c r="M163" s="1" t="s">
        <v>28</v>
      </c>
      <c r="N163" s="1">
        <v>1</v>
      </c>
      <c r="O163" s="3">
        <v>899</v>
      </c>
      <c r="P163" s="3">
        <f>Prepare_Sales_Data[[#This Row],[Price per Unit]]*Prepare_Sales_Data[[#This Row],[Quantity]]</f>
        <v>899</v>
      </c>
    </row>
    <row r="164" spans="1:16" x14ac:dyDescent="0.2">
      <c r="A164" s="1">
        <v>149</v>
      </c>
      <c r="B164" s="2">
        <v>44336</v>
      </c>
      <c r="C164" s="3">
        <f>Prepare_Sales_Data[[#This Row],[Total Sales]]</f>
        <v>62321</v>
      </c>
      <c r="D164" s="1">
        <v>2</v>
      </c>
      <c r="E164" s="1">
        <v>2021</v>
      </c>
      <c r="F164" s="1" t="s">
        <v>133</v>
      </c>
      <c r="G164" s="1" t="s">
        <v>134</v>
      </c>
      <c r="H164" s="1" t="s">
        <v>135</v>
      </c>
      <c r="I164" s="1" t="s">
        <v>44</v>
      </c>
      <c r="J164" s="1" t="s">
        <v>45</v>
      </c>
      <c r="K164" s="1" t="s">
        <v>187</v>
      </c>
      <c r="L164" s="1" t="s">
        <v>84</v>
      </c>
      <c r="M164" s="1" t="s">
        <v>38</v>
      </c>
      <c r="N164" s="1">
        <v>29</v>
      </c>
      <c r="O164" s="3">
        <v>2149</v>
      </c>
      <c r="P164" s="3">
        <f>Prepare_Sales_Data[[#This Row],[Price per Unit]]*Prepare_Sales_Data[[#This Row],[Quantity]]</f>
        <v>62321</v>
      </c>
    </row>
    <row r="165" spans="1:16" x14ac:dyDescent="0.2">
      <c r="A165" s="1">
        <v>150</v>
      </c>
      <c r="B165" s="2">
        <v>44006</v>
      </c>
      <c r="C165" s="3">
        <f>Prepare_Sales_Data[[#This Row],[Total Sales]]</f>
        <v>4197</v>
      </c>
      <c r="D165" s="1">
        <v>2</v>
      </c>
      <c r="E165" s="1">
        <v>2020</v>
      </c>
      <c r="F165" s="1" t="s">
        <v>55</v>
      </c>
      <c r="G165" s="1" t="s">
        <v>56</v>
      </c>
      <c r="H165" s="1" t="s">
        <v>57</v>
      </c>
      <c r="I165" s="1" t="s">
        <v>58</v>
      </c>
      <c r="J165" s="1" t="s">
        <v>59</v>
      </c>
      <c r="K165" s="1" t="s">
        <v>142</v>
      </c>
      <c r="L165" s="1" t="s">
        <v>93</v>
      </c>
      <c r="M165" s="1" t="s">
        <v>35</v>
      </c>
      <c r="N165" s="1">
        <v>3</v>
      </c>
      <c r="O165" s="3">
        <v>1399</v>
      </c>
      <c r="P165" s="3">
        <f>Prepare_Sales_Data[[#This Row],[Price per Unit]]*Prepare_Sales_Data[[#This Row],[Quantity]]</f>
        <v>4197</v>
      </c>
    </row>
    <row r="166" spans="1:16" x14ac:dyDescent="0.2">
      <c r="A166" s="1">
        <v>151</v>
      </c>
      <c r="B166" s="2">
        <v>44264</v>
      </c>
      <c r="C166" s="3">
        <f>Prepare_Sales_Data[[#This Row],[Total Sales]]</f>
        <v>18174</v>
      </c>
      <c r="D166" s="1">
        <v>1</v>
      </c>
      <c r="E166" s="1">
        <v>2021</v>
      </c>
      <c r="F166" s="1" t="s">
        <v>48</v>
      </c>
      <c r="G166" s="1" t="s">
        <v>49</v>
      </c>
      <c r="H166" s="1" t="s">
        <v>50</v>
      </c>
      <c r="I166" s="1" t="s">
        <v>44</v>
      </c>
      <c r="J166" s="1" t="s">
        <v>45</v>
      </c>
      <c r="K166" s="1" t="s">
        <v>64</v>
      </c>
      <c r="L166" s="1" t="s">
        <v>85</v>
      </c>
      <c r="M166" s="1" t="s">
        <v>38</v>
      </c>
      <c r="N166" s="1">
        <v>26</v>
      </c>
      <c r="O166" s="3">
        <v>699</v>
      </c>
      <c r="P166" s="3">
        <f>Prepare_Sales_Data[[#This Row],[Price per Unit]]*Prepare_Sales_Data[[#This Row],[Quantity]]</f>
        <v>18174</v>
      </c>
    </row>
    <row r="167" spans="1:16" x14ac:dyDescent="0.2">
      <c r="A167" s="1">
        <v>152</v>
      </c>
      <c r="B167" s="2">
        <v>44393</v>
      </c>
      <c r="C167" s="3">
        <f>Prepare_Sales_Data[[#This Row],[Total Sales]]</f>
        <v>26071</v>
      </c>
      <c r="D167" s="1">
        <v>3</v>
      </c>
      <c r="E167" s="1">
        <v>2021</v>
      </c>
      <c r="F167" s="1" t="s">
        <v>55</v>
      </c>
      <c r="G167" s="1" t="s">
        <v>56</v>
      </c>
      <c r="H167" s="1" t="s">
        <v>57</v>
      </c>
      <c r="I167" s="1" t="s">
        <v>58</v>
      </c>
      <c r="J167" s="1" t="s">
        <v>59</v>
      </c>
      <c r="K167" s="1" t="s">
        <v>188</v>
      </c>
      <c r="L167" s="1" t="s">
        <v>34</v>
      </c>
      <c r="M167" s="1" t="s">
        <v>35</v>
      </c>
      <c r="N167" s="1">
        <v>29</v>
      </c>
      <c r="O167" s="3">
        <v>899</v>
      </c>
      <c r="P167" s="3">
        <f>Prepare_Sales_Data[[#This Row],[Price per Unit]]*Prepare_Sales_Data[[#This Row],[Quantity]]</f>
        <v>26071</v>
      </c>
    </row>
    <row r="168" spans="1:16" x14ac:dyDescent="0.2">
      <c r="A168" s="1">
        <v>153</v>
      </c>
      <c r="B168" s="2">
        <v>44019</v>
      </c>
      <c r="C168" s="3">
        <f>Prepare_Sales_Data[[#This Row],[Total Sales]]</f>
        <v>11687</v>
      </c>
      <c r="D168" s="1">
        <v>3</v>
      </c>
      <c r="E168" s="1">
        <v>2020</v>
      </c>
      <c r="F168" s="1" t="s">
        <v>22</v>
      </c>
      <c r="G168" s="1" t="s">
        <v>23</v>
      </c>
      <c r="H168" s="1" t="s">
        <v>24</v>
      </c>
      <c r="I168" s="1" t="s">
        <v>25</v>
      </c>
      <c r="J168" s="1" t="s">
        <v>18</v>
      </c>
      <c r="K168" s="1" t="s">
        <v>72</v>
      </c>
      <c r="L168" s="1" t="s">
        <v>70</v>
      </c>
      <c r="M168" s="1" t="s">
        <v>28</v>
      </c>
      <c r="N168" s="1">
        <v>13</v>
      </c>
      <c r="O168" s="3">
        <v>899</v>
      </c>
      <c r="P168" s="3">
        <f>Prepare_Sales_Data[[#This Row],[Price per Unit]]*Prepare_Sales_Data[[#This Row],[Quantity]]</f>
        <v>11687</v>
      </c>
    </row>
    <row r="169" spans="1:16" x14ac:dyDescent="0.2">
      <c r="A169" s="1">
        <v>154</v>
      </c>
      <c r="B169" s="2">
        <v>43962</v>
      </c>
      <c r="C169" s="3">
        <f>Prepare_Sales_Data[[#This Row],[Total Sales]]</f>
        <v>18873</v>
      </c>
      <c r="D169" s="1">
        <v>2</v>
      </c>
      <c r="E169" s="1">
        <v>2020</v>
      </c>
      <c r="F169" s="1" t="s">
        <v>29</v>
      </c>
      <c r="G169" s="1" t="s">
        <v>30</v>
      </c>
      <c r="H169" s="1" t="s">
        <v>31</v>
      </c>
      <c r="I169" s="1" t="s">
        <v>32</v>
      </c>
      <c r="J169" s="1" t="s">
        <v>18</v>
      </c>
      <c r="K169" s="1" t="s">
        <v>189</v>
      </c>
      <c r="L169" s="1" t="s">
        <v>85</v>
      </c>
      <c r="M169" s="1" t="s">
        <v>38</v>
      </c>
      <c r="N169" s="1">
        <v>27</v>
      </c>
      <c r="O169" s="3">
        <v>699</v>
      </c>
      <c r="P169" s="3">
        <f>Prepare_Sales_Data[[#This Row],[Price per Unit]]*Prepare_Sales_Data[[#This Row],[Quantity]]</f>
        <v>18873</v>
      </c>
    </row>
    <row r="170" spans="1:16" x14ac:dyDescent="0.2">
      <c r="A170" s="1">
        <v>155</v>
      </c>
      <c r="B170" s="2">
        <v>44092</v>
      </c>
      <c r="C170" s="3">
        <f>Prepare_Sales_Data[[#This Row],[Total Sales]]</f>
        <v>10745</v>
      </c>
      <c r="D170" s="1">
        <v>3</v>
      </c>
      <c r="E170" s="1">
        <v>2020</v>
      </c>
      <c r="F170" s="1" t="s">
        <v>29</v>
      </c>
      <c r="G170" s="1" t="s">
        <v>30</v>
      </c>
      <c r="H170" s="1" t="s">
        <v>31</v>
      </c>
      <c r="I170" s="1" t="s">
        <v>32</v>
      </c>
      <c r="J170" s="1" t="s">
        <v>18</v>
      </c>
      <c r="K170" s="1" t="s">
        <v>190</v>
      </c>
      <c r="L170" s="1" t="s">
        <v>84</v>
      </c>
      <c r="M170" s="1" t="s">
        <v>38</v>
      </c>
      <c r="N170" s="1">
        <v>5</v>
      </c>
      <c r="O170" s="3">
        <v>2149</v>
      </c>
      <c r="P170" s="3">
        <f>Prepare_Sales_Data[[#This Row],[Price per Unit]]*Prepare_Sales_Data[[#This Row],[Quantity]]</f>
        <v>10745</v>
      </c>
    </row>
    <row r="171" spans="1:16" x14ac:dyDescent="0.2">
      <c r="A171" s="1">
        <v>156</v>
      </c>
      <c r="B171" s="2">
        <v>44548</v>
      </c>
      <c r="C171" s="3">
        <f>Prepare_Sales_Data[[#This Row],[Total Sales]]</f>
        <v>3897</v>
      </c>
      <c r="D171" s="1">
        <v>4</v>
      </c>
      <c r="E171" s="1">
        <v>2021</v>
      </c>
      <c r="F171" s="1" t="s">
        <v>22</v>
      </c>
      <c r="G171" s="1" t="s">
        <v>23</v>
      </c>
      <c r="H171" s="1" t="s">
        <v>24</v>
      </c>
      <c r="I171" s="1" t="s">
        <v>25</v>
      </c>
      <c r="J171" s="1" t="s">
        <v>18</v>
      </c>
      <c r="K171" s="1" t="s">
        <v>87</v>
      </c>
      <c r="L171" s="1" t="s">
        <v>63</v>
      </c>
      <c r="M171" s="1" t="s">
        <v>28</v>
      </c>
      <c r="N171" s="1">
        <v>3</v>
      </c>
      <c r="O171" s="3">
        <v>1299</v>
      </c>
      <c r="P171" s="3">
        <f>Prepare_Sales_Data[[#This Row],[Price per Unit]]*Prepare_Sales_Data[[#This Row],[Quantity]]</f>
        <v>3897</v>
      </c>
    </row>
    <row r="172" spans="1:16" x14ac:dyDescent="0.2">
      <c r="A172" s="1">
        <v>157</v>
      </c>
      <c r="B172" s="2">
        <v>44289</v>
      </c>
      <c r="C172" s="3">
        <f>Prepare_Sales_Data[[#This Row],[Total Sales]]</f>
        <v>89970</v>
      </c>
      <c r="D172" s="1">
        <v>2</v>
      </c>
      <c r="E172" s="1">
        <v>2021</v>
      </c>
      <c r="F172" s="1" t="s">
        <v>133</v>
      </c>
      <c r="G172" s="1" t="s">
        <v>134</v>
      </c>
      <c r="H172" s="1" t="s">
        <v>135</v>
      </c>
      <c r="I172" s="1" t="s">
        <v>44</v>
      </c>
      <c r="J172" s="1" t="s">
        <v>45</v>
      </c>
      <c r="K172" s="1" t="s">
        <v>191</v>
      </c>
      <c r="L172" s="1" t="s">
        <v>27</v>
      </c>
      <c r="M172" s="1" t="s">
        <v>28</v>
      </c>
      <c r="N172" s="1">
        <v>30</v>
      </c>
      <c r="O172" s="3">
        <v>2999</v>
      </c>
      <c r="P172" s="3">
        <f>Prepare_Sales_Data[[#This Row],[Price per Unit]]*Prepare_Sales_Data[[#This Row],[Quantity]]</f>
        <v>89970</v>
      </c>
    </row>
    <row r="173" spans="1:16" x14ac:dyDescent="0.2">
      <c r="A173" s="1">
        <v>158</v>
      </c>
      <c r="B173" s="2">
        <v>44348</v>
      </c>
      <c r="C173" s="3">
        <f>Prepare_Sales_Data[[#This Row],[Total Sales]]</f>
        <v>20677</v>
      </c>
      <c r="D173" s="1">
        <v>2</v>
      </c>
      <c r="E173" s="1">
        <v>2021</v>
      </c>
      <c r="F173" s="1" t="s">
        <v>133</v>
      </c>
      <c r="G173" s="1" t="s">
        <v>134</v>
      </c>
      <c r="H173" s="1" t="s">
        <v>135</v>
      </c>
      <c r="I173" s="1" t="s">
        <v>44</v>
      </c>
      <c r="J173" s="1" t="s">
        <v>45</v>
      </c>
      <c r="K173" s="1" t="s">
        <v>179</v>
      </c>
      <c r="L173" s="1" t="s">
        <v>70</v>
      </c>
      <c r="M173" s="1" t="s">
        <v>28</v>
      </c>
      <c r="N173" s="1">
        <v>23</v>
      </c>
      <c r="O173" s="3">
        <v>899</v>
      </c>
      <c r="P173" s="3">
        <f>Prepare_Sales_Data[[#This Row],[Price per Unit]]*Prepare_Sales_Data[[#This Row],[Quantity]]</f>
        <v>20677</v>
      </c>
    </row>
    <row r="174" spans="1:16" x14ac:dyDescent="0.2">
      <c r="A174" s="1">
        <v>159</v>
      </c>
      <c r="B174" s="2">
        <v>44462</v>
      </c>
      <c r="C174" s="3">
        <f>Prepare_Sales_Data[[#This Row],[Total Sales]]</f>
        <v>22485</v>
      </c>
      <c r="D174" s="1">
        <v>3</v>
      </c>
      <c r="E174" s="1">
        <v>2021</v>
      </c>
      <c r="F174" s="1" t="s">
        <v>14</v>
      </c>
      <c r="G174" s="1" t="s">
        <v>15</v>
      </c>
      <c r="H174" s="1" t="s">
        <v>16</v>
      </c>
      <c r="I174" s="1" t="s">
        <v>17</v>
      </c>
      <c r="J174" s="1" t="s">
        <v>18</v>
      </c>
      <c r="K174" s="1" t="s">
        <v>19</v>
      </c>
      <c r="L174" s="1" t="s">
        <v>82</v>
      </c>
      <c r="M174" s="1" t="s">
        <v>28</v>
      </c>
      <c r="N174" s="1">
        <v>15</v>
      </c>
      <c r="O174" s="3">
        <v>1499</v>
      </c>
      <c r="P174" s="3">
        <f>Prepare_Sales_Data[[#This Row],[Price per Unit]]*Prepare_Sales_Data[[#This Row],[Quantity]]</f>
        <v>22485</v>
      </c>
    </row>
    <row r="175" spans="1:16" x14ac:dyDescent="0.2">
      <c r="A175" s="1">
        <v>160</v>
      </c>
      <c r="B175" s="2">
        <v>44519</v>
      </c>
      <c r="C175" s="3">
        <f>Prepare_Sales_Data[[#This Row],[Total Sales]]</f>
        <v>80973</v>
      </c>
      <c r="D175" s="1">
        <v>4</v>
      </c>
      <c r="E175" s="1">
        <v>2021</v>
      </c>
      <c r="F175" s="1" t="s">
        <v>41</v>
      </c>
      <c r="G175" s="1" t="s">
        <v>42</v>
      </c>
      <c r="H175" s="1" t="s">
        <v>43</v>
      </c>
      <c r="I175" s="1" t="s">
        <v>44</v>
      </c>
      <c r="J175" s="1" t="s">
        <v>45</v>
      </c>
      <c r="K175" s="1" t="s">
        <v>178</v>
      </c>
      <c r="L175" s="1" t="s">
        <v>54</v>
      </c>
      <c r="M175" s="1" t="s">
        <v>38</v>
      </c>
      <c r="N175" s="1">
        <v>27</v>
      </c>
      <c r="O175" s="3">
        <v>2999</v>
      </c>
      <c r="P175" s="3">
        <f>Prepare_Sales_Data[[#This Row],[Price per Unit]]*Prepare_Sales_Data[[#This Row],[Quantity]]</f>
        <v>80973</v>
      </c>
    </row>
    <row r="176" spans="1:16" x14ac:dyDescent="0.2">
      <c r="A176" s="1">
        <v>161</v>
      </c>
      <c r="B176" s="2">
        <v>43968</v>
      </c>
      <c r="C176" s="3">
        <f>Prepare_Sales_Data[[#This Row],[Total Sales]]</f>
        <v>12784</v>
      </c>
      <c r="D176" s="1">
        <v>2</v>
      </c>
      <c r="E176" s="1">
        <v>2020</v>
      </c>
      <c r="F176" s="1" t="s">
        <v>66</v>
      </c>
      <c r="G176" s="1" t="s">
        <v>67</v>
      </c>
      <c r="H176" s="1" t="s">
        <v>68</v>
      </c>
      <c r="I176" s="1" t="s">
        <v>68</v>
      </c>
      <c r="J176" s="1" t="s">
        <v>59</v>
      </c>
      <c r="K176" s="1" t="s">
        <v>192</v>
      </c>
      <c r="L176" s="1" t="s">
        <v>40</v>
      </c>
      <c r="M176" s="1" t="s">
        <v>35</v>
      </c>
      <c r="N176" s="1">
        <v>16</v>
      </c>
      <c r="O176" s="3">
        <v>799</v>
      </c>
      <c r="P176" s="3">
        <f>Prepare_Sales_Data[[#This Row],[Price per Unit]]*Prepare_Sales_Data[[#This Row],[Quantity]]</f>
        <v>12784</v>
      </c>
    </row>
    <row r="177" spans="1:16" x14ac:dyDescent="0.2">
      <c r="A177" s="1">
        <v>162</v>
      </c>
      <c r="B177" s="2">
        <v>44176</v>
      </c>
      <c r="C177" s="3">
        <f>Prepare_Sales_Data[[#This Row],[Total Sales]]</f>
        <v>38974</v>
      </c>
      <c r="D177" s="1">
        <v>4</v>
      </c>
      <c r="E177" s="1">
        <v>2020</v>
      </c>
      <c r="F177" s="1" t="s">
        <v>29</v>
      </c>
      <c r="G177" s="1" t="s">
        <v>30</v>
      </c>
      <c r="H177" s="1" t="s">
        <v>31</v>
      </c>
      <c r="I177" s="1" t="s">
        <v>32</v>
      </c>
      <c r="J177" s="1" t="s">
        <v>18</v>
      </c>
      <c r="K177" s="1" t="s">
        <v>193</v>
      </c>
      <c r="L177" s="1" t="s">
        <v>119</v>
      </c>
      <c r="M177" s="1" t="s">
        <v>38</v>
      </c>
      <c r="N177" s="1">
        <v>26</v>
      </c>
      <c r="O177" s="3">
        <v>1499</v>
      </c>
      <c r="P177" s="3">
        <f>Prepare_Sales_Data[[#This Row],[Price per Unit]]*Prepare_Sales_Data[[#This Row],[Quantity]]</f>
        <v>38974</v>
      </c>
    </row>
    <row r="178" spans="1:16" x14ac:dyDescent="0.2">
      <c r="A178" s="1">
        <v>163</v>
      </c>
      <c r="B178" s="2">
        <v>44047</v>
      </c>
      <c r="C178" s="3">
        <f>Prepare_Sales_Data[[#This Row],[Total Sales]]</f>
        <v>22475</v>
      </c>
      <c r="D178" s="1">
        <v>3</v>
      </c>
      <c r="E178" s="1">
        <v>2020</v>
      </c>
      <c r="F178" s="1" t="s">
        <v>14</v>
      </c>
      <c r="G178" s="1" t="s">
        <v>15</v>
      </c>
      <c r="H178" s="1" t="s">
        <v>16</v>
      </c>
      <c r="I178" s="1" t="s">
        <v>17</v>
      </c>
      <c r="J178" s="1" t="s">
        <v>18</v>
      </c>
      <c r="K178" s="1" t="s">
        <v>194</v>
      </c>
      <c r="L178" s="1" t="s">
        <v>73</v>
      </c>
      <c r="M178" s="1" t="s">
        <v>21</v>
      </c>
      <c r="N178" s="1">
        <v>25</v>
      </c>
      <c r="O178" s="3">
        <v>899</v>
      </c>
      <c r="P178" s="3">
        <f>Prepare_Sales_Data[[#This Row],[Price per Unit]]*Prepare_Sales_Data[[#This Row],[Quantity]]</f>
        <v>22475</v>
      </c>
    </row>
    <row r="179" spans="1:16" x14ac:dyDescent="0.2">
      <c r="A179" s="1">
        <v>164</v>
      </c>
      <c r="B179" s="2">
        <v>43938</v>
      </c>
      <c r="C179" s="3">
        <f>Prepare_Sales_Data[[#This Row],[Total Sales]]</f>
        <v>20986</v>
      </c>
      <c r="D179" s="1">
        <v>2</v>
      </c>
      <c r="E179" s="1">
        <v>2020</v>
      </c>
      <c r="F179" s="1" t="s">
        <v>48</v>
      </c>
      <c r="G179" s="1" t="s">
        <v>49</v>
      </c>
      <c r="H179" s="1" t="s">
        <v>50</v>
      </c>
      <c r="I179" s="1" t="s">
        <v>44</v>
      </c>
      <c r="J179" s="1" t="s">
        <v>45</v>
      </c>
      <c r="K179" s="1" t="s">
        <v>195</v>
      </c>
      <c r="L179" s="1" t="s">
        <v>82</v>
      </c>
      <c r="M179" s="1" t="s">
        <v>28</v>
      </c>
      <c r="N179" s="1">
        <v>14</v>
      </c>
      <c r="O179" s="3">
        <v>1499</v>
      </c>
      <c r="P179" s="3">
        <f>Prepare_Sales_Data[[#This Row],[Price per Unit]]*Prepare_Sales_Data[[#This Row],[Quantity]]</f>
        <v>20986</v>
      </c>
    </row>
    <row r="180" spans="1:16" x14ac:dyDescent="0.2">
      <c r="A180" s="1">
        <v>165</v>
      </c>
      <c r="B180" s="2">
        <v>44240</v>
      </c>
      <c r="C180" s="3">
        <f>Prepare_Sales_Data[[#This Row],[Total Sales]]</f>
        <v>59976</v>
      </c>
      <c r="D180" s="1">
        <v>1</v>
      </c>
      <c r="E180" s="1">
        <v>2021</v>
      </c>
      <c r="F180" s="1" t="s">
        <v>14</v>
      </c>
      <c r="G180" s="1" t="s">
        <v>15</v>
      </c>
      <c r="H180" s="1" t="s">
        <v>16</v>
      </c>
      <c r="I180" s="1" t="s">
        <v>17</v>
      </c>
      <c r="J180" s="1" t="s">
        <v>18</v>
      </c>
      <c r="K180" s="1" t="s">
        <v>196</v>
      </c>
      <c r="L180" s="1" t="s">
        <v>104</v>
      </c>
      <c r="M180" s="1" t="s">
        <v>28</v>
      </c>
      <c r="N180" s="1">
        <v>24</v>
      </c>
      <c r="O180" s="3">
        <v>2499</v>
      </c>
      <c r="P180" s="3">
        <f>Prepare_Sales_Data[[#This Row],[Price per Unit]]*Prepare_Sales_Data[[#This Row],[Quantity]]</f>
        <v>59976</v>
      </c>
    </row>
    <row r="181" spans="1:16" x14ac:dyDescent="0.2">
      <c r="A181" s="1">
        <v>166</v>
      </c>
      <c r="B181" s="2">
        <v>44029</v>
      </c>
      <c r="C181" s="3">
        <f>Prepare_Sales_Data[[#This Row],[Total Sales]]</f>
        <v>34181</v>
      </c>
      <c r="D181" s="1">
        <v>3</v>
      </c>
      <c r="E181" s="1">
        <v>2020</v>
      </c>
      <c r="F181" s="1" t="s">
        <v>66</v>
      </c>
      <c r="G181" s="1" t="s">
        <v>67</v>
      </c>
      <c r="H181" s="1" t="s">
        <v>68</v>
      </c>
      <c r="I181" s="1" t="s">
        <v>68</v>
      </c>
      <c r="J181" s="1" t="s">
        <v>59</v>
      </c>
      <c r="K181" s="1" t="s">
        <v>197</v>
      </c>
      <c r="L181" s="1" t="s">
        <v>61</v>
      </c>
      <c r="M181" s="1" t="s">
        <v>28</v>
      </c>
      <c r="N181" s="1">
        <v>19</v>
      </c>
      <c r="O181" s="3">
        <v>1799</v>
      </c>
      <c r="P181" s="3">
        <f>Prepare_Sales_Data[[#This Row],[Price per Unit]]*Prepare_Sales_Data[[#This Row],[Quantity]]</f>
        <v>34181</v>
      </c>
    </row>
    <row r="182" spans="1:16" x14ac:dyDescent="0.2">
      <c r="A182" s="1">
        <v>167</v>
      </c>
      <c r="B182" s="2">
        <v>43892</v>
      </c>
      <c r="C182" s="3">
        <f>Prepare_Sales_Data[[#This Row],[Total Sales]]</f>
        <v>17990</v>
      </c>
      <c r="D182" s="1">
        <v>1</v>
      </c>
      <c r="E182" s="1">
        <v>2020</v>
      </c>
      <c r="F182" s="1" t="s">
        <v>133</v>
      </c>
      <c r="G182" s="1" t="s">
        <v>134</v>
      </c>
      <c r="H182" s="1" t="s">
        <v>135</v>
      </c>
      <c r="I182" s="1" t="s">
        <v>44</v>
      </c>
      <c r="J182" s="1" t="s">
        <v>45</v>
      </c>
      <c r="K182" s="1" t="s">
        <v>191</v>
      </c>
      <c r="L182" s="1" t="s">
        <v>61</v>
      </c>
      <c r="M182" s="1" t="s">
        <v>28</v>
      </c>
      <c r="N182" s="1">
        <v>10</v>
      </c>
      <c r="O182" s="3">
        <v>1799</v>
      </c>
      <c r="P182" s="3">
        <f>Prepare_Sales_Data[[#This Row],[Price per Unit]]*Prepare_Sales_Data[[#This Row],[Quantity]]</f>
        <v>17990</v>
      </c>
    </row>
    <row r="183" spans="1:16" x14ac:dyDescent="0.2">
      <c r="A183" s="1">
        <v>168</v>
      </c>
      <c r="B183" s="2">
        <v>44192</v>
      </c>
      <c r="C183" s="3">
        <f>Prepare_Sales_Data[[#This Row],[Total Sales]]</f>
        <v>12586</v>
      </c>
      <c r="D183" s="1">
        <v>4</v>
      </c>
      <c r="E183" s="1">
        <v>2020</v>
      </c>
      <c r="F183" s="1" t="s">
        <v>66</v>
      </c>
      <c r="G183" s="1" t="s">
        <v>67</v>
      </c>
      <c r="H183" s="1" t="s">
        <v>68</v>
      </c>
      <c r="I183" s="1" t="s">
        <v>68</v>
      </c>
      <c r="J183" s="1" t="s">
        <v>59</v>
      </c>
      <c r="K183" s="1" t="s">
        <v>117</v>
      </c>
      <c r="L183" s="1" t="s">
        <v>70</v>
      </c>
      <c r="M183" s="1" t="s">
        <v>28</v>
      </c>
      <c r="N183" s="1">
        <v>14</v>
      </c>
      <c r="O183" s="3">
        <v>899</v>
      </c>
      <c r="P183" s="3">
        <f>Prepare_Sales_Data[[#This Row],[Price per Unit]]*Prepare_Sales_Data[[#This Row],[Quantity]]</f>
        <v>12586</v>
      </c>
    </row>
    <row r="184" spans="1:16" x14ac:dyDescent="0.2">
      <c r="A184" s="1">
        <v>169</v>
      </c>
      <c r="B184" s="2">
        <v>43947</v>
      </c>
      <c r="C184" s="3">
        <f>Prepare_Sales_Data[[#This Row],[Total Sales]]</f>
        <v>23984</v>
      </c>
      <c r="D184" s="1">
        <v>2</v>
      </c>
      <c r="E184" s="1">
        <v>2020</v>
      </c>
      <c r="F184" s="1" t="s">
        <v>66</v>
      </c>
      <c r="G184" s="1" t="s">
        <v>67</v>
      </c>
      <c r="H184" s="1" t="s">
        <v>68</v>
      </c>
      <c r="I184" s="1" t="s">
        <v>68</v>
      </c>
      <c r="J184" s="1" t="s">
        <v>59</v>
      </c>
      <c r="K184" s="1" t="s">
        <v>198</v>
      </c>
      <c r="L184" s="1" t="s">
        <v>119</v>
      </c>
      <c r="M184" s="1" t="s">
        <v>38</v>
      </c>
      <c r="N184" s="1">
        <v>16</v>
      </c>
      <c r="O184" s="3">
        <v>1499</v>
      </c>
      <c r="P184" s="3">
        <f>Prepare_Sales_Data[[#This Row],[Price per Unit]]*Prepare_Sales_Data[[#This Row],[Quantity]]</f>
        <v>23984</v>
      </c>
    </row>
    <row r="185" spans="1:16" x14ac:dyDescent="0.2">
      <c r="A185" s="1">
        <v>170</v>
      </c>
      <c r="B185" s="2">
        <v>44537</v>
      </c>
      <c r="C185" s="3">
        <f>Prepare_Sales_Data[[#This Row],[Total Sales]]</f>
        <v>7581</v>
      </c>
      <c r="D185" s="1">
        <v>4</v>
      </c>
      <c r="E185" s="1">
        <v>2021</v>
      </c>
      <c r="F185" s="1" t="s">
        <v>29</v>
      </c>
      <c r="G185" s="1" t="s">
        <v>30</v>
      </c>
      <c r="H185" s="1" t="s">
        <v>31</v>
      </c>
      <c r="I185" s="1" t="s">
        <v>32</v>
      </c>
      <c r="J185" s="1" t="s">
        <v>18</v>
      </c>
      <c r="K185" s="1" t="s">
        <v>199</v>
      </c>
      <c r="L185" s="1" t="s">
        <v>47</v>
      </c>
      <c r="M185" s="1" t="s">
        <v>21</v>
      </c>
      <c r="N185" s="1">
        <v>19</v>
      </c>
      <c r="O185" s="3">
        <v>399</v>
      </c>
      <c r="P185" s="3">
        <f>Prepare_Sales_Data[[#This Row],[Price per Unit]]*Prepare_Sales_Data[[#This Row],[Quantity]]</f>
        <v>7581</v>
      </c>
    </row>
    <row r="186" spans="1:16" x14ac:dyDescent="0.2">
      <c r="A186" s="1">
        <v>171</v>
      </c>
      <c r="B186" s="2">
        <v>43833</v>
      </c>
      <c r="C186" s="3">
        <f>Prepare_Sales_Data[[#This Row],[Total Sales]]</f>
        <v>8379</v>
      </c>
      <c r="D186" s="1">
        <v>1</v>
      </c>
      <c r="E186" s="1">
        <v>2020</v>
      </c>
      <c r="F186" s="1" t="s">
        <v>66</v>
      </c>
      <c r="G186" s="1" t="s">
        <v>67</v>
      </c>
      <c r="H186" s="1" t="s">
        <v>68</v>
      </c>
      <c r="I186" s="1" t="s">
        <v>68</v>
      </c>
      <c r="J186" s="1" t="s">
        <v>59</v>
      </c>
      <c r="K186" s="1" t="s">
        <v>200</v>
      </c>
      <c r="L186" s="1" t="s">
        <v>47</v>
      </c>
      <c r="M186" s="1" t="s">
        <v>21</v>
      </c>
      <c r="N186" s="1">
        <v>21</v>
      </c>
      <c r="O186" s="3">
        <v>399</v>
      </c>
      <c r="P186" s="3">
        <f>Prepare_Sales_Data[[#This Row],[Price per Unit]]*Prepare_Sales_Data[[#This Row],[Quantity]]</f>
        <v>8379</v>
      </c>
    </row>
    <row r="187" spans="1:16" x14ac:dyDescent="0.2">
      <c r="A187" s="1">
        <v>172</v>
      </c>
      <c r="B187" s="2">
        <v>44158</v>
      </c>
      <c r="C187" s="3">
        <f>Prepare_Sales_Data[[#This Row],[Total Sales]]</f>
        <v>39578</v>
      </c>
      <c r="D187" s="1">
        <v>4</v>
      </c>
      <c r="E187" s="1">
        <v>2020</v>
      </c>
      <c r="F187" s="1" t="s">
        <v>41</v>
      </c>
      <c r="G187" s="1" t="s">
        <v>42</v>
      </c>
      <c r="H187" s="1" t="s">
        <v>43</v>
      </c>
      <c r="I187" s="1" t="s">
        <v>44</v>
      </c>
      <c r="J187" s="1" t="s">
        <v>45</v>
      </c>
      <c r="K187" s="1" t="s">
        <v>201</v>
      </c>
      <c r="L187" s="1" t="s">
        <v>61</v>
      </c>
      <c r="M187" s="1" t="s">
        <v>28</v>
      </c>
      <c r="N187" s="1">
        <v>22</v>
      </c>
      <c r="O187" s="3">
        <v>1799</v>
      </c>
      <c r="P187" s="3">
        <f>Prepare_Sales_Data[[#This Row],[Price per Unit]]*Prepare_Sales_Data[[#This Row],[Quantity]]</f>
        <v>39578</v>
      </c>
    </row>
    <row r="188" spans="1:16" x14ac:dyDescent="0.2">
      <c r="A188" s="1">
        <v>173</v>
      </c>
      <c r="B188" s="2">
        <v>44071</v>
      </c>
      <c r="C188" s="3">
        <f>Prepare_Sales_Data[[#This Row],[Total Sales]]</f>
        <v>57477</v>
      </c>
      <c r="D188" s="1">
        <v>3</v>
      </c>
      <c r="E188" s="1">
        <v>2020</v>
      </c>
      <c r="F188" s="1" t="s">
        <v>29</v>
      </c>
      <c r="G188" s="1" t="s">
        <v>30</v>
      </c>
      <c r="H188" s="1" t="s">
        <v>31</v>
      </c>
      <c r="I188" s="1" t="s">
        <v>32</v>
      </c>
      <c r="J188" s="1" t="s">
        <v>18</v>
      </c>
      <c r="K188" s="1" t="s">
        <v>202</v>
      </c>
      <c r="L188" s="1" t="s">
        <v>104</v>
      </c>
      <c r="M188" s="1" t="s">
        <v>28</v>
      </c>
      <c r="N188" s="1">
        <v>23</v>
      </c>
      <c r="O188" s="3">
        <v>2499</v>
      </c>
      <c r="P188" s="3">
        <f>Prepare_Sales_Data[[#This Row],[Price per Unit]]*Prepare_Sales_Data[[#This Row],[Quantity]]</f>
        <v>57477</v>
      </c>
    </row>
    <row r="189" spans="1:16" x14ac:dyDescent="0.2">
      <c r="A189" s="1">
        <v>174</v>
      </c>
      <c r="B189" s="2">
        <v>44429</v>
      </c>
      <c r="C189" s="3">
        <f>Prepare_Sales_Data[[#This Row],[Total Sales]]</f>
        <v>8091</v>
      </c>
      <c r="D189" s="1">
        <v>3</v>
      </c>
      <c r="E189" s="1">
        <v>2021</v>
      </c>
      <c r="F189" s="1" t="s">
        <v>55</v>
      </c>
      <c r="G189" s="1" t="s">
        <v>56</v>
      </c>
      <c r="H189" s="1" t="s">
        <v>57</v>
      </c>
      <c r="I189" s="1" t="s">
        <v>58</v>
      </c>
      <c r="J189" s="1" t="s">
        <v>59</v>
      </c>
      <c r="K189" s="1" t="s">
        <v>203</v>
      </c>
      <c r="L189" s="1" t="s">
        <v>70</v>
      </c>
      <c r="M189" s="1" t="s">
        <v>28</v>
      </c>
      <c r="N189" s="1">
        <v>9</v>
      </c>
      <c r="O189" s="3">
        <v>899</v>
      </c>
      <c r="P189" s="3">
        <f>Prepare_Sales_Data[[#This Row],[Price per Unit]]*Prepare_Sales_Data[[#This Row],[Quantity]]</f>
        <v>8091</v>
      </c>
    </row>
    <row r="190" spans="1:16" x14ac:dyDescent="0.2">
      <c r="A190" s="1">
        <v>175</v>
      </c>
      <c r="B190" s="2">
        <v>43950</v>
      </c>
      <c r="C190" s="3">
        <f>Prepare_Sales_Data[[#This Row],[Total Sales]]</f>
        <v>7990</v>
      </c>
      <c r="D190" s="1">
        <v>2</v>
      </c>
      <c r="E190" s="1">
        <v>2020</v>
      </c>
      <c r="F190" s="1" t="s">
        <v>109</v>
      </c>
      <c r="G190" s="1" t="s">
        <v>110</v>
      </c>
      <c r="H190" s="1" t="s">
        <v>111</v>
      </c>
      <c r="I190" s="1" t="s">
        <v>32</v>
      </c>
      <c r="J190" s="1" t="s">
        <v>18</v>
      </c>
      <c r="K190" s="1" t="s">
        <v>204</v>
      </c>
      <c r="L190" s="1" t="s">
        <v>40</v>
      </c>
      <c r="M190" s="1" t="s">
        <v>35</v>
      </c>
      <c r="N190" s="1">
        <v>10</v>
      </c>
      <c r="O190" s="3">
        <v>799</v>
      </c>
      <c r="P190" s="3">
        <f>Prepare_Sales_Data[[#This Row],[Price per Unit]]*Prepare_Sales_Data[[#This Row],[Quantity]]</f>
        <v>7990</v>
      </c>
    </row>
    <row r="191" spans="1:16" x14ac:dyDescent="0.2">
      <c r="A191" s="1">
        <v>176</v>
      </c>
      <c r="B191" s="2">
        <v>44274</v>
      </c>
      <c r="C191" s="3">
        <f>Prepare_Sales_Data[[#This Row],[Total Sales]]</f>
        <v>17994</v>
      </c>
      <c r="D191" s="1">
        <v>1</v>
      </c>
      <c r="E191" s="1">
        <v>2021</v>
      </c>
      <c r="F191" s="1" t="s">
        <v>29</v>
      </c>
      <c r="G191" s="1" t="s">
        <v>30</v>
      </c>
      <c r="H191" s="1" t="s">
        <v>31</v>
      </c>
      <c r="I191" s="1" t="s">
        <v>32</v>
      </c>
      <c r="J191" s="1" t="s">
        <v>18</v>
      </c>
      <c r="K191" s="1" t="s">
        <v>202</v>
      </c>
      <c r="L191" s="1" t="s">
        <v>27</v>
      </c>
      <c r="M191" s="1" t="s">
        <v>28</v>
      </c>
      <c r="N191" s="1">
        <v>6</v>
      </c>
      <c r="O191" s="3">
        <v>2999</v>
      </c>
      <c r="P191" s="3">
        <f>Prepare_Sales_Data[[#This Row],[Price per Unit]]*Prepare_Sales_Data[[#This Row],[Quantity]]</f>
        <v>17994</v>
      </c>
    </row>
    <row r="192" spans="1:16" x14ac:dyDescent="0.2">
      <c r="A192" s="1">
        <v>177</v>
      </c>
      <c r="B192" s="2">
        <v>44507</v>
      </c>
      <c r="C192" s="3">
        <f>Prepare_Sales_Data[[#This Row],[Total Sales]]</f>
        <v>20271</v>
      </c>
      <c r="D192" s="1">
        <v>4</v>
      </c>
      <c r="E192" s="1">
        <v>2021</v>
      </c>
      <c r="F192" s="1" t="s">
        <v>14</v>
      </c>
      <c r="G192" s="1" t="s">
        <v>15</v>
      </c>
      <c r="H192" s="1" t="s">
        <v>16</v>
      </c>
      <c r="I192" s="1" t="s">
        <v>17</v>
      </c>
      <c r="J192" s="1" t="s">
        <v>18</v>
      </c>
      <c r="K192" s="1" t="s">
        <v>205</v>
      </c>
      <c r="L192" s="1" t="s">
        <v>85</v>
      </c>
      <c r="M192" s="1" t="s">
        <v>38</v>
      </c>
      <c r="N192" s="1">
        <v>29</v>
      </c>
      <c r="O192" s="3">
        <v>699</v>
      </c>
      <c r="P192" s="3">
        <f>Prepare_Sales_Data[[#This Row],[Price per Unit]]*Prepare_Sales_Data[[#This Row],[Quantity]]</f>
        <v>20271</v>
      </c>
    </row>
    <row r="193" spans="1:16" x14ac:dyDescent="0.2">
      <c r="A193" s="1">
        <v>178</v>
      </c>
      <c r="B193" s="2">
        <v>43879</v>
      </c>
      <c r="C193" s="3">
        <f>Prepare_Sales_Data[[#This Row],[Total Sales]]</f>
        <v>17081</v>
      </c>
      <c r="D193" s="1">
        <v>1</v>
      </c>
      <c r="E193" s="1">
        <v>2020</v>
      </c>
      <c r="F193" s="1" t="s">
        <v>55</v>
      </c>
      <c r="G193" s="1" t="s">
        <v>56</v>
      </c>
      <c r="H193" s="1" t="s">
        <v>57</v>
      </c>
      <c r="I193" s="1" t="s">
        <v>58</v>
      </c>
      <c r="J193" s="1" t="s">
        <v>59</v>
      </c>
      <c r="K193" s="1" t="s">
        <v>188</v>
      </c>
      <c r="L193" s="1" t="s">
        <v>70</v>
      </c>
      <c r="M193" s="1" t="s">
        <v>28</v>
      </c>
      <c r="N193" s="1">
        <v>19</v>
      </c>
      <c r="O193" s="3">
        <v>899</v>
      </c>
      <c r="P193" s="3">
        <f>Prepare_Sales_Data[[#This Row],[Price per Unit]]*Prepare_Sales_Data[[#This Row],[Quantity]]</f>
        <v>17081</v>
      </c>
    </row>
    <row r="194" spans="1:16" x14ac:dyDescent="0.2">
      <c r="A194" s="1">
        <v>179</v>
      </c>
      <c r="B194" s="2">
        <v>44557</v>
      </c>
      <c r="C194" s="3">
        <f>Prepare_Sales_Data[[#This Row],[Total Sales]]</f>
        <v>37475</v>
      </c>
      <c r="D194" s="1">
        <v>4</v>
      </c>
      <c r="E194" s="1">
        <v>2021</v>
      </c>
      <c r="F194" s="1" t="s">
        <v>66</v>
      </c>
      <c r="G194" s="1" t="s">
        <v>67</v>
      </c>
      <c r="H194" s="1" t="s">
        <v>68</v>
      </c>
      <c r="I194" s="1" t="s">
        <v>68</v>
      </c>
      <c r="J194" s="1" t="s">
        <v>59</v>
      </c>
      <c r="K194" s="1" t="s">
        <v>206</v>
      </c>
      <c r="L194" s="1" t="s">
        <v>82</v>
      </c>
      <c r="M194" s="1" t="s">
        <v>28</v>
      </c>
      <c r="N194" s="1">
        <v>25</v>
      </c>
      <c r="O194" s="3">
        <v>1499</v>
      </c>
      <c r="P194" s="3">
        <f>Prepare_Sales_Data[[#This Row],[Price per Unit]]*Prepare_Sales_Data[[#This Row],[Quantity]]</f>
        <v>37475</v>
      </c>
    </row>
    <row r="195" spans="1:16" x14ac:dyDescent="0.2">
      <c r="A195" s="1">
        <v>180</v>
      </c>
      <c r="B195" s="2">
        <v>43882</v>
      </c>
      <c r="C195" s="3">
        <f>Prepare_Sales_Data[[#This Row],[Total Sales]]</f>
        <v>14994</v>
      </c>
      <c r="D195" s="1">
        <v>1</v>
      </c>
      <c r="E195" s="1">
        <v>2020</v>
      </c>
      <c r="F195" s="1" t="s">
        <v>41</v>
      </c>
      <c r="G195" s="1" t="s">
        <v>42</v>
      </c>
      <c r="H195" s="1" t="s">
        <v>43</v>
      </c>
      <c r="I195" s="1" t="s">
        <v>44</v>
      </c>
      <c r="J195" s="1" t="s">
        <v>45</v>
      </c>
      <c r="K195" s="1" t="s">
        <v>128</v>
      </c>
      <c r="L195" s="1" t="s">
        <v>104</v>
      </c>
      <c r="M195" s="1" t="s">
        <v>28</v>
      </c>
      <c r="N195" s="1">
        <v>6</v>
      </c>
      <c r="O195" s="3">
        <v>2499</v>
      </c>
      <c r="P195" s="3">
        <f>Prepare_Sales_Data[[#This Row],[Price per Unit]]*Prepare_Sales_Data[[#This Row],[Quantity]]</f>
        <v>14994</v>
      </c>
    </row>
    <row r="196" spans="1:16" x14ac:dyDescent="0.2">
      <c r="A196" s="1">
        <v>181</v>
      </c>
      <c r="B196" s="2">
        <v>43901</v>
      </c>
      <c r="C196" s="3">
        <f>Prepare_Sales_Data[[#This Row],[Total Sales]]</f>
        <v>22485</v>
      </c>
      <c r="D196" s="1">
        <v>1</v>
      </c>
      <c r="E196" s="1">
        <v>2020</v>
      </c>
      <c r="F196" s="1" t="s">
        <v>55</v>
      </c>
      <c r="G196" s="1" t="s">
        <v>56</v>
      </c>
      <c r="H196" s="1" t="s">
        <v>57</v>
      </c>
      <c r="I196" s="1" t="s">
        <v>58</v>
      </c>
      <c r="J196" s="1" t="s">
        <v>59</v>
      </c>
      <c r="K196" s="1" t="s">
        <v>207</v>
      </c>
      <c r="L196" s="1" t="s">
        <v>82</v>
      </c>
      <c r="M196" s="1" t="s">
        <v>28</v>
      </c>
      <c r="N196" s="1">
        <v>15</v>
      </c>
      <c r="O196" s="3">
        <v>1499</v>
      </c>
      <c r="P196" s="3">
        <f>Prepare_Sales_Data[[#This Row],[Price per Unit]]*Prepare_Sales_Data[[#This Row],[Quantity]]</f>
        <v>22485</v>
      </c>
    </row>
    <row r="197" spans="1:16" x14ac:dyDescent="0.2">
      <c r="A197" s="1">
        <v>182</v>
      </c>
      <c r="B197" s="2">
        <v>43858</v>
      </c>
      <c r="C197" s="3">
        <f>Prepare_Sales_Data[[#This Row],[Total Sales]]</f>
        <v>13491</v>
      </c>
      <c r="D197" s="1">
        <v>1</v>
      </c>
      <c r="E197" s="1">
        <v>2020</v>
      </c>
      <c r="F197" s="1" t="s">
        <v>22</v>
      </c>
      <c r="G197" s="1" t="s">
        <v>23</v>
      </c>
      <c r="H197" s="1" t="s">
        <v>24</v>
      </c>
      <c r="I197" s="1" t="s">
        <v>25</v>
      </c>
      <c r="J197" s="1" t="s">
        <v>18</v>
      </c>
      <c r="K197" s="1" t="s">
        <v>208</v>
      </c>
      <c r="L197" s="1" t="s">
        <v>119</v>
      </c>
      <c r="M197" s="1" t="s">
        <v>38</v>
      </c>
      <c r="N197" s="1">
        <v>9</v>
      </c>
      <c r="O197" s="3">
        <v>1499</v>
      </c>
      <c r="P197" s="3">
        <f>Prepare_Sales_Data[[#This Row],[Price per Unit]]*Prepare_Sales_Data[[#This Row],[Quantity]]</f>
        <v>13491</v>
      </c>
    </row>
    <row r="198" spans="1:16" x14ac:dyDescent="0.2">
      <c r="A198" s="1">
        <v>183</v>
      </c>
      <c r="B198" s="2">
        <v>44218</v>
      </c>
      <c r="C198" s="3">
        <f>Prepare_Sales_Data[[#This Row],[Total Sales]]</f>
        <v>83972</v>
      </c>
      <c r="D198" s="1">
        <v>1</v>
      </c>
      <c r="E198" s="1">
        <v>2021</v>
      </c>
      <c r="F198" s="1" t="s">
        <v>14</v>
      </c>
      <c r="G198" s="1" t="s">
        <v>15</v>
      </c>
      <c r="H198" s="1" t="s">
        <v>16</v>
      </c>
      <c r="I198" s="1" t="s">
        <v>17</v>
      </c>
      <c r="J198" s="1" t="s">
        <v>18</v>
      </c>
      <c r="K198" s="1" t="s">
        <v>209</v>
      </c>
      <c r="L198" s="1" t="s">
        <v>54</v>
      </c>
      <c r="M198" s="1" t="s">
        <v>38</v>
      </c>
      <c r="N198" s="1">
        <v>28</v>
      </c>
      <c r="O198" s="3">
        <v>2999</v>
      </c>
      <c r="P198" s="3">
        <f>Prepare_Sales_Data[[#This Row],[Price per Unit]]*Prepare_Sales_Data[[#This Row],[Quantity]]</f>
        <v>83972</v>
      </c>
    </row>
    <row r="199" spans="1:16" x14ac:dyDescent="0.2">
      <c r="A199" s="1">
        <v>184</v>
      </c>
      <c r="B199" s="2">
        <v>44036</v>
      </c>
      <c r="C199" s="3">
        <f>Prepare_Sales_Data[[#This Row],[Total Sales]]</f>
        <v>77974</v>
      </c>
      <c r="D199" s="1">
        <v>3</v>
      </c>
      <c r="E199" s="1">
        <v>2020</v>
      </c>
      <c r="F199" s="1" t="s">
        <v>41</v>
      </c>
      <c r="G199" s="1" t="s">
        <v>42</v>
      </c>
      <c r="H199" s="1" t="s">
        <v>43</v>
      </c>
      <c r="I199" s="1" t="s">
        <v>44</v>
      </c>
      <c r="J199" s="1" t="s">
        <v>45</v>
      </c>
      <c r="K199" s="1" t="s">
        <v>210</v>
      </c>
      <c r="L199" s="1" t="s">
        <v>54</v>
      </c>
      <c r="M199" s="1" t="s">
        <v>38</v>
      </c>
      <c r="N199" s="1">
        <v>26</v>
      </c>
      <c r="O199" s="3">
        <v>2999</v>
      </c>
      <c r="P199" s="3">
        <f>Prepare_Sales_Data[[#This Row],[Price per Unit]]*Prepare_Sales_Data[[#This Row],[Quantity]]</f>
        <v>77974</v>
      </c>
    </row>
    <row r="200" spans="1:16" x14ac:dyDescent="0.2">
      <c r="A200" s="1">
        <v>185</v>
      </c>
      <c r="B200" s="2">
        <v>44404</v>
      </c>
      <c r="C200" s="3">
        <f>Prepare_Sales_Data[[#This Row],[Total Sales]]</f>
        <v>16489</v>
      </c>
      <c r="D200" s="1">
        <v>3</v>
      </c>
      <c r="E200" s="1">
        <v>2021</v>
      </c>
      <c r="F200" s="1" t="s">
        <v>55</v>
      </c>
      <c r="G200" s="1" t="s">
        <v>56</v>
      </c>
      <c r="H200" s="1" t="s">
        <v>57</v>
      </c>
      <c r="I200" s="1" t="s">
        <v>58</v>
      </c>
      <c r="J200" s="1" t="s">
        <v>59</v>
      </c>
      <c r="K200" s="1" t="s">
        <v>60</v>
      </c>
      <c r="L200" s="1" t="s">
        <v>119</v>
      </c>
      <c r="M200" s="1" t="s">
        <v>38</v>
      </c>
      <c r="N200" s="1">
        <v>11</v>
      </c>
      <c r="O200" s="3">
        <v>1499</v>
      </c>
      <c r="P200" s="3">
        <f>Prepare_Sales_Data[[#This Row],[Price per Unit]]*Prepare_Sales_Data[[#This Row],[Quantity]]</f>
        <v>16489</v>
      </c>
    </row>
    <row r="201" spans="1:16" x14ac:dyDescent="0.2">
      <c r="A201" s="1">
        <v>186</v>
      </c>
      <c r="B201" s="2">
        <v>43945</v>
      </c>
      <c r="C201" s="3">
        <f>Prepare_Sales_Data[[#This Row],[Total Sales]]</f>
        <v>18683</v>
      </c>
      <c r="D201" s="1">
        <v>2</v>
      </c>
      <c r="E201" s="1">
        <v>2020</v>
      </c>
      <c r="F201" s="1" t="s">
        <v>29</v>
      </c>
      <c r="G201" s="1" t="s">
        <v>30</v>
      </c>
      <c r="H201" s="1" t="s">
        <v>31</v>
      </c>
      <c r="I201" s="1" t="s">
        <v>32</v>
      </c>
      <c r="J201" s="1" t="s">
        <v>18</v>
      </c>
      <c r="K201" s="1" t="s">
        <v>211</v>
      </c>
      <c r="L201" s="1" t="s">
        <v>20</v>
      </c>
      <c r="M201" s="1" t="s">
        <v>21</v>
      </c>
      <c r="N201" s="1">
        <v>17</v>
      </c>
      <c r="O201" s="3">
        <v>1099</v>
      </c>
      <c r="P201" s="3">
        <f>Prepare_Sales_Data[[#This Row],[Price per Unit]]*Prepare_Sales_Data[[#This Row],[Quantity]]</f>
        <v>18683</v>
      </c>
    </row>
    <row r="202" spans="1:16" x14ac:dyDescent="0.2">
      <c r="A202" s="1">
        <v>187</v>
      </c>
      <c r="B202" s="2">
        <v>43838</v>
      </c>
      <c r="C202" s="3">
        <f>Prepare_Sales_Data[[#This Row],[Total Sales]]</f>
        <v>21576</v>
      </c>
      <c r="D202" s="1">
        <v>1</v>
      </c>
      <c r="E202" s="1">
        <v>2020</v>
      </c>
      <c r="F202" s="1" t="s">
        <v>133</v>
      </c>
      <c r="G202" s="1" t="s">
        <v>134</v>
      </c>
      <c r="H202" s="1" t="s">
        <v>135</v>
      </c>
      <c r="I202" s="1" t="s">
        <v>44</v>
      </c>
      <c r="J202" s="1" t="s">
        <v>45</v>
      </c>
      <c r="K202" s="1" t="s">
        <v>172</v>
      </c>
      <c r="L202" s="1" t="s">
        <v>34</v>
      </c>
      <c r="M202" s="1" t="s">
        <v>35</v>
      </c>
      <c r="N202" s="1">
        <v>24</v>
      </c>
      <c r="O202" s="3">
        <v>899</v>
      </c>
      <c r="P202" s="3">
        <f>Prepare_Sales_Data[[#This Row],[Price per Unit]]*Prepare_Sales_Data[[#This Row],[Quantity]]</f>
        <v>21576</v>
      </c>
    </row>
    <row r="203" spans="1:16" x14ac:dyDescent="0.2">
      <c r="A203" s="1">
        <v>188</v>
      </c>
      <c r="B203" s="2">
        <v>44075</v>
      </c>
      <c r="C203" s="3">
        <f>Prepare_Sales_Data[[#This Row],[Total Sales]]</f>
        <v>57477</v>
      </c>
      <c r="D203" s="1">
        <v>3</v>
      </c>
      <c r="E203" s="1">
        <v>2020</v>
      </c>
      <c r="F203" s="1" t="s">
        <v>41</v>
      </c>
      <c r="G203" s="1" t="s">
        <v>42</v>
      </c>
      <c r="H203" s="1" t="s">
        <v>43</v>
      </c>
      <c r="I203" s="1" t="s">
        <v>44</v>
      </c>
      <c r="J203" s="1" t="s">
        <v>45</v>
      </c>
      <c r="K203" s="1" t="s">
        <v>163</v>
      </c>
      <c r="L203" s="1" t="s">
        <v>104</v>
      </c>
      <c r="M203" s="1" t="s">
        <v>28</v>
      </c>
      <c r="N203" s="1">
        <v>23</v>
      </c>
      <c r="O203" s="3">
        <v>2499</v>
      </c>
      <c r="P203" s="3">
        <f>Prepare_Sales_Data[[#This Row],[Price per Unit]]*Prepare_Sales_Data[[#This Row],[Quantity]]</f>
        <v>57477</v>
      </c>
    </row>
    <row r="204" spans="1:16" x14ac:dyDescent="0.2">
      <c r="A204" s="1">
        <v>189</v>
      </c>
      <c r="B204" s="2">
        <v>43920</v>
      </c>
      <c r="C204" s="3">
        <f>Prepare_Sales_Data[[#This Row],[Total Sales]]</f>
        <v>2999</v>
      </c>
      <c r="D204" s="1">
        <v>1</v>
      </c>
      <c r="E204" s="1">
        <v>2020</v>
      </c>
      <c r="F204" s="1" t="s">
        <v>22</v>
      </c>
      <c r="G204" s="1" t="s">
        <v>23</v>
      </c>
      <c r="H204" s="1" t="s">
        <v>24</v>
      </c>
      <c r="I204" s="1" t="s">
        <v>25</v>
      </c>
      <c r="J204" s="1" t="s">
        <v>18</v>
      </c>
      <c r="K204" s="1" t="s">
        <v>212</v>
      </c>
      <c r="L204" s="1" t="s">
        <v>27</v>
      </c>
      <c r="M204" s="1" t="s">
        <v>28</v>
      </c>
      <c r="N204" s="1">
        <v>1</v>
      </c>
      <c r="O204" s="3">
        <v>2999</v>
      </c>
      <c r="P204" s="3">
        <f>Prepare_Sales_Data[[#This Row],[Price per Unit]]*Prepare_Sales_Data[[#This Row],[Quantity]]</f>
        <v>2999</v>
      </c>
    </row>
    <row r="205" spans="1:16" x14ac:dyDescent="0.2">
      <c r="A205" s="1">
        <v>190</v>
      </c>
      <c r="B205" s="2">
        <v>44012</v>
      </c>
      <c r="C205" s="3">
        <f>Prepare_Sales_Data[[#This Row],[Total Sales]]</f>
        <v>17081</v>
      </c>
      <c r="D205" s="1">
        <v>2</v>
      </c>
      <c r="E205" s="1">
        <v>2020</v>
      </c>
      <c r="F205" s="1" t="s">
        <v>55</v>
      </c>
      <c r="G205" s="1" t="s">
        <v>56</v>
      </c>
      <c r="H205" s="1" t="s">
        <v>57</v>
      </c>
      <c r="I205" s="1" t="s">
        <v>58</v>
      </c>
      <c r="J205" s="1" t="s">
        <v>59</v>
      </c>
      <c r="K205" s="1" t="s">
        <v>213</v>
      </c>
      <c r="L205" s="1" t="s">
        <v>70</v>
      </c>
      <c r="M205" s="1" t="s">
        <v>28</v>
      </c>
      <c r="N205" s="1">
        <v>19</v>
      </c>
      <c r="O205" s="3">
        <v>899</v>
      </c>
      <c r="P205" s="3">
        <f>Prepare_Sales_Data[[#This Row],[Price per Unit]]*Prepare_Sales_Data[[#This Row],[Quantity]]</f>
        <v>17081</v>
      </c>
    </row>
    <row r="206" spans="1:16" x14ac:dyDescent="0.2">
      <c r="A206" s="1">
        <v>191</v>
      </c>
      <c r="B206" s="2">
        <v>44377</v>
      </c>
      <c r="C206" s="3">
        <f>Prepare_Sales_Data[[#This Row],[Total Sales]]</f>
        <v>10485</v>
      </c>
      <c r="D206" s="1">
        <v>2</v>
      </c>
      <c r="E206" s="1">
        <v>2021</v>
      </c>
      <c r="F206" s="1" t="s">
        <v>55</v>
      </c>
      <c r="G206" s="1" t="s">
        <v>56</v>
      </c>
      <c r="H206" s="1" t="s">
        <v>57</v>
      </c>
      <c r="I206" s="1" t="s">
        <v>58</v>
      </c>
      <c r="J206" s="1" t="s">
        <v>59</v>
      </c>
      <c r="K206" s="1" t="s">
        <v>214</v>
      </c>
      <c r="L206" s="1" t="s">
        <v>85</v>
      </c>
      <c r="M206" s="1" t="s">
        <v>38</v>
      </c>
      <c r="N206" s="1">
        <v>15</v>
      </c>
      <c r="O206" s="3">
        <v>699</v>
      </c>
      <c r="P206" s="3">
        <f>Prepare_Sales_Data[[#This Row],[Price per Unit]]*Prepare_Sales_Data[[#This Row],[Quantity]]</f>
        <v>10485</v>
      </c>
    </row>
    <row r="207" spans="1:16" x14ac:dyDescent="0.2">
      <c r="A207" s="1">
        <v>192</v>
      </c>
      <c r="B207" s="2">
        <v>44350</v>
      </c>
      <c r="C207" s="3">
        <f>Prepare_Sales_Data[[#This Row],[Total Sales]]</f>
        <v>6447</v>
      </c>
      <c r="D207" s="1">
        <v>2</v>
      </c>
      <c r="E207" s="1">
        <v>2021</v>
      </c>
      <c r="F207" s="1" t="s">
        <v>41</v>
      </c>
      <c r="G207" s="1" t="s">
        <v>42</v>
      </c>
      <c r="H207" s="1" t="s">
        <v>43</v>
      </c>
      <c r="I207" s="1" t="s">
        <v>44</v>
      </c>
      <c r="J207" s="1" t="s">
        <v>45</v>
      </c>
      <c r="K207" s="1" t="s">
        <v>62</v>
      </c>
      <c r="L207" s="1" t="s">
        <v>84</v>
      </c>
      <c r="M207" s="1" t="s">
        <v>38</v>
      </c>
      <c r="N207" s="1">
        <v>3</v>
      </c>
      <c r="O207" s="3">
        <v>2149</v>
      </c>
      <c r="P207" s="3">
        <f>Prepare_Sales_Data[[#This Row],[Price per Unit]]*Prepare_Sales_Data[[#This Row],[Quantity]]</f>
        <v>6447</v>
      </c>
    </row>
    <row r="208" spans="1:16" x14ac:dyDescent="0.2">
      <c r="A208" s="1">
        <v>193</v>
      </c>
      <c r="B208" s="2">
        <v>44373</v>
      </c>
      <c r="C208" s="3">
        <f>Prepare_Sales_Data[[#This Row],[Total Sales]]</f>
        <v>22083</v>
      </c>
      <c r="D208" s="1">
        <v>2</v>
      </c>
      <c r="E208" s="1">
        <v>2021</v>
      </c>
      <c r="F208" s="1" t="s">
        <v>109</v>
      </c>
      <c r="G208" s="1" t="s">
        <v>110</v>
      </c>
      <c r="H208" s="1" t="s">
        <v>111</v>
      </c>
      <c r="I208" s="1" t="s">
        <v>32</v>
      </c>
      <c r="J208" s="1" t="s">
        <v>18</v>
      </c>
      <c r="K208" s="1" t="s">
        <v>215</v>
      </c>
      <c r="L208" s="1" t="s">
        <v>63</v>
      </c>
      <c r="M208" s="1" t="s">
        <v>28</v>
      </c>
      <c r="N208" s="1">
        <v>17</v>
      </c>
      <c r="O208" s="3">
        <v>1299</v>
      </c>
      <c r="P208" s="3">
        <f>Prepare_Sales_Data[[#This Row],[Price per Unit]]*Prepare_Sales_Data[[#This Row],[Quantity]]</f>
        <v>22083</v>
      </c>
    </row>
    <row r="209" spans="1:16" x14ac:dyDescent="0.2">
      <c r="A209" s="1">
        <v>194</v>
      </c>
      <c r="B209" s="2">
        <v>44054</v>
      </c>
      <c r="C209" s="3">
        <f>Prepare_Sales_Data[[#This Row],[Total Sales]]</f>
        <v>4495</v>
      </c>
      <c r="D209" s="1">
        <v>3</v>
      </c>
      <c r="E209" s="1">
        <v>2020</v>
      </c>
      <c r="F209" s="1" t="s">
        <v>41</v>
      </c>
      <c r="G209" s="1" t="s">
        <v>42</v>
      </c>
      <c r="H209" s="1" t="s">
        <v>43</v>
      </c>
      <c r="I209" s="1" t="s">
        <v>44</v>
      </c>
      <c r="J209" s="1" t="s">
        <v>45</v>
      </c>
      <c r="K209" s="1" t="s">
        <v>216</v>
      </c>
      <c r="L209" s="1" t="s">
        <v>34</v>
      </c>
      <c r="M209" s="1" t="s">
        <v>35</v>
      </c>
      <c r="N209" s="1">
        <v>5</v>
      </c>
      <c r="O209" s="3">
        <v>899</v>
      </c>
      <c r="P209" s="3">
        <f>Prepare_Sales_Data[[#This Row],[Price per Unit]]*Prepare_Sales_Data[[#This Row],[Quantity]]</f>
        <v>4495</v>
      </c>
    </row>
    <row r="210" spans="1:16" x14ac:dyDescent="0.2">
      <c r="A210" s="1">
        <v>195</v>
      </c>
      <c r="B210" s="2">
        <v>44027</v>
      </c>
      <c r="C210" s="3">
        <f>Prepare_Sales_Data[[#This Row],[Total Sales]]</f>
        <v>62979</v>
      </c>
      <c r="D210" s="1">
        <v>3</v>
      </c>
      <c r="E210" s="1">
        <v>2020</v>
      </c>
      <c r="F210" s="1" t="s">
        <v>66</v>
      </c>
      <c r="G210" s="1" t="s">
        <v>67</v>
      </c>
      <c r="H210" s="1" t="s">
        <v>68</v>
      </c>
      <c r="I210" s="1" t="s">
        <v>68</v>
      </c>
      <c r="J210" s="1" t="s">
        <v>59</v>
      </c>
      <c r="K210" s="1" t="s">
        <v>217</v>
      </c>
      <c r="L210" s="1" t="s">
        <v>54</v>
      </c>
      <c r="M210" s="1" t="s">
        <v>38</v>
      </c>
      <c r="N210" s="1">
        <v>21</v>
      </c>
      <c r="O210" s="3">
        <v>2999</v>
      </c>
      <c r="P210" s="3">
        <f>Prepare_Sales_Data[[#This Row],[Price per Unit]]*Prepare_Sales_Data[[#This Row],[Quantity]]</f>
        <v>62979</v>
      </c>
    </row>
    <row r="211" spans="1:16" x14ac:dyDescent="0.2">
      <c r="A211" s="1">
        <v>196</v>
      </c>
      <c r="B211" s="2">
        <v>44427</v>
      </c>
      <c r="C211" s="3">
        <f>Prepare_Sales_Data[[#This Row],[Total Sales]]</f>
        <v>5998</v>
      </c>
      <c r="D211" s="1">
        <v>3</v>
      </c>
      <c r="E211" s="1">
        <v>2021</v>
      </c>
      <c r="F211" s="1" t="s">
        <v>41</v>
      </c>
      <c r="G211" s="1" t="s">
        <v>42</v>
      </c>
      <c r="H211" s="1" t="s">
        <v>43</v>
      </c>
      <c r="I211" s="1" t="s">
        <v>44</v>
      </c>
      <c r="J211" s="1" t="s">
        <v>45</v>
      </c>
      <c r="K211" s="1" t="s">
        <v>116</v>
      </c>
      <c r="L211" s="1" t="s">
        <v>27</v>
      </c>
      <c r="M211" s="1" t="s">
        <v>28</v>
      </c>
      <c r="N211" s="1">
        <v>2</v>
      </c>
      <c r="O211" s="3">
        <v>2999</v>
      </c>
      <c r="P211" s="3">
        <f>Prepare_Sales_Data[[#This Row],[Price per Unit]]*Prepare_Sales_Data[[#This Row],[Quantity]]</f>
        <v>5998</v>
      </c>
    </row>
    <row r="212" spans="1:16" x14ac:dyDescent="0.2">
      <c r="A212" s="1">
        <v>197</v>
      </c>
      <c r="B212" s="2">
        <v>43833</v>
      </c>
      <c r="C212" s="3">
        <f>Prepare_Sales_Data[[#This Row],[Total Sales]]</f>
        <v>26071</v>
      </c>
      <c r="D212" s="1">
        <v>1</v>
      </c>
      <c r="E212" s="1">
        <v>2020</v>
      </c>
      <c r="F212" s="1" t="s">
        <v>22</v>
      </c>
      <c r="G212" s="1" t="s">
        <v>23</v>
      </c>
      <c r="H212" s="1" t="s">
        <v>24</v>
      </c>
      <c r="I212" s="1" t="s">
        <v>25</v>
      </c>
      <c r="J212" s="1" t="s">
        <v>18</v>
      </c>
      <c r="K212" s="1" t="s">
        <v>218</v>
      </c>
      <c r="L212" s="1" t="s">
        <v>70</v>
      </c>
      <c r="M212" s="1" t="s">
        <v>28</v>
      </c>
      <c r="N212" s="1">
        <v>29</v>
      </c>
      <c r="O212" s="3">
        <v>899</v>
      </c>
      <c r="P212" s="3">
        <f>Prepare_Sales_Data[[#This Row],[Price per Unit]]*Prepare_Sales_Data[[#This Row],[Quantity]]</f>
        <v>26071</v>
      </c>
    </row>
    <row r="213" spans="1:16" x14ac:dyDescent="0.2">
      <c r="A213" s="1">
        <v>198</v>
      </c>
      <c r="B213" s="2">
        <v>44021</v>
      </c>
      <c r="C213" s="3">
        <f>Prepare_Sales_Data[[#This Row],[Total Sales]]</f>
        <v>13485</v>
      </c>
      <c r="D213" s="1">
        <v>3</v>
      </c>
      <c r="E213" s="1">
        <v>2020</v>
      </c>
      <c r="F213" s="1" t="s">
        <v>66</v>
      </c>
      <c r="G213" s="1" t="s">
        <v>67</v>
      </c>
      <c r="H213" s="1" t="s">
        <v>68</v>
      </c>
      <c r="I213" s="1" t="s">
        <v>68</v>
      </c>
      <c r="J213" s="1" t="s">
        <v>59</v>
      </c>
      <c r="K213" s="1" t="s">
        <v>219</v>
      </c>
      <c r="L213" s="1" t="s">
        <v>73</v>
      </c>
      <c r="M213" s="1" t="s">
        <v>21</v>
      </c>
      <c r="N213" s="1">
        <v>15</v>
      </c>
      <c r="O213" s="3">
        <v>899</v>
      </c>
      <c r="P213" s="3">
        <f>Prepare_Sales_Data[[#This Row],[Price per Unit]]*Prepare_Sales_Data[[#This Row],[Quantity]]</f>
        <v>13485</v>
      </c>
    </row>
    <row r="214" spans="1:16" x14ac:dyDescent="0.2">
      <c r="A214" s="1">
        <v>199</v>
      </c>
      <c r="B214" s="2">
        <v>43870</v>
      </c>
      <c r="C214" s="3">
        <f>Prepare_Sales_Data[[#This Row],[Total Sales]]</f>
        <v>7980</v>
      </c>
      <c r="D214" s="1">
        <v>1</v>
      </c>
      <c r="E214" s="1">
        <v>2020</v>
      </c>
      <c r="F214" s="1" t="s">
        <v>14</v>
      </c>
      <c r="G214" s="1" t="s">
        <v>15</v>
      </c>
      <c r="H214" s="1" t="s">
        <v>16</v>
      </c>
      <c r="I214" s="1" t="s">
        <v>17</v>
      </c>
      <c r="J214" s="1" t="s">
        <v>18</v>
      </c>
      <c r="K214" s="1" t="s">
        <v>194</v>
      </c>
      <c r="L214" s="1" t="s">
        <v>47</v>
      </c>
      <c r="M214" s="1" t="s">
        <v>21</v>
      </c>
      <c r="N214" s="1">
        <v>20</v>
      </c>
      <c r="O214" s="3">
        <v>399</v>
      </c>
      <c r="P214" s="3">
        <f>Prepare_Sales_Data[[#This Row],[Price per Unit]]*Prepare_Sales_Data[[#This Row],[Quantity]]</f>
        <v>7980</v>
      </c>
    </row>
    <row r="215" spans="1:16" x14ac:dyDescent="0.2">
      <c r="A215" s="1">
        <v>200</v>
      </c>
      <c r="B215" s="2">
        <v>44387</v>
      </c>
      <c r="C215" s="3">
        <f>Prepare_Sales_Data[[#This Row],[Total Sales]]</f>
        <v>34986</v>
      </c>
      <c r="D215" s="1">
        <v>3</v>
      </c>
      <c r="E215" s="1">
        <v>2021</v>
      </c>
      <c r="F215" s="1" t="s">
        <v>41</v>
      </c>
      <c r="G215" s="1" t="s">
        <v>42</v>
      </c>
      <c r="H215" s="1" t="s">
        <v>43</v>
      </c>
      <c r="I215" s="1" t="s">
        <v>44</v>
      </c>
      <c r="J215" s="1" t="s">
        <v>45</v>
      </c>
      <c r="K215" s="1" t="s">
        <v>90</v>
      </c>
      <c r="L215" s="1" t="s">
        <v>104</v>
      </c>
      <c r="M215" s="1" t="s">
        <v>28</v>
      </c>
      <c r="N215" s="1">
        <v>14</v>
      </c>
      <c r="O215" s="3">
        <v>2499</v>
      </c>
      <c r="P215" s="3">
        <f>Prepare_Sales_Data[[#This Row],[Price per Unit]]*Prepare_Sales_Data[[#This Row],[Quantity]]</f>
        <v>34986</v>
      </c>
    </row>
    <row r="216" spans="1:16" x14ac:dyDescent="0.2">
      <c r="A216" s="1">
        <v>201</v>
      </c>
      <c r="B216" s="2">
        <v>44089</v>
      </c>
      <c r="C216" s="3">
        <f>Prepare_Sales_Data[[#This Row],[Total Sales]]</f>
        <v>15389</v>
      </c>
      <c r="D216" s="1">
        <v>3</v>
      </c>
      <c r="E216" s="1">
        <v>2020</v>
      </c>
      <c r="F216" s="1" t="s">
        <v>109</v>
      </c>
      <c r="G216" s="1" t="s">
        <v>110</v>
      </c>
      <c r="H216" s="1" t="s">
        <v>111</v>
      </c>
      <c r="I216" s="1" t="s">
        <v>32</v>
      </c>
      <c r="J216" s="1" t="s">
        <v>18</v>
      </c>
      <c r="K216" s="1" t="s">
        <v>220</v>
      </c>
      <c r="L216" s="1" t="s">
        <v>93</v>
      </c>
      <c r="M216" s="1" t="s">
        <v>35</v>
      </c>
      <c r="N216" s="1">
        <v>11</v>
      </c>
      <c r="O216" s="3">
        <v>1399</v>
      </c>
      <c r="P216" s="3">
        <f>Prepare_Sales_Data[[#This Row],[Price per Unit]]*Prepare_Sales_Data[[#This Row],[Quantity]]</f>
        <v>15389</v>
      </c>
    </row>
    <row r="217" spans="1:16" x14ac:dyDescent="0.2">
      <c r="A217" s="1">
        <v>202</v>
      </c>
      <c r="B217" s="2">
        <v>44076</v>
      </c>
      <c r="C217" s="3">
        <f>Prepare_Sales_Data[[#This Row],[Total Sales]]</f>
        <v>25186</v>
      </c>
      <c r="D217" s="1">
        <v>3</v>
      </c>
      <c r="E217" s="1">
        <v>2020</v>
      </c>
      <c r="F217" s="1" t="s">
        <v>41</v>
      </c>
      <c r="G217" s="1" t="s">
        <v>42</v>
      </c>
      <c r="H217" s="1" t="s">
        <v>43</v>
      </c>
      <c r="I217" s="1" t="s">
        <v>44</v>
      </c>
      <c r="J217" s="1" t="s">
        <v>45</v>
      </c>
      <c r="K217" s="1" t="s">
        <v>138</v>
      </c>
      <c r="L217" s="1" t="s">
        <v>37</v>
      </c>
      <c r="M217" s="1" t="s">
        <v>38</v>
      </c>
      <c r="N217" s="1">
        <v>14</v>
      </c>
      <c r="O217" s="3">
        <v>1799</v>
      </c>
      <c r="P217" s="3">
        <f>Prepare_Sales_Data[[#This Row],[Price per Unit]]*Prepare_Sales_Data[[#This Row],[Quantity]]</f>
        <v>25186</v>
      </c>
    </row>
    <row r="218" spans="1:16" x14ac:dyDescent="0.2">
      <c r="A218" s="1">
        <v>203</v>
      </c>
      <c r="B218" s="2">
        <v>44451</v>
      </c>
      <c r="C218" s="3">
        <f>Prepare_Sales_Data[[#This Row],[Total Sales]]</f>
        <v>13777</v>
      </c>
      <c r="D218" s="1">
        <v>3</v>
      </c>
      <c r="E218" s="1">
        <v>2021</v>
      </c>
      <c r="F218" s="1" t="s">
        <v>66</v>
      </c>
      <c r="G218" s="1" t="s">
        <v>67</v>
      </c>
      <c r="H218" s="1" t="s">
        <v>68</v>
      </c>
      <c r="I218" s="1" t="s">
        <v>68</v>
      </c>
      <c r="J218" s="1" t="s">
        <v>59</v>
      </c>
      <c r="K218" s="1" t="s">
        <v>221</v>
      </c>
      <c r="L218" s="1" t="s">
        <v>89</v>
      </c>
      <c r="M218" s="1" t="s">
        <v>21</v>
      </c>
      <c r="N218" s="1">
        <v>23</v>
      </c>
      <c r="O218" s="3">
        <v>599</v>
      </c>
      <c r="P218" s="3">
        <f>Prepare_Sales_Data[[#This Row],[Price per Unit]]*Prepare_Sales_Data[[#This Row],[Quantity]]</f>
        <v>13777</v>
      </c>
    </row>
    <row r="219" spans="1:16" x14ac:dyDescent="0.2">
      <c r="A219" s="1">
        <v>204</v>
      </c>
      <c r="B219" s="2">
        <v>44371</v>
      </c>
      <c r="C219" s="3">
        <f>Prepare_Sales_Data[[#This Row],[Total Sales]]</f>
        <v>11192</v>
      </c>
      <c r="D219" s="1">
        <v>2</v>
      </c>
      <c r="E219" s="1">
        <v>2021</v>
      </c>
      <c r="F219" s="1" t="s">
        <v>41</v>
      </c>
      <c r="G219" s="1" t="s">
        <v>42</v>
      </c>
      <c r="H219" s="1" t="s">
        <v>43</v>
      </c>
      <c r="I219" s="1" t="s">
        <v>44</v>
      </c>
      <c r="J219" s="1" t="s">
        <v>45</v>
      </c>
      <c r="K219" s="1" t="s">
        <v>222</v>
      </c>
      <c r="L219" s="1" t="s">
        <v>93</v>
      </c>
      <c r="M219" s="1" t="s">
        <v>35</v>
      </c>
      <c r="N219" s="1">
        <v>8</v>
      </c>
      <c r="O219" s="3">
        <v>1399</v>
      </c>
      <c r="P219" s="3">
        <f>Prepare_Sales_Data[[#This Row],[Price per Unit]]*Prepare_Sales_Data[[#This Row],[Quantity]]</f>
        <v>11192</v>
      </c>
    </row>
    <row r="220" spans="1:16" x14ac:dyDescent="0.2">
      <c r="A220" s="1">
        <v>205</v>
      </c>
      <c r="B220" s="2">
        <v>44099</v>
      </c>
      <c r="C220" s="3">
        <f>Prepare_Sales_Data[[#This Row],[Total Sales]]</f>
        <v>23984</v>
      </c>
      <c r="D220" s="1">
        <v>3</v>
      </c>
      <c r="E220" s="1">
        <v>2020</v>
      </c>
      <c r="F220" s="1" t="s">
        <v>133</v>
      </c>
      <c r="G220" s="1" t="s">
        <v>134</v>
      </c>
      <c r="H220" s="1" t="s">
        <v>135</v>
      </c>
      <c r="I220" s="1" t="s">
        <v>44</v>
      </c>
      <c r="J220" s="1" t="s">
        <v>45</v>
      </c>
      <c r="K220" s="1" t="s">
        <v>136</v>
      </c>
      <c r="L220" s="1" t="s">
        <v>119</v>
      </c>
      <c r="M220" s="1" t="s">
        <v>38</v>
      </c>
      <c r="N220" s="1">
        <v>16</v>
      </c>
      <c r="O220" s="3">
        <v>1499</v>
      </c>
      <c r="P220" s="3">
        <f>Prepare_Sales_Data[[#This Row],[Price per Unit]]*Prepare_Sales_Data[[#This Row],[Quantity]]</f>
        <v>23984</v>
      </c>
    </row>
    <row r="221" spans="1:16" x14ac:dyDescent="0.2">
      <c r="A221" s="1">
        <v>206</v>
      </c>
      <c r="B221" s="2">
        <v>44094</v>
      </c>
      <c r="C221" s="3">
        <f>Prepare_Sales_Data[[#This Row],[Total Sales]]</f>
        <v>40831</v>
      </c>
      <c r="D221" s="1">
        <v>3</v>
      </c>
      <c r="E221" s="1">
        <v>2020</v>
      </c>
      <c r="F221" s="1" t="s">
        <v>55</v>
      </c>
      <c r="G221" s="1" t="s">
        <v>56</v>
      </c>
      <c r="H221" s="1" t="s">
        <v>57</v>
      </c>
      <c r="I221" s="1" t="s">
        <v>58</v>
      </c>
      <c r="J221" s="1" t="s">
        <v>59</v>
      </c>
      <c r="K221" s="1" t="s">
        <v>223</v>
      </c>
      <c r="L221" s="1" t="s">
        <v>84</v>
      </c>
      <c r="M221" s="1" t="s">
        <v>38</v>
      </c>
      <c r="N221" s="1">
        <v>19</v>
      </c>
      <c r="O221" s="3">
        <v>2149</v>
      </c>
      <c r="P221" s="3">
        <f>Prepare_Sales_Data[[#This Row],[Price per Unit]]*Prepare_Sales_Data[[#This Row],[Quantity]]</f>
        <v>40831</v>
      </c>
    </row>
    <row r="222" spans="1:16" x14ac:dyDescent="0.2">
      <c r="A222" s="1">
        <v>207</v>
      </c>
      <c r="B222" s="2">
        <v>43873</v>
      </c>
      <c r="C222" s="3">
        <f>Prepare_Sales_Data[[#This Row],[Total Sales]]</f>
        <v>2793</v>
      </c>
      <c r="D222" s="1">
        <v>1</v>
      </c>
      <c r="E222" s="1">
        <v>2020</v>
      </c>
      <c r="F222" s="1" t="s">
        <v>48</v>
      </c>
      <c r="G222" s="1" t="s">
        <v>49</v>
      </c>
      <c r="H222" s="1" t="s">
        <v>50</v>
      </c>
      <c r="I222" s="1" t="s">
        <v>44</v>
      </c>
      <c r="J222" s="1" t="s">
        <v>45</v>
      </c>
      <c r="K222" s="1" t="s">
        <v>224</v>
      </c>
      <c r="L222" s="1" t="s">
        <v>47</v>
      </c>
      <c r="M222" s="1" t="s">
        <v>21</v>
      </c>
      <c r="N222" s="1">
        <v>7</v>
      </c>
      <c r="O222" s="3">
        <v>399</v>
      </c>
      <c r="P222" s="3">
        <f>Prepare_Sales_Data[[#This Row],[Price per Unit]]*Prepare_Sales_Data[[#This Row],[Quantity]]</f>
        <v>2793</v>
      </c>
    </row>
    <row r="223" spans="1:16" x14ac:dyDescent="0.2">
      <c r="A223" s="1">
        <v>208</v>
      </c>
      <c r="B223" s="2">
        <v>43845</v>
      </c>
      <c r="C223" s="3">
        <f>Prepare_Sales_Data[[#This Row],[Total Sales]]</f>
        <v>17493</v>
      </c>
      <c r="D223" s="1">
        <v>1</v>
      </c>
      <c r="E223" s="1">
        <v>2020</v>
      </c>
      <c r="F223" s="1" t="s">
        <v>48</v>
      </c>
      <c r="G223" s="1" t="s">
        <v>49</v>
      </c>
      <c r="H223" s="1" t="s">
        <v>50</v>
      </c>
      <c r="I223" s="1" t="s">
        <v>44</v>
      </c>
      <c r="J223" s="1" t="s">
        <v>45</v>
      </c>
      <c r="K223" s="1" t="s">
        <v>225</v>
      </c>
      <c r="L223" s="1" t="s">
        <v>104</v>
      </c>
      <c r="M223" s="1" t="s">
        <v>28</v>
      </c>
      <c r="N223" s="1">
        <v>7</v>
      </c>
      <c r="O223" s="3">
        <v>2499</v>
      </c>
      <c r="P223" s="3">
        <f>Prepare_Sales_Data[[#This Row],[Price per Unit]]*Prepare_Sales_Data[[#This Row],[Quantity]]</f>
        <v>17493</v>
      </c>
    </row>
    <row r="224" spans="1:16" x14ac:dyDescent="0.2">
      <c r="A224" s="1">
        <v>209</v>
      </c>
      <c r="B224" s="2">
        <v>44272</v>
      </c>
      <c r="C224" s="3">
        <f>Prepare_Sales_Data[[#This Row],[Total Sales]]</f>
        <v>53982</v>
      </c>
      <c r="D224" s="1">
        <v>1</v>
      </c>
      <c r="E224" s="1">
        <v>2021</v>
      </c>
      <c r="F224" s="1" t="s">
        <v>41</v>
      </c>
      <c r="G224" s="1" t="s">
        <v>42</v>
      </c>
      <c r="H224" s="1" t="s">
        <v>43</v>
      </c>
      <c r="I224" s="1" t="s">
        <v>44</v>
      </c>
      <c r="J224" s="1" t="s">
        <v>45</v>
      </c>
      <c r="K224" s="1" t="s">
        <v>226</v>
      </c>
      <c r="L224" s="1" t="s">
        <v>54</v>
      </c>
      <c r="M224" s="1" t="s">
        <v>38</v>
      </c>
      <c r="N224" s="1">
        <v>18</v>
      </c>
      <c r="O224" s="3">
        <v>2999</v>
      </c>
      <c r="P224" s="3">
        <f>Prepare_Sales_Data[[#This Row],[Price per Unit]]*Prepare_Sales_Data[[#This Row],[Quantity]]</f>
        <v>53982</v>
      </c>
    </row>
    <row r="225" spans="1:16" x14ac:dyDescent="0.2">
      <c r="A225" s="1">
        <v>210</v>
      </c>
      <c r="B225" s="2">
        <v>44052</v>
      </c>
      <c r="C225" s="3">
        <f>Prepare_Sales_Data[[#This Row],[Total Sales]]</f>
        <v>11571</v>
      </c>
      <c r="D225" s="1">
        <v>3</v>
      </c>
      <c r="E225" s="1">
        <v>2020</v>
      </c>
      <c r="F225" s="1" t="s">
        <v>41</v>
      </c>
      <c r="G225" s="1" t="s">
        <v>42</v>
      </c>
      <c r="H225" s="1" t="s">
        <v>43</v>
      </c>
      <c r="I225" s="1" t="s">
        <v>44</v>
      </c>
      <c r="J225" s="1" t="s">
        <v>45</v>
      </c>
      <c r="K225" s="1" t="s">
        <v>227</v>
      </c>
      <c r="L225" s="1" t="s">
        <v>47</v>
      </c>
      <c r="M225" s="1" t="s">
        <v>21</v>
      </c>
      <c r="N225" s="1">
        <v>29</v>
      </c>
      <c r="O225" s="3">
        <v>399</v>
      </c>
      <c r="P225" s="3">
        <f>Prepare_Sales_Data[[#This Row],[Price per Unit]]*Prepare_Sales_Data[[#This Row],[Quantity]]</f>
        <v>11571</v>
      </c>
    </row>
    <row r="226" spans="1:16" x14ac:dyDescent="0.2">
      <c r="A226" s="1">
        <v>211</v>
      </c>
      <c r="B226" s="2">
        <v>44164</v>
      </c>
      <c r="C226" s="3">
        <f>Prepare_Sales_Data[[#This Row],[Total Sales]]</f>
        <v>31176</v>
      </c>
      <c r="D226" s="1">
        <v>4</v>
      </c>
      <c r="E226" s="1">
        <v>2020</v>
      </c>
      <c r="F226" s="1" t="s">
        <v>133</v>
      </c>
      <c r="G226" s="1" t="s">
        <v>134</v>
      </c>
      <c r="H226" s="1" t="s">
        <v>135</v>
      </c>
      <c r="I226" s="1" t="s">
        <v>44</v>
      </c>
      <c r="J226" s="1" t="s">
        <v>45</v>
      </c>
      <c r="K226" s="1" t="s">
        <v>136</v>
      </c>
      <c r="L226" s="1" t="s">
        <v>63</v>
      </c>
      <c r="M226" s="1" t="s">
        <v>28</v>
      </c>
      <c r="N226" s="1">
        <v>24</v>
      </c>
      <c r="O226" s="3">
        <v>1299</v>
      </c>
      <c r="P226" s="3">
        <f>Prepare_Sales_Data[[#This Row],[Price per Unit]]*Prepare_Sales_Data[[#This Row],[Quantity]]</f>
        <v>31176</v>
      </c>
    </row>
    <row r="227" spans="1:16" x14ac:dyDescent="0.2">
      <c r="A227" s="1">
        <v>212</v>
      </c>
      <c r="B227" s="2">
        <v>43982</v>
      </c>
      <c r="C227" s="3">
        <f>Prepare_Sales_Data[[#This Row],[Total Sales]]</f>
        <v>11996</v>
      </c>
      <c r="D227" s="1">
        <v>2</v>
      </c>
      <c r="E227" s="1">
        <v>2020</v>
      </c>
      <c r="F227" s="1" t="s">
        <v>48</v>
      </c>
      <c r="G227" s="1" t="s">
        <v>49</v>
      </c>
      <c r="H227" s="1" t="s">
        <v>50</v>
      </c>
      <c r="I227" s="1" t="s">
        <v>44</v>
      </c>
      <c r="J227" s="1" t="s">
        <v>45</v>
      </c>
      <c r="K227" s="1" t="s">
        <v>64</v>
      </c>
      <c r="L227" s="1" t="s">
        <v>54</v>
      </c>
      <c r="M227" s="1" t="s">
        <v>38</v>
      </c>
      <c r="N227" s="1">
        <v>4</v>
      </c>
      <c r="O227" s="3">
        <v>2999</v>
      </c>
      <c r="P227" s="3">
        <f>Prepare_Sales_Data[[#This Row],[Price per Unit]]*Prepare_Sales_Data[[#This Row],[Quantity]]</f>
        <v>11996</v>
      </c>
    </row>
    <row r="228" spans="1:16" x14ac:dyDescent="0.2">
      <c r="A228" s="1">
        <v>213</v>
      </c>
      <c r="B228" s="2">
        <v>43834</v>
      </c>
      <c r="C228" s="3">
        <f>Prepare_Sales_Data[[#This Row],[Total Sales]]</f>
        <v>23984</v>
      </c>
      <c r="D228" s="1">
        <v>1</v>
      </c>
      <c r="E228" s="1">
        <v>2020</v>
      </c>
      <c r="F228" s="1" t="s">
        <v>109</v>
      </c>
      <c r="G228" s="1" t="s">
        <v>110</v>
      </c>
      <c r="H228" s="1" t="s">
        <v>111</v>
      </c>
      <c r="I228" s="1" t="s">
        <v>32</v>
      </c>
      <c r="J228" s="1" t="s">
        <v>18</v>
      </c>
      <c r="K228" s="1" t="s">
        <v>183</v>
      </c>
      <c r="L228" s="1" t="s">
        <v>119</v>
      </c>
      <c r="M228" s="1" t="s">
        <v>38</v>
      </c>
      <c r="N228" s="1">
        <v>16</v>
      </c>
      <c r="O228" s="3">
        <v>1499</v>
      </c>
      <c r="P228" s="3">
        <f>Prepare_Sales_Data[[#This Row],[Price per Unit]]*Prepare_Sales_Data[[#This Row],[Quantity]]</f>
        <v>23984</v>
      </c>
    </row>
    <row r="229" spans="1:16" x14ac:dyDescent="0.2">
      <c r="A229" s="1">
        <v>214</v>
      </c>
      <c r="B229" s="2">
        <v>44031</v>
      </c>
      <c r="C229" s="3">
        <f>Prepare_Sales_Data[[#This Row],[Total Sales]]</f>
        <v>5394</v>
      </c>
      <c r="D229" s="1">
        <v>3</v>
      </c>
      <c r="E229" s="1">
        <v>2020</v>
      </c>
      <c r="F229" s="1" t="s">
        <v>22</v>
      </c>
      <c r="G229" s="1" t="s">
        <v>23</v>
      </c>
      <c r="H229" s="1" t="s">
        <v>24</v>
      </c>
      <c r="I229" s="1" t="s">
        <v>25</v>
      </c>
      <c r="J229" s="1" t="s">
        <v>18</v>
      </c>
      <c r="K229" s="1" t="s">
        <v>228</v>
      </c>
      <c r="L229" s="1" t="s">
        <v>34</v>
      </c>
      <c r="M229" s="1" t="s">
        <v>35</v>
      </c>
      <c r="N229" s="1">
        <v>6</v>
      </c>
      <c r="O229" s="3">
        <v>899</v>
      </c>
      <c r="P229" s="3">
        <f>Prepare_Sales_Data[[#This Row],[Price per Unit]]*Prepare_Sales_Data[[#This Row],[Quantity]]</f>
        <v>5394</v>
      </c>
    </row>
    <row r="230" spans="1:16" x14ac:dyDescent="0.2">
      <c r="A230" s="1">
        <v>215</v>
      </c>
      <c r="B230" s="2">
        <v>44159</v>
      </c>
      <c r="C230" s="3">
        <f>Prepare_Sales_Data[[#This Row],[Total Sales]]</f>
        <v>12591</v>
      </c>
      <c r="D230" s="1">
        <v>4</v>
      </c>
      <c r="E230" s="1">
        <v>2020</v>
      </c>
      <c r="F230" s="1" t="s">
        <v>55</v>
      </c>
      <c r="G230" s="1" t="s">
        <v>56</v>
      </c>
      <c r="H230" s="1" t="s">
        <v>57</v>
      </c>
      <c r="I230" s="1" t="s">
        <v>58</v>
      </c>
      <c r="J230" s="1" t="s">
        <v>59</v>
      </c>
      <c r="K230" s="1" t="s">
        <v>229</v>
      </c>
      <c r="L230" s="1" t="s">
        <v>93</v>
      </c>
      <c r="M230" s="1" t="s">
        <v>35</v>
      </c>
      <c r="N230" s="1">
        <v>9</v>
      </c>
      <c r="O230" s="3">
        <v>1399</v>
      </c>
      <c r="P230" s="3">
        <f>Prepare_Sales_Data[[#This Row],[Price per Unit]]*Prepare_Sales_Data[[#This Row],[Quantity]]</f>
        <v>12591</v>
      </c>
    </row>
    <row r="231" spans="1:16" x14ac:dyDescent="0.2">
      <c r="A231" s="1">
        <v>216</v>
      </c>
      <c r="B231" s="2">
        <v>44407</v>
      </c>
      <c r="C231" s="3">
        <f>Prepare_Sales_Data[[#This Row],[Total Sales]]</f>
        <v>34181</v>
      </c>
      <c r="D231" s="1">
        <v>3</v>
      </c>
      <c r="E231" s="1">
        <v>2021</v>
      </c>
      <c r="F231" s="1" t="s">
        <v>133</v>
      </c>
      <c r="G231" s="1" t="s">
        <v>134</v>
      </c>
      <c r="H231" s="1" t="s">
        <v>135</v>
      </c>
      <c r="I231" s="1" t="s">
        <v>44</v>
      </c>
      <c r="J231" s="1" t="s">
        <v>45</v>
      </c>
      <c r="K231" s="1" t="s">
        <v>230</v>
      </c>
      <c r="L231" s="1" t="s">
        <v>61</v>
      </c>
      <c r="M231" s="1" t="s">
        <v>28</v>
      </c>
      <c r="N231" s="1">
        <v>19</v>
      </c>
      <c r="O231" s="3">
        <v>1799</v>
      </c>
      <c r="P231" s="3">
        <f>Prepare_Sales_Data[[#This Row],[Price per Unit]]*Prepare_Sales_Data[[#This Row],[Quantity]]</f>
        <v>34181</v>
      </c>
    </row>
    <row r="232" spans="1:16" x14ac:dyDescent="0.2">
      <c r="A232" s="1">
        <v>217</v>
      </c>
      <c r="B232" s="2">
        <v>43940</v>
      </c>
      <c r="C232" s="3">
        <f>Prepare_Sales_Data[[#This Row],[Total Sales]]</f>
        <v>53982</v>
      </c>
      <c r="D232" s="1">
        <v>2</v>
      </c>
      <c r="E232" s="1">
        <v>2020</v>
      </c>
      <c r="F232" s="1" t="s">
        <v>41</v>
      </c>
      <c r="G232" s="1" t="s">
        <v>42</v>
      </c>
      <c r="H232" s="1" t="s">
        <v>43</v>
      </c>
      <c r="I232" s="1" t="s">
        <v>44</v>
      </c>
      <c r="J232" s="1" t="s">
        <v>45</v>
      </c>
      <c r="K232" s="1" t="s">
        <v>231</v>
      </c>
      <c r="L232" s="1" t="s">
        <v>27</v>
      </c>
      <c r="M232" s="1" t="s">
        <v>28</v>
      </c>
      <c r="N232" s="1">
        <v>18</v>
      </c>
      <c r="O232" s="3">
        <v>2999</v>
      </c>
      <c r="P232" s="3">
        <f>Prepare_Sales_Data[[#This Row],[Price per Unit]]*Prepare_Sales_Data[[#This Row],[Quantity]]</f>
        <v>53982</v>
      </c>
    </row>
    <row r="233" spans="1:16" x14ac:dyDescent="0.2">
      <c r="A233" s="1">
        <v>218</v>
      </c>
      <c r="B233" s="2">
        <v>44100</v>
      </c>
      <c r="C233" s="3">
        <f>Prepare_Sales_Data[[#This Row],[Total Sales]]</f>
        <v>5397</v>
      </c>
      <c r="D233" s="1">
        <v>3</v>
      </c>
      <c r="E233" s="1">
        <v>2020</v>
      </c>
      <c r="F233" s="1" t="s">
        <v>22</v>
      </c>
      <c r="G233" s="1" t="s">
        <v>23</v>
      </c>
      <c r="H233" s="1" t="s">
        <v>24</v>
      </c>
      <c r="I233" s="1" t="s">
        <v>25</v>
      </c>
      <c r="J233" s="1" t="s">
        <v>18</v>
      </c>
      <c r="K233" s="1" t="s">
        <v>228</v>
      </c>
      <c r="L233" s="1" t="s">
        <v>61</v>
      </c>
      <c r="M233" s="1" t="s">
        <v>28</v>
      </c>
      <c r="N233" s="1">
        <v>3</v>
      </c>
      <c r="O233" s="3">
        <v>1799</v>
      </c>
      <c r="P233" s="3">
        <f>Prepare_Sales_Data[[#This Row],[Price per Unit]]*Prepare_Sales_Data[[#This Row],[Quantity]]</f>
        <v>5397</v>
      </c>
    </row>
    <row r="234" spans="1:16" x14ac:dyDescent="0.2">
      <c r="A234" s="1">
        <v>219</v>
      </c>
      <c r="B234" s="2">
        <v>44554</v>
      </c>
      <c r="C234" s="3">
        <f>Prepare_Sales_Data[[#This Row],[Total Sales]]</f>
        <v>31871</v>
      </c>
      <c r="D234" s="1">
        <v>4</v>
      </c>
      <c r="E234" s="1">
        <v>2021</v>
      </c>
      <c r="F234" s="1" t="s">
        <v>29</v>
      </c>
      <c r="G234" s="1" t="s">
        <v>30</v>
      </c>
      <c r="H234" s="1" t="s">
        <v>31</v>
      </c>
      <c r="I234" s="1" t="s">
        <v>32</v>
      </c>
      <c r="J234" s="1" t="s">
        <v>18</v>
      </c>
      <c r="K234" s="1" t="s">
        <v>33</v>
      </c>
      <c r="L234" s="1" t="s">
        <v>20</v>
      </c>
      <c r="M234" s="1" t="s">
        <v>21</v>
      </c>
      <c r="N234" s="1">
        <v>29</v>
      </c>
      <c r="O234" s="3">
        <v>1099</v>
      </c>
      <c r="P234" s="3">
        <f>Prepare_Sales_Data[[#This Row],[Price per Unit]]*Prepare_Sales_Data[[#This Row],[Quantity]]</f>
        <v>31871</v>
      </c>
    </row>
    <row r="235" spans="1:16" x14ac:dyDescent="0.2">
      <c r="A235" s="1">
        <v>220</v>
      </c>
      <c r="B235" s="2">
        <v>43984</v>
      </c>
      <c r="C235" s="3">
        <f>Prepare_Sales_Data[[#This Row],[Total Sales]]</f>
        <v>23382</v>
      </c>
      <c r="D235" s="1">
        <v>2</v>
      </c>
      <c r="E235" s="1">
        <v>2020</v>
      </c>
      <c r="F235" s="1" t="s">
        <v>55</v>
      </c>
      <c r="G235" s="1" t="s">
        <v>56</v>
      </c>
      <c r="H235" s="1" t="s">
        <v>57</v>
      </c>
      <c r="I235" s="1" t="s">
        <v>58</v>
      </c>
      <c r="J235" s="1" t="s">
        <v>59</v>
      </c>
      <c r="K235" s="1" t="s">
        <v>166</v>
      </c>
      <c r="L235" s="1" t="s">
        <v>63</v>
      </c>
      <c r="M235" s="1" t="s">
        <v>28</v>
      </c>
      <c r="N235" s="1">
        <v>18</v>
      </c>
      <c r="O235" s="3">
        <v>1299</v>
      </c>
      <c r="P235" s="3">
        <f>Prepare_Sales_Data[[#This Row],[Price per Unit]]*Prepare_Sales_Data[[#This Row],[Quantity]]</f>
        <v>23382</v>
      </c>
    </row>
    <row r="236" spans="1:16" x14ac:dyDescent="0.2">
      <c r="A236" s="1">
        <v>221</v>
      </c>
      <c r="B236" s="2">
        <v>44013</v>
      </c>
      <c r="C236" s="3">
        <f>Prepare_Sales_Data[[#This Row],[Total Sales]]</f>
        <v>13583</v>
      </c>
      <c r="D236" s="1">
        <v>3</v>
      </c>
      <c r="E236" s="1">
        <v>2020</v>
      </c>
      <c r="F236" s="1" t="s">
        <v>66</v>
      </c>
      <c r="G236" s="1" t="s">
        <v>67</v>
      </c>
      <c r="H236" s="1" t="s">
        <v>68</v>
      </c>
      <c r="I236" s="1" t="s">
        <v>68</v>
      </c>
      <c r="J236" s="1" t="s">
        <v>59</v>
      </c>
      <c r="K236" s="1" t="s">
        <v>232</v>
      </c>
      <c r="L236" s="1" t="s">
        <v>40</v>
      </c>
      <c r="M236" s="1" t="s">
        <v>35</v>
      </c>
      <c r="N236" s="1">
        <v>17</v>
      </c>
      <c r="O236" s="3">
        <v>799</v>
      </c>
      <c r="P236" s="3">
        <f>Prepare_Sales_Data[[#This Row],[Price per Unit]]*Prepare_Sales_Data[[#This Row],[Quantity]]</f>
        <v>13583</v>
      </c>
    </row>
    <row r="237" spans="1:16" x14ac:dyDescent="0.2">
      <c r="A237" s="1">
        <v>222</v>
      </c>
      <c r="B237" s="2">
        <v>43956</v>
      </c>
      <c r="C237" s="3">
        <f>Prepare_Sales_Data[[#This Row],[Total Sales]]</f>
        <v>8394</v>
      </c>
      <c r="D237" s="1">
        <v>2</v>
      </c>
      <c r="E237" s="1">
        <v>2020</v>
      </c>
      <c r="F237" s="1" t="s">
        <v>41</v>
      </c>
      <c r="G237" s="1" t="s">
        <v>42</v>
      </c>
      <c r="H237" s="1" t="s">
        <v>43</v>
      </c>
      <c r="I237" s="1" t="s">
        <v>44</v>
      </c>
      <c r="J237" s="1" t="s">
        <v>45</v>
      </c>
      <c r="K237" s="1" t="s">
        <v>96</v>
      </c>
      <c r="L237" s="1" t="s">
        <v>93</v>
      </c>
      <c r="M237" s="1" t="s">
        <v>35</v>
      </c>
      <c r="N237" s="1">
        <v>6</v>
      </c>
      <c r="O237" s="3">
        <v>1399</v>
      </c>
      <c r="P237" s="3">
        <f>Prepare_Sales_Data[[#This Row],[Price per Unit]]*Prepare_Sales_Data[[#This Row],[Quantity]]</f>
        <v>8394</v>
      </c>
    </row>
    <row r="238" spans="1:16" x14ac:dyDescent="0.2">
      <c r="A238" s="1">
        <v>223</v>
      </c>
      <c r="B238" s="2">
        <v>43954</v>
      </c>
      <c r="C238" s="3">
        <f>Prepare_Sales_Data[[#This Row],[Total Sales]]</f>
        <v>8994</v>
      </c>
      <c r="D238" s="1">
        <v>2</v>
      </c>
      <c r="E238" s="1">
        <v>2020</v>
      </c>
      <c r="F238" s="1" t="s">
        <v>29</v>
      </c>
      <c r="G238" s="1" t="s">
        <v>30</v>
      </c>
      <c r="H238" s="1" t="s">
        <v>31</v>
      </c>
      <c r="I238" s="1" t="s">
        <v>32</v>
      </c>
      <c r="J238" s="1" t="s">
        <v>18</v>
      </c>
      <c r="K238" s="1" t="s">
        <v>159</v>
      </c>
      <c r="L238" s="1" t="s">
        <v>82</v>
      </c>
      <c r="M238" s="1" t="s">
        <v>28</v>
      </c>
      <c r="N238" s="1">
        <v>6</v>
      </c>
      <c r="O238" s="3">
        <v>1499</v>
      </c>
      <c r="P238" s="3">
        <f>Prepare_Sales_Data[[#This Row],[Price per Unit]]*Prepare_Sales_Data[[#This Row],[Quantity]]</f>
        <v>8994</v>
      </c>
    </row>
    <row r="239" spans="1:16" x14ac:dyDescent="0.2">
      <c r="A239" s="1">
        <v>224</v>
      </c>
      <c r="B239" s="2">
        <v>44514</v>
      </c>
      <c r="C239" s="3">
        <f>Prepare_Sales_Data[[#This Row],[Total Sales]]</f>
        <v>9975</v>
      </c>
      <c r="D239" s="1">
        <v>4</v>
      </c>
      <c r="E239" s="1">
        <v>2021</v>
      </c>
      <c r="F239" s="1" t="s">
        <v>109</v>
      </c>
      <c r="G239" s="1" t="s">
        <v>110</v>
      </c>
      <c r="H239" s="1" t="s">
        <v>111</v>
      </c>
      <c r="I239" s="1" t="s">
        <v>32</v>
      </c>
      <c r="J239" s="1" t="s">
        <v>18</v>
      </c>
      <c r="K239" s="1" t="s">
        <v>233</v>
      </c>
      <c r="L239" s="1" t="s">
        <v>47</v>
      </c>
      <c r="M239" s="1" t="s">
        <v>21</v>
      </c>
      <c r="N239" s="1">
        <v>25</v>
      </c>
      <c r="O239" s="3">
        <v>399</v>
      </c>
      <c r="P239" s="3">
        <f>Prepare_Sales_Data[[#This Row],[Price per Unit]]*Prepare_Sales_Data[[#This Row],[Quantity]]</f>
        <v>9975</v>
      </c>
    </row>
    <row r="240" spans="1:16" x14ac:dyDescent="0.2">
      <c r="A240" s="1">
        <v>225</v>
      </c>
      <c r="B240" s="2">
        <v>44395</v>
      </c>
      <c r="C240" s="3">
        <f>Prepare_Sales_Data[[#This Row],[Total Sales]]</f>
        <v>11687</v>
      </c>
      <c r="D240" s="1">
        <v>3</v>
      </c>
      <c r="E240" s="1">
        <v>2021</v>
      </c>
      <c r="F240" s="1" t="s">
        <v>29</v>
      </c>
      <c r="G240" s="1" t="s">
        <v>30</v>
      </c>
      <c r="H240" s="1" t="s">
        <v>31</v>
      </c>
      <c r="I240" s="1" t="s">
        <v>32</v>
      </c>
      <c r="J240" s="1" t="s">
        <v>18</v>
      </c>
      <c r="K240" s="1" t="s">
        <v>234</v>
      </c>
      <c r="L240" s="1" t="s">
        <v>34</v>
      </c>
      <c r="M240" s="1" t="s">
        <v>35</v>
      </c>
      <c r="N240" s="1">
        <v>13</v>
      </c>
      <c r="O240" s="3">
        <v>899</v>
      </c>
      <c r="P240" s="3">
        <f>Prepare_Sales_Data[[#This Row],[Price per Unit]]*Prepare_Sales_Data[[#This Row],[Quantity]]</f>
        <v>11687</v>
      </c>
    </row>
    <row r="241" spans="1:16" x14ac:dyDescent="0.2">
      <c r="A241" s="1">
        <v>226</v>
      </c>
      <c r="B241" s="2">
        <v>44396</v>
      </c>
      <c r="C241" s="3">
        <f>Prepare_Sales_Data[[#This Row],[Total Sales]]</f>
        <v>2396</v>
      </c>
      <c r="D241" s="1">
        <v>3</v>
      </c>
      <c r="E241" s="1">
        <v>2021</v>
      </c>
      <c r="F241" s="1" t="s">
        <v>41</v>
      </c>
      <c r="G241" s="1" t="s">
        <v>42</v>
      </c>
      <c r="H241" s="1" t="s">
        <v>43</v>
      </c>
      <c r="I241" s="1" t="s">
        <v>44</v>
      </c>
      <c r="J241" s="1" t="s">
        <v>45</v>
      </c>
      <c r="K241" s="1" t="s">
        <v>235</v>
      </c>
      <c r="L241" s="1" t="s">
        <v>89</v>
      </c>
      <c r="M241" s="1" t="s">
        <v>21</v>
      </c>
      <c r="N241" s="1">
        <v>4</v>
      </c>
      <c r="O241" s="3">
        <v>599</v>
      </c>
      <c r="P241" s="3">
        <f>Prepare_Sales_Data[[#This Row],[Price per Unit]]*Prepare_Sales_Data[[#This Row],[Quantity]]</f>
        <v>2396</v>
      </c>
    </row>
    <row r="242" spans="1:16" x14ac:dyDescent="0.2">
      <c r="A242" s="1">
        <v>227</v>
      </c>
      <c r="B242" s="2">
        <v>43920</v>
      </c>
      <c r="C242" s="3">
        <f>Prepare_Sales_Data[[#This Row],[Total Sales]]</f>
        <v>799</v>
      </c>
      <c r="D242" s="1">
        <v>1</v>
      </c>
      <c r="E242" s="1">
        <v>2020</v>
      </c>
      <c r="F242" s="1" t="s">
        <v>41</v>
      </c>
      <c r="G242" s="1" t="s">
        <v>42</v>
      </c>
      <c r="H242" s="1" t="s">
        <v>43</v>
      </c>
      <c r="I242" s="1" t="s">
        <v>44</v>
      </c>
      <c r="J242" s="1" t="s">
        <v>45</v>
      </c>
      <c r="K242" s="1" t="s">
        <v>236</v>
      </c>
      <c r="L242" s="1" t="s">
        <v>40</v>
      </c>
      <c r="M242" s="1" t="s">
        <v>35</v>
      </c>
      <c r="N242" s="1">
        <v>1</v>
      </c>
      <c r="O242" s="3">
        <v>799</v>
      </c>
      <c r="P242" s="3">
        <f>Prepare_Sales_Data[[#This Row],[Price per Unit]]*Prepare_Sales_Data[[#This Row],[Quantity]]</f>
        <v>799</v>
      </c>
    </row>
    <row r="243" spans="1:16" x14ac:dyDescent="0.2">
      <c r="A243" s="1">
        <v>228</v>
      </c>
      <c r="B243" s="2">
        <v>44459</v>
      </c>
      <c r="C243" s="3">
        <f>Prepare_Sales_Data[[#This Row],[Total Sales]]</f>
        <v>25980</v>
      </c>
      <c r="D243" s="1">
        <v>3</v>
      </c>
      <c r="E243" s="1">
        <v>2021</v>
      </c>
      <c r="F243" s="1" t="s">
        <v>133</v>
      </c>
      <c r="G243" s="1" t="s">
        <v>134</v>
      </c>
      <c r="H243" s="1" t="s">
        <v>135</v>
      </c>
      <c r="I243" s="1" t="s">
        <v>44</v>
      </c>
      <c r="J243" s="1" t="s">
        <v>45</v>
      </c>
      <c r="K243" s="1" t="s">
        <v>168</v>
      </c>
      <c r="L243" s="1" t="s">
        <v>63</v>
      </c>
      <c r="M243" s="1" t="s">
        <v>28</v>
      </c>
      <c r="N243" s="1">
        <v>20</v>
      </c>
      <c r="O243" s="3">
        <v>1299</v>
      </c>
      <c r="P243" s="3">
        <f>Prepare_Sales_Data[[#This Row],[Price per Unit]]*Prepare_Sales_Data[[#This Row],[Quantity]]</f>
        <v>25980</v>
      </c>
    </row>
    <row r="244" spans="1:16" x14ac:dyDescent="0.2">
      <c r="A244" s="1">
        <v>229</v>
      </c>
      <c r="B244" s="2">
        <v>44553</v>
      </c>
      <c r="C244" s="3">
        <f>Prepare_Sales_Data[[#This Row],[Total Sales]]</f>
        <v>14994</v>
      </c>
      <c r="D244" s="1">
        <v>4</v>
      </c>
      <c r="E244" s="1">
        <v>2021</v>
      </c>
      <c r="F244" s="1" t="s">
        <v>66</v>
      </c>
      <c r="G244" s="1" t="s">
        <v>67</v>
      </c>
      <c r="H244" s="1" t="s">
        <v>68</v>
      </c>
      <c r="I244" s="1" t="s">
        <v>68</v>
      </c>
      <c r="J244" s="1" t="s">
        <v>59</v>
      </c>
      <c r="K244" s="1" t="s">
        <v>237</v>
      </c>
      <c r="L244" s="1" t="s">
        <v>104</v>
      </c>
      <c r="M244" s="1" t="s">
        <v>28</v>
      </c>
      <c r="N244" s="1">
        <v>6</v>
      </c>
      <c r="O244" s="3">
        <v>2499</v>
      </c>
      <c r="P244" s="3">
        <f>Prepare_Sales_Data[[#This Row],[Price per Unit]]*Prepare_Sales_Data[[#This Row],[Quantity]]</f>
        <v>14994</v>
      </c>
    </row>
    <row r="245" spans="1:16" x14ac:dyDescent="0.2">
      <c r="A245" s="1">
        <v>230</v>
      </c>
      <c r="B245" s="2">
        <v>44473</v>
      </c>
      <c r="C245" s="3">
        <f>Prepare_Sales_Data[[#This Row],[Total Sales]]</f>
        <v>13281</v>
      </c>
      <c r="D245" s="1">
        <v>4</v>
      </c>
      <c r="E245" s="1">
        <v>2021</v>
      </c>
      <c r="F245" s="1" t="s">
        <v>55</v>
      </c>
      <c r="G245" s="1" t="s">
        <v>56</v>
      </c>
      <c r="H245" s="1" t="s">
        <v>57</v>
      </c>
      <c r="I245" s="1" t="s">
        <v>58</v>
      </c>
      <c r="J245" s="1" t="s">
        <v>59</v>
      </c>
      <c r="K245" s="1" t="s">
        <v>238</v>
      </c>
      <c r="L245" s="1" t="s">
        <v>85</v>
      </c>
      <c r="M245" s="1" t="s">
        <v>38</v>
      </c>
      <c r="N245" s="1">
        <v>19</v>
      </c>
      <c r="O245" s="3">
        <v>699</v>
      </c>
      <c r="P245" s="3">
        <f>Prepare_Sales_Data[[#This Row],[Price per Unit]]*Prepare_Sales_Data[[#This Row],[Quantity]]</f>
        <v>13281</v>
      </c>
    </row>
    <row r="246" spans="1:16" x14ac:dyDescent="0.2">
      <c r="A246" s="1">
        <v>231</v>
      </c>
      <c r="B246" s="2">
        <v>43875</v>
      </c>
      <c r="C246" s="3">
        <f>Prepare_Sales_Data[[#This Row],[Total Sales]]</f>
        <v>35980</v>
      </c>
      <c r="D246" s="1">
        <v>1</v>
      </c>
      <c r="E246" s="1">
        <v>2020</v>
      </c>
      <c r="F246" s="1" t="s">
        <v>41</v>
      </c>
      <c r="G246" s="1" t="s">
        <v>42</v>
      </c>
      <c r="H246" s="1" t="s">
        <v>43</v>
      </c>
      <c r="I246" s="1" t="s">
        <v>44</v>
      </c>
      <c r="J246" s="1" t="s">
        <v>45</v>
      </c>
      <c r="K246" s="1" t="s">
        <v>239</v>
      </c>
      <c r="L246" s="1" t="s">
        <v>37</v>
      </c>
      <c r="M246" s="1" t="s">
        <v>38</v>
      </c>
      <c r="N246" s="1">
        <v>20</v>
      </c>
      <c r="O246" s="3">
        <v>1799</v>
      </c>
      <c r="P246" s="3">
        <f>Prepare_Sales_Data[[#This Row],[Price per Unit]]*Prepare_Sales_Data[[#This Row],[Quantity]]</f>
        <v>35980</v>
      </c>
    </row>
    <row r="247" spans="1:16" x14ac:dyDescent="0.2">
      <c r="A247" s="1">
        <v>232</v>
      </c>
      <c r="B247" s="2">
        <v>43981</v>
      </c>
      <c r="C247" s="3">
        <f>Prepare_Sales_Data[[#This Row],[Total Sales]]</f>
        <v>6447</v>
      </c>
      <c r="D247" s="1">
        <v>2</v>
      </c>
      <c r="E247" s="1">
        <v>2020</v>
      </c>
      <c r="F247" s="1" t="s">
        <v>55</v>
      </c>
      <c r="G247" s="1" t="s">
        <v>56</v>
      </c>
      <c r="H247" s="1" t="s">
        <v>57</v>
      </c>
      <c r="I247" s="1" t="s">
        <v>58</v>
      </c>
      <c r="J247" s="1" t="s">
        <v>59</v>
      </c>
      <c r="K247" s="1" t="s">
        <v>95</v>
      </c>
      <c r="L247" s="1" t="s">
        <v>84</v>
      </c>
      <c r="M247" s="1" t="s">
        <v>38</v>
      </c>
      <c r="N247" s="1">
        <v>3</v>
      </c>
      <c r="O247" s="3">
        <v>2149</v>
      </c>
      <c r="P247" s="3">
        <f>Prepare_Sales_Data[[#This Row],[Price per Unit]]*Prepare_Sales_Data[[#This Row],[Quantity]]</f>
        <v>6447</v>
      </c>
    </row>
    <row r="248" spans="1:16" x14ac:dyDescent="0.2">
      <c r="A248" s="1">
        <v>233</v>
      </c>
      <c r="B248" s="2">
        <v>44027</v>
      </c>
      <c r="C248" s="3">
        <f>Prepare_Sales_Data[[#This Row],[Total Sales]]</f>
        <v>53982</v>
      </c>
      <c r="D248" s="1">
        <v>3</v>
      </c>
      <c r="E248" s="1">
        <v>2020</v>
      </c>
      <c r="F248" s="1" t="s">
        <v>22</v>
      </c>
      <c r="G248" s="1" t="s">
        <v>23</v>
      </c>
      <c r="H248" s="1" t="s">
        <v>24</v>
      </c>
      <c r="I248" s="1" t="s">
        <v>25</v>
      </c>
      <c r="J248" s="1" t="s">
        <v>18</v>
      </c>
      <c r="K248" s="1" t="s">
        <v>182</v>
      </c>
      <c r="L248" s="1" t="s">
        <v>27</v>
      </c>
      <c r="M248" s="1" t="s">
        <v>28</v>
      </c>
      <c r="N248" s="1">
        <v>18</v>
      </c>
      <c r="O248" s="3">
        <v>2999</v>
      </c>
      <c r="P248" s="3">
        <f>Prepare_Sales_Data[[#This Row],[Price per Unit]]*Prepare_Sales_Data[[#This Row],[Quantity]]</f>
        <v>53982</v>
      </c>
    </row>
    <row r="249" spans="1:16" x14ac:dyDescent="0.2">
      <c r="A249" s="1">
        <v>234</v>
      </c>
      <c r="B249" s="2">
        <v>44306</v>
      </c>
      <c r="C249" s="3">
        <f>Prepare_Sales_Data[[#This Row],[Total Sales]]</f>
        <v>52171</v>
      </c>
      <c r="D249" s="1">
        <v>2</v>
      </c>
      <c r="E249" s="1">
        <v>2021</v>
      </c>
      <c r="F249" s="1" t="s">
        <v>55</v>
      </c>
      <c r="G249" s="1" t="s">
        <v>56</v>
      </c>
      <c r="H249" s="1" t="s">
        <v>57</v>
      </c>
      <c r="I249" s="1" t="s">
        <v>58</v>
      </c>
      <c r="J249" s="1" t="s">
        <v>59</v>
      </c>
      <c r="K249" s="1" t="s">
        <v>173</v>
      </c>
      <c r="L249" s="1" t="s">
        <v>61</v>
      </c>
      <c r="M249" s="1" t="s">
        <v>28</v>
      </c>
      <c r="N249" s="1">
        <v>29</v>
      </c>
      <c r="O249" s="3">
        <v>1799</v>
      </c>
      <c r="P249" s="3">
        <f>Prepare_Sales_Data[[#This Row],[Price per Unit]]*Prepare_Sales_Data[[#This Row],[Quantity]]</f>
        <v>52171</v>
      </c>
    </row>
    <row r="250" spans="1:16" x14ac:dyDescent="0.2">
      <c r="A250" s="1">
        <v>235</v>
      </c>
      <c r="B250" s="2">
        <v>44147</v>
      </c>
      <c r="C250" s="3">
        <f>Prepare_Sales_Data[[#This Row],[Total Sales]]</f>
        <v>26970</v>
      </c>
      <c r="D250" s="1">
        <v>4</v>
      </c>
      <c r="E250" s="1">
        <v>2020</v>
      </c>
      <c r="F250" s="1" t="s">
        <v>22</v>
      </c>
      <c r="G250" s="1" t="s">
        <v>23</v>
      </c>
      <c r="H250" s="1" t="s">
        <v>24</v>
      </c>
      <c r="I250" s="1" t="s">
        <v>25</v>
      </c>
      <c r="J250" s="1" t="s">
        <v>18</v>
      </c>
      <c r="K250" s="1" t="s">
        <v>97</v>
      </c>
      <c r="L250" s="1" t="s">
        <v>34</v>
      </c>
      <c r="M250" s="1" t="s">
        <v>35</v>
      </c>
      <c r="N250" s="1">
        <v>30</v>
      </c>
      <c r="O250" s="3">
        <v>899</v>
      </c>
      <c r="P250" s="3">
        <f>Prepare_Sales_Data[[#This Row],[Price per Unit]]*Prepare_Sales_Data[[#This Row],[Quantity]]</f>
        <v>26970</v>
      </c>
    </row>
    <row r="251" spans="1:16" x14ac:dyDescent="0.2">
      <c r="A251" s="1">
        <v>236</v>
      </c>
      <c r="B251" s="2">
        <v>44364</v>
      </c>
      <c r="C251" s="3">
        <f>Prepare_Sales_Data[[#This Row],[Total Sales]]</f>
        <v>5495</v>
      </c>
      <c r="D251" s="1">
        <v>2</v>
      </c>
      <c r="E251" s="1">
        <v>2021</v>
      </c>
      <c r="F251" s="1" t="s">
        <v>41</v>
      </c>
      <c r="G251" s="1" t="s">
        <v>42</v>
      </c>
      <c r="H251" s="1" t="s">
        <v>43</v>
      </c>
      <c r="I251" s="1" t="s">
        <v>44</v>
      </c>
      <c r="J251" s="1" t="s">
        <v>45</v>
      </c>
      <c r="K251" s="1" t="s">
        <v>130</v>
      </c>
      <c r="L251" s="1" t="s">
        <v>20</v>
      </c>
      <c r="M251" s="1" t="s">
        <v>21</v>
      </c>
      <c r="N251" s="1">
        <v>5</v>
      </c>
      <c r="O251" s="3">
        <v>1099</v>
      </c>
      <c r="P251" s="3">
        <f>Prepare_Sales_Data[[#This Row],[Price per Unit]]*Prepare_Sales_Data[[#This Row],[Quantity]]</f>
        <v>5495</v>
      </c>
    </row>
    <row r="252" spans="1:16" x14ac:dyDescent="0.2">
      <c r="A252" s="1">
        <v>237</v>
      </c>
      <c r="B252" s="2">
        <v>44296</v>
      </c>
      <c r="C252" s="3">
        <f>Prepare_Sales_Data[[#This Row],[Total Sales]]</f>
        <v>46774</v>
      </c>
      <c r="D252" s="1">
        <v>2</v>
      </c>
      <c r="E252" s="1">
        <v>2021</v>
      </c>
      <c r="F252" s="1" t="s">
        <v>14</v>
      </c>
      <c r="G252" s="1" t="s">
        <v>15</v>
      </c>
      <c r="H252" s="1" t="s">
        <v>16</v>
      </c>
      <c r="I252" s="1" t="s">
        <v>17</v>
      </c>
      <c r="J252" s="1" t="s">
        <v>18</v>
      </c>
      <c r="K252" s="1" t="s">
        <v>19</v>
      </c>
      <c r="L252" s="1" t="s">
        <v>37</v>
      </c>
      <c r="M252" s="1" t="s">
        <v>38</v>
      </c>
      <c r="N252" s="1">
        <v>26</v>
      </c>
      <c r="O252" s="3">
        <v>1799</v>
      </c>
      <c r="P252" s="3">
        <f>Prepare_Sales_Data[[#This Row],[Price per Unit]]*Prepare_Sales_Data[[#This Row],[Quantity]]</f>
        <v>46774</v>
      </c>
    </row>
    <row r="253" spans="1:16" x14ac:dyDescent="0.2">
      <c r="A253" s="1">
        <v>238</v>
      </c>
      <c r="B253" s="2">
        <v>44484</v>
      </c>
      <c r="C253" s="3">
        <f>Prepare_Sales_Data[[#This Row],[Total Sales]]</f>
        <v>6447</v>
      </c>
      <c r="D253" s="1">
        <v>4</v>
      </c>
      <c r="E253" s="1">
        <v>2021</v>
      </c>
      <c r="F253" s="1" t="s">
        <v>29</v>
      </c>
      <c r="G253" s="1" t="s">
        <v>30</v>
      </c>
      <c r="H253" s="1" t="s">
        <v>31</v>
      </c>
      <c r="I253" s="1" t="s">
        <v>32</v>
      </c>
      <c r="J253" s="1" t="s">
        <v>18</v>
      </c>
      <c r="K253" s="1" t="s">
        <v>240</v>
      </c>
      <c r="L253" s="1" t="s">
        <v>84</v>
      </c>
      <c r="M253" s="1" t="s">
        <v>38</v>
      </c>
      <c r="N253" s="1">
        <v>3</v>
      </c>
      <c r="O253" s="3">
        <v>2149</v>
      </c>
      <c r="P253" s="3">
        <f>Prepare_Sales_Data[[#This Row],[Price per Unit]]*Prepare_Sales_Data[[#This Row],[Quantity]]</f>
        <v>6447</v>
      </c>
    </row>
    <row r="254" spans="1:16" x14ac:dyDescent="0.2">
      <c r="A254" s="1">
        <v>239</v>
      </c>
      <c r="B254" s="2">
        <v>44183</v>
      </c>
      <c r="C254" s="3">
        <f>Prepare_Sales_Data[[#This Row],[Total Sales]]</f>
        <v>11571</v>
      </c>
      <c r="D254" s="1">
        <v>4</v>
      </c>
      <c r="E254" s="1">
        <v>2020</v>
      </c>
      <c r="F254" s="1" t="s">
        <v>48</v>
      </c>
      <c r="G254" s="1" t="s">
        <v>49</v>
      </c>
      <c r="H254" s="1" t="s">
        <v>50</v>
      </c>
      <c r="I254" s="1" t="s">
        <v>44</v>
      </c>
      <c r="J254" s="1" t="s">
        <v>45</v>
      </c>
      <c r="K254" s="1" t="s">
        <v>241</v>
      </c>
      <c r="L254" s="1" t="s">
        <v>47</v>
      </c>
      <c r="M254" s="1" t="s">
        <v>21</v>
      </c>
      <c r="N254" s="1">
        <v>29</v>
      </c>
      <c r="O254" s="3">
        <v>399</v>
      </c>
      <c r="P254" s="3">
        <f>Prepare_Sales_Data[[#This Row],[Price per Unit]]*Prepare_Sales_Data[[#This Row],[Quantity]]</f>
        <v>11571</v>
      </c>
    </row>
    <row r="255" spans="1:16" x14ac:dyDescent="0.2">
      <c r="A255" s="1">
        <v>240</v>
      </c>
      <c r="B255" s="2">
        <v>43845</v>
      </c>
      <c r="C255" s="3">
        <f>Prepare_Sales_Data[[#This Row],[Total Sales]]</f>
        <v>11992</v>
      </c>
      <c r="D255" s="1">
        <v>1</v>
      </c>
      <c r="E255" s="1">
        <v>2020</v>
      </c>
      <c r="F255" s="1" t="s">
        <v>29</v>
      </c>
      <c r="G255" s="1" t="s">
        <v>30</v>
      </c>
      <c r="H255" s="1" t="s">
        <v>31</v>
      </c>
      <c r="I255" s="1" t="s">
        <v>32</v>
      </c>
      <c r="J255" s="1" t="s">
        <v>18</v>
      </c>
      <c r="K255" s="1" t="s">
        <v>114</v>
      </c>
      <c r="L255" s="1" t="s">
        <v>82</v>
      </c>
      <c r="M255" s="1" t="s">
        <v>28</v>
      </c>
      <c r="N255" s="1">
        <v>8</v>
      </c>
      <c r="O255" s="3">
        <v>1499</v>
      </c>
      <c r="P255" s="3">
        <f>Prepare_Sales_Data[[#This Row],[Price per Unit]]*Prepare_Sales_Data[[#This Row],[Quantity]]</f>
        <v>11992</v>
      </c>
    </row>
    <row r="256" spans="1:16" x14ac:dyDescent="0.2">
      <c r="A256" s="1">
        <v>241</v>
      </c>
      <c r="B256" s="2">
        <v>44045</v>
      </c>
      <c r="C256" s="3">
        <f>Prepare_Sales_Data[[#This Row],[Total Sales]]</f>
        <v>1995</v>
      </c>
      <c r="D256" s="1">
        <v>3</v>
      </c>
      <c r="E256" s="1">
        <v>2020</v>
      </c>
      <c r="F256" s="1" t="s">
        <v>41</v>
      </c>
      <c r="G256" s="1" t="s">
        <v>42</v>
      </c>
      <c r="H256" s="1" t="s">
        <v>43</v>
      </c>
      <c r="I256" s="1" t="s">
        <v>44</v>
      </c>
      <c r="J256" s="1" t="s">
        <v>45</v>
      </c>
      <c r="K256" s="1" t="s">
        <v>86</v>
      </c>
      <c r="L256" s="1" t="s">
        <v>47</v>
      </c>
      <c r="M256" s="1" t="s">
        <v>21</v>
      </c>
      <c r="N256" s="1">
        <v>5</v>
      </c>
      <c r="O256" s="3">
        <v>399</v>
      </c>
      <c r="P256" s="3">
        <f>Prepare_Sales_Data[[#This Row],[Price per Unit]]*Prepare_Sales_Data[[#This Row],[Quantity]]</f>
        <v>1995</v>
      </c>
    </row>
    <row r="257" spans="1:16" x14ac:dyDescent="0.2">
      <c r="A257" s="1">
        <v>242</v>
      </c>
      <c r="B257" s="2">
        <v>43966</v>
      </c>
      <c r="C257" s="3">
        <f>Prepare_Sales_Data[[#This Row],[Total Sales]]</f>
        <v>8388</v>
      </c>
      <c r="D257" s="1">
        <v>2</v>
      </c>
      <c r="E257" s="1">
        <v>2020</v>
      </c>
      <c r="F257" s="1" t="s">
        <v>133</v>
      </c>
      <c r="G257" s="1" t="s">
        <v>134</v>
      </c>
      <c r="H257" s="1" t="s">
        <v>135</v>
      </c>
      <c r="I257" s="1" t="s">
        <v>44</v>
      </c>
      <c r="J257" s="1" t="s">
        <v>45</v>
      </c>
      <c r="K257" s="1" t="s">
        <v>230</v>
      </c>
      <c r="L257" s="1" t="s">
        <v>85</v>
      </c>
      <c r="M257" s="1" t="s">
        <v>38</v>
      </c>
      <c r="N257" s="1">
        <v>12</v>
      </c>
      <c r="O257" s="3">
        <v>699</v>
      </c>
      <c r="P257" s="3">
        <f>Prepare_Sales_Data[[#This Row],[Price per Unit]]*Prepare_Sales_Data[[#This Row],[Quantity]]</f>
        <v>8388</v>
      </c>
    </row>
    <row r="258" spans="1:16" x14ac:dyDescent="0.2">
      <c r="A258" s="1">
        <v>243</v>
      </c>
      <c r="B258" s="2">
        <v>43875</v>
      </c>
      <c r="C258" s="3">
        <f>Prepare_Sales_Data[[#This Row],[Total Sales]]</f>
        <v>6990</v>
      </c>
      <c r="D258" s="1">
        <v>1</v>
      </c>
      <c r="E258" s="1">
        <v>2020</v>
      </c>
      <c r="F258" s="1" t="s">
        <v>14</v>
      </c>
      <c r="G258" s="1" t="s">
        <v>15</v>
      </c>
      <c r="H258" s="1" t="s">
        <v>16</v>
      </c>
      <c r="I258" s="1" t="s">
        <v>17</v>
      </c>
      <c r="J258" s="1" t="s">
        <v>18</v>
      </c>
      <c r="K258" s="1" t="s">
        <v>126</v>
      </c>
      <c r="L258" s="1" t="s">
        <v>85</v>
      </c>
      <c r="M258" s="1" t="s">
        <v>38</v>
      </c>
      <c r="N258" s="1">
        <v>10</v>
      </c>
      <c r="O258" s="3">
        <v>699</v>
      </c>
      <c r="P258" s="3">
        <f>Prepare_Sales_Data[[#This Row],[Price per Unit]]*Prepare_Sales_Data[[#This Row],[Quantity]]</f>
        <v>6990</v>
      </c>
    </row>
    <row r="259" spans="1:16" x14ac:dyDescent="0.2">
      <c r="A259" s="1">
        <v>244</v>
      </c>
      <c r="B259" s="2">
        <v>44164</v>
      </c>
      <c r="C259" s="3">
        <f>Prepare_Sales_Data[[#This Row],[Total Sales]]</f>
        <v>4194</v>
      </c>
      <c r="D259" s="1">
        <v>4</v>
      </c>
      <c r="E259" s="1">
        <v>2020</v>
      </c>
      <c r="F259" s="1" t="s">
        <v>48</v>
      </c>
      <c r="G259" s="1" t="s">
        <v>49</v>
      </c>
      <c r="H259" s="1" t="s">
        <v>50</v>
      </c>
      <c r="I259" s="1" t="s">
        <v>44</v>
      </c>
      <c r="J259" s="1" t="s">
        <v>45</v>
      </c>
      <c r="K259" s="1" t="s">
        <v>64</v>
      </c>
      <c r="L259" s="1" t="s">
        <v>85</v>
      </c>
      <c r="M259" s="1" t="s">
        <v>38</v>
      </c>
      <c r="N259" s="1">
        <v>6</v>
      </c>
      <c r="O259" s="3">
        <v>699</v>
      </c>
      <c r="P259" s="3">
        <f>Prepare_Sales_Data[[#This Row],[Price per Unit]]*Prepare_Sales_Data[[#This Row],[Quantity]]</f>
        <v>4194</v>
      </c>
    </row>
    <row r="260" spans="1:16" x14ac:dyDescent="0.2">
      <c r="A260" s="1">
        <v>245</v>
      </c>
      <c r="B260" s="2">
        <v>44546</v>
      </c>
      <c r="C260" s="3">
        <f>Prepare_Sales_Data[[#This Row],[Total Sales]]</f>
        <v>15389</v>
      </c>
      <c r="D260" s="1">
        <v>4</v>
      </c>
      <c r="E260" s="1">
        <v>2021</v>
      </c>
      <c r="F260" s="1" t="s">
        <v>29</v>
      </c>
      <c r="G260" s="1" t="s">
        <v>30</v>
      </c>
      <c r="H260" s="1" t="s">
        <v>31</v>
      </c>
      <c r="I260" s="1" t="s">
        <v>32</v>
      </c>
      <c r="J260" s="1" t="s">
        <v>18</v>
      </c>
      <c r="K260" s="1" t="s">
        <v>242</v>
      </c>
      <c r="L260" s="1" t="s">
        <v>93</v>
      </c>
      <c r="M260" s="1" t="s">
        <v>35</v>
      </c>
      <c r="N260" s="1">
        <v>11</v>
      </c>
      <c r="O260" s="3">
        <v>1399</v>
      </c>
      <c r="P260" s="3">
        <f>Prepare_Sales_Data[[#This Row],[Price per Unit]]*Prepare_Sales_Data[[#This Row],[Quantity]]</f>
        <v>15389</v>
      </c>
    </row>
    <row r="261" spans="1:16" x14ac:dyDescent="0.2">
      <c r="A261" s="1">
        <v>246</v>
      </c>
      <c r="B261" s="2">
        <v>43845</v>
      </c>
      <c r="C261" s="3">
        <f>Prepare_Sales_Data[[#This Row],[Total Sales]]</f>
        <v>24178</v>
      </c>
      <c r="D261" s="1">
        <v>1</v>
      </c>
      <c r="E261" s="1">
        <v>2020</v>
      </c>
      <c r="F261" s="1" t="s">
        <v>55</v>
      </c>
      <c r="G261" s="1" t="s">
        <v>56</v>
      </c>
      <c r="H261" s="1" t="s">
        <v>57</v>
      </c>
      <c r="I261" s="1" t="s">
        <v>58</v>
      </c>
      <c r="J261" s="1" t="s">
        <v>59</v>
      </c>
      <c r="K261" s="1" t="s">
        <v>184</v>
      </c>
      <c r="L261" s="1" t="s">
        <v>20</v>
      </c>
      <c r="M261" s="1" t="s">
        <v>21</v>
      </c>
      <c r="N261" s="1">
        <v>22</v>
      </c>
      <c r="O261" s="3">
        <v>1099</v>
      </c>
      <c r="P261" s="3">
        <f>Prepare_Sales_Data[[#This Row],[Price per Unit]]*Prepare_Sales_Data[[#This Row],[Quantity]]</f>
        <v>24178</v>
      </c>
    </row>
    <row r="262" spans="1:16" x14ac:dyDescent="0.2">
      <c r="A262" s="1">
        <v>247</v>
      </c>
      <c r="B262" s="2">
        <v>43903</v>
      </c>
      <c r="C262" s="3">
        <f>Prepare_Sales_Data[[#This Row],[Total Sales]]</f>
        <v>10745</v>
      </c>
      <c r="D262" s="1">
        <v>1</v>
      </c>
      <c r="E262" s="1">
        <v>2020</v>
      </c>
      <c r="F262" s="1" t="s">
        <v>41</v>
      </c>
      <c r="G262" s="1" t="s">
        <v>42</v>
      </c>
      <c r="H262" s="1" t="s">
        <v>43</v>
      </c>
      <c r="I262" s="1" t="s">
        <v>44</v>
      </c>
      <c r="J262" s="1" t="s">
        <v>45</v>
      </c>
      <c r="K262" s="1" t="s">
        <v>158</v>
      </c>
      <c r="L262" s="1" t="s">
        <v>84</v>
      </c>
      <c r="M262" s="1" t="s">
        <v>38</v>
      </c>
      <c r="N262" s="1">
        <v>5</v>
      </c>
      <c r="O262" s="3">
        <v>2149</v>
      </c>
      <c r="P262" s="3">
        <f>Prepare_Sales_Data[[#This Row],[Price per Unit]]*Prepare_Sales_Data[[#This Row],[Quantity]]</f>
        <v>10745</v>
      </c>
    </row>
    <row r="263" spans="1:16" x14ac:dyDescent="0.2">
      <c r="A263" s="1">
        <v>248</v>
      </c>
      <c r="B263" s="2">
        <v>43917</v>
      </c>
      <c r="C263" s="3">
        <f>Prepare_Sales_Data[[#This Row],[Total Sales]]</f>
        <v>9889</v>
      </c>
      <c r="D263" s="1">
        <v>1</v>
      </c>
      <c r="E263" s="1">
        <v>2020</v>
      </c>
      <c r="F263" s="1" t="s">
        <v>14</v>
      </c>
      <c r="G263" s="1" t="s">
        <v>15</v>
      </c>
      <c r="H263" s="1" t="s">
        <v>16</v>
      </c>
      <c r="I263" s="1" t="s">
        <v>17</v>
      </c>
      <c r="J263" s="1" t="s">
        <v>18</v>
      </c>
      <c r="K263" s="1" t="s">
        <v>243</v>
      </c>
      <c r="L263" s="1" t="s">
        <v>70</v>
      </c>
      <c r="M263" s="1" t="s">
        <v>28</v>
      </c>
      <c r="N263" s="1">
        <v>11</v>
      </c>
      <c r="O263" s="3">
        <v>899</v>
      </c>
      <c r="P263" s="3">
        <f>Prepare_Sales_Data[[#This Row],[Price per Unit]]*Prepare_Sales_Data[[#This Row],[Quantity]]</f>
        <v>9889</v>
      </c>
    </row>
    <row r="264" spans="1:16" x14ac:dyDescent="0.2">
      <c r="A264" s="1">
        <v>249</v>
      </c>
      <c r="B264" s="2">
        <v>44185</v>
      </c>
      <c r="C264" s="3">
        <f>Prepare_Sales_Data[[#This Row],[Total Sales]]</f>
        <v>26991</v>
      </c>
      <c r="D264" s="1">
        <v>4</v>
      </c>
      <c r="E264" s="1">
        <v>2020</v>
      </c>
      <c r="F264" s="1" t="s">
        <v>29</v>
      </c>
      <c r="G264" s="1" t="s">
        <v>30</v>
      </c>
      <c r="H264" s="1" t="s">
        <v>31</v>
      </c>
      <c r="I264" s="1" t="s">
        <v>32</v>
      </c>
      <c r="J264" s="1" t="s">
        <v>18</v>
      </c>
      <c r="K264" s="1" t="s">
        <v>159</v>
      </c>
      <c r="L264" s="1" t="s">
        <v>54</v>
      </c>
      <c r="M264" s="1" t="s">
        <v>38</v>
      </c>
      <c r="N264" s="1">
        <v>9</v>
      </c>
      <c r="O264" s="3">
        <v>2999</v>
      </c>
      <c r="P264" s="3">
        <f>Prepare_Sales_Data[[#This Row],[Price per Unit]]*Prepare_Sales_Data[[#This Row],[Quantity]]</f>
        <v>26991</v>
      </c>
    </row>
    <row r="265" spans="1:16" x14ac:dyDescent="0.2">
      <c r="A265" s="1">
        <v>250</v>
      </c>
      <c r="B265" s="2">
        <v>44223</v>
      </c>
      <c r="C265" s="3">
        <f>Prepare_Sales_Data[[#This Row],[Total Sales]]</f>
        <v>25980</v>
      </c>
      <c r="D265" s="1">
        <v>1</v>
      </c>
      <c r="E265" s="1">
        <v>2021</v>
      </c>
      <c r="F265" s="1" t="s">
        <v>55</v>
      </c>
      <c r="G265" s="1" t="s">
        <v>56</v>
      </c>
      <c r="H265" s="1" t="s">
        <v>57</v>
      </c>
      <c r="I265" s="1" t="s">
        <v>58</v>
      </c>
      <c r="J265" s="1" t="s">
        <v>59</v>
      </c>
      <c r="K265" s="1" t="s">
        <v>244</v>
      </c>
      <c r="L265" s="1" t="s">
        <v>63</v>
      </c>
      <c r="M265" s="1" t="s">
        <v>28</v>
      </c>
      <c r="N265" s="1">
        <v>20</v>
      </c>
      <c r="O265" s="3">
        <v>1299</v>
      </c>
      <c r="P265" s="3">
        <f>Prepare_Sales_Data[[#This Row],[Price per Unit]]*Prepare_Sales_Data[[#This Row],[Quantity]]</f>
        <v>25980</v>
      </c>
    </row>
    <row r="266" spans="1:16" x14ac:dyDescent="0.2">
      <c r="A266" s="1">
        <v>251</v>
      </c>
      <c r="B266" s="2">
        <v>44070</v>
      </c>
      <c r="C266" s="3">
        <f>Prepare_Sales_Data[[#This Row],[Total Sales]]</f>
        <v>31176</v>
      </c>
      <c r="D266" s="1">
        <v>3</v>
      </c>
      <c r="E266" s="1">
        <v>2020</v>
      </c>
      <c r="F266" s="1" t="s">
        <v>48</v>
      </c>
      <c r="G266" s="1" t="s">
        <v>49</v>
      </c>
      <c r="H266" s="1" t="s">
        <v>50</v>
      </c>
      <c r="I266" s="1" t="s">
        <v>44</v>
      </c>
      <c r="J266" s="1" t="s">
        <v>45</v>
      </c>
      <c r="K266" s="1" t="s">
        <v>245</v>
      </c>
      <c r="L266" s="1" t="s">
        <v>63</v>
      </c>
      <c r="M266" s="1" t="s">
        <v>28</v>
      </c>
      <c r="N266" s="1">
        <v>24</v>
      </c>
      <c r="O266" s="3">
        <v>1299</v>
      </c>
      <c r="P266" s="3">
        <f>Prepare_Sales_Data[[#This Row],[Price per Unit]]*Prepare_Sales_Data[[#This Row],[Quantity]]</f>
        <v>31176</v>
      </c>
    </row>
    <row r="267" spans="1:16" x14ac:dyDescent="0.2">
      <c r="A267" s="1">
        <v>252</v>
      </c>
      <c r="B267" s="2">
        <v>43997</v>
      </c>
      <c r="C267" s="3">
        <f>Prepare_Sales_Data[[#This Row],[Total Sales]]</f>
        <v>3598</v>
      </c>
      <c r="D267" s="1">
        <v>2</v>
      </c>
      <c r="E267" s="1">
        <v>2020</v>
      </c>
      <c r="F267" s="1" t="s">
        <v>22</v>
      </c>
      <c r="G267" s="1" t="s">
        <v>23</v>
      </c>
      <c r="H267" s="1" t="s">
        <v>24</v>
      </c>
      <c r="I267" s="1" t="s">
        <v>25</v>
      </c>
      <c r="J267" s="1" t="s">
        <v>18</v>
      </c>
      <c r="K267" s="1" t="s">
        <v>208</v>
      </c>
      <c r="L267" s="1" t="s">
        <v>37</v>
      </c>
      <c r="M267" s="1" t="s">
        <v>38</v>
      </c>
      <c r="N267" s="1">
        <v>2</v>
      </c>
      <c r="O267" s="3">
        <v>1799</v>
      </c>
      <c r="P267" s="3">
        <f>Prepare_Sales_Data[[#This Row],[Price per Unit]]*Prepare_Sales_Data[[#This Row],[Quantity]]</f>
        <v>3598</v>
      </c>
    </row>
    <row r="268" spans="1:16" x14ac:dyDescent="0.2">
      <c r="A268" s="1">
        <v>253</v>
      </c>
      <c r="B268" s="2">
        <v>43952</v>
      </c>
      <c r="C268" s="3">
        <f>Prepare_Sales_Data[[#This Row],[Total Sales]]</f>
        <v>18873</v>
      </c>
      <c r="D268" s="1">
        <v>2</v>
      </c>
      <c r="E268" s="1">
        <v>2020</v>
      </c>
      <c r="F268" s="1" t="s">
        <v>66</v>
      </c>
      <c r="G268" s="1" t="s">
        <v>67</v>
      </c>
      <c r="H268" s="1" t="s">
        <v>68</v>
      </c>
      <c r="I268" s="1" t="s">
        <v>68</v>
      </c>
      <c r="J268" s="1" t="s">
        <v>59</v>
      </c>
      <c r="K268" s="1" t="s">
        <v>217</v>
      </c>
      <c r="L268" s="1" t="s">
        <v>85</v>
      </c>
      <c r="M268" s="1" t="s">
        <v>38</v>
      </c>
      <c r="N268" s="1">
        <v>27</v>
      </c>
      <c r="O268" s="3">
        <v>699</v>
      </c>
      <c r="P268" s="3">
        <f>Prepare_Sales_Data[[#This Row],[Price per Unit]]*Prepare_Sales_Data[[#This Row],[Quantity]]</f>
        <v>18873</v>
      </c>
    </row>
    <row r="269" spans="1:16" x14ac:dyDescent="0.2">
      <c r="A269" s="1">
        <v>254</v>
      </c>
      <c r="B269" s="2">
        <v>44096</v>
      </c>
      <c r="C269" s="3">
        <f>Prepare_Sales_Data[[#This Row],[Total Sales]]</f>
        <v>20993</v>
      </c>
      <c r="D269" s="1">
        <v>3</v>
      </c>
      <c r="E269" s="1">
        <v>2020</v>
      </c>
      <c r="F269" s="1" t="s">
        <v>133</v>
      </c>
      <c r="G269" s="1" t="s">
        <v>134</v>
      </c>
      <c r="H269" s="1" t="s">
        <v>135</v>
      </c>
      <c r="I269" s="1" t="s">
        <v>44</v>
      </c>
      <c r="J269" s="1" t="s">
        <v>45</v>
      </c>
      <c r="K269" s="1" t="s">
        <v>246</v>
      </c>
      <c r="L269" s="1" t="s">
        <v>54</v>
      </c>
      <c r="M269" s="1" t="s">
        <v>38</v>
      </c>
      <c r="N269" s="1">
        <v>7</v>
      </c>
      <c r="O269" s="3">
        <v>2999</v>
      </c>
      <c r="P269" s="3">
        <f>Prepare_Sales_Data[[#This Row],[Price per Unit]]*Prepare_Sales_Data[[#This Row],[Quantity]]</f>
        <v>20993</v>
      </c>
    </row>
    <row r="270" spans="1:16" x14ac:dyDescent="0.2">
      <c r="A270" s="1">
        <v>255</v>
      </c>
      <c r="B270" s="2">
        <v>44341</v>
      </c>
      <c r="C270" s="3">
        <f>Prepare_Sales_Data[[#This Row],[Total Sales]]</f>
        <v>11687</v>
      </c>
      <c r="D270" s="1">
        <v>2</v>
      </c>
      <c r="E270" s="1">
        <v>2021</v>
      </c>
      <c r="F270" s="1" t="s">
        <v>66</v>
      </c>
      <c r="G270" s="1" t="s">
        <v>67</v>
      </c>
      <c r="H270" s="1" t="s">
        <v>68</v>
      </c>
      <c r="I270" s="1" t="s">
        <v>68</v>
      </c>
      <c r="J270" s="1" t="s">
        <v>59</v>
      </c>
      <c r="K270" s="1" t="s">
        <v>217</v>
      </c>
      <c r="L270" s="1" t="s">
        <v>34</v>
      </c>
      <c r="M270" s="1" t="s">
        <v>35</v>
      </c>
      <c r="N270" s="1">
        <v>13</v>
      </c>
      <c r="O270" s="3">
        <v>899</v>
      </c>
      <c r="P270" s="3">
        <f>Prepare_Sales_Data[[#This Row],[Price per Unit]]*Prepare_Sales_Data[[#This Row],[Quantity]]</f>
        <v>11687</v>
      </c>
    </row>
    <row r="271" spans="1:16" x14ac:dyDescent="0.2">
      <c r="A271" s="1">
        <v>256</v>
      </c>
      <c r="B271" s="2">
        <v>44243</v>
      </c>
      <c r="C271" s="3">
        <f>Prepare_Sales_Data[[#This Row],[Total Sales]]</f>
        <v>54978</v>
      </c>
      <c r="D271" s="1">
        <v>1</v>
      </c>
      <c r="E271" s="1">
        <v>2021</v>
      </c>
      <c r="F271" s="1" t="s">
        <v>109</v>
      </c>
      <c r="G271" s="1" t="s">
        <v>110</v>
      </c>
      <c r="H271" s="1" t="s">
        <v>111</v>
      </c>
      <c r="I271" s="1" t="s">
        <v>32</v>
      </c>
      <c r="J271" s="1" t="s">
        <v>18</v>
      </c>
      <c r="K271" s="1" t="s">
        <v>183</v>
      </c>
      <c r="L271" s="1" t="s">
        <v>104</v>
      </c>
      <c r="M271" s="1" t="s">
        <v>28</v>
      </c>
      <c r="N271" s="1">
        <v>22</v>
      </c>
      <c r="O271" s="3">
        <v>2499</v>
      </c>
      <c r="P271" s="3">
        <f>Prepare_Sales_Data[[#This Row],[Price per Unit]]*Prepare_Sales_Data[[#This Row],[Quantity]]</f>
        <v>54978</v>
      </c>
    </row>
    <row r="272" spans="1:16" x14ac:dyDescent="0.2">
      <c r="A272" s="1">
        <v>257</v>
      </c>
      <c r="B272" s="2">
        <v>44315</v>
      </c>
      <c r="C272" s="3">
        <f>Prepare_Sales_Data[[#This Row],[Total Sales]]</f>
        <v>8995</v>
      </c>
      <c r="D272" s="1">
        <v>2</v>
      </c>
      <c r="E272" s="1">
        <v>2021</v>
      </c>
      <c r="F272" s="1" t="s">
        <v>41</v>
      </c>
      <c r="G272" s="1" t="s">
        <v>42</v>
      </c>
      <c r="H272" s="1" t="s">
        <v>43</v>
      </c>
      <c r="I272" s="1" t="s">
        <v>44</v>
      </c>
      <c r="J272" s="1" t="s">
        <v>45</v>
      </c>
      <c r="K272" s="1" t="s">
        <v>226</v>
      </c>
      <c r="L272" s="1" t="s">
        <v>37</v>
      </c>
      <c r="M272" s="1" t="s">
        <v>38</v>
      </c>
      <c r="N272" s="1">
        <v>5</v>
      </c>
      <c r="O272" s="3">
        <v>1799</v>
      </c>
      <c r="P272" s="3">
        <f>Prepare_Sales_Data[[#This Row],[Price per Unit]]*Prepare_Sales_Data[[#This Row],[Quantity]]</f>
        <v>8995</v>
      </c>
    </row>
    <row r="273" spans="1:16" x14ac:dyDescent="0.2">
      <c r="A273" s="1">
        <v>258</v>
      </c>
      <c r="B273" s="2">
        <v>44154</v>
      </c>
      <c r="C273" s="3">
        <f>Prepare_Sales_Data[[#This Row],[Total Sales]]</f>
        <v>16776</v>
      </c>
      <c r="D273" s="1">
        <v>4</v>
      </c>
      <c r="E273" s="1">
        <v>2020</v>
      </c>
      <c r="F273" s="1" t="s">
        <v>55</v>
      </c>
      <c r="G273" s="1" t="s">
        <v>56</v>
      </c>
      <c r="H273" s="1" t="s">
        <v>57</v>
      </c>
      <c r="I273" s="1" t="s">
        <v>58</v>
      </c>
      <c r="J273" s="1" t="s">
        <v>59</v>
      </c>
      <c r="K273" s="1" t="s">
        <v>101</v>
      </c>
      <c r="L273" s="1" t="s">
        <v>85</v>
      </c>
      <c r="M273" s="1" t="s">
        <v>38</v>
      </c>
      <c r="N273" s="1">
        <v>24</v>
      </c>
      <c r="O273" s="3">
        <v>699</v>
      </c>
      <c r="P273" s="3">
        <f>Prepare_Sales_Data[[#This Row],[Price per Unit]]*Prepare_Sales_Data[[#This Row],[Quantity]]</f>
        <v>16776</v>
      </c>
    </row>
    <row r="274" spans="1:16" x14ac:dyDescent="0.2">
      <c r="A274" s="1">
        <v>259</v>
      </c>
      <c r="B274" s="2">
        <v>44301</v>
      </c>
      <c r="C274" s="3">
        <f>Prepare_Sales_Data[[#This Row],[Total Sales]]</f>
        <v>86971</v>
      </c>
      <c r="D274" s="1">
        <v>2</v>
      </c>
      <c r="E274" s="1">
        <v>2021</v>
      </c>
      <c r="F274" s="1" t="s">
        <v>41</v>
      </c>
      <c r="G274" s="1" t="s">
        <v>42</v>
      </c>
      <c r="H274" s="1" t="s">
        <v>43</v>
      </c>
      <c r="I274" s="1" t="s">
        <v>44</v>
      </c>
      <c r="J274" s="1" t="s">
        <v>45</v>
      </c>
      <c r="K274" s="1" t="s">
        <v>222</v>
      </c>
      <c r="L274" s="1" t="s">
        <v>54</v>
      </c>
      <c r="M274" s="1" t="s">
        <v>38</v>
      </c>
      <c r="N274" s="1">
        <v>29</v>
      </c>
      <c r="O274" s="3">
        <v>2999</v>
      </c>
      <c r="P274" s="3">
        <f>Prepare_Sales_Data[[#This Row],[Price per Unit]]*Prepare_Sales_Data[[#This Row],[Quantity]]</f>
        <v>86971</v>
      </c>
    </row>
    <row r="275" spans="1:16" x14ac:dyDescent="0.2">
      <c r="A275" s="1">
        <v>260</v>
      </c>
      <c r="B275" s="2">
        <v>43943</v>
      </c>
      <c r="C275" s="3">
        <f>Prepare_Sales_Data[[#This Row],[Total Sales]]</f>
        <v>34181</v>
      </c>
      <c r="D275" s="1">
        <v>2</v>
      </c>
      <c r="E275" s="1">
        <v>2020</v>
      </c>
      <c r="F275" s="1" t="s">
        <v>66</v>
      </c>
      <c r="G275" s="1" t="s">
        <v>67</v>
      </c>
      <c r="H275" s="1" t="s">
        <v>68</v>
      </c>
      <c r="I275" s="1" t="s">
        <v>68</v>
      </c>
      <c r="J275" s="1" t="s">
        <v>59</v>
      </c>
      <c r="K275" s="1" t="s">
        <v>147</v>
      </c>
      <c r="L275" s="1" t="s">
        <v>61</v>
      </c>
      <c r="M275" s="1" t="s">
        <v>28</v>
      </c>
      <c r="N275" s="1">
        <v>19</v>
      </c>
      <c r="O275" s="3">
        <v>1799</v>
      </c>
      <c r="P275" s="3">
        <f>Prepare_Sales_Data[[#This Row],[Price per Unit]]*Prepare_Sales_Data[[#This Row],[Quantity]]</f>
        <v>34181</v>
      </c>
    </row>
    <row r="276" spans="1:16" x14ac:dyDescent="0.2">
      <c r="A276" s="1">
        <v>261</v>
      </c>
      <c r="B276" s="2">
        <v>44447</v>
      </c>
      <c r="C276" s="3">
        <f>Prepare_Sales_Data[[#This Row],[Total Sales]]</f>
        <v>89970</v>
      </c>
      <c r="D276" s="1">
        <v>3</v>
      </c>
      <c r="E276" s="1">
        <v>2021</v>
      </c>
      <c r="F276" s="1" t="s">
        <v>66</v>
      </c>
      <c r="G276" s="1" t="s">
        <v>67</v>
      </c>
      <c r="H276" s="1" t="s">
        <v>68</v>
      </c>
      <c r="I276" s="1" t="s">
        <v>68</v>
      </c>
      <c r="J276" s="1" t="s">
        <v>59</v>
      </c>
      <c r="K276" s="1" t="s">
        <v>100</v>
      </c>
      <c r="L276" s="1" t="s">
        <v>27</v>
      </c>
      <c r="M276" s="1" t="s">
        <v>28</v>
      </c>
      <c r="N276" s="1">
        <v>30</v>
      </c>
      <c r="O276" s="3">
        <v>2999</v>
      </c>
      <c r="P276" s="3">
        <f>Prepare_Sales_Data[[#This Row],[Price per Unit]]*Prepare_Sales_Data[[#This Row],[Quantity]]</f>
        <v>89970</v>
      </c>
    </row>
    <row r="277" spans="1:16" x14ac:dyDescent="0.2">
      <c r="A277" s="1">
        <v>262</v>
      </c>
      <c r="B277" s="2">
        <v>43891</v>
      </c>
      <c r="C277" s="3">
        <f>Prepare_Sales_Data[[#This Row],[Total Sales]]</f>
        <v>17994</v>
      </c>
      <c r="D277" s="1">
        <v>1</v>
      </c>
      <c r="E277" s="1">
        <v>2020</v>
      </c>
      <c r="F277" s="1" t="s">
        <v>133</v>
      </c>
      <c r="G277" s="1" t="s">
        <v>134</v>
      </c>
      <c r="H277" s="1" t="s">
        <v>135</v>
      </c>
      <c r="I277" s="1" t="s">
        <v>44</v>
      </c>
      <c r="J277" s="1" t="s">
        <v>45</v>
      </c>
      <c r="K277" s="1" t="s">
        <v>247</v>
      </c>
      <c r="L277" s="1" t="s">
        <v>27</v>
      </c>
      <c r="M277" s="1" t="s">
        <v>28</v>
      </c>
      <c r="N277" s="1">
        <v>6</v>
      </c>
      <c r="O277" s="3">
        <v>2999</v>
      </c>
      <c r="P277" s="3">
        <f>Prepare_Sales_Data[[#This Row],[Price per Unit]]*Prepare_Sales_Data[[#This Row],[Quantity]]</f>
        <v>17994</v>
      </c>
    </row>
    <row r="278" spans="1:16" x14ac:dyDescent="0.2">
      <c r="A278" s="1">
        <v>263</v>
      </c>
      <c r="B278" s="2">
        <v>44403</v>
      </c>
      <c r="C278" s="3">
        <f>Prepare_Sales_Data[[#This Row],[Total Sales]]</f>
        <v>17988</v>
      </c>
      <c r="D278" s="1">
        <v>3</v>
      </c>
      <c r="E278" s="1">
        <v>2021</v>
      </c>
      <c r="F278" s="1" t="s">
        <v>55</v>
      </c>
      <c r="G278" s="1" t="s">
        <v>56</v>
      </c>
      <c r="H278" s="1" t="s">
        <v>57</v>
      </c>
      <c r="I278" s="1" t="s">
        <v>58</v>
      </c>
      <c r="J278" s="1" t="s">
        <v>59</v>
      </c>
      <c r="K278" s="1" t="s">
        <v>248</v>
      </c>
      <c r="L278" s="1" t="s">
        <v>119</v>
      </c>
      <c r="M278" s="1" t="s">
        <v>38</v>
      </c>
      <c r="N278" s="1">
        <v>12</v>
      </c>
      <c r="O278" s="3">
        <v>1499</v>
      </c>
      <c r="P278" s="3">
        <f>Prepare_Sales_Data[[#This Row],[Price per Unit]]*Prepare_Sales_Data[[#This Row],[Quantity]]</f>
        <v>17988</v>
      </c>
    </row>
    <row r="279" spans="1:16" x14ac:dyDescent="0.2">
      <c r="A279" s="1">
        <v>264</v>
      </c>
      <c r="B279" s="2">
        <v>43887</v>
      </c>
      <c r="C279" s="3">
        <f>Prepare_Sales_Data[[#This Row],[Total Sales]]</f>
        <v>26985</v>
      </c>
      <c r="D279" s="1">
        <v>1</v>
      </c>
      <c r="E279" s="1">
        <v>2020</v>
      </c>
      <c r="F279" s="1" t="s">
        <v>41</v>
      </c>
      <c r="G279" s="1" t="s">
        <v>42</v>
      </c>
      <c r="H279" s="1" t="s">
        <v>43</v>
      </c>
      <c r="I279" s="1" t="s">
        <v>44</v>
      </c>
      <c r="J279" s="1" t="s">
        <v>45</v>
      </c>
      <c r="K279" s="1" t="s">
        <v>249</v>
      </c>
      <c r="L279" s="1" t="s">
        <v>37</v>
      </c>
      <c r="M279" s="1" t="s">
        <v>38</v>
      </c>
      <c r="N279" s="1">
        <v>15</v>
      </c>
      <c r="O279" s="3">
        <v>1799</v>
      </c>
      <c r="P279" s="3">
        <f>Prepare_Sales_Data[[#This Row],[Price per Unit]]*Prepare_Sales_Data[[#This Row],[Quantity]]</f>
        <v>26985</v>
      </c>
    </row>
    <row r="280" spans="1:16" x14ac:dyDescent="0.2">
      <c r="A280" s="1">
        <v>265</v>
      </c>
      <c r="B280" s="2">
        <v>43888</v>
      </c>
      <c r="C280" s="3">
        <f>Prepare_Sales_Data[[#This Row],[Total Sales]]</f>
        <v>37475</v>
      </c>
      <c r="D280" s="1">
        <v>1</v>
      </c>
      <c r="E280" s="1">
        <v>2020</v>
      </c>
      <c r="F280" s="1" t="s">
        <v>133</v>
      </c>
      <c r="G280" s="1" t="s">
        <v>134</v>
      </c>
      <c r="H280" s="1" t="s">
        <v>135</v>
      </c>
      <c r="I280" s="1" t="s">
        <v>44</v>
      </c>
      <c r="J280" s="1" t="s">
        <v>45</v>
      </c>
      <c r="K280" s="1" t="s">
        <v>187</v>
      </c>
      <c r="L280" s="1" t="s">
        <v>82</v>
      </c>
      <c r="M280" s="1" t="s">
        <v>28</v>
      </c>
      <c r="N280" s="1">
        <v>25</v>
      </c>
      <c r="O280" s="3">
        <v>1499</v>
      </c>
      <c r="P280" s="3">
        <f>Prepare_Sales_Data[[#This Row],[Price per Unit]]*Prepare_Sales_Data[[#This Row],[Quantity]]</f>
        <v>37475</v>
      </c>
    </row>
    <row r="281" spans="1:16" x14ac:dyDescent="0.2">
      <c r="A281" s="1">
        <v>266</v>
      </c>
      <c r="B281" s="2">
        <v>44030</v>
      </c>
      <c r="C281" s="3">
        <f>Prepare_Sales_Data[[#This Row],[Total Sales]]</f>
        <v>11883</v>
      </c>
      <c r="D281" s="1">
        <v>3</v>
      </c>
      <c r="E281" s="1">
        <v>2020</v>
      </c>
      <c r="F281" s="1" t="s">
        <v>14</v>
      </c>
      <c r="G281" s="1" t="s">
        <v>15</v>
      </c>
      <c r="H281" s="1" t="s">
        <v>16</v>
      </c>
      <c r="I281" s="1" t="s">
        <v>17</v>
      </c>
      <c r="J281" s="1" t="s">
        <v>18</v>
      </c>
      <c r="K281" s="1" t="s">
        <v>209</v>
      </c>
      <c r="L281" s="1" t="s">
        <v>85</v>
      </c>
      <c r="M281" s="1" t="s">
        <v>38</v>
      </c>
      <c r="N281" s="1">
        <v>17</v>
      </c>
      <c r="O281" s="3">
        <v>699</v>
      </c>
      <c r="P281" s="3">
        <f>Prepare_Sales_Data[[#This Row],[Price per Unit]]*Prepare_Sales_Data[[#This Row],[Quantity]]</f>
        <v>11883</v>
      </c>
    </row>
    <row r="282" spans="1:16" x14ac:dyDescent="0.2">
      <c r="A282" s="1">
        <v>267</v>
      </c>
      <c r="B282" s="2">
        <v>44075</v>
      </c>
      <c r="C282" s="3">
        <f>Prepare_Sales_Data[[#This Row],[Total Sales]]</f>
        <v>58023</v>
      </c>
      <c r="D282" s="1">
        <v>3</v>
      </c>
      <c r="E282" s="1">
        <v>2020</v>
      </c>
      <c r="F282" s="1" t="s">
        <v>41</v>
      </c>
      <c r="G282" s="1" t="s">
        <v>42</v>
      </c>
      <c r="H282" s="1" t="s">
        <v>43</v>
      </c>
      <c r="I282" s="1" t="s">
        <v>44</v>
      </c>
      <c r="J282" s="1" t="s">
        <v>45</v>
      </c>
      <c r="K282" s="1" t="s">
        <v>86</v>
      </c>
      <c r="L282" s="1" t="s">
        <v>84</v>
      </c>
      <c r="M282" s="1" t="s">
        <v>38</v>
      </c>
      <c r="N282" s="1">
        <v>27</v>
      </c>
      <c r="O282" s="3">
        <v>2149</v>
      </c>
      <c r="P282" s="3">
        <f>Prepare_Sales_Data[[#This Row],[Price per Unit]]*Prepare_Sales_Data[[#This Row],[Quantity]]</f>
        <v>58023</v>
      </c>
    </row>
    <row r="283" spans="1:16" x14ac:dyDescent="0.2">
      <c r="A283" s="1">
        <v>268</v>
      </c>
      <c r="B283" s="2">
        <v>44190</v>
      </c>
      <c r="C283" s="3">
        <f>Prepare_Sales_Data[[#This Row],[Total Sales]]</f>
        <v>5394</v>
      </c>
      <c r="D283" s="1">
        <v>4</v>
      </c>
      <c r="E283" s="1">
        <v>2020</v>
      </c>
      <c r="F283" s="1" t="s">
        <v>66</v>
      </c>
      <c r="G283" s="1" t="s">
        <v>67</v>
      </c>
      <c r="H283" s="1" t="s">
        <v>68</v>
      </c>
      <c r="I283" s="1" t="s">
        <v>68</v>
      </c>
      <c r="J283" s="1" t="s">
        <v>59</v>
      </c>
      <c r="K283" s="1" t="s">
        <v>250</v>
      </c>
      <c r="L283" s="1" t="s">
        <v>34</v>
      </c>
      <c r="M283" s="1" t="s">
        <v>35</v>
      </c>
      <c r="N283" s="1">
        <v>6</v>
      </c>
      <c r="O283" s="3">
        <v>899</v>
      </c>
      <c r="P283" s="3">
        <f>Prepare_Sales_Data[[#This Row],[Price per Unit]]*Prepare_Sales_Data[[#This Row],[Quantity]]</f>
        <v>5394</v>
      </c>
    </row>
    <row r="284" spans="1:16" x14ac:dyDescent="0.2">
      <c r="A284" s="1">
        <v>269</v>
      </c>
      <c r="B284" s="2">
        <v>43991</v>
      </c>
      <c r="C284" s="3">
        <f>Prepare_Sales_Data[[#This Row],[Total Sales]]</f>
        <v>8789</v>
      </c>
      <c r="D284" s="1">
        <v>2</v>
      </c>
      <c r="E284" s="1">
        <v>2020</v>
      </c>
      <c r="F284" s="1" t="s">
        <v>55</v>
      </c>
      <c r="G284" s="1" t="s">
        <v>56</v>
      </c>
      <c r="H284" s="1" t="s">
        <v>57</v>
      </c>
      <c r="I284" s="1" t="s">
        <v>58</v>
      </c>
      <c r="J284" s="1" t="s">
        <v>59</v>
      </c>
      <c r="K284" s="1" t="s">
        <v>101</v>
      </c>
      <c r="L284" s="1" t="s">
        <v>40</v>
      </c>
      <c r="M284" s="1" t="s">
        <v>35</v>
      </c>
      <c r="N284" s="1">
        <v>11</v>
      </c>
      <c r="O284" s="3">
        <v>799</v>
      </c>
      <c r="P284" s="3">
        <f>Prepare_Sales_Data[[#This Row],[Price per Unit]]*Prepare_Sales_Data[[#This Row],[Quantity]]</f>
        <v>8789</v>
      </c>
    </row>
    <row r="285" spans="1:16" x14ac:dyDescent="0.2">
      <c r="A285" s="1">
        <v>270</v>
      </c>
      <c r="B285" s="2">
        <v>44459</v>
      </c>
      <c r="C285" s="3">
        <f>Prepare_Sales_Data[[#This Row],[Total Sales]]</f>
        <v>11691</v>
      </c>
      <c r="D285" s="1">
        <v>3</v>
      </c>
      <c r="E285" s="1">
        <v>2021</v>
      </c>
      <c r="F285" s="1" t="s">
        <v>66</v>
      </c>
      <c r="G285" s="1" t="s">
        <v>67</v>
      </c>
      <c r="H285" s="1" t="s">
        <v>68</v>
      </c>
      <c r="I285" s="1" t="s">
        <v>68</v>
      </c>
      <c r="J285" s="1" t="s">
        <v>59</v>
      </c>
      <c r="K285" s="1" t="s">
        <v>192</v>
      </c>
      <c r="L285" s="1" t="s">
        <v>63</v>
      </c>
      <c r="M285" s="1" t="s">
        <v>28</v>
      </c>
      <c r="N285" s="1">
        <v>9</v>
      </c>
      <c r="O285" s="3">
        <v>1299</v>
      </c>
      <c r="P285" s="3">
        <f>Prepare_Sales_Data[[#This Row],[Price per Unit]]*Prepare_Sales_Data[[#This Row],[Quantity]]</f>
        <v>11691</v>
      </c>
    </row>
    <row r="286" spans="1:16" x14ac:dyDescent="0.2">
      <c r="A286" s="1">
        <v>271</v>
      </c>
      <c r="B286" s="2">
        <v>44494</v>
      </c>
      <c r="C286" s="3">
        <f>Prepare_Sales_Data[[#This Row],[Total Sales]]</f>
        <v>20677</v>
      </c>
      <c r="D286" s="1">
        <v>4</v>
      </c>
      <c r="E286" s="1">
        <v>2021</v>
      </c>
      <c r="F286" s="1" t="s">
        <v>29</v>
      </c>
      <c r="G286" s="1" t="s">
        <v>30</v>
      </c>
      <c r="H286" s="1" t="s">
        <v>31</v>
      </c>
      <c r="I286" s="1" t="s">
        <v>32</v>
      </c>
      <c r="J286" s="1" t="s">
        <v>18</v>
      </c>
      <c r="K286" s="1" t="s">
        <v>199</v>
      </c>
      <c r="L286" s="1" t="s">
        <v>34</v>
      </c>
      <c r="M286" s="1" t="s">
        <v>35</v>
      </c>
      <c r="N286" s="1">
        <v>23</v>
      </c>
      <c r="O286" s="3">
        <v>899</v>
      </c>
      <c r="P286" s="3">
        <f>Prepare_Sales_Data[[#This Row],[Price per Unit]]*Prepare_Sales_Data[[#This Row],[Quantity]]</f>
        <v>20677</v>
      </c>
    </row>
    <row r="287" spans="1:16" x14ac:dyDescent="0.2">
      <c r="A287" s="1">
        <v>272</v>
      </c>
      <c r="B287" s="2">
        <v>44096</v>
      </c>
      <c r="C287" s="3">
        <f>Prepare_Sales_Data[[#This Row],[Total Sales]]</f>
        <v>26982</v>
      </c>
      <c r="D287" s="1">
        <v>3</v>
      </c>
      <c r="E287" s="1">
        <v>2020</v>
      </c>
      <c r="F287" s="1" t="s">
        <v>133</v>
      </c>
      <c r="G287" s="1" t="s">
        <v>134</v>
      </c>
      <c r="H287" s="1" t="s">
        <v>135</v>
      </c>
      <c r="I287" s="1" t="s">
        <v>44</v>
      </c>
      <c r="J287" s="1" t="s">
        <v>45</v>
      </c>
      <c r="K287" s="1" t="s">
        <v>251</v>
      </c>
      <c r="L287" s="1" t="s">
        <v>82</v>
      </c>
      <c r="M287" s="1" t="s">
        <v>28</v>
      </c>
      <c r="N287" s="1">
        <v>18</v>
      </c>
      <c r="O287" s="3">
        <v>1499</v>
      </c>
      <c r="P287" s="3">
        <f>Prepare_Sales_Data[[#This Row],[Price per Unit]]*Prepare_Sales_Data[[#This Row],[Quantity]]</f>
        <v>26982</v>
      </c>
    </row>
    <row r="288" spans="1:16" x14ac:dyDescent="0.2">
      <c r="A288" s="1">
        <v>273</v>
      </c>
      <c r="B288" s="2">
        <v>44036</v>
      </c>
      <c r="C288" s="3">
        <f>Prepare_Sales_Data[[#This Row],[Total Sales]]</f>
        <v>23783</v>
      </c>
      <c r="D288" s="1">
        <v>3</v>
      </c>
      <c r="E288" s="1">
        <v>2020</v>
      </c>
      <c r="F288" s="1" t="s">
        <v>133</v>
      </c>
      <c r="G288" s="1" t="s">
        <v>134</v>
      </c>
      <c r="H288" s="1" t="s">
        <v>135</v>
      </c>
      <c r="I288" s="1" t="s">
        <v>44</v>
      </c>
      <c r="J288" s="1" t="s">
        <v>45</v>
      </c>
      <c r="K288" s="1" t="s">
        <v>136</v>
      </c>
      <c r="L288" s="1" t="s">
        <v>93</v>
      </c>
      <c r="M288" s="1" t="s">
        <v>35</v>
      </c>
      <c r="N288" s="1">
        <v>17</v>
      </c>
      <c r="O288" s="3">
        <v>1399</v>
      </c>
      <c r="P288" s="3">
        <f>Prepare_Sales_Data[[#This Row],[Price per Unit]]*Prepare_Sales_Data[[#This Row],[Quantity]]</f>
        <v>23783</v>
      </c>
    </row>
    <row r="289" spans="1:16" x14ac:dyDescent="0.2">
      <c r="A289" s="1">
        <v>274</v>
      </c>
      <c r="B289" s="2">
        <v>44007</v>
      </c>
      <c r="C289" s="3">
        <f>Prepare_Sales_Data[[#This Row],[Total Sales]]</f>
        <v>19485</v>
      </c>
      <c r="D289" s="1">
        <v>2</v>
      </c>
      <c r="E289" s="1">
        <v>2020</v>
      </c>
      <c r="F289" s="1" t="s">
        <v>22</v>
      </c>
      <c r="G289" s="1" t="s">
        <v>23</v>
      </c>
      <c r="H289" s="1" t="s">
        <v>24</v>
      </c>
      <c r="I289" s="1" t="s">
        <v>25</v>
      </c>
      <c r="J289" s="1" t="s">
        <v>18</v>
      </c>
      <c r="K289" s="1" t="s">
        <v>252</v>
      </c>
      <c r="L289" s="1" t="s">
        <v>63</v>
      </c>
      <c r="M289" s="1" t="s">
        <v>28</v>
      </c>
      <c r="N289" s="1">
        <v>15</v>
      </c>
      <c r="O289" s="3">
        <v>1299</v>
      </c>
      <c r="P289" s="3">
        <f>Prepare_Sales_Data[[#This Row],[Price per Unit]]*Prepare_Sales_Data[[#This Row],[Quantity]]</f>
        <v>19485</v>
      </c>
    </row>
    <row r="290" spans="1:16" x14ac:dyDescent="0.2">
      <c r="A290" s="1">
        <v>275</v>
      </c>
      <c r="B290" s="2">
        <v>44210</v>
      </c>
      <c r="C290" s="3">
        <f>Prepare_Sales_Data[[#This Row],[Total Sales]]</f>
        <v>14995</v>
      </c>
      <c r="D290" s="1">
        <v>1</v>
      </c>
      <c r="E290" s="1">
        <v>2021</v>
      </c>
      <c r="F290" s="1" t="s">
        <v>22</v>
      </c>
      <c r="G290" s="1" t="s">
        <v>23</v>
      </c>
      <c r="H290" s="1" t="s">
        <v>24</v>
      </c>
      <c r="I290" s="1" t="s">
        <v>25</v>
      </c>
      <c r="J290" s="1" t="s">
        <v>18</v>
      </c>
      <c r="K290" s="1" t="s">
        <v>253</v>
      </c>
      <c r="L290" s="1" t="s">
        <v>54</v>
      </c>
      <c r="M290" s="1" t="s">
        <v>38</v>
      </c>
      <c r="N290" s="1">
        <v>5</v>
      </c>
      <c r="O290" s="3">
        <v>2999</v>
      </c>
      <c r="P290" s="3">
        <f>Prepare_Sales_Data[[#This Row],[Price per Unit]]*Prepare_Sales_Data[[#This Row],[Quantity]]</f>
        <v>14995</v>
      </c>
    </row>
    <row r="291" spans="1:16" x14ac:dyDescent="0.2">
      <c r="A291" s="1">
        <v>276</v>
      </c>
      <c r="B291" s="2">
        <v>44106</v>
      </c>
      <c r="C291" s="3">
        <f>Prepare_Sales_Data[[#This Row],[Total Sales]]</f>
        <v>37779</v>
      </c>
      <c r="D291" s="1">
        <v>4</v>
      </c>
      <c r="E291" s="1">
        <v>2020</v>
      </c>
      <c r="F291" s="1" t="s">
        <v>55</v>
      </c>
      <c r="G291" s="1" t="s">
        <v>56</v>
      </c>
      <c r="H291" s="1" t="s">
        <v>57</v>
      </c>
      <c r="I291" s="1" t="s">
        <v>58</v>
      </c>
      <c r="J291" s="1" t="s">
        <v>59</v>
      </c>
      <c r="K291" s="1" t="s">
        <v>223</v>
      </c>
      <c r="L291" s="1" t="s">
        <v>61</v>
      </c>
      <c r="M291" s="1" t="s">
        <v>28</v>
      </c>
      <c r="N291" s="1">
        <v>21</v>
      </c>
      <c r="O291" s="3">
        <v>1799</v>
      </c>
      <c r="P291" s="3">
        <f>Prepare_Sales_Data[[#This Row],[Price per Unit]]*Prepare_Sales_Data[[#This Row],[Quantity]]</f>
        <v>37779</v>
      </c>
    </row>
    <row r="292" spans="1:16" x14ac:dyDescent="0.2">
      <c r="A292" s="1">
        <v>277</v>
      </c>
      <c r="B292" s="2">
        <v>44179</v>
      </c>
      <c r="C292" s="3">
        <f>Prepare_Sales_Data[[#This Row],[Total Sales]]</f>
        <v>9786</v>
      </c>
      <c r="D292" s="1">
        <v>4</v>
      </c>
      <c r="E292" s="1">
        <v>2020</v>
      </c>
      <c r="F292" s="1" t="s">
        <v>48</v>
      </c>
      <c r="G292" s="1" t="s">
        <v>49</v>
      </c>
      <c r="H292" s="1" t="s">
        <v>50</v>
      </c>
      <c r="I292" s="1" t="s">
        <v>44</v>
      </c>
      <c r="J292" s="1" t="s">
        <v>45</v>
      </c>
      <c r="K292" s="1" t="s">
        <v>254</v>
      </c>
      <c r="L292" s="1" t="s">
        <v>85</v>
      </c>
      <c r="M292" s="1" t="s">
        <v>38</v>
      </c>
      <c r="N292" s="1">
        <v>14</v>
      </c>
      <c r="O292" s="3">
        <v>699</v>
      </c>
      <c r="P292" s="3">
        <f>Prepare_Sales_Data[[#This Row],[Price per Unit]]*Prepare_Sales_Data[[#This Row],[Quantity]]</f>
        <v>9786</v>
      </c>
    </row>
    <row r="293" spans="1:16" x14ac:dyDescent="0.2">
      <c r="A293" s="1">
        <v>278</v>
      </c>
      <c r="B293" s="2">
        <v>44304</v>
      </c>
      <c r="C293" s="3">
        <f>Prepare_Sales_Data[[#This Row],[Total Sales]]</f>
        <v>14289</v>
      </c>
      <c r="D293" s="1">
        <v>2</v>
      </c>
      <c r="E293" s="1">
        <v>2021</v>
      </c>
      <c r="F293" s="1" t="s">
        <v>41</v>
      </c>
      <c r="G293" s="1" t="s">
        <v>42</v>
      </c>
      <c r="H293" s="1" t="s">
        <v>43</v>
      </c>
      <c r="I293" s="1" t="s">
        <v>44</v>
      </c>
      <c r="J293" s="1" t="s">
        <v>45</v>
      </c>
      <c r="K293" s="1" t="s">
        <v>239</v>
      </c>
      <c r="L293" s="1" t="s">
        <v>63</v>
      </c>
      <c r="M293" s="1" t="s">
        <v>28</v>
      </c>
      <c r="N293" s="1">
        <v>11</v>
      </c>
      <c r="O293" s="3">
        <v>1299</v>
      </c>
      <c r="P293" s="3">
        <f>Prepare_Sales_Data[[#This Row],[Price per Unit]]*Prepare_Sales_Data[[#This Row],[Quantity]]</f>
        <v>14289</v>
      </c>
    </row>
    <row r="294" spans="1:16" x14ac:dyDescent="0.2">
      <c r="A294" s="1">
        <v>279</v>
      </c>
      <c r="B294" s="2">
        <v>44052</v>
      </c>
      <c r="C294" s="3">
        <f>Prepare_Sales_Data[[#This Row],[Total Sales]]</f>
        <v>65978</v>
      </c>
      <c r="D294" s="1">
        <v>3</v>
      </c>
      <c r="E294" s="1">
        <v>2020</v>
      </c>
      <c r="F294" s="1" t="s">
        <v>41</v>
      </c>
      <c r="G294" s="1" t="s">
        <v>42</v>
      </c>
      <c r="H294" s="1" t="s">
        <v>43</v>
      </c>
      <c r="I294" s="1" t="s">
        <v>44</v>
      </c>
      <c r="J294" s="1" t="s">
        <v>45</v>
      </c>
      <c r="K294" s="1" t="s">
        <v>255</v>
      </c>
      <c r="L294" s="1" t="s">
        <v>27</v>
      </c>
      <c r="M294" s="1" t="s">
        <v>28</v>
      </c>
      <c r="N294" s="1">
        <v>22</v>
      </c>
      <c r="O294" s="3">
        <v>2999</v>
      </c>
      <c r="P294" s="3">
        <f>Prepare_Sales_Data[[#This Row],[Price per Unit]]*Prepare_Sales_Data[[#This Row],[Quantity]]</f>
        <v>65978</v>
      </c>
    </row>
    <row r="295" spans="1:16" x14ac:dyDescent="0.2">
      <c r="A295" s="1">
        <v>280</v>
      </c>
      <c r="B295" s="2">
        <v>43975</v>
      </c>
      <c r="C295" s="3">
        <f>Prepare_Sales_Data[[#This Row],[Total Sales]]</f>
        <v>7192</v>
      </c>
      <c r="D295" s="1">
        <v>2</v>
      </c>
      <c r="E295" s="1">
        <v>2020</v>
      </c>
      <c r="F295" s="1" t="s">
        <v>55</v>
      </c>
      <c r="G295" s="1" t="s">
        <v>56</v>
      </c>
      <c r="H295" s="1" t="s">
        <v>57</v>
      </c>
      <c r="I295" s="1" t="s">
        <v>58</v>
      </c>
      <c r="J295" s="1" t="s">
        <v>59</v>
      </c>
      <c r="K295" s="1" t="s">
        <v>256</v>
      </c>
      <c r="L295" s="1" t="s">
        <v>70</v>
      </c>
      <c r="M295" s="1" t="s">
        <v>28</v>
      </c>
      <c r="N295" s="1">
        <v>8</v>
      </c>
      <c r="O295" s="3">
        <v>899</v>
      </c>
      <c r="P295" s="3">
        <f>Prepare_Sales_Data[[#This Row],[Price per Unit]]*Prepare_Sales_Data[[#This Row],[Quantity]]</f>
        <v>7192</v>
      </c>
    </row>
    <row r="296" spans="1:16" x14ac:dyDescent="0.2">
      <c r="A296" s="1">
        <v>281</v>
      </c>
      <c r="B296" s="2">
        <v>44474</v>
      </c>
      <c r="C296" s="3">
        <f>Prepare_Sales_Data[[#This Row],[Total Sales]]</f>
        <v>32970</v>
      </c>
      <c r="D296" s="1">
        <v>4</v>
      </c>
      <c r="E296" s="1">
        <v>2021</v>
      </c>
      <c r="F296" s="1" t="s">
        <v>14</v>
      </c>
      <c r="G296" s="1" t="s">
        <v>15</v>
      </c>
      <c r="H296" s="1" t="s">
        <v>16</v>
      </c>
      <c r="I296" s="1" t="s">
        <v>17</v>
      </c>
      <c r="J296" s="1" t="s">
        <v>18</v>
      </c>
      <c r="K296" s="1" t="s">
        <v>152</v>
      </c>
      <c r="L296" s="1" t="s">
        <v>20</v>
      </c>
      <c r="M296" s="1" t="s">
        <v>21</v>
      </c>
      <c r="N296" s="1">
        <v>30</v>
      </c>
      <c r="O296" s="3">
        <v>1099</v>
      </c>
      <c r="P296" s="3">
        <f>Prepare_Sales_Data[[#This Row],[Price per Unit]]*Prepare_Sales_Data[[#This Row],[Quantity]]</f>
        <v>32970</v>
      </c>
    </row>
    <row r="297" spans="1:16" x14ac:dyDescent="0.2">
      <c r="A297" s="1">
        <v>282</v>
      </c>
      <c r="B297" s="2">
        <v>44207</v>
      </c>
      <c r="C297" s="3">
        <f>Prepare_Sales_Data[[#This Row],[Total Sales]]</f>
        <v>32177</v>
      </c>
      <c r="D297" s="1">
        <v>1</v>
      </c>
      <c r="E297" s="1">
        <v>2021</v>
      </c>
      <c r="F297" s="1" t="s">
        <v>109</v>
      </c>
      <c r="G297" s="1" t="s">
        <v>110</v>
      </c>
      <c r="H297" s="1" t="s">
        <v>111</v>
      </c>
      <c r="I297" s="1" t="s">
        <v>32</v>
      </c>
      <c r="J297" s="1" t="s">
        <v>18</v>
      </c>
      <c r="K297" s="1" t="s">
        <v>257</v>
      </c>
      <c r="L297" s="1" t="s">
        <v>93</v>
      </c>
      <c r="M297" s="1" t="s">
        <v>35</v>
      </c>
      <c r="N297" s="1">
        <v>23</v>
      </c>
      <c r="O297" s="3">
        <v>1399</v>
      </c>
      <c r="P297" s="3">
        <f>Prepare_Sales_Data[[#This Row],[Price per Unit]]*Prepare_Sales_Data[[#This Row],[Quantity]]</f>
        <v>32177</v>
      </c>
    </row>
    <row r="298" spans="1:16" x14ac:dyDescent="0.2">
      <c r="A298" s="1">
        <v>283</v>
      </c>
      <c r="B298" s="2">
        <v>44453</v>
      </c>
      <c r="C298" s="3">
        <f>Prepare_Sales_Data[[#This Row],[Total Sales]]</f>
        <v>1797</v>
      </c>
      <c r="D298" s="1">
        <v>3</v>
      </c>
      <c r="E298" s="1">
        <v>2021</v>
      </c>
      <c r="F298" s="1" t="s">
        <v>41</v>
      </c>
      <c r="G298" s="1" t="s">
        <v>42</v>
      </c>
      <c r="H298" s="1" t="s">
        <v>43</v>
      </c>
      <c r="I298" s="1" t="s">
        <v>44</v>
      </c>
      <c r="J298" s="1" t="s">
        <v>45</v>
      </c>
      <c r="K298" s="1" t="s">
        <v>258</v>
      </c>
      <c r="L298" s="1" t="s">
        <v>89</v>
      </c>
      <c r="M298" s="1" t="s">
        <v>21</v>
      </c>
      <c r="N298" s="1">
        <v>3</v>
      </c>
      <c r="O298" s="3">
        <v>599</v>
      </c>
      <c r="P298" s="3">
        <f>Prepare_Sales_Data[[#This Row],[Price per Unit]]*Prepare_Sales_Data[[#This Row],[Quantity]]</f>
        <v>1797</v>
      </c>
    </row>
    <row r="299" spans="1:16" x14ac:dyDescent="0.2">
      <c r="A299" s="1">
        <v>284</v>
      </c>
      <c r="B299" s="2">
        <v>44035</v>
      </c>
      <c r="C299" s="3">
        <f>Prepare_Sales_Data[[#This Row],[Total Sales]]</f>
        <v>46774</v>
      </c>
      <c r="D299" s="1">
        <v>3</v>
      </c>
      <c r="E299" s="1">
        <v>2020</v>
      </c>
      <c r="F299" s="1" t="s">
        <v>41</v>
      </c>
      <c r="G299" s="1" t="s">
        <v>42</v>
      </c>
      <c r="H299" s="1" t="s">
        <v>43</v>
      </c>
      <c r="I299" s="1" t="s">
        <v>44</v>
      </c>
      <c r="J299" s="1" t="s">
        <v>45</v>
      </c>
      <c r="K299" s="1" t="s">
        <v>259</v>
      </c>
      <c r="L299" s="1" t="s">
        <v>37</v>
      </c>
      <c r="M299" s="1" t="s">
        <v>38</v>
      </c>
      <c r="N299" s="1">
        <v>26</v>
      </c>
      <c r="O299" s="3">
        <v>1799</v>
      </c>
      <c r="P299" s="3">
        <f>Prepare_Sales_Data[[#This Row],[Price per Unit]]*Prepare_Sales_Data[[#This Row],[Quantity]]</f>
        <v>46774</v>
      </c>
    </row>
    <row r="300" spans="1:16" x14ac:dyDescent="0.2">
      <c r="A300" s="1">
        <v>285</v>
      </c>
      <c r="B300" s="2">
        <v>44060</v>
      </c>
      <c r="C300" s="3">
        <f>Prepare_Sales_Data[[#This Row],[Total Sales]]</f>
        <v>25172</v>
      </c>
      <c r="D300" s="1">
        <v>3</v>
      </c>
      <c r="E300" s="1">
        <v>2020</v>
      </c>
      <c r="F300" s="1" t="s">
        <v>29</v>
      </c>
      <c r="G300" s="1" t="s">
        <v>30</v>
      </c>
      <c r="H300" s="1" t="s">
        <v>31</v>
      </c>
      <c r="I300" s="1" t="s">
        <v>32</v>
      </c>
      <c r="J300" s="1" t="s">
        <v>18</v>
      </c>
      <c r="K300" s="1" t="s">
        <v>260</v>
      </c>
      <c r="L300" s="1" t="s">
        <v>73</v>
      </c>
      <c r="M300" s="1" t="s">
        <v>21</v>
      </c>
      <c r="N300" s="1">
        <v>28</v>
      </c>
      <c r="O300" s="3">
        <v>899</v>
      </c>
      <c r="P300" s="3">
        <f>Prepare_Sales_Data[[#This Row],[Price per Unit]]*Prepare_Sales_Data[[#This Row],[Quantity]]</f>
        <v>25172</v>
      </c>
    </row>
    <row r="301" spans="1:16" x14ac:dyDescent="0.2">
      <c r="A301" s="1">
        <v>286</v>
      </c>
      <c r="B301" s="2">
        <v>44444</v>
      </c>
      <c r="C301" s="3">
        <f>Prepare_Sales_Data[[#This Row],[Total Sales]]</f>
        <v>1197</v>
      </c>
      <c r="D301" s="1">
        <v>3</v>
      </c>
      <c r="E301" s="1">
        <v>2021</v>
      </c>
      <c r="F301" s="1" t="s">
        <v>41</v>
      </c>
      <c r="G301" s="1" t="s">
        <v>42</v>
      </c>
      <c r="H301" s="1" t="s">
        <v>43</v>
      </c>
      <c r="I301" s="1" t="s">
        <v>44</v>
      </c>
      <c r="J301" s="1" t="s">
        <v>45</v>
      </c>
      <c r="K301" s="1" t="s">
        <v>261</v>
      </c>
      <c r="L301" s="1" t="s">
        <v>47</v>
      </c>
      <c r="M301" s="1" t="s">
        <v>21</v>
      </c>
      <c r="N301" s="1">
        <v>3</v>
      </c>
      <c r="O301" s="3">
        <v>399</v>
      </c>
      <c r="P301" s="3">
        <f>Prepare_Sales_Data[[#This Row],[Price per Unit]]*Prepare_Sales_Data[[#This Row],[Quantity]]</f>
        <v>1197</v>
      </c>
    </row>
    <row r="302" spans="1:16" x14ac:dyDescent="0.2">
      <c r="A302" s="1">
        <v>287</v>
      </c>
      <c r="B302" s="2">
        <v>44118</v>
      </c>
      <c r="C302" s="3">
        <f>Prepare_Sales_Data[[#This Row],[Total Sales]]</f>
        <v>8994</v>
      </c>
      <c r="D302" s="1">
        <v>4</v>
      </c>
      <c r="E302" s="1">
        <v>2020</v>
      </c>
      <c r="F302" s="1" t="s">
        <v>41</v>
      </c>
      <c r="G302" s="1" t="s">
        <v>42</v>
      </c>
      <c r="H302" s="1" t="s">
        <v>43</v>
      </c>
      <c r="I302" s="1" t="s">
        <v>44</v>
      </c>
      <c r="J302" s="1" t="s">
        <v>45</v>
      </c>
      <c r="K302" s="1" t="s">
        <v>62</v>
      </c>
      <c r="L302" s="1" t="s">
        <v>119</v>
      </c>
      <c r="M302" s="1" t="s">
        <v>38</v>
      </c>
      <c r="N302" s="1">
        <v>6</v>
      </c>
      <c r="O302" s="3">
        <v>1499</v>
      </c>
      <c r="P302" s="3">
        <f>Prepare_Sales_Data[[#This Row],[Price per Unit]]*Prepare_Sales_Data[[#This Row],[Quantity]]</f>
        <v>8994</v>
      </c>
    </row>
    <row r="303" spans="1:16" x14ac:dyDescent="0.2">
      <c r="A303" s="1">
        <v>288</v>
      </c>
      <c r="B303" s="2">
        <v>44072</v>
      </c>
      <c r="C303" s="3">
        <f>Prepare_Sales_Data[[#This Row],[Total Sales]]</f>
        <v>10392</v>
      </c>
      <c r="D303" s="1">
        <v>3</v>
      </c>
      <c r="E303" s="1">
        <v>2020</v>
      </c>
      <c r="F303" s="1" t="s">
        <v>66</v>
      </c>
      <c r="G303" s="1" t="s">
        <v>67</v>
      </c>
      <c r="H303" s="1" t="s">
        <v>68</v>
      </c>
      <c r="I303" s="1" t="s">
        <v>68</v>
      </c>
      <c r="J303" s="1" t="s">
        <v>59</v>
      </c>
      <c r="K303" s="1" t="s">
        <v>262</v>
      </c>
      <c r="L303" s="1" t="s">
        <v>63</v>
      </c>
      <c r="M303" s="1" t="s">
        <v>28</v>
      </c>
      <c r="N303" s="1">
        <v>8</v>
      </c>
      <c r="O303" s="3">
        <v>1299</v>
      </c>
      <c r="P303" s="3">
        <f>Prepare_Sales_Data[[#This Row],[Price per Unit]]*Prepare_Sales_Data[[#This Row],[Quantity]]</f>
        <v>10392</v>
      </c>
    </row>
    <row r="304" spans="1:16" x14ac:dyDescent="0.2">
      <c r="A304" s="1">
        <v>289</v>
      </c>
      <c r="B304" s="2">
        <v>44274</v>
      </c>
      <c r="C304" s="3">
        <f>Prepare_Sales_Data[[#This Row],[Total Sales]]</f>
        <v>14384</v>
      </c>
      <c r="D304" s="1">
        <v>1</v>
      </c>
      <c r="E304" s="1">
        <v>2021</v>
      </c>
      <c r="F304" s="1" t="s">
        <v>41</v>
      </c>
      <c r="G304" s="1" t="s">
        <v>42</v>
      </c>
      <c r="H304" s="1" t="s">
        <v>43</v>
      </c>
      <c r="I304" s="1" t="s">
        <v>44</v>
      </c>
      <c r="J304" s="1" t="s">
        <v>45</v>
      </c>
      <c r="K304" s="1" t="s">
        <v>105</v>
      </c>
      <c r="L304" s="1" t="s">
        <v>34</v>
      </c>
      <c r="M304" s="1" t="s">
        <v>35</v>
      </c>
      <c r="N304" s="1">
        <v>16</v>
      </c>
      <c r="O304" s="3">
        <v>899</v>
      </c>
      <c r="P304" s="3">
        <f>Prepare_Sales_Data[[#This Row],[Price per Unit]]*Prepare_Sales_Data[[#This Row],[Quantity]]</f>
        <v>14384</v>
      </c>
    </row>
    <row r="305" spans="1:16" x14ac:dyDescent="0.2">
      <c r="A305" s="1">
        <v>290</v>
      </c>
      <c r="B305" s="2">
        <v>44438</v>
      </c>
      <c r="C305" s="3">
        <f>Prepare_Sales_Data[[#This Row],[Total Sales]]</f>
        <v>5196</v>
      </c>
      <c r="D305" s="1">
        <v>3</v>
      </c>
      <c r="E305" s="1">
        <v>2021</v>
      </c>
      <c r="F305" s="1" t="s">
        <v>41</v>
      </c>
      <c r="G305" s="1" t="s">
        <v>42</v>
      </c>
      <c r="H305" s="1" t="s">
        <v>43</v>
      </c>
      <c r="I305" s="1" t="s">
        <v>44</v>
      </c>
      <c r="J305" s="1" t="s">
        <v>45</v>
      </c>
      <c r="K305" s="1" t="s">
        <v>120</v>
      </c>
      <c r="L305" s="1" t="s">
        <v>63</v>
      </c>
      <c r="M305" s="1" t="s">
        <v>28</v>
      </c>
      <c r="N305" s="1">
        <v>4</v>
      </c>
      <c r="O305" s="3">
        <v>1299</v>
      </c>
      <c r="P305" s="3">
        <f>Prepare_Sales_Data[[#This Row],[Price per Unit]]*Prepare_Sales_Data[[#This Row],[Quantity]]</f>
        <v>5196</v>
      </c>
    </row>
    <row r="306" spans="1:16" x14ac:dyDescent="0.2">
      <c r="A306" s="1">
        <v>291</v>
      </c>
      <c r="B306" s="2">
        <v>44372</v>
      </c>
      <c r="C306" s="3">
        <f>Prepare_Sales_Data[[#This Row],[Total Sales]]</f>
        <v>25277</v>
      </c>
      <c r="D306" s="1">
        <v>2</v>
      </c>
      <c r="E306" s="1">
        <v>2021</v>
      </c>
      <c r="F306" s="1" t="s">
        <v>66</v>
      </c>
      <c r="G306" s="1" t="s">
        <v>67</v>
      </c>
      <c r="H306" s="1" t="s">
        <v>68</v>
      </c>
      <c r="I306" s="1" t="s">
        <v>68</v>
      </c>
      <c r="J306" s="1" t="s">
        <v>59</v>
      </c>
      <c r="K306" s="1" t="s">
        <v>192</v>
      </c>
      <c r="L306" s="1" t="s">
        <v>20</v>
      </c>
      <c r="M306" s="1" t="s">
        <v>21</v>
      </c>
      <c r="N306" s="1">
        <v>23</v>
      </c>
      <c r="O306" s="3">
        <v>1099</v>
      </c>
      <c r="P306" s="3">
        <f>Prepare_Sales_Data[[#This Row],[Price per Unit]]*Prepare_Sales_Data[[#This Row],[Quantity]]</f>
        <v>25277</v>
      </c>
    </row>
    <row r="307" spans="1:16" x14ac:dyDescent="0.2">
      <c r="A307" s="1">
        <v>292</v>
      </c>
      <c r="B307" s="2">
        <v>44352</v>
      </c>
      <c r="C307" s="3">
        <f>Prepare_Sales_Data[[#This Row],[Total Sales]]</f>
        <v>13491</v>
      </c>
      <c r="D307" s="1">
        <v>2</v>
      </c>
      <c r="E307" s="1">
        <v>2021</v>
      </c>
      <c r="F307" s="1" t="s">
        <v>109</v>
      </c>
      <c r="G307" s="1" t="s">
        <v>110</v>
      </c>
      <c r="H307" s="1" t="s">
        <v>111</v>
      </c>
      <c r="I307" s="1" t="s">
        <v>32</v>
      </c>
      <c r="J307" s="1" t="s">
        <v>18</v>
      </c>
      <c r="K307" s="1" t="s">
        <v>112</v>
      </c>
      <c r="L307" s="1" t="s">
        <v>82</v>
      </c>
      <c r="M307" s="1" t="s">
        <v>28</v>
      </c>
      <c r="N307" s="1">
        <v>9</v>
      </c>
      <c r="O307" s="3">
        <v>1499</v>
      </c>
      <c r="P307" s="3">
        <f>Prepare_Sales_Data[[#This Row],[Price per Unit]]*Prepare_Sales_Data[[#This Row],[Quantity]]</f>
        <v>13491</v>
      </c>
    </row>
    <row r="308" spans="1:16" x14ac:dyDescent="0.2">
      <c r="A308" s="1">
        <v>293</v>
      </c>
      <c r="B308" s="2">
        <v>43901</v>
      </c>
      <c r="C308" s="3">
        <f>Prepare_Sales_Data[[#This Row],[Total Sales]]</f>
        <v>1797</v>
      </c>
      <c r="D308" s="1">
        <v>1</v>
      </c>
      <c r="E308" s="1">
        <v>2020</v>
      </c>
      <c r="F308" s="1" t="s">
        <v>55</v>
      </c>
      <c r="G308" s="1" t="s">
        <v>56</v>
      </c>
      <c r="H308" s="1" t="s">
        <v>57</v>
      </c>
      <c r="I308" s="1" t="s">
        <v>58</v>
      </c>
      <c r="J308" s="1" t="s">
        <v>59</v>
      </c>
      <c r="K308" s="1" t="s">
        <v>214</v>
      </c>
      <c r="L308" s="1" t="s">
        <v>89</v>
      </c>
      <c r="M308" s="1" t="s">
        <v>21</v>
      </c>
      <c r="N308" s="1">
        <v>3</v>
      </c>
      <c r="O308" s="3">
        <v>599</v>
      </c>
      <c r="P308" s="3">
        <f>Prepare_Sales_Data[[#This Row],[Price per Unit]]*Prepare_Sales_Data[[#This Row],[Quantity]]</f>
        <v>1797</v>
      </c>
    </row>
    <row r="309" spans="1:16" x14ac:dyDescent="0.2">
      <c r="A309" s="1">
        <v>294</v>
      </c>
      <c r="B309" s="2">
        <v>44231</v>
      </c>
      <c r="C309" s="3">
        <f>Prepare_Sales_Data[[#This Row],[Total Sales]]</f>
        <v>899</v>
      </c>
      <c r="D309" s="1">
        <v>1</v>
      </c>
      <c r="E309" s="1">
        <v>2021</v>
      </c>
      <c r="F309" s="1" t="s">
        <v>109</v>
      </c>
      <c r="G309" s="1" t="s">
        <v>110</v>
      </c>
      <c r="H309" s="1" t="s">
        <v>111</v>
      </c>
      <c r="I309" s="1" t="s">
        <v>32</v>
      </c>
      <c r="J309" s="1" t="s">
        <v>18</v>
      </c>
      <c r="K309" s="1" t="s">
        <v>233</v>
      </c>
      <c r="L309" s="1" t="s">
        <v>70</v>
      </c>
      <c r="M309" s="1" t="s">
        <v>28</v>
      </c>
      <c r="N309" s="1">
        <v>1</v>
      </c>
      <c r="O309" s="3">
        <v>899</v>
      </c>
      <c r="P309" s="3">
        <f>Prepare_Sales_Data[[#This Row],[Price per Unit]]*Prepare_Sales_Data[[#This Row],[Quantity]]</f>
        <v>899</v>
      </c>
    </row>
    <row r="310" spans="1:16" x14ac:dyDescent="0.2">
      <c r="A310" s="1">
        <v>295</v>
      </c>
      <c r="B310" s="2">
        <v>44118</v>
      </c>
      <c r="C310" s="3">
        <f>Prepare_Sales_Data[[#This Row],[Total Sales]]</f>
        <v>89970</v>
      </c>
      <c r="D310" s="1">
        <v>4</v>
      </c>
      <c r="E310" s="1">
        <v>2020</v>
      </c>
      <c r="F310" s="1" t="s">
        <v>133</v>
      </c>
      <c r="G310" s="1" t="s">
        <v>134</v>
      </c>
      <c r="H310" s="1" t="s">
        <v>135</v>
      </c>
      <c r="I310" s="1" t="s">
        <v>44</v>
      </c>
      <c r="J310" s="1" t="s">
        <v>45</v>
      </c>
      <c r="K310" s="1" t="s">
        <v>263</v>
      </c>
      <c r="L310" s="1" t="s">
        <v>27</v>
      </c>
      <c r="M310" s="1" t="s">
        <v>28</v>
      </c>
      <c r="N310" s="1">
        <v>30</v>
      </c>
      <c r="O310" s="3">
        <v>2999</v>
      </c>
      <c r="P310" s="3">
        <f>Prepare_Sales_Data[[#This Row],[Price per Unit]]*Prepare_Sales_Data[[#This Row],[Quantity]]</f>
        <v>89970</v>
      </c>
    </row>
    <row r="311" spans="1:16" x14ac:dyDescent="0.2">
      <c r="A311" s="1">
        <v>296</v>
      </c>
      <c r="B311" s="2">
        <v>43874</v>
      </c>
      <c r="C311" s="3">
        <f>Prepare_Sales_Data[[#This Row],[Total Sales]]</f>
        <v>50983</v>
      </c>
      <c r="D311" s="1">
        <v>1</v>
      </c>
      <c r="E311" s="1">
        <v>2020</v>
      </c>
      <c r="F311" s="1" t="s">
        <v>29</v>
      </c>
      <c r="G311" s="1" t="s">
        <v>30</v>
      </c>
      <c r="H311" s="1" t="s">
        <v>31</v>
      </c>
      <c r="I311" s="1" t="s">
        <v>32</v>
      </c>
      <c r="J311" s="1" t="s">
        <v>18</v>
      </c>
      <c r="K311" s="1" t="s">
        <v>264</v>
      </c>
      <c r="L311" s="1" t="s">
        <v>27</v>
      </c>
      <c r="M311" s="1" t="s">
        <v>28</v>
      </c>
      <c r="N311" s="1">
        <v>17</v>
      </c>
      <c r="O311" s="3">
        <v>2999</v>
      </c>
      <c r="P311" s="3">
        <f>Prepare_Sales_Data[[#This Row],[Price per Unit]]*Prepare_Sales_Data[[#This Row],[Quantity]]</f>
        <v>50983</v>
      </c>
    </row>
    <row r="312" spans="1:16" x14ac:dyDescent="0.2">
      <c r="A312" s="1">
        <v>297</v>
      </c>
      <c r="B312" s="2">
        <v>44489</v>
      </c>
      <c r="C312" s="3">
        <f>Prepare_Sales_Data[[#This Row],[Total Sales]]</f>
        <v>59980</v>
      </c>
      <c r="D312" s="1">
        <v>4</v>
      </c>
      <c r="E312" s="1">
        <v>2021</v>
      </c>
      <c r="F312" s="1" t="s">
        <v>41</v>
      </c>
      <c r="G312" s="1" t="s">
        <v>42</v>
      </c>
      <c r="H312" s="1" t="s">
        <v>43</v>
      </c>
      <c r="I312" s="1" t="s">
        <v>44</v>
      </c>
      <c r="J312" s="1" t="s">
        <v>45</v>
      </c>
      <c r="K312" s="1" t="s">
        <v>120</v>
      </c>
      <c r="L312" s="1" t="s">
        <v>54</v>
      </c>
      <c r="M312" s="1" t="s">
        <v>38</v>
      </c>
      <c r="N312" s="1">
        <v>20</v>
      </c>
      <c r="O312" s="3">
        <v>2999</v>
      </c>
      <c r="P312" s="3">
        <f>Prepare_Sales_Data[[#This Row],[Price per Unit]]*Prepare_Sales_Data[[#This Row],[Quantity]]</f>
        <v>59980</v>
      </c>
    </row>
    <row r="313" spans="1:16" x14ac:dyDescent="0.2">
      <c r="A313" s="1">
        <v>298</v>
      </c>
      <c r="B313" s="2">
        <v>44459</v>
      </c>
      <c r="C313" s="3">
        <f>Prepare_Sales_Data[[#This Row],[Total Sales]]</f>
        <v>29379</v>
      </c>
      <c r="D313" s="1">
        <v>3</v>
      </c>
      <c r="E313" s="1">
        <v>2021</v>
      </c>
      <c r="F313" s="1" t="s">
        <v>109</v>
      </c>
      <c r="G313" s="1" t="s">
        <v>110</v>
      </c>
      <c r="H313" s="1" t="s">
        <v>111</v>
      </c>
      <c r="I313" s="1" t="s">
        <v>32</v>
      </c>
      <c r="J313" s="1" t="s">
        <v>18</v>
      </c>
      <c r="K313" s="1" t="s">
        <v>233</v>
      </c>
      <c r="L313" s="1" t="s">
        <v>93</v>
      </c>
      <c r="M313" s="1" t="s">
        <v>35</v>
      </c>
      <c r="N313" s="1">
        <v>21</v>
      </c>
      <c r="O313" s="3">
        <v>1399</v>
      </c>
      <c r="P313" s="3">
        <f>Prepare_Sales_Data[[#This Row],[Price per Unit]]*Prepare_Sales_Data[[#This Row],[Quantity]]</f>
        <v>29379</v>
      </c>
    </row>
    <row r="314" spans="1:16" x14ac:dyDescent="0.2">
      <c r="A314" s="1">
        <v>299</v>
      </c>
      <c r="B314" s="2">
        <v>44395</v>
      </c>
      <c r="C314" s="3">
        <f>Prepare_Sales_Data[[#This Row],[Total Sales]]</f>
        <v>9891</v>
      </c>
      <c r="D314" s="1">
        <v>3</v>
      </c>
      <c r="E314" s="1">
        <v>2021</v>
      </c>
      <c r="F314" s="1" t="s">
        <v>29</v>
      </c>
      <c r="G314" s="1" t="s">
        <v>30</v>
      </c>
      <c r="H314" s="1" t="s">
        <v>31</v>
      </c>
      <c r="I314" s="1" t="s">
        <v>32</v>
      </c>
      <c r="J314" s="1" t="s">
        <v>18</v>
      </c>
      <c r="K314" s="1" t="s">
        <v>165</v>
      </c>
      <c r="L314" s="1" t="s">
        <v>20</v>
      </c>
      <c r="M314" s="1" t="s">
        <v>21</v>
      </c>
      <c r="N314" s="1">
        <v>9</v>
      </c>
      <c r="O314" s="3">
        <v>1099</v>
      </c>
      <c r="P314" s="3">
        <f>Prepare_Sales_Data[[#This Row],[Price per Unit]]*Prepare_Sales_Data[[#This Row],[Quantity]]</f>
        <v>9891</v>
      </c>
    </row>
    <row r="315" spans="1:16" x14ac:dyDescent="0.2">
      <c r="A315" s="1">
        <v>300</v>
      </c>
      <c r="B315" s="2">
        <v>43883</v>
      </c>
      <c r="C315" s="3">
        <f>Prepare_Sales_Data[[#This Row],[Total Sales]]</f>
        <v>899</v>
      </c>
      <c r="D315" s="1">
        <v>1</v>
      </c>
      <c r="E315" s="1">
        <v>2020</v>
      </c>
      <c r="F315" s="1" t="s">
        <v>29</v>
      </c>
      <c r="G315" s="1" t="s">
        <v>30</v>
      </c>
      <c r="H315" s="1" t="s">
        <v>31</v>
      </c>
      <c r="I315" s="1" t="s">
        <v>32</v>
      </c>
      <c r="J315" s="1" t="s">
        <v>18</v>
      </c>
      <c r="K315" s="1" t="s">
        <v>159</v>
      </c>
      <c r="L315" s="1" t="s">
        <v>73</v>
      </c>
      <c r="M315" s="1" t="s">
        <v>21</v>
      </c>
      <c r="N315" s="1">
        <v>1</v>
      </c>
      <c r="O315" s="3">
        <v>899</v>
      </c>
      <c r="P315" s="3">
        <f>Prepare_Sales_Data[[#This Row],[Price per Unit]]*Prepare_Sales_Data[[#This Row],[Quantity]]</f>
        <v>899</v>
      </c>
    </row>
    <row r="316" spans="1:16" x14ac:dyDescent="0.2">
      <c r="A316" s="1" t="s">
        <v>286</v>
      </c>
      <c r="P316" s="3">
        <f>SUBTOTAL(109,Prepare_Sales_Data[Total Sales])</f>
        <v>7063837</v>
      </c>
    </row>
  </sheetData>
  <mergeCells count="1">
    <mergeCell ref="A1:B1"/>
  </mergeCells>
  <conditionalFormatting sqref="B5:XFD5">
    <cfRule type="expression" dxfId="46" priority="14">
      <formula>$A$5</formula>
    </cfRule>
  </conditionalFormatting>
  <conditionalFormatting sqref="B6:XFD6">
    <cfRule type="expression" dxfId="45" priority="15">
      <formula>$A$6</formula>
    </cfRule>
  </conditionalFormatting>
  <conditionalFormatting sqref="B7:XFD7">
    <cfRule type="expression" dxfId="44" priority="16">
      <formula>$A$7</formula>
    </cfRule>
  </conditionalFormatting>
  <conditionalFormatting sqref="B8:XFD8">
    <cfRule type="expression" dxfId="43" priority="17">
      <formula>$A$8</formula>
    </cfRule>
  </conditionalFormatting>
  <conditionalFormatting sqref="B9:XFD9">
    <cfRule type="expression" dxfId="42" priority="18">
      <formula>$A$9</formula>
    </cfRule>
  </conditionalFormatting>
  <conditionalFormatting sqref="B10:XFD10">
    <cfRule type="expression" dxfId="41" priority="19">
      <formula>$A$10</formula>
    </cfRule>
  </conditionalFormatting>
  <conditionalFormatting sqref="H15:J315">
    <cfRule type="colorScale" priority="13">
      <colorScale>
        <cfvo type="min"/>
        <cfvo type="max"/>
        <color rgb="FFFF7128"/>
        <color rgb="FFFFEF9C"/>
      </colorScale>
    </cfRule>
  </conditionalFormatting>
  <conditionalFormatting sqref="H16:J315">
    <cfRule type="expression" dxfId="40" priority="10">
      <formula>$J16="Asia"</formula>
    </cfRule>
    <cfRule type="expression" dxfId="39" priority="11">
      <formula>$J16="North America"</formula>
    </cfRule>
    <cfRule type="expression" dxfId="38" priority="12">
      <formula>$J16="Europe"</formula>
    </cfRule>
  </conditionalFormatting>
  <conditionalFormatting sqref="M16">
    <cfRule type="containsText" dxfId="37" priority="9" operator="containsText" text="Cell Phones">
      <formula>NOT(ISERROR(SEARCH("Cell Phones",M16)))</formula>
    </cfRule>
  </conditionalFormatting>
  <conditionalFormatting sqref="M15:M315">
    <cfRule type="containsText" dxfId="35" priority="7" operator="containsText" text="Cell Phones">
      <formula>NOT(ISERROR(SEARCH("Cell Phones",M15)))</formula>
    </cfRule>
    <cfRule type="containsText" dxfId="34" priority="8" operator="containsText" text="Computers">
      <formula>NOT(ISERROR(SEARCH("Computers",M15)))</formula>
    </cfRule>
  </conditionalFormatting>
  <conditionalFormatting sqref="M16:M315">
    <cfRule type="containsText" dxfId="33" priority="4" operator="containsText" text="Tablets">
      <formula>NOT(ISERROR(SEARCH("Tablets",M16)))</formula>
    </cfRule>
    <cfRule type="containsText" dxfId="32" priority="5" operator="containsText" text="Notebooks">
      <formula>NOT(ISERROR(SEARCH("Notebooks",M16)))</formula>
    </cfRule>
  </conditionalFormatting>
  <conditionalFormatting sqref="P16:P315">
    <cfRule type="dataBar" priority="2">
      <dataBar>
        <cfvo type="min"/>
        <cfvo type="max"/>
        <color rgb="FFFF555A"/>
      </dataBar>
      <extLst>
        <ext xmlns:x14="http://schemas.microsoft.com/office/spreadsheetml/2009/9/main" uri="{B025F937-C7B1-47D3-B67F-A62EFF666E3E}">
          <x14:id>{2A239185-B093-4C3C-BC7F-18B7FD834068}</x14:id>
        </ext>
      </extLst>
    </cfRule>
    <cfRule type="top10" dxfId="31" priority="3" percent="1" rank="10"/>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mc:AlternateContent xmlns:mc="http://schemas.openxmlformats.org/markup-compatibility/2006">
          <mc:Choice Requires="x14">
            <control shapeId="7172" r:id="rId7" name="Check Box 5">
              <controlPr defaultSize="0" autoFill="0" autoLine="0" autoPict="0">
                <anchor moveWithCells="1">
                  <from>
                    <xdr:col>0</xdr:col>
                    <xdr:colOff>209550</xdr:colOff>
                    <xdr:row>6</xdr:row>
                    <xdr:rowOff>142875</xdr:rowOff>
                  </from>
                  <to>
                    <xdr:col>0</xdr:col>
                    <xdr:colOff>390525</xdr:colOff>
                    <xdr:row>8</xdr:row>
                    <xdr:rowOff>9525</xdr:rowOff>
                  </to>
                </anchor>
              </controlPr>
            </control>
          </mc:Choice>
        </mc:AlternateContent>
        <mc:AlternateContent xmlns:mc="http://schemas.openxmlformats.org/markup-compatibility/2006">
          <mc:Choice Requires="x14">
            <control shapeId="7173" r:id="rId8" name="Check Box 6">
              <controlPr defaultSize="0" autoFill="0" autoLine="0" autoPict="0">
                <anchor moveWithCells="1">
                  <from>
                    <xdr:col>0</xdr:col>
                    <xdr:colOff>209550</xdr:colOff>
                    <xdr:row>7</xdr:row>
                    <xdr:rowOff>142875</xdr:rowOff>
                  </from>
                  <to>
                    <xdr:col>0</xdr:col>
                    <xdr:colOff>390525</xdr:colOff>
                    <xdr:row>9</xdr:row>
                    <xdr:rowOff>9525</xdr:rowOff>
                  </to>
                </anchor>
              </controlPr>
            </control>
          </mc:Choice>
        </mc:AlternateContent>
        <mc:AlternateContent xmlns:mc="http://schemas.openxmlformats.org/markup-compatibility/2006">
          <mc:Choice Requires="x14">
            <control shapeId="7174" r:id="rId9" name="Check Box 7">
              <controlPr defaultSize="0" autoFill="0" autoLine="0" autoPict="0">
                <anchor moveWithCells="1">
                  <from>
                    <xdr:col>0</xdr:col>
                    <xdr:colOff>209550</xdr:colOff>
                    <xdr:row>8</xdr:row>
                    <xdr:rowOff>142875</xdr:rowOff>
                  </from>
                  <to>
                    <xdr:col>0</xdr:col>
                    <xdr:colOff>390525</xdr:colOff>
                    <xdr:row>10</xdr:row>
                    <xdr:rowOff>9525</xdr:rowOff>
                  </to>
                </anchor>
              </controlPr>
            </control>
          </mc:Choice>
        </mc:AlternateContent>
      </controls>
    </mc:Choice>
  </mc:AlternateContent>
  <tableParts count="1">
    <tablePart r:id="rId10"/>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0A03877E-73E8-4799-976B-CED8F1D4A38C}">
            <xm:f>NOT(ISERROR(SEARCH(Notebooks,M15)))</xm:f>
            <xm:f>Notebooks</xm:f>
            <x14:dxf>
              <fill>
                <patternFill>
                  <bgColor rgb="FF00B0F0"/>
                </patternFill>
              </fill>
            </x14:dxf>
          </x14:cfRule>
          <xm:sqref>M15:M315</xm:sqref>
        </x14:conditionalFormatting>
        <x14:conditionalFormatting xmlns:xm="http://schemas.microsoft.com/office/excel/2006/main">
          <x14:cfRule type="dataBar" id="{2A239185-B093-4C3C-BC7F-18B7FD834068}">
            <x14:dataBar minLength="0" maxLength="100" gradient="0">
              <x14:cfvo type="autoMin"/>
              <x14:cfvo type="autoMax"/>
              <x14:negativeFillColor rgb="FFFF0000"/>
              <x14:axisColor rgb="FF000000"/>
            </x14:dataBar>
          </x14:cfRule>
          <xm:sqref>P16:P315</xm:sqref>
        </x14:conditionalFormatting>
        <x14:conditionalFormatting xmlns:xm="http://schemas.microsoft.com/office/excel/2006/main">
          <x14:cfRule type="iconSet" priority="1" id="{7EC73027-729B-4E95-9F1D-F7AF8F741EE6}">
            <x14:iconSet iconSet="3Triangles">
              <x14:cfvo type="percent">
                <xm:f>0</xm:f>
              </x14:cfvo>
              <x14:cfvo type="formula">
                <xm:f>AVERAGE($P$16:$P$315)-10000</xm:f>
              </x14:cfvo>
              <x14:cfvo type="percent">
                <xm:f>50</xm:f>
              </x14:cfvo>
            </x14:iconSet>
          </x14:cfRule>
          <xm:sqref>C16:C315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C6EB-68CD-4D04-A918-4FA0F0F97ED5}">
  <sheetPr>
    <tabColor rgb="FFDBE2EF"/>
  </sheetPr>
  <dimension ref="A1:P316"/>
  <sheetViews>
    <sheetView workbookViewId="0">
      <selection sqref="A1:B1"/>
    </sheetView>
  </sheetViews>
  <sheetFormatPr defaultColWidth="8.7109375" defaultRowHeight="12.75" x14ac:dyDescent="0.2"/>
  <cols>
    <col min="1" max="1" width="8.7109375" style="1"/>
    <col min="2" max="2" width="11.5703125" style="1" customWidth="1"/>
    <col min="3" max="3" width="2.7109375" style="1" customWidth="1"/>
    <col min="4" max="4" width="9.5703125" style="1" bestFit="1" customWidth="1"/>
    <col min="5" max="5" width="6.85546875" style="1" bestFit="1" customWidth="1"/>
    <col min="6" max="6" width="13" style="1" bestFit="1" customWidth="1"/>
    <col min="7" max="7" width="16.140625" style="1" bestFit="1" customWidth="1"/>
    <col min="8" max="8" width="10.7109375" style="1" bestFit="1" customWidth="1"/>
    <col min="9" max="9" width="12.28515625" style="1" bestFit="1" customWidth="1"/>
    <col min="10" max="10" width="12.140625" style="1" bestFit="1" customWidth="1"/>
    <col min="11" max="11" width="11.85546875" style="1" bestFit="1" customWidth="1"/>
    <col min="12" max="12" width="16.5703125" style="1" bestFit="1" customWidth="1"/>
    <col min="13" max="13" width="18.140625" style="1" bestFit="1" customWidth="1"/>
    <col min="14" max="14" width="10.42578125" style="1" bestFit="1" customWidth="1"/>
    <col min="15" max="15" width="14.7109375" style="1" bestFit="1" customWidth="1"/>
    <col min="16" max="16" width="30.5703125" style="1" customWidth="1"/>
    <col min="17" max="16384" width="8.7109375" style="1"/>
  </cols>
  <sheetData>
    <row r="1" spans="1:16" s="33" customFormat="1" x14ac:dyDescent="0.2">
      <c r="A1" s="43" t="s">
        <v>274</v>
      </c>
      <c r="B1" s="43"/>
    </row>
    <row r="2" spans="1:16" s="33" customFormat="1" x14ac:dyDescent="0.2">
      <c r="A2" s="33" t="s">
        <v>275</v>
      </c>
    </row>
    <row r="3" spans="1:16" s="34" customFormat="1" x14ac:dyDescent="0.2"/>
    <row r="4" spans="1:16" s="34" customFormat="1" x14ac:dyDescent="0.2">
      <c r="A4" s="35" t="s">
        <v>271</v>
      </c>
    </row>
    <row r="5" spans="1:16" s="36" customFormat="1" x14ac:dyDescent="0.2">
      <c r="A5" s="37" t="b">
        <v>1</v>
      </c>
      <c r="B5" s="36" t="s">
        <v>280</v>
      </c>
    </row>
    <row r="6" spans="1:16" s="36" customFormat="1" x14ac:dyDescent="0.2">
      <c r="A6" s="37" t="b">
        <v>1</v>
      </c>
      <c r="B6" s="36" t="s">
        <v>282</v>
      </c>
    </row>
    <row r="7" spans="1:16" s="36" customFormat="1" x14ac:dyDescent="0.2">
      <c r="A7" s="37" t="b">
        <v>1</v>
      </c>
      <c r="B7" s="36" t="s">
        <v>291</v>
      </c>
    </row>
    <row r="8" spans="1:16" s="36" customFormat="1" x14ac:dyDescent="0.2">
      <c r="A8" s="37" t="b">
        <v>1</v>
      </c>
      <c r="B8" s="36" t="s">
        <v>281</v>
      </c>
    </row>
    <row r="9" spans="1:16" s="36" customFormat="1" x14ac:dyDescent="0.2">
      <c r="A9" s="37" t="b">
        <v>1</v>
      </c>
      <c r="B9" s="36" t="s">
        <v>288</v>
      </c>
    </row>
    <row r="10" spans="1:16" s="36" customFormat="1" x14ac:dyDescent="0.2">
      <c r="A10" s="37" t="b">
        <v>1</v>
      </c>
      <c r="B10" s="36" t="s">
        <v>284</v>
      </c>
    </row>
    <row r="11" spans="1:16" s="34" customFormat="1" x14ac:dyDescent="0.2"/>
    <row r="15" spans="1:16" x14ac:dyDescent="0.2">
      <c r="A15" s="1" t="s">
        <v>0</v>
      </c>
      <c r="B15" s="1" t="s">
        <v>1</v>
      </c>
      <c r="C15" s="1" t="s">
        <v>287</v>
      </c>
      <c r="D15" s="1" t="s">
        <v>2</v>
      </c>
      <c r="E15" s="1" t="s">
        <v>3</v>
      </c>
      <c r="F15" s="1" t="s">
        <v>4</v>
      </c>
      <c r="G15" s="1" t="s">
        <v>5</v>
      </c>
      <c r="H15" s="1" t="s">
        <v>6</v>
      </c>
      <c r="I15" s="1" t="s">
        <v>7</v>
      </c>
      <c r="J15" s="1" t="s">
        <v>8</v>
      </c>
      <c r="K15" s="1" t="s">
        <v>9</v>
      </c>
      <c r="L15" s="1" t="s">
        <v>10</v>
      </c>
      <c r="M15" s="1" t="s">
        <v>11</v>
      </c>
      <c r="N15" s="1" t="s">
        <v>12</v>
      </c>
      <c r="O15" s="1" t="s">
        <v>13</v>
      </c>
      <c r="P15" s="1" t="s">
        <v>285</v>
      </c>
    </row>
    <row r="16" spans="1:16" x14ac:dyDescent="0.2">
      <c r="A16" s="1">
        <v>1</v>
      </c>
      <c r="B16" s="2">
        <v>44162</v>
      </c>
      <c r="C16" s="3">
        <f>Prepare_Sales_Data_Solution[[#This Row],[Total Sales]]</f>
        <v>14287</v>
      </c>
      <c r="D16" s="1">
        <v>4</v>
      </c>
      <c r="E16" s="1">
        <v>2020</v>
      </c>
      <c r="F16" s="1" t="s">
        <v>14</v>
      </c>
      <c r="G16" s="1" t="s">
        <v>15</v>
      </c>
      <c r="H16" s="1" t="s">
        <v>16</v>
      </c>
      <c r="I16" s="1" t="s">
        <v>17</v>
      </c>
      <c r="J16" s="1" t="s">
        <v>18</v>
      </c>
      <c r="K16" s="1" t="s">
        <v>19</v>
      </c>
      <c r="L16" s="1" t="s">
        <v>20</v>
      </c>
      <c r="M16" s="1" t="s">
        <v>21</v>
      </c>
      <c r="N16" s="1">
        <v>13</v>
      </c>
      <c r="O16" s="3">
        <v>1099</v>
      </c>
      <c r="P16" s="3">
        <f>Prepare_Sales_Data_Solution[[#This Row],[Price per Unit]]*Prepare_Sales_Data_Solution[[#This Row],[Quantity]]</f>
        <v>14287</v>
      </c>
    </row>
    <row r="17" spans="1:16" x14ac:dyDescent="0.2">
      <c r="A17" s="1">
        <v>2</v>
      </c>
      <c r="B17" s="2">
        <v>44255</v>
      </c>
      <c r="C17" s="3">
        <f>Prepare_Sales_Data_Solution[[#This Row],[Total Sales]]</f>
        <v>83972</v>
      </c>
      <c r="D17" s="1">
        <v>1</v>
      </c>
      <c r="E17" s="1">
        <v>2021</v>
      </c>
      <c r="F17" s="1" t="s">
        <v>22</v>
      </c>
      <c r="G17" s="1" t="s">
        <v>23</v>
      </c>
      <c r="H17" s="1" t="s">
        <v>24</v>
      </c>
      <c r="I17" s="1" t="s">
        <v>25</v>
      </c>
      <c r="J17" s="1" t="s">
        <v>18</v>
      </c>
      <c r="K17" s="1" t="s">
        <v>26</v>
      </c>
      <c r="L17" s="1" t="s">
        <v>27</v>
      </c>
      <c r="M17" s="1" t="s">
        <v>28</v>
      </c>
      <c r="N17" s="1">
        <v>28</v>
      </c>
      <c r="O17" s="3">
        <v>2999</v>
      </c>
      <c r="P17" s="3">
        <f>Prepare_Sales_Data_Solution[[#This Row],[Price per Unit]]*Prepare_Sales_Data_Solution[[#This Row],[Quantity]]</f>
        <v>83972</v>
      </c>
    </row>
    <row r="18" spans="1:16" x14ac:dyDescent="0.2">
      <c r="A18" s="1">
        <v>3</v>
      </c>
      <c r="B18" s="2">
        <v>44286</v>
      </c>
      <c r="C18" s="3">
        <f>Prepare_Sales_Data_Solution[[#This Row],[Total Sales]]</f>
        <v>5394</v>
      </c>
      <c r="D18" s="1">
        <v>1</v>
      </c>
      <c r="E18" s="1">
        <v>2021</v>
      </c>
      <c r="F18" s="1" t="s">
        <v>29</v>
      </c>
      <c r="G18" s="1" t="s">
        <v>30</v>
      </c>
      <c r="H18" s="1" t="s">
        <v>31</v>
      </c>
      <c r="I18" s="1" t="s">
        <v>32</v>
      </c>
      <c r="J18" s="1" t="s">
        <v>18</v>
      </c>
      <c r="K18" s="1" t="s">
        <v>33</v>
      </c>
      <c r="L18" s="1" t="s">
        <v>34</v>
      </c>
      <c r="M18" s="1" t="s">
        <v>35</v>
      </c>
      <c r="N18" s="1">
        <v>6</v>
      </c>
      <c r="O18" s="3">
        <v>899</v>
      </c>
      <c r="P18" s="3">
        <f>Prepare_Sales_Data_Solution[[#This Row],[Price per Unit]]*Prepare_Sales_Data_Solution[[#This Row],[Quantity]]</f>
        <v>5394</v>
      </c>
    </row>
    <row r="19" spans="1:16" x14ac:dyDescent="0.2">
      <c r="A19" s="1">
        <v>4</v>
      </c>
      <c r="B19" s="2">
        <v>43888</v>
      </c>
      <c r="C19" s="3">
        <f>Prepare_Sales_Data_Solution[[#This Row],[Total Sales]]</f>
        <v>50372</v>
      </c>
      <c r="D19" s="1">
        <v>1</v>
      </c>
      <c r="E19" s="1">
        <v>2020</v>
      </c>
      <c r="F19" s="1" t="s">
        <v>29</v>
      </c>
      <c r="G19" s="1" t="s">
        <v>30</v>
      </c>
      <c r="H19" s="1" t="s">
        <v>31</v>
      </c>
      <c r="I19" s="1" t="s">
        <v>32</v>
      </c>
      <c r="J19" s="1" t="s">
        <v>18</v>
      </c>
      <c r="K19" s="1" t="s">
        <v>36</v>
      </c>
      <c r="L19" s="1" t="s">
        <v>37</v>
      </c>
      <c r="M19" s="1" t="s">
        <v>38</v>
      </c>
      <c r="N19" s="1">
        <v>28</v>
      </c>
      <c r="O19" s="3">
        <v>1799</v>
      </c>
      <c r="P19" s="3">
        <f>Prepare_Sales_Data_Solution[[#This Row],[Price per Unit]]*Prepare_Sales_Data_Solution[[#This Row],[Quantity]]</f>
        <v>50372</v>
      </c>
    </row>
    <row r="20" spans="1:16" x14ac:dyDescent="0.2">
      <c r="A20" s="1">
        <v>5</v>
      </c>
      <c r="B20" s="2">
        <v>44230</v>
      </c>
      <c r="C20" s="3">
        <f>Prepare_Sales_Data_Solution[[#This Row],[Total Sales]]</f>
        <v>19176</v>
      </c>
      <c r="D20" s="1">
        <v>1</v>
      </c>
      <c r="E20" s="1">
        <v>2021</v>
      </c>
      <c r="F20" s="1" t="s">
        <v>22</v>
      </c>
      <c r="G20" s="1" t="s">
        <v>23</v>
      </c>
      <c r="H20" s="1" t="s">
        <v>24</v>
      </c>
      <c r="I20" s="1" t="s">
        <v>25</v>
      </c>
      <c r="J20" s="1" t="s">
        <v>18</v>
      </c>
      <c r="K20" s="1" t="s">
        <v>39</v>
      </c>
      <c r="L20" s="1" t="s">
        <v>40</v>
      </c>
      <c r="M20" s="1" t="s">
        <v>35</v>
      </c>
      <c r="N20" s="1">
        <v>24</v>
      </c>
      <c r="O20" s="3">
        <v>799</v>
      </c>
      <c r="P20" s="3">
        <f>Prepare_Sales_Data_Solution[[#This Row],[Price per Unit]]*Prepare_Sales_Data_Solution[[#This Row],[Quantity]]</f>
        <v>19176</v>
      </c>
    </row>
    <row r="21" spans="1:16" x14ac:dyDescent="0.2">
      <c r="A21" s="1">
        <v>6</v>
      </c>
      <c r="B21" s="2">
        <v>44500</v>
      </c>
      <c r="C21" s="3">
        <f>Prepare_Sales_Data_Solution[[#This Row],[Total Sales]]</f>
        <v>5586</v>
      </c>
      <c r="D21" s="1">
        <v>4</v>
      </c>
      <c r="E21" s="1">
        <v>2021</v>
      </c>
      <c r="F21" s="1" t="s">
        <v>41</v>
      </c>
      <c r="G21" s="1" t="s">
        <v>42</v>
      </c>
      <c r="H21" s="1" t="s">
        <v>43</v>
      </c>
      <c r="I21" s="1" t="s">
        <v>44</v>
      </c>
      <c r="J21" s="1" t="s">
        <v>45</v>
      </c>
      <c r="K21" s="1" t="s">
        <v>46</v>
      </c>
      <c r="L21" s="1" t="s">
        <v>47</v>
      </c>
      <c r="M21" s="1" t="s">
        <v>21</v>
      </c>
      <c r="N21" s="1">
        <v>14</v>
      </c>
      <c r="O21" s="3">
        <v>399</v>
      </c>
      <c r="P21" s="3">
        <f>Prepare_Sales_Data_Solution[[#This Row],[Price per Unit]]*Prepare_Sales_Data_Solution[[#This Row],[Quantity]]</f>
        <v>5586</v>
      </c>
    </row>
    <row r="22" spans="1:16" x14ac:dyDescent="0.2">
      <c r="A22" s="1">
        <v>7</v>
      </c>
      <c r="B22" s="2">
        <v>43831</v>
      </c>
      <c r="C22" s="3">
        <f>Prepare_Sales_Data_Solution[[#This Row],[Total Sales]]</f>
        <v>15181</v>
      </c>
      <c r="D22" s="1">
        <v>1</v>
      </c>
      <c r="E22" s="1">
        <v>2020</v>
      </c>
      <c r="F22" s="1" t="s">
        <v>48</v>
      </c>
      <c r="G22" s="1" t="s">
        <v>49</v>
      </c>
      <c r="H22" s="1" t="s">
        <v>50</v>
      </c>
      <c r="I22" s="1" t="s">
        <v>44</v>
      </c>
      <c r="J22" s="1" t="s">
        <v>45</v>
      </c>
      <c r="K22" s="1" t="s">
        <v>51</v>
      </c>
      <c r="L22" s="1" t="s">
        <v>40</v>
      </c>
      <c r="M22" s="1" t="s">
        <v>35</v>
      </c>
      <c r="N22" s="1">
        <v>19</v>
      </c>
      <c r="O22" s="3">
        <v>799</v>
      </c>
      <c r="P22" s="3">
        <f>Prepare_Sales_Data_Solution[[#This Row],[Price per Unit]]*Prepare_Sales_Data_Solution[[#This Row],[Quantity]]</f>
        <v>15181</v>
      </c>
    </row>
    <row r="23" spans="1:16" x14ac:dyDescent="0.2">
      <c r="A23" s="1">
        <v>8</v>
      </c>
      <c r="B23" s="2">
        <v>44359</v>
      </c>
      <c r="C23" s="3">
        <f>Prepare_Sales_Data_Solution[[#This Row],[Total Sales]]</f>
        <v>44975</v>
      </c>
      <c r="D23" s="1">
        <v>2</v>
      </c>
      <c r="E23" s="1">
        <v>2021</v>
      </c>
      <c r="F23" s="1" t="s">
        <v>29</v>
      </c>
      <c r="G23" s="1" t="s">
        <v>30</v>
      </c>
      <c r="H23" s="1" t="s">
        <v>31</v>
      </c>
      <c r="I23" s="1" t="s">
        <v>32</v>
      </c>
      <c r="J23" s="1" t="s">
        <v>18</v>
      </c>
      <c r="K23" s="1" t="s">
        <v>52</v>
      </c>
      <c r="L23" s="1" t="s">
        <v>37</v>
      </c>
      <c r="M23" s="1" t="s">
        <v>38</v>
      </c>
      <c r="N23" s="1">
        <v>25</v>
      </c>
      <c r="O23" s="3">
        <v>1799</v>
      </c>
      <c r="P23" s="3">
        <f>Prepare_Sales_Data_Solution[[#This Row],[Price per Unit]]*Prepare_Sales_Data_Solution[[#This Row],[Quantity]]</f>
        <v>44975</v>
      </c>
    </row>
    <row r="24" spans="1:16" x14ac:dyDescent="0.2">
      <c r="A24" s="1">
        <v>9</v>
      </c>
      <c r="B24" s="2">
        <v>44078</v>
      </c>
      <c r="C24" s="3">
        <f>Prepare_Sales_Data_Solution[[#This Row],[Total Sales]]</f>
        <v>53982</v>
      </c>
      <c r="D24" s="1">
        <v>3</v>
      </c>
      <c r="E24" s="1">
        <v>2020</v>
      </c>
      <c r="F24" s="1" t="s">
        <v>14</v>
      </c>
      <c r="G24" s="1" t="s">
        <v>15</v>
      </c>
      <c r="H24" s="1" t="s">
        <v>16</v>
      </c>
      <c r="I24" s="1" t="s">
        <v>17</v>
      </c>
      <c r="J24" s="1" t="s">
        <v>18</v>
      </c>
      <c r="K24" s="1" t="s">
        <v>53</v>
      </c>
      <c r="L24" s="1" t="s">
        <v>54</v>
      </c>
      <c r="M24" s="1" t="s">
        <v>38</v>
      </c>
      <c r="N24" s="1">
        <v>18</v>
      </c>
      <c r="O24" s="3">
        <v>2999</v>
      </c>
      <c r="P24" s="3">
        <f>Prepare_Sales_Data_Solution[[#This Row],[Price per Unit]]*Prepare_Sales_Data_Solution[[#This Row],[Quantity]]</f>
        <v>53982</v>
      </c>
    </row>
    <row r="25" spans="1:16" x14ac:dyDescent="0.2">
      <c r="A25" s="1">
        <v>10</v>
      </c>
      <c r="B25" s="2">
        <v>44240</v>
      </c>
      <c r="C25" s="3">
        <f>Prepare_Sales_Data_Solution[[#This Row],[Total Sales]]</f>
        <v>7196</v>
      </c>
      <c r="D25" s="1">
        <v>1</v>
      </c>
      <c r="E25" s="1">
        <v>2021</v>
      </c>
      <c r="F25" s="1" t="s">
        <v>55</v>
      </c>
      <c r="G25" s="1" t="s">
        <v>56</v>
      </c>
      <c r="H25" s="1" t="s">
        <v>57</v>
      </c>
      <c r="I25" s="1" t="s">
        <v>58</v>
      </c>
      <c r="J25" s="1" t="s">
        <v>59</v>
      </c>
      <c r="K25" s="1" t="s">
        <v>60</v>
      </c>
      <c r="L25" s="1" t="s">
        <v>61</v>
      </c>
      <c r="M25" s="1" t="s">
        <v>28</v>
      </c>
      <c r="N25" s="1">
        <v>4</v>
      </c>
      <c r="O25" s="3">
        <v>1799</v>
      </c>
      <c r="P25" s="3">
        <f>Prepare_Sales_Data_Solution[[#This Row],[Price per Unit]]*Prepare_Sales_Data_Solution[[#This Row],[Quantity]]</f>
        <v>7196</v>
      </c>
    </row>
    <row r="26" spans="1:16" x14ac:dyDescent="0.2">
      <c r="A26" s="1">
        <v>11</v>
      </c>
      <c r="B26" s="2">
        <v>44206</v>
      </c>
      <c r="C26" s="3">
        <f>Prepare_Sales_Data_Solution[[#This Row],[Total Sales]]</f>
        <v>6495</v>
      </c>
      <c r="D26" s="1">
        <v>1</v>
      </c>
      <c r="E26" s="1">
        <v>2021</v>
      </c>
      <c r="F26" s="1" t="s">
        <v>41</v>
      </c>
      <c r="G26" s="1" t="s">
        <v>42</v>
      </c>
      <c r="H26" s="1" t="s">
        <v>43</v>
      </c>
      <c r="I26" s="1" t="s">
        <v>44</v>
      </c>
      <c r="J26" s="1" t="s">
        <v>45</v>
      </c>
      <c r="K26" s="1" t="s">
        <v>62</v>
      </c>
      <c r="L26" s="1" t="s">
        <v>63</v>
      </c>
      <c r="M26" s="1" t="s">
        <v>28</v>
      </c>
      <c r="N26" s="1">
        <v>5</v>
      </c>
      <c r="O26" s="3">
        <v>1299</v>
      </c>
      <c r="P26" s="3">
        <f>Prepare_Sales_Data_Solution[[#This Row],[Price per Unit]]*Prepare_Sales_Data_Solution[[#This Row],[Quantity]]</f>
        <v>6495</v>
      </c>
    </row>
    <row r="27" spans="1:16" x14ac:dyDescent="0.2">
      <c r="A27" s="1">
        <v>12</v>
      </c>
      <c r="B27" s="2">
        <v>44421</v>
      </c>
      <c r="C27" s="3">
        <f>Prepare_Sales_Data_Solution[[#This Row],[Total Sales]]</f>
        <v>21588</v>
      </c>
      <c r="D27" s="1">
        <v>3</v>
      </c>
      <c r="E27" s="1">
        <v>2021</v>
      </c>
      <c r="F27" s="1" t="s">
        <v>48</v>
      </c>
      <c r="G27" s="1" t="s">
        <v>49</v>
      </c>
      <c r="H27" s="1" t="s">
        <v>50</v>
      </c>
      <c r="I27" s="1" t="s">
        <v>44</v>
      </c>
      <c r="J27" s="1" t="s">
        <v>45</v>
      </c>
      <c r="K27" s="1" t="s">
        <v>64</v>
      </c>
      <c r="L27" s="1" t="s">
        <v>61</v>
      </c>
      <c r="M27" s="1" t="s">
        <v>28</v>
      </c>
      <c r="N27" s="1">
        <v>12</v>
      </c>
      <c r="O27" s="3">
        <v>1799</v>
      </c>
      <c r="P27" s="3">
        <f>Prepare_Sales_Data_Solution[[#This Row],[Price per Unit]]*Prepare_Sales_Data_Solution[[#This Row],[Quantity]]</f>
        <v>21588</v>
      </c>
    </row>
    <row r="28" spans="1:16" x14ac:dyDescent="0.2">
      <c r="A28" s="1">
        <v>13</v>
      </c>
      <c r="B28" s="2">
        <v>44220</v>
      </c>
      <c r="C28" s="3">
        <f>Prepare_Sales_Data_Solution[[#This Row],[Total Sales]]</f>
        <v>48573</v>
      </c>
      <c r="D28" s="1">
        <v>1</v>
      </c>
      <c r="E28" s="1">
        <v>2021</v>
      </c>
      <c r="F28" s="1" t="s">
        <v>55</v>
      </c>
      <c r="G28" s="1" t="s">
        <v>56</v>
      </c>
      <c r="H28" s="1" t="s">
        <v>57</v>
      </c>
      <c r="I28" s="1" t="s">
        <v>58</v>
      </c>
      <c r="J28" s="1" t="s">
        <v>59</v>
      </c>
      <c r="K28" s="1" t="s">
        <v>65</v>
      </c>
      <c r="L28" s="1" t="s">
        <v>37</v>
      </c>
      <c r="M28" s="1" t="s">
        <v>38</v>
      </c>
      <c r="N28" s="1">
        <v>27</v>
      </c>
      <c r="O28" s="3">
        <v>1799</v>
      </c>
      <c r="P28" s="3">
        <f>Prepare_Sales_Data_Solution[[#This Row],[Price per Unit]]*Prepare_Sales_Data_Solution[[#This Row],[Quantity]]</f>
        <v>48573</v>
      </c>
    </row>
    <row r="29" spans="1:16" x14ac:dyDescent="0.2">
      <c r="A29" s="1">
        <v>14</v>
      </c>
      <c r="B29" s="2">
        <v>44281</v>
      </c>
      <c r="C29" s="3">
        <f>Prepare_Sales_Data_Solution[[#This Row],[Total Sales]]</f>
        <v>899</v>
      </c>
      <c r="D29" s="1">
        <v>1</v>
      </c>
      <c r="E29" s="1">
        <v>2021</v>
      </c>
      <c r="F29" s="1" t="s">
        <v>66</v>
      </c>
      <c r="G29" s="1" t="s">
        <v>67</v>
      </c>
      <c r="H29" s="1" t="s">
        <v>68</v>
      </c>
      <c r="I29" s="1" t="s">
        <v>68</v>
      </c>
      <c r="J29" s="1" t="s">
        <v>59</v>
      </c>
      <c r="K29" s="1" t="s">
        <v>69</v>
      </c>
      <c r="L29" s="1" t="s">
        <v>70</v>
      </c>
      <c r="M29" s="1" t="s">
        <v>28</v>
      </c>
      <c r="N29" s="1">
        <v>1</v>
      </c>
      <c r="O29" s="3">
        <v>899</v>
      </c>
      <c r="P29" s="3">
        <f>Prepare_Sales_Data_Solution[[#This Row],[Price per Unit]]*Prepare_Sales_Data_Solution[[#This Row],[Quantity]]</f>
        <v>899</v>
      </c>
    </row>
    <row r="30" spans="1:16" x14ac:dyDescent="0.2">
      <c r="A30" s="1">
        <v>15</v>
      </c>
      <c r="B30" s="2">
        <v>44517</v>
      </c>
      <c r="C30" s="3">
        <f>Prepare_Sales_Data_Solution[[#This Row],[Total Sales]]</f>
        <v>89970</v>
      </c>
      <c r="D30" s="1">
        <v>4</v>
      </c>
      <c r="E30" s="1">
        <v>2021</v>
      </c>
      <c r="F30" s="1" t="s">
        <v>66</v>
      </c>
      <c r="G30" s="1" t="s">
        <v>67</v>
      </c>
      <c r="H30" s="1" t="s">
        <v>68</v>
      </c>
      <c r="I30" s="1" t="s">
        <v>68</v>
      </c>
      <c r="J30" s="1" t="s">
        <v>59</v>
      </c>
      <c r="K30" s="1" t="s">
        <v>71</v>
      </c>
      <c r="L30" s="1" t="s">
        <v>27</v>
      </c>
      <c r="M30" s="1" t="s">
        <v>28</v>
      </c>
      <c r="N30" s="1">
        <v>30</v>
      </c>
      <c r="O30" s="3">
        <v>2999</v>
      </c>
      <c r="P30" s="3">
        <f>Prepare_Sales_Data_Solution[[#This Row],[Price per Unit]]*Prepare_Sales_Data_Solution[[#This Row],[Quantity]]</f>
        <v>89970</v>
      </c>
    </row>
    <row r="31" spans="1:16" x14ac:dyDescent="0.2">
      <c r="A31" s="1">
        <v>16</v>
      </c>
      <c r="B31" s="2">
        <v>44050</v>
      </c>
      <c r="C31" s="3">
        <f>Prepare_Sales_Data_Solution[[#This Row],[Total Sales]]</f>
        <v>5394</v>
      </c>
      <c r="D31" s="1">
        <v>3</v>
      </c>
      <c r="E31" s="1">
        <v>2020</v>
      </c>
      <c r="F31" s="1" t="s">
        <v>22</v>
      </c>
      <c r="G31" s="1" t="s">
        <v>23</v>
      </c>
      <c r="H31" s="1" t="s">
        <v>24</v>
      </c>
      <c r="I31" s="1" t="s">
        <v>25</v>
      </c>
      <c r="J31" s="1" t="s">
        <v>18</v>
      </c>
      <c r="K31" s="1" t="s">
        <v>72</v>
      </c>
      <c r="L31" s="1" t="s">
        <v>73</v>
      </c>
      <c r="M31" s="1" t="s">
        <v>21</v>
      </c>
      <c r="N31" s="1">
        <v>6</v>
      </c>
      <c r="O31" s="3">
        <v>899</v>
      </c>
      <c r="P31" s="3">
        <f>Prepare_Sales_Data_Solution[[#This Row],[Price per Unit]]*Prepare_Sales_Data_Solution[[#This Row],[Quantity]]</f>
        <v>5394</v>
      </c>
    </row>
    <row r="32" spans="1:16" x14ac:dyDescent="0.2">
      <c r="A32" s="1">
        <v>17</v>
      </c>
      <c r="B32" s="2">
        <v>44133</v>
      </c>
      <c r="C32" s="3">
        <f>Prepare_Sales_Data_Solution[[#This Row],[Total Sales]]</f>
        <v>4794</v>
      </c>
      <c r="D32" s="1">
        <v>4</v>
      </c>
      <c r="E32" s="1">
        <v>2020</v>
      </c>
      <c r="F32" s="1" t="s">
        <v>41</v>
      </c>
      <c r="G32" s="1" t="s">
        <v>42</v>
      </c>
      <c r="H32" s="1" t="s">
        <v>43</v>
      </c>
      <c r="I32" s="1" t="s">
        <v>44</v>
      </c>
      <c r="J32" s="1" t="s">
        <v>45</v>
      </c>
      <c r="K32" s="1" t="s">
        <v>74</v>
      </c>
      <c r="L32" s="1" t="s">
        <v>40</v>
      </c>
      <c r="M32" s="1" t="s">
        <v>35</v>
      </c>
      <c r="N32" s="1">
        <v>6</v>
      </c>
      <c r="O32" s="3">
        <v>799</v>
      </c>
      <c r="P32" s="3">
        <f>Prepare_Sales_Data_Solution[[#This Row],[Price per Unit]]*Prepare_Sales_Data_Solution[[#This Row],[Quantity]]</f>
        <v>4794</v>
      </c>
    </row>
    <row r="33" spans="1:16" x14ac:dyDescent="0.2">
      <c r="A33" s="1">
        <v>18</v>
      </c>
      <c r="B33" s="2">
        <v>43833</v>
      </c>
      <c r="C33" s="3">
        <f>Prepare_Sales_Data_Solution[[#This Row],[Total Sales]]</f>
        <v>10392</v>
      </c>
      <c r="D33" s="1">
        <v>1</v>
      </c>
      <c r="E33" s="1">
        <v>2020</v>
      </c>
      <c r="F33" s="1" t="s">
        <v>41</v>
      </c>
      <c r="G33" s="1" t="s">
        <v>42</v>
      </c>
      <c r="H33" s="1" t="s">
        <v>43</v>
      </c>
      <c r="I33" s="1" t="s">
        <v>44</v>
      </c>
      <c r="J33" s="1" t="s">
        <v>45</v>
      </c>
      <c r="K33" s="1" t="s">
        <v>75</v>
      </c>
      <c r="L33" s="1" t="s">
        <v>63</v>
      </c>
      <c r="M33" s="1" t="s">
        <v>28</v>
      </c>
      <c r="N33" s="1">
        <v>8</v>
      </c>
      <c r="O33" s="3">
        <v>1299</v>
      </c>
      <c r="P33" s="3">
        <f>Prepare_Sales_Data_Solution[[#This Row],[Price per Unit]]*Prepare_Sales_Data_Solution[[#This Row],[Quantity]]</f>
        <v>10392</v>
      </c>
    </row>
    <row r="34" spans="1:16" x14ac:dyDescent="0.2">
      <c r="A34" s="1">
        <v>19</v>
      </c>
      <c r="B34" s="2">
        <v>44235</v>
      </c>
      <c r="C34" s="3">
        <f>Prepare_Sales_Data_Solution[[#This Row],[Total Sales]]</f>
        <v>1099</v>
      </c>
      <c r="D34" s="1">
        <v>1</v>
      </c>
      <c r="E34" s="1">
        <v>2021</v>
      </c>
      <c r="F34" s="1" t="s">
        <v>29</v>
      </c>
      <c r="G34" s="1" t="s">
        <v>30</v>
      </c>
      <c r="H34" s="1" t="s">
        <v>31</v>
      </c>
      <c r="I34" s="1" t="s">
        <v>32</v>
      </c>
      <c r="J34" s="1" t="s">
        <v>18</v>
      </c>
      <c r="K34" s="1" t="s">
        <v>76</v>
      </c>
      <c r="L34" s="1" t="s">
        <v>20</v>
      </c>
      <c r="M34" s="1" t="s">
        <v>21</v>
      </c>
      <c r="N34" s="1">
        <v>1</v>
      </c>
      <c r="O34" s="3">
        <v>1099</v>
      </c>
      <c r="P34" s="3">
        <f>Prepare_Sales_Data_Solution[[#This Row],[Price per Unit]]*Prepare_Sales_Data_Solution[[#This Row],[Quantity]]</f>
        <v>1099</v>
      </c>
    </row>
    <row r="35" spans="1:16" x14ac:dyDescent="0.2">
      <c r="A35" s="1">
        <v>20</v>
      </c>
      <c r="B35" s="2">
        <v>44019</v>
      </c>
      <c r="C35" s="3">
        <f>Prepare_Sales_Data_Solution[[#This Row],[Total Sales]]</f>
        <v>10788</v>
      </c>
      <c r="D35" s="1">
        <v>3</v>
      </c>
      <c r="E35" s="1">
        <v>2020</v>
      </c>
      <c r="F35" s="1" t="s">
        <v>48</v>
      </c>
      <c r="G35" s="1" t="s">
        <v>49</v>
      </c>
      <c r="H35" s="1" t="s">
        <v>50</v>
      </c>
      <c r="I35" s="1" t="s">
        <v>44</v>
      </c>
      <c r="J35" s="1" t="s">
        <v>45</v>
      </c>
      <c r="K35" s="1" t="s">
        <v>77</v>
      </c>
      <c r="L35" s="1" t="s">
        <v>34</v>
      </c>
      <c r="M35" s="1" t="s">
        <v>35</v>
      </c>
      <c r="N35" s="1">
        <v>12</v>
      </c>
      <c r="O35" s="3">
        <v>899</v>
      </c>
      <c r="P35" s="3">
        <f>Prepare_Sales_Data_Solution[[#This Row],[Price per Unit]]*Prepare_Sales_Data_Solution[[#This Row],[Quantity]]</f>
        <v>10788</v>
      </c>
    </row>
    <row r="36" spans="1:16" x14ac:dyDescent="0.2">
      <c r="A36" s="1">
        <v>21</v>
      </c>
      <c r="B36" s="2">
        <v>43904</v>
      </c>
      <c r="C36" s="3">
        <f>Prepare_Sales_Data_Solution[[#This Row],[Total Sales]]</f>
        <v>799</v>
      </c>
      <c r="D36" s="1">
        <v>1</v>
      </c>
      <c r="E36" s="1">
        <v>2020</v>
      </c>
      <c r="F36" s="1" t="s">
        <v>41</v>
      </c>
      <c r="G36" s="1" t="s">
        <v>42</v>
      </c>
      <c r="H36" s="1" t="s">
        <v>43</v>
      </c>
      <c r="I36" s="1" t="s">
        <v>44</v>
      </c>
      <c r="J36" s="1" t="s">
        <v>45</v>
      </c>
      <c r="K36" s="1" t="s">
        <v>78</v>
      </c>
      <c r="L36" s="1" t="s">
        <v>40</v>
      </c>
      <c r="M36" s="1" t="s">
        <v>35</v>
      </c>
      <c r="N36" s="1">
        <v>1</v>
      </c>
      <c r="O36" s="3">
        <v>799</v>
      </c>
      <c r="P36" s="3">
        <f>Prepare_Sales_Data_Solution[[#This Row],[Price per Unit]]*Prepare_Sales_Data_Solution[[#This Row],[Quantity]]</f>
        <v>799</v>
      </c>
    </row>
    <row r="37" spans="1:16" x14ac:dyDescent="0.2">
      <c r="A37" s="1">
        <v>22</v>
      </c>
      <c r="B37" s="2">
        <v>44501</v>
      </c>
      <c r="C37" s="3">
        <f>Prepare_Sales_Data_Solution[[#This Row],[Total Sales]]</f>
        <v>34181</v>
      </c>
      <c r="D37" s="1">
        <v>4</v>
      </c>
      <c r="E37" s="1">
        <v>2021</v>
      </c>
      <c r="F37" s="1" t="s">
        <v>48</v>
      </c>
      <c r="G37" s="1" t="s">
        <v>49</v>
      </c>
      <c r="H37" s="1" t="s">
        <v>50</v>
      </c>
      <c r="I37" s="1" t="s">
        <v>44</v>
      </c>
      <c r="J37" s="1" t="s">
        <v>45</v>
      </c>
      <c r="K37" s="1" t="s">
        <v>79</v>
      </c>
      <c r="L37" s="1" t="s">
        <v>37</v>
      </c>
      <c r="M37" s="1" t="s">
        <v>38</v>
      </c>
      <c r="N37" s="1">
        <v>19</v>
      </c>
      <c r="O37" s="3">
        <v>1799</v>
      </c>
      <c r="P37" s="3">
        <f>Prepare_Sales_Data_Solution[[#This Row],[Price per Unit]]*Prepare_Sales_Data_Solution[[#This Row],[Quantity]]</f>
        <v>34181</v>
      </c>
    </row>
    <row r="38" spans="1:16" x14ac:dyDescent="0.2">
      <c r="A38" s="1">
        <v>23</v>
      </c>
      <c r="B38" s="2">
        <v>43935</v>
      </c>
      <c r="C38" s="3">
        <f>Prepare_Sales_Data_Solution[[#This Row],[Total Sales]]</f>
        <v>26970</v>
      </c>
      <c r="D38" s="1">
        <v>2</v>
      </c>
      <c r="E38" s="1">
        <v>2020</v>
      </c>
      <c r="F38" s="1" t="s">
        <v>55</v>
      </c>
      <c r="G38" s="1" t="s">
        <v>56</v>
      </c>
      <c r="H38" s="1" t="s">
        <v>57</v>
      </c>
      <c r="I38" s="1" t="s">
        <v>58</v>
      </c>
      <c r="J38" s="1" t="s">
        <v>59</v>
      </c>
      <c r="K38" s="1" t="s">
        <v>80</v>
      </c>
      <c r="L38" s="1" t="s">
        <v>70</v>
      </c>
      <c r="M38" s="1" t="s">
        <v>28</v>
      </c>
      <c r="N38" s="1">
        <v>30</v>
      </c>
      <c r="O38" s="3">
        <v>899</v>
      </c>
      <c r="P38" s="3">
        <f>Prepare_Sales_Data_Solution[[#This Row],[Price per Unit]]*Prepare_Sales_Data_Solution[[#This Row],[Quantity]]</f>
        <v>26970</v>
      </c>
    </row>
    <row r="39" spans="1:16" x14ac:dyDescent="0.2">
      <c r="A39" s="1">
        <v>24</v>
      </c>
      <c r="B39" s="2">
        <v>44300</v>
      </c>
      <c r="C39" s="3">
        <f>Prepare_Sales_Data_Solution[[#This Row],[Total Sales]]</f>
        <v>26982</v>
      </c>
      <c r="D39" s="1">
        <v>2</v>
      </c>
      <c r="E39" s="1">
        <v>2021</v>
      </c>
      <c r="F39" s="1" t="s">
        <v>41</v>
      </c>
      <c r="G39" s="1" t="s">
        <v>42</v>
      </c>
      <c r="H39" s="1" t="s">
        <v>43</v>
      </c>
      <c r="I39" s="1" t="s">
        <v>44</v>
      </c>
      <c r="J39" s="1" t="s">
        <v>45</v>
      </c>
      <c r="K39" s="1" t="s">
        <v>81</v>
      </c>
      <c r="L39" s="1" t="s">
        <v>82</v>
      </c>
      <c r="M39" s="1" t="s">
        <v>28</v>
      </c>
      <c r="N39" s="1">
        <v>18</v>
      </c>
      <c r="O39" s="3">
        <v>1499</v>
      </c>
      <c r="P39" s="3">
        <f>Prepare_Sales_Data_Solution[[#This Row],[Price per Unit]]*Prepare_Sales_Data_Solution[[#This Row],[Quantity]]</f>
        <v>26982</v>
      </c>
    </row>
    <row r="40" spans="1:16" x14ac:dyDescent="0.2">
      <c r="A40" s="1">
        <v>25</v>
      </c>
      <c r="B40" s="2">
        <v>43875</v>
      </c>
      <c r="C40" s="3">
        <f>Prepare_Sales_Data_Solution[[#This Row],[Total Sales]]</f>
        <v>34384</v>
      </c>
      <c r="D40" s="1">
        <v>1</v>
      </c>
      <c r="E40" s="1">
        <v>2020</v>
      </c>
      <c r="F40" s="1" t="s">
        <v>55</v>
      </c>
      <c r="G40" s="1" t="s">
        <v>56</v>
      </c>
      <c r="H40" s="1" t="s">
        <v>57</v>
      </c>
      <c r="I40" s="1" t="s">
        <v>58</v>
      </c>
      <c r="J40" s="1" t="s">
        <v>59</v>
      </c>
      <c r="K40" s="1" t="s">
        <v>83</v>
      </c>
      <c r="L40" s="1" t="s">
        <v>84</v>
      </c>
      <c r="M40" s="1" t="s">
        <v>38</v>
      </c>
      <c r="N40" s="1">
        <v>16</v>
      </c>
      <c r="O40" s="3">
        <v>2149</v>
      </c>
      <c r="P40" s="3">
        <f>Prepare_Sales_Data_Solution[[#This Row],[Price per Unit]]*Prepare_Sales_Data_Solution[[#This Row],[Quantity]]</f>
        <v>34384</v>
      </c>
    </row>
    <row r="41" spans="1:16" x14ac:dyDescent="0.2">
      <c r="A41" s="1">
        <v>26</v>
      </c>
      <c r="B41" s="2">
        <v>44161</v>
      </c>
      <c r="C41" s="3">
        <f>Prepare_Sales_Data_Solution[[#This Row],[Total Sales]]</f>
        <v>20271</v>
      </c>
      <c r="D41" s="1">
        <v>4</v>
      </c>
      <c r="E41" s="1">
        <v>2020</v>
      </c>
      <c r="F41" s="1" t="s">
        <v>22</v>
      </c>
      <c r="G41" s="1" t="s">
        <v>23</v>
      </c>
      <c r="H41" s="1" t="s">
        <v>24</v>
      </c>
      <c r="I41" s="1" t="s">
        <v>25</v>
      </c>
      <c r="J41" s="1" t="s">
        <v>18</v>
      </c>
      <c r="K41" s="1" t="s">
        <v>26</v>
      </c>
      <c r="L41" s="1" t="s">
        <v>85</v>
      </c>
      <c r="M41" s="1" t="s">
        <v>38</v>
      </c>
      <c r="N41" s="1">
        <v>29</v>
      </c>
      <c r="O41" s="3">
        <v>699</v>
      </c>
      <c r="P41" s="3">
        <f>Prepare_Sales_Data_Solution[[#This Row],[Price per Unit]]*Prepare_Sales_Data_Solution[[#This Row],[Quantity]]</f>
        <v>20271</v>
      </c>
    </row>
    <row r="42" spans="1:16" x14ac:dyDescent="0.2">
      <c r="A42" s="1">
        <v>27</v>
      </c>
      <c r="B42" s="2">
        <v>44079</v>
      </c>
      <c r="C42" s="3">
        <f>Prepare_Sales_Data_Solution[[#This Row],[Total Sales]]</f>
        <v>86971</v>
      </c>
      <c r="D42" s="1">
        <v>3</v>
      </c>
      <c r="E42" s="1">
        <v>2020</v>
      </c>
      <c r="F42" s="1" t="s">
        <v>41</v>
      </c>
      <c r="G42" s="1" t="s">
        <v>42</v>
      </c>
      <c r="H42" s="1" t="s">
        <v>43</v>
      </c>
      <c r="I42" s="1" t="s">
        <v>44</v>
      </c>
      <c r="J42" s="1" t="s">
        <v>45</v>
      </c>
      <c r="K42" s="1" t="s">
        <v>86</v>
      </c>
      <c r="L42" s="1" t="s">
        <v>27</v>
      </c>
      <c r="M42" s="1" t="s">
        <v>28</v>
      </c>
      <c r="N42" s="1">
        <v>29</v>
      </c>
      <c r="O42" s="3">
        <v>2999</v>
      </c>
      <c r="P42" s="3">
        <f>Prepare_Sales_Data_Solution[[#This Row],[Price per Unit]]*Prepare_Sales_Data_Solution[[#This Row],[Quantity]]</f>
        <v>86971</v>
      </c>
    </row>
    <row r="43" spans="1:16" x14ac:dyDescent="0.2">
      <c r="A43" s="1">
        <v>28</v>
      </c>
      <c r="B43" s="2">
        <v>43946</v>
      </c>
      <c r="C43" s="3">
        <f>Prepare_Sales_Data_Solution[[#This Row],[Total Sales]]</f>
        <v>48573</v>
      </c>
      <c r="D43" s="1">
        <v>2</v>
      </c>
      <c r="E43" s="1">
        <v>2020</v>
      </c>
      <c r="F43" s="1" t="s">
        <v>22</v>
      </c>
      <c r="G43" s="1" t="s">
        <v>23</v>
      </c>
      <c r="H43" s="1" t="s">
        <v>24</v>
      </c>
      <c r="I43" s="1" t="s">
        <v>25</v>
      </c>
      <c r="J43" s="1" t="s">
        <v>18</v>
      </c>
      <c r="K43" s="1" t="s">
        <v>87</v>
      </c>
      <c r="L43" s="1" t="s">
        <v>61</v>
      </c>
      <c r="M43" s="1" t="s">
        <v>28</v>
      </c>
      <c r="N43" s="1">
        <v>27</v>
      </c>
      <c r="O43" s="3">
        <v>1799</v>
      </c>
      <c r="P43" s="3">
        <f>Prepare_Sales_Data_Solution[[#This Row],[Price per Unit]]*Prepare_Sales_Data_Solution[[#This Row],[Quantity]]</f>
        <v>48573</v>
      </c>
    </row>
    <row r="44" spans="1:16" x14ac:dyDescent="0.2">
      <c r="A44" s="1">
        <v>29</v>
      </c>
      <c r="B44" s="2">
        <v>43924</v>
      </c>
      <c r="C44" s="3">
        <f>Prepare_Sales_Data_Solution[[#This Row],[Total Sales]]</f>
        <v>12579</v>
      </c>
      <c r="D44" s="1">
        <v>2</v>
      </c>
      <c r="E44" s="1">
        <v>2020</v>
      </c>
      <c r="F44" s="1" t="s">
        <v>29</v>
      </c>
      <c r="G44" s="1" t="s">
        <v>30</v>
      </c>
      <c r="H44" s="1" t="s">
        <v>31</v>
      </c>
      <c r="I44" s="1" t="s">
        <v>32</v>
      </c>
      <c r="J44" s="1" t="s">
        <v>18</v>
      </c>
      <c r="K44" s="1" t="s">
        <v>88</v>
      </c>
      <c r="L44" s="1" t="s">
        <v>89</v>
      </c>
      <c r="M44" s="1" t="s">
        <v>21</v>
      </c>
      <c r="N44" s="1">
        <v>21</v>
      </c>
      <c r="O44" s="3">
        <v>599</v>
      </c>
      <c r="P44" s="3">
        <f>Prepare_Sales_Data_Solution[[#This Row],[Price per Unit]]*Prepare_Sales_Data_Solution[[#This Row],[Quantity]]</f>
        <v>12579</v>
      </c>
    </row>
    <row r="45" spans="1:16" x14ac:dyDescent="0.2">
      <c r="A45" s="1">
        <v>30</v>
      </c>
      <c r="B45" s="2">
        <v>44479</v>
      </c>
      <c r="C45" s="3">
        <f>Prepare_Sales_Data_Solution[[#This Row],[Total Sales]]</f>
        <v>19782</v>
      </c>
      <c r="D45" s="1">
        <v>4</v>
      </c>
      <c r="E45" s="1">
        <v>2021</v>
      </c>
      <c r="F45" s="1" t="s">
        <v>41</v>
      </c>
      <c r="G45" s="1" t="s">
        <v>42</v>
      </c>
      <c r="H45" s="1" t="s">
        <v>43</v>
      </c>
      <c r="I45" s="1" t="s">
        <v>44</v>
      </c>
      <c r="J45" s="1" t="s">
        <v>45</v>
      </c>
      <c r="K45" s="1" t="s">
        <v>90</v>
      </c>
      <c r="L45" s="1" t="s">
        <v>20</v>
      </c>
      <c r="M45" s="1" t="s">
        <v>21</v>
      </c>
      <c r="N45" s="1">
        <v>18</v>
      </c>
      <c r="O45" s="3">
        <v>1099</v>
      </c>
      <c r="P45" s="3">
        <f>Prepare_Sales_Data_Solution[[#This Row],[Price per Unit]]*Prepare_Sales_Data_Solution[[#This Row],[Quantity]]</f>
        <v>19782</v>
      </c>
    </row>
    <row r="46" spans="1:16" x14ac:dyDescent="0.2">
      <c r="A46" s="1">
        <v>31</v>
      </c>
      <c r="B46" s="2">
        <v>43927</v>
      </c>
      <c r="C46" s="3">
        <f>Prepare_Sales_Data_Solution[[#This Row],[Total Sales]]</f>
        <v>7980</v>
      </c>
      <c r="D46" s="1">
        <v>2</v>
      </c>
      <c r="E46" s="1">
        <v>2020</v>
      </c>
      <c r="F46" s="1" t="s">
        <v>55</v>
      </c>
      <c r="G46" s="1" t="s">
        <v>56</v>
      </c>
      <c r="H46" s="1" t="s">
        <v>57</v>
      </c>
      <c r="I46" s="1" t="s">
        <v>58</v>
      </c>
      <c r="J46" s="1" t="s">
        <v>59</v>
      </c>
      <c r="K46" s="1" t="s">
        <v>91</v>
      </c>
      <c r="L46" s="1" t="s">
        <v>47</v>
      </c>
      <c r="M46" s="1" t="s">
        <v>21</v>
      </c>
      <c r="N46" s="1">
        <v>20</v>
      </c>
      <c r="O46" s="3">
        <v>399</v>
      </c>
      <c r="P46" s="3">
        <f>Prepare_Sales_Data_Solution[[#This Row],[Price per Unit]]*Prepare_Sales_Data_Solution[[#This Row],[Quantity]]</f>
        <v>7980</v>
      </c>
    </row>
    <row r="47" spans="1:16" x14ac:dyDescent="0.2">
      <c r="A47" s="1">
        <v>32</v>
      </c>
      <c r="B47" s="2">
        <v>44428</v>
      </c>
      <c r="C47" s="3">
        <f>Prepare_Sales_Data_Solution[[#This Row],[Total Sales]]</f>
        <v>20271</v>
      </c>
      <c r="D47" s="1">
        <v>3</v>
      </c>
      <c r="E47" s="1">
        <v>2021</v>
      </c>
      <c r="F47" s="1" t="s">
        <v>55</v>
      </c>
      <c r="G47" s="1" t="s">
        <v>56</v>
      </c>
      <c r="H47" s="1" t="s">
        <v>57</v>
      </c>
      <c r="I47" s="1" t="s">
        <v>58</v>
      </c>
      <c r="J47" s="1" t="s">
        <v>59</v>
      </c>
      <c r="K47" s="1" t="s">
        <v>60</v>
      </c>
      <c r="L47" s="1" t="s">
        <v>85</v>
      </c>
      <c r="M47" s="1" t="s">
        <v>38</v>
      </c>
      <c r="N47" s="1">
        <v>29</v>
      </c>
      <c r="O47" s="3">
        <v>699</v>
      </c>
      <c r="P47" s="3">
        <f>Prepare_Sales_Data_Solution[[#This Row],[Price per Unit]]*Prepare_Sales_Data_Solution[[#This Row],[Quantity]]</f>
        <v>20271</v>
      </c>
    </row>
    <row r="48" spans="1:16" x14ac:dyDescent="0.2">
      <c r="A48" s="1">
        <v>33</v>
      </c>
      <c r="B48" s="2">
        <v>44351</v>
      </c>
      <c r="C48" s="3">
        <f>Prepare_Sales_Data_Solution[[#This Row],[Total Sales]]</f>
        <v>13990</v>
      </c>
      <c r="D48" s="1">
        <v>2</v>
      </c>
      <c r="E48" s="1">
        <v>2021</v>
      </c>
      <c r="F48" s="1" t="s">
        <v>41</v>
      </c>
      <c r="G48" s="1" t="s">
        <v>42</v>
      </c>
      <c r="H48" s="1" t="s">
        <v>43</v>
      </c>
      <c r="I48" s="1" t="s">
        <v>44</v>
      </c>
      <c r="J48" s="1" t="s">
        <v>45</v>
      </c>
      <c r="K48" s="1" t="s">
        <v>92</v>
      </c>
      <c r="L48" s="1" t="s">
        <v>93</v>
      </c>
      <c r="M48" s="1" t="s">
        <v>35</v>
      </c>
      <c r="N48" s="1">
        <v>10</v>
      </c>
      <c r="O48" s="3">
        <v>1399</v>
      </c>
      <c r="P48" s="3">
        <f>Prepare_Sales_Data_Solution[[#This Row],[Price per Unit]]*Prepare_Sales_Data_Solution[[#This Row],[Quantity]]</f>
        <v>13990</v>
      </c>
    </row>
    <row r="49" spans="1:16" x14ac:dyDescent="0.2">
      <c r="A49" s="1">
        <v>34</v>
      </c>
      <c r="B49" s="2">
        <v>44442</v>
      </c>
      <c r="C49" s="3">
        <f>Prepare_Sales_Data_Solution[[#This Row],[Total Sales]]</f>
        <v>17081</v>
      </c>
      <c r="D49" s="1">
        <v>3</v>
      </c>
      <c r="E49" s="1">
        <v>2021</v>
      </c>
      <c r="F49" s="1" t="s">
        <v>22</v>
      </c>
      <c r="G49" s="1" t="s">
        <v>23</v>
      </c>
      <c r="H49" s="1" t="s">
        <v>24</v>
      </c>
      <c r="I49" s="1" t="s">
        <v>25</v>
      </c>
      <c r="J49" s="1" t="s">
        <v>18</v>
      </c>
      <c r="K49" s="1" t="s">
        <v>94</v>
      </c>
      <c r="L49" s="1" t="s">
        <v>34</v>
      </c>
      <c r="M49" s="1" t="s">
        <v>35</v>
      </c>
      <c r="N49" s="1">
        <v>19</v>
      </c>
      <c r="O49" s="3">
        <v>899</v>
      </c>
      <c r="P49" s="3">
        <f>Prepare_Sales_Data_Solution[[#This Row],[Price per Unit]]*Prepare_Sales_Data_Solution[[#This Row],[Quantity]]</f>
        <v>17081</v>
      </c>
    </row>
    <row r="50" spans="1:16" x14ac:dyDescent="0.2">
      <c r="A50" s="1">
        <v>35</v>
      </c>
      <c r="B50" s="2">
        <v>44309</v>
      </c>
      <c r="C50" s="3">
        <f>Prepare_Sales_Data_Solution[[#This Row],[Total Sales]]</f>
        <v>17371</v>
      </c>
      <c r="D50" s="1">
        <v>2</v>
      </c>
      <c r="E50" s="1">
        <v>2021</v>
      </c>
      <c r="F50" s="1" t="s">
        <v>55</v>
      </c>
      <c r="G50" s="1" t="s">
        <v>56</v>
      </c>
      <c r="H50" s="1" t="s">
        <v>57</v>
      </c>
      <c r="I50" s="1" t="s">
        <v>58</v>
      </c>
      <c r="J50" s="1" t="s">
        <v>59</v>
      </c>
      <c r="K50" s="1" t="s">
        <v>95</v>
      </c>
      <c r="L50" s="1" t="s">
        <v>89</v>
      </c>
      <c r="M50" s="1" t="s">
        <v>21</v>
      </c>
      <c r="N50" s="1">
        <v>29</v>
      </c>
      <c r="O50" s="3">
        <v>599</v>
      </c>
      <c r="P50" s="3">
        <f>Prepare_Sales_Data_Solution[[#This Row],[Price per Unit]]*Prepare_Sales_Data_Solution[[#This Row],[Quantity]]</f>
        <v>17371</v>
      </c>
    </row>
    <row r="51" spans="1:16" x14ac:dyDescent="0.2">
      <c r="A51" s="1">
        <v>36</v>
      </c>
      <c r="B51" s="2">
        <v>44503</v>
      </c>
      <c r="C51" s="3">
        <f>Prepare_Sales_Data_Solution[[#This Row],[Total Sales]]</f>
        <v>16788</v>
      </c>
      <c r="D51" s="1">
        <v>4</v>
      </c>
      <c r="E51" s="1">
        <v>2021</v>
      </c>
      <c r="F51" s="1" t="s">
        <v>41</v>
      </c>
      <c r="G51" s="1" t="s">
        <v>42</v>
      </c>
      <c r="H51" s="1" t="s">
        <v>43</v>
      </c>
      <c r="I51" s="1" t="s">
        <v>44</v>
      </c>
      <c r="J51" s="1" t="s">
        <v>45</v>
      </c>
      <c r="K51" s="1" t="s">
        <v>96</v>
      </c>
      <c r="L51" s="1" t="s">
        <v>93</v>
      </c>
      <c r="M51" s="1" t="s">
        <v>35</v>
      </c>
      <c r="N51" s="1">
        <v>12</v>
      </c>
      <c r="O51" s="3">
        <v>1399</v>
      </c>
      <c r="P51" s="3">
        <f>Prepare_Sales_Data_Solution[[#This Row],[Price per Unit]]*Prepare_Sales_Data_Solution[[#This Row],[Quantity]]</f>
        <v>16788</v>
      </c>
    </row>
    <row r="52" spans="1:16" x14ac:dyDescent="0.2">
      <c r="A52" s="1">
        <v>37</v>
      </c>
      <c r="B52" s="2">
        <v>43990</v>
      </c>
      <c r="C52" s="3">
        <f>Prepare_Sales_Data_Solution[[#This Row],[Total Sales]]</f>
        <v>6447</v>
      </c>
      <c r="D52" s="1">
        <v>2</v>
      </c>
      <c r="E52" s="1">
        <v>2020</v>
      </c>
      <c r="F52" s="1" t="s">
        <v>22</v>
      </c>
      <c r="G52" s="1" t="s">
        <v>23</v>
      </c>
      <c r="H52" s="1" t="s">
        <v>24</v>
      </c>
      <c r="I52" s="1" t="s">
        <v>25</v>
      </c>
      <c r="J52" s="1" t="s">
        <v>18</v>
      </c>
      <c r="K52" s="1" t="s">
        <v>97</v>
      </c>
      <c r="L52" s="1" t="s">
        <v>84</v>
      </c>
      <c r="M52" s="1" t="s">
        <v>38</v>
      </c>
      <c r="N52" s="1">
        <v>3</v>
      </c>
      <c r="O52" s="3">
        <v>2149</v>
      </c>
      <c r="P52" s="3">
        <f>Prepare_Sales_Data_Solution[[#This Row],[Price per Unit]]*Prepare_Sales_Data_Solution[[#This Row],[Quantity]]</f>
        <v>6447</v>
      </c>
    </row>
    <row r="53" spans="1:16" x14ac:dyDescent="0.2">
      <c r="A53" s="1">
        <v>38</v>
      </c>
      <c r="B53" s="2">
        <v>44047</v>
      </c>
      <c r="C53" s="3">
        <f>Prepare_Sales_Data_Solution[[#This Row],[Total Sales]]</f>
        <v>7196</v>
      </c>
      <c r="D53" s="1">
        <v>3</v>
      </c>
      <c r="E53" s="1">
        <v>2020</v>
      </c>
      <c r="F53" s="1" t="s">
        <v>29</v>
      </c>
      <c r="G53" s="1" t="s">
        <v>30</v>
      </c>
      <c r="H53" s="1" t="s">
        <v>31</v>
      </c>
      <c r="I53" s="1" t="s">
        <v>32</v>
      </c>
      <c r="J53" s="1" t="s">
        <v>18</v>
      </c>
      <c r="K53" s="1" t="s">
        <v>98</v>
      </c>
      <c r="L53" s="1" t="s">
        <v>37</v>
      </c>
      <c r="M53" s="1" t="s">
        <v>38</v>
      </c>
      <c r="N53" s="1">
        <v>4</v>
      </c>
      <c r="O53" s="3">
        <v>1799</v>
      </c>
      <c r="P53" s="3">
        <f>Prepare_Sales_Data_Solution[[#This Row],[Price per Unit]]*Prepare_Sales_Data_Solution[[#This Row],[Quantity]]</f>
        <v>7196</v>
      </c>
    </row>
    <row r="54" spans="1:16" x14ac:dyDescent="0.2">
      <c r="A54" s="1">
        <v>39</v>
      </c>
      <c r="B54" s="2">
        <v>43988</v>
      </c>
      <c r="C54" s="3">
        <f>Prepare_Sales_Data_Solution[[#This Row],[Total Sales]]</f>
        <v>32475</v>
      </c>
      <c r="D54" s="1">
        <v>2</v>
      </c>
      <c r="E54" s="1">
        <v>2020</v>
      </c>
      <c r="F54" s="1" t="s">
        <v>55</v>
      </c>
      <c r="G54" s="1" t="s">
        <v>56</v>
      </c>
      <c r="H54" s="1" t="s">
        <v>57</v>
      </c>
      <c r="I54" s="1" t="s">
        <v>58</v>
      </c>
      <c r="J54" s="1" t="s">
        <v>59</v>
      </c>
      <c r="K54" s="1" t="s">
        <v>99</v>
      </c>
      <c r="L54" s="1" t="s">
        <v>63</v>
      </c>
      <c r="M54" s="1" t="s">
        <v>28</v>
      </c>
      <c r="N54" s="1">
        <v>25</v>
      </c>
      <c r="O54" s="3">
        <v>1299</v>
      </c>
      <c r="P54" s="3">
        <f>Prepare_Sales_Data_Solution[[#This Row],[Price per Unit]]*Prepare_Sales_Data_Solution[[#This Row],[Quantity]]</f>
        <v>32475</v>
      </c>
    </row>
    <row r="55" spans="1:16" x14ac:dyDescent="0.2">
      <c r="A55" s="1">
        <v>40</v>
      </c>
      <c r="B55" s="2">
        <v>43991</v>
      </c>
      <c r="C55" s="3">
        <f>Prepare_Sales_Data_Solution[[#This Row],[Total Sales]]</f>
        <v>16887</v>
      </c>
      <c r="D55" s="1">
        <v>2</v>
      </c>
      <c r="E55" s="1">
        <v>2020</v>
      </c>
      <c r="F55" s="1" t="s">
        <v>66</v>
      </c>
      <c r="G55" s="1" t="s">
        <v>67</v>
      </c>
      <c r="H55" s="1" t="s">
        <v>68</v>
      </c>
      <c r="I55" s="1" t="s">
        <v>68</v>
      </c>
      <c r="J55" s="1" t="s">
        <v>59</v>
      </c>
      <c r="K55" s="1" t="s">
        <v>100</v>
      </c>
      <c r="L55" s="1" t="s">
        <v>63</v>
      </c>
      <c r="M55" s="1" t="s">
        <v>28</v>
      </c>
      <c r="N55" s="1">
        <v>13</v>
      </c>
      <c r="O55" s="3">
        <v>1299</v>
      </c>
      <c r="P55" s="3">
        <f>Prepare_Sales_Data_Solution[[#This Row],[Price per Unit]]*Prepare_Sales_Data_Solution[[#This Row],[Quantity]]</f>
        <v>16887</v>
      </c>
    </row>
    <row r="56" spans="1:16" x14ac:dyDescent="0.2">
      <c r="A56" s="1">
        <v>41</v>
      </c>
      <c r="B56" s="2">
        <v>44080</v>
      </c>
      <c r="C56" s="3">
        <f>Prepare_Sales_Data_Solution[[#This Row],[Total Sales]]</f>
        <v>53970</v>
      </c>
      <c r="D56" s="1">
        <v>3</v>
      </c>
      <c r="E56" s="1">
        <v>2020</v>
      </c>
      <c r="F56" s="1" t="s">
        <v>48</v>
      </c>
      <c r="G56" s="1" t="s">
        <v>49</v>
      </c>
      <c r="H56" s="1" t="s">
        <v>50</v>
      </c>
      <c r="I56" s="1" t="s">
        <v>44</v>
      </c>
      <c r="J56" s="1" t="s">
        <v>45</v>
      </c>
      <c r="K56" s="1" t="s">
        <v>77</v>
      </c>
      <c r="L56" s="1" t="s">
        <v>37</v>
      </c>
      <c r="M56" s="1" t="s">
        <v>38</v>
      </c>
      <c r="N56" s="1">
        <v>30</v>
      </c>
      <c r="O56" s="3">
        <v>1799</v>
      </c>
      <c r="P56" s="3">
        <f>Prepare_Sales_Data_Solution[[#This Row],[Price per Unit]]*Prepare_Sales_Data_Solution[[#This Row],[Quantity]]</f>
        <v>53970</v>
      </c>
    </row>
    <row r="57" spans="1:16" x14ac:dyDescent="0.2">
      <c r="A57" s="1">
        <v>42</v>
      </c>
      <c r="B57" s="2">
        <v>44070</v>
      </c>
      <c r="C57" s="3">
        <f>Prepare_Sales_Data_Solution[[#This Row],[Total Sales]]</f>
        <v>8990</v>
      </c>
      <c r="D57" s="1">
        <v>3</v>
      </c>
      <c r="E57" s="1">
        <v>2020</v>
      </c>
      <c r="F57" s="1" t="s">
        <v>55</v>
      </c>
      <c r="G57" s="1" t="s">
        <v>56</v>
      </c>
      <c r="H57" s="1" t="s">
        <v>57</v>
      </c>
      <c r="I57" s="1" t="s">
        <v>58</v>
      </c>
      <c r="J57" s="1" t="s">
        <v>59</v>
      </c>
      <c r="K57" s="1" t="s">
        <v>101</v>
      </c>
      <c r="L57" s="1" t="s">
        <v>73</v>
      </c>
      <c r="M57" s="1" t="s">
        <v>21</v>
      </c>
      <c r="N57" s="1">
        <v>10</v>
      </c>
      <c r="O57" s="3">
        <v>899</v>
      </c>
      <c r="P57" s="3">
        <f>Prepare_Sales_Data_Solution[[#This Row],[Price per Unit]]*Prepare_Sales_Data_Solution[[#This Row],[Quantity]]</f>
        <v>8990</v>
      </c>
    </row>
    <row r="58" spans="1:16" x14ac:dyDescent="0.2">
      <c r="A58" s="1">
        <v>43</v>
      </c>
      <c r="B58" s="2">
        <v>44143</v>
      </c>
      <c r="C58" s="3">
        <f>Prepare_Sales_Data_Solution[[#This Row],[Total Sales]]</f>
        <v>11184</v>
      </c>
      <c r="D58" s="1">
        <v>4</v>
      </c>
      <c r="E58" s="1">
        <v>2020</v>
      </c>
      <c r="F58" s="1" t="s">
        <v>66</v>
      </c>
      <c r="G58" s="1" t="s">
        <v>67</v>
      </c>
      <c r="H58" s="1" t="s">
        <v>68</v>
      </c>
      <c r="I58" s="1" t="s">
        <v>68</v>
      </c>
      <c r="J58" s="1" t="s">
        <v>59</v>
      </c>
      <c r="K58" s="1" t="s">
        <v>102</v>
      </c>
      <c r="L58" s="1" t="s">
        <v>85</v>
      </c>
      <c r="M58" s="1" t="s">
        <v>38</v>
      </c>
      <c r="N58" s="1">
        <v>16</v>
      </c>
      <c r="O58" s="3">
        <v>699</v>
      </c>
      <c r="P58" s="3">
        <f>Prepare_Sales_Data_Solution[[#This Row],[Price per Unit]]*Prepare_Sales_Data_Solution[[#This Row],[Quantity]]</f>
        <v>11184</v>
      </c>
    </row>
    <row r="59" spans="1:16" x14ac:dyDescent="0.2">
      <c r="A59" s="1">
        <v>44</v>
      </c>
      <c r="B59" s="2">
        <v>44175</v>
      </c>
      <c r="C59" s="3">
        <f>Prepare_Sales_Data_Solution[[#This Row],[Total Sales]]</f>
        <v>17493</v>
      </c>
      <c r="D59" s="1">
        <v>4</v>
      </c>
      <c r="E59" s="1">
        <v>2020</v>
      </c>
      <c r="F59" s="1" t="s">
        <v>66</v>
      </c>
      <c r="G59" s="1" t="s">
        <v>67</v>
      </c>
      <c r="H59" s="1" t="s">
        <v>68</v>
      </c>
      <c r="I59" s="1" t="s">
        <v>68</v>
      </c>
      <c r="J59" s="1" t="s">
        <v>59</v>
      </c>
      <c r="K59" s="1" t="s">
        <v>103</v>
      </c>
      <c r="L59" s="1" t="s">
        <v>104</v>
      </c>
      <c r="M59" s="1" t="s">
        <v>28</v>
      </c>
      <c r="N59" s="1">
        <v>7</v>
      </c>
      <c r="O59" s="3">
        <v>2499</v>
      </c>
      <c r="P59" s="3">
        <f>Prepare_Sales_Data_Solution[[#This Row],[Price per Unit]]*Prepare_Sales_Data_Solution[[#This Row],[Quantity]]</f>
        <v>17493</v>
      </c>
    </row>
    <row r="60" spans="1:16" x14ac:dyDescent="0.2">
      <c r="A60" s="1">
        <v>45</v>
      </c>
      <c r="B60" s="2">
        <v>44356</v>
      </c>
      <c r="C60" s="3">
        <f>Prepare_Sales_Data_Solution[[#This Row],[Total Sales]]</f>
        <v>37779</v>
      </c>
      <c r="D60" s="1">
        <v>2</v>
      </c>
      <c r="E60" s="1">
        <v>2021</v>
      </c>
      <c r="F60" s="1" t="s">
        <v>41</v>
      </c>
      <c r="G60" s="1" t="s">
        <v>42</v>
      </c>
      <c r="H60" s="1" t="s">
        <v>43</v>
      </c>
      <c r="I60" s="1" t="s">
        <v>44</v>
      </c>
      <c r="J60" s="1" t="s">
        <v>45</v>
      </c>
      <c r="K60" s="1" t="s">
        <v>105</v>
      </c>
      <c r="L60" s="1" t="s">
        <v>61</v>
      </c>
      <c r="M60" s="1" t="s">
        <v>28</v>
      </c>
      <c r="N60" s="1">
        <v>21</v>
      </c>
      <c r="O60" s="3">
        <v>1799</v>
      </c>
      <c r="P60" s="3">
        <f>Prepare_Sales_Data_Solution[[#This Row],[Price per Unit]]*Prepare_Sales_Data_Solution[[#This Row],[Quantity]]</f>
        <v>37779</v>
      </c>
    </row>
    <row r="61" spans="1:16" x14ac:dyDescent="0.2">
      <c r="A61" s="1">
        <v>46</v>
      </c>
      <c r="B61" s="2">
        <v>44200</v>
      </c>
      <c r="C61" s="3">
        <f>Prepare_Sales_Data_Solution[[#This Row],[Total Sales]]</f>
        <v>16485</v>
      </c>
      <c r="D61" s="1">
        <v>1</v>
      </c>
      <c r="E61" s="1">
        <v>2021</v>
      </c>
      <c r="F61" s="1" t="s">
        <v>41</v>
      </c>
      <c r="G61" s="1" t="s">
        <v>42</v>
      </c>
      <c r="H61" s="1" t="s">
        <v>43</v>
      </c>
      <c r="I61" s="1" t="s">
        <v>44</v>
      </c>
      <c r="J61" s="1" t="s">
        <v>45</v>
      </c>
      <c r="K61" s="1" t="s">
        <v>106</v>
      </c>
      <c r="L61" s="1" t="s">
        <v>20</v>
      </c>
      <c r="M61" s="1" t="s">
        <v>21</v>
      </c>
      <c r="N61" s="1">
        <v>15</v>
      </c>
      <c r="O61" s="3">
        <v>1099</v>
      </c>
      <c r="P61" s="3">
        <f>Prepare_Sales_Data_Solution[[#This Row],[Price per Unit]]*Prepare_Sales_Data_Solution[[#This Row],[Quantity]]</f>
        <v>16485</v>
      </c>
    </row>
    <row r="62" spans="1:16" x14ac:dyDescent="0.2">
      <c r="A62" s="1">
        <v>47</v>
      </c>
      <c r="B62" s="2">
        <v>44275</v>
      </c>
      <c r="C62" s="3">
        <f>Prepare_Sales_Data_Solution[[#This Row],[Total Sales]]</f>
        <v>22475</v>
      </c>
      <c r="D62" s="1">
        <v>1</v>
      </c>
      <c r="E62" s="1">
        <v>2021</v>
      </c>
      <c r="F62" s="1" t="s">
        <v>29</v>
      </c>
      <c r="G62" s="1" t="s">
        <v>30</v>
      </c>
      <c r="H62" s="1" t="s">
        <v>31</v>
      </c>
      <c r="I62" s="1" t="s">
        <v>32</v>
      </c>
      <c r="J62" s="1" t="s">
        <v>18</v>
      </c>
      <c r="K62" s="1" t="s">
        <v>107</v>
      </c>
      <c r="L62" s="1" t="s">
        <v>34</v>
      </c>
      <c r="M62" s="1" t="s">
        <v>35</v>
      </c>
      <c r="N62" s="1">
        <v>25</v>
      </c>
      <c r="O62" s="3">
        <v>899</v>
      </c>
      <c r="P62" s="3">
        <f>Prepare_Sales_Data_Solution[[#This Row],[Price per Unit]]*Prepare_Sales_Data_Solution[[#This Row],[Quantity]]</f>
        <v>22475</v>
      </c>
    </row>
    <row r="63" spans="1:16" x14ac:dyDescent="0.2">
      <c r="A63" s="1">
        <v>48</v>
      </c>
      <c r="B63" s="2">
        <v>44018</v>
      </c>
      <c r="C63" s="3">
        <f>Prepare_Sales_Data_Solution[[#This Row],[Total Sales]]</f>
        <v>86971</v>
      </c>
      <c r="D63" s="1">
        <v>3</v>
      </c>
      <c r="E63" s="1">
        <v>2020</v>
      </c>
      <c r="F63" s="1" t="s">
        <v>14</v>
      </c>
      <c r="G63" s="1" t="s">
        <v>15</v>
      </c>
      <c r="H63" s="1" t="s">
        <v>16</v>
      </c>
      <c r="I63" s="1" t="s">
        <v>17</v>
      </c>
      <c r="J63" s="1" t="s">
        <v>18</v>
      </c>
      <c r="K63" s="1" t="s">
        <v>108</v>
      </c>
      <c r="L63" s="1" t="s">
        <v>27</v>
      </c>
      <c r="M63" s="1" t="s">
        <v>28</v>
      </c>
      <c r="N63" s="1">
        <v>29</v>
      </c>
      <c r="O63" s="3">
        <v>2999</v>
      </c>
      <c r="P63" s="3">
        <f>Prepare_Sales_Data_Solution[[#This Row],[Price per Unit]]*Prepare_Sales_Data_Solution[[#This Row],[Quantity]]</f>
        <v>86971</v>
      </c>
    </row>
    <row r="64" spans="1:16" x14ac:dyDescent="0.2">
      <c r="A64" s="1">
        <v>49</v>
      </c>
      <c r="B64" s="2">
        <v>44181</v>
      </c>
      <c r="C64" s="3">
        <f>Prepare_Sales_Data_Solution[[#This Row],[Total Sales]]</f>
        <v>2999</v>
      </c>
      <c r="D64" s="1">
        <v>4</v>
      </c>
      <c r="E64" s="1">
        <v>2020</v>
      </c>
      <c r="F64" s="1" t="s">
        <v>109</v>
      </c>
      <c r="G64" s="1" t="s">
        <v>110</v>
      </c>
      <c r="H64" s="1" t="s">
        <v>111</v>
      </c>
      <c r="I64" s="1" t="s">
        <v>32</v>
      </c>
      <c r="J64" s="1" t="s">
        <v>18</v>
      </c>
      <c r="K64" s="1" t="s">
        <v>112</v>
      </c>
      <c r="L64" s="1" t="s">
        <v>54</v>
      </c>
      <c r="M64" s="1" t="s">
        <v>38</v>
      </c>
      <c r="N64" s="1">
        <v>1</v>
      </c>
      <c r="O64" s="3">
        <v>2999</v>
      </c>
      <c r="P64" s="3">
        <f>Prepare_Sales_Data_Solution[[#This Row],[Price per Unit]]*Prepare_Sales_Data_Solution[[#This Row],[Quantity]]</f>
        <v>2999</v>
      </c>
    </row>
    <row r="65" spans="1:16" x14ac:dyDescent="0.2">
      <c r="A65" s="1">
        <v>50</v>
      </c>
      <c r="B65" s="2">
        <v>44188</v>
      </c>
      <c r="C65" s="3">
        <f>Prepare_Sales_Data_Solution[[#This Row],[Total Sales]]</f>
        <v>6495</v>
      </c>
      <c r="D65" s="1">
        <v>4</v>
      </c>
      <c r="E65" s="1">
        <v>2020</v>
      </c>
      <c r="F65" s="1" t="s">
        <v>55</v>
      </c>
      <c r="G65" s="1" t="s">
        <v>56</v>
      </c>
      <c r="H65" s="1" t="s">
        <v>57</v>
      </c>
      <c r="I65" s="1" t="s">
        <v>58</v>
      </c>
      <c r="J65" s="1" t="s">
        <v>59</v>
      </c>
      <c r="K65" s="1" t="s">
        <v>113</v>
      </c>
      <c r="L65" s="1" t="s">
        <v>63</v>
      </c>
      <c r="M65" s="1" t="s">
        <v>28</v>
      </c>
      <c r="N65" s="1">
        <v>5</v>
      </c>
      <c r="O65" s="3">
        <v>1299</v>
      </c>
      <c r="P65" s="3">
        <f>Prepare_Sales_Data_Solution[[#This Row],[Price per Unit]]*Prepare_Sales_Data_Solution[[#This Row],[Quantity]]</f>
        <v>6495</v>
      </c>
    </row>
    <row r="66" spans="1:16" x14ac:dyDescent="0.2">
      <c r="A66" s="1">
        <v>51</v>
      </c>
      <c r="B66" s="2">
        <v>43951</v>
      </c>
      <c r="C66" s="3">
        <f>Prepare_Sales_Data_Solution[[#This Row],[Total Sales]]</f>
        <v>17994</v>
      </c>
      <c r="D66" s="1">
        <v>2</v>
      </c>
      <c r="E66" s="1">
        <v>2020</v>
      </c>
      <c r="F66" s="1" t="s">
        <v>29</v>
      </c>
      <c r="G66" s="1" t="s">
        <v>30</v>
      </c>
      <c r="H66" s="1" t="s">
        <v>31</v>
      </c>
      <c r="I66" s="1" t="s">
        <v>32</v>
      </c>
      <c r="J66" s="1" t="s">
        <v>18</v>
      </c>
      <c r="K66" s="1" t="s">
        <v>114</v>
      </c>
      <c r="L66" s="1" t="s">
        <v>27</v>
      </c>
      <c r="M66" s="1" t="s">
        <v>28</v>
      </c>
      <c r="N66" s="1">
        <v>6</v>
      </c>
      <c r="O66" s="3">
        <v>2999</v>
      </c>
      <c r="P66" s="3">
        <f>Prepare_Sales_Data_Solution[[#This Row],[Price per Unit]]*Prepare_Sales_Data_Solution[[#This Row],[Quantity]]</f>
        <v>17994</v>
      </c>
    </row>
    <row r="67" spans="1:16" x14ac:dyDescent="0.2">
      <c r="A67" s="1">
        <v>52</v>
      </c>
      <c r="B67" s="2">
        <v>43980</v>
      </c>
      <c r="C67" s="3">
        <f>Prepare_Sales_Data_Solution[[#This Row],[Total Sales]]</f>
        <v>11970</v>
      </c>
      <c r="D67" s="1">
        <v>2</v>
      </c>
      <c r="E67" s="1">
        <v>2020</v>
      </c>
      <c r="F67" s="1" t="s">
        <v>48</v>
      </c>
      <c r="G67" s="1" t="s">
        <v>49</v>
      </c>
      <c r="H67" s="1" t="s">
        <v>50</v>
      </c>
      <c r="I67" s="1" t="s">
        <v>44</v>
      </c>
      <c r="J67" s="1" t="s">
        <v>45</v>
      </c>
      <c r="K67" s="1" t="s">
        <v>115</v>
      </c>
      <c r="L67" s="1" t="s">
        <v>47</v>
      </c>
      <c r="M67" s="1" t="s">
        <v>21</v>
      </c>
      <c r="N67" s="1">
        <v>30</v>
      </c>
      <c r="O67" s="3">
        <v>399</v>
      </c>
      <c r="P67" s="3">
        <f>Prepare_Sales_Data_Solution[[#This Row],[Price per Unit]]*Prepare_Sales_Data_Solution[[#This Row],[Quantity]]</f>
        <v>11970</v>
      </c>
    </row>
    <row r="68" spans="1:16" x14ac:dyDescent="0.2">
      <c r="A68" s="1">
        <v>53</v>
      </c>
      <c r="B68" s="2">
        <v>43971</v>
      </c>
      <c r="C68" s="3">
        <f>Prepare_Sales_Data_Solution[[#This Row],[Total Sales]]</f>
        <v>8997</v>
      </c>
      <c r="D68" s="1">
        <v>2</v>
      </c>
      <c r="E68" s="1">
        <v>2020</v>
      </c>
      <c r="F68" s="1" t="s">
        <v>48</v>
      </c>
      <c r="G68" s="1" t="s">
        <v>49</v>
      </c>
      <c r="H68" s="1" t="s">
        <v>50</v>
      </c>
      <c r="I68" s="1" t="s">
        <v>44</v>
      </c>
      <c r="J68" s="1" t="s">
        <v>45</v>
      </c>
      <c r="K68" s="1" t="s">
        <v>79</v>
      </c>
      <c r="L68" s="1" t="s">
        <v>54</v>
      </c>
      <c r="M68" s="1" t="s">
        <v>38</v>
      </c>
      <c r="N68" s="1">
        <v>3</v>
      </c>
      <c r="O68" s="3">
        <v>2999</v>
      </c>
      <c r="P68" s="3">
        <f>Prepare_Sales_Data_Solution[[#This Row],[Price per Unit]]*Prepare_Sales_Data_Solution[[#This Row],[Quantity]]</f>
        <v>8997</v>
      </c>
    </row>
    <row r="69" spans="1:16" x14ac:dyDescent="0.2">
      <c r="A69" s="1">
        <v>54</v>
      </c>
      <c r="B69" s="2">
        <v>44415</v>
      </c>
      <c r="C69" s="3">
        <f>Prepare_Sales_Data_Solution[[#This Row],[Total Sales]]</f>
        <v>46774</v>
      </c>
      <c r="D69" s="1">
        <v>3</v>
      </c>
      <c r="E69" s="1">
        <v>2021</v>
      </c>
      <c r="F69" s="1" t="s">
        <v>41</v>
      </c>
      <c r="G69" s="1" t="s">
        <v>42</v>
      </c>
      <c r="H69" s="1" t="s">
        <v>43</v>
      </c>
      <c r="I69" s="1" t="s">
        <v>44</v>
      </c>
      <c r="J69" s="1" t="s">
        <v>45</v>
      </c>
      <c r="K69" s="1" t="s">
        <v>116</v>
      </c>
      <c r="L69" s="1" t="s">
        <v>61</v>
      </c>
      <c r="M69" s="1" t="s">
        <v>28</v>
      </c>
      <c r="N69" s="1">
        <v>26</v>
      </c>
      <c r="O69" s="3">
        <v>1799</v>
      </c>
      <c r="P69" s="3">
        <f>Prepare_Sales_Data_Solution[[#This Row],[Price per Unit]]*Prepare_Sales_Data_Solution[[#This Row],[Quantity]]</f>
        <v>46774</v>
      </c>
    </row>
    <row r="70" spans="1:16" x14ac:dyDescent="0.2">
      <c r="A70" s="1">
        <v>55</v>
      </c>
      <c r="B70" s="2">
        <v>44538</v>
      </c>
      <c r="C70" s="3">
        <f>Prepare_Sales_Data_Solution[[#This Row],[Total Sales]]</f>
        <v>15043</v>
      </c>
      <c r="D70" s="1">
        <v>4</v>
      </c>
      <c r="E70" s="1">
        <v>2021</v>
      </c>
      <c r="F70" s="1" t="s">
        <v>66</v>
      </c>
      <c r="G70" s="1" t="s">
        <v>67</v>
      </c>
      <c r="H70" s="1" t="s">
        <v>68</v>
      </c>
      <c r="I70" s="1" t="s">
        <v>68</v>
      </c>
      <c r="J70" s="1" t="s">
        <v>59</v>
      </c>
      <c r="K70" s="1" t="s">
        <v>69</v>
      </c>
      <c r="L70" s="1" t="s">
        <v>84</v>
      </c>
      <c r="M70" s="1" t="s">
        <v>38</v>
      </c>
      <c r="N70" s="1">
        <v>7</v>
      </c>
      <c r="O70" s="3">
        <v>2149</v>
      </c>
      <c r="P70" s="3">
        <f>Prepare_Sales_Data_Solution[[#This Row],[Price per Unit]]*Prepare_Sales_Data_Solution[[#This Row],[Quantity]]</f>
        <v>15043</v>
      </c>
    </row>
    <row r="71" spans="1:16" x14ac:dyDescent="0.2">
      <c r="A71" s="1">
        <v>56</v>
      </c>
      <c r="B71" s="2">
        <v>44397</v>
      </c>
      <c r="C71" s="3">
        <f>Prepare_Sales_Data_Solution[[#This Row],[Total Sales]]</f>
        <v>35980</v>
      </c>
      <c r="D71" s="1">
        <v>3</v>
      </c>
      <c r="E71" s="1">
        <v>2021</v>
      </c>
      <c r="F71" s="1" t="s">
        <v>66</v>
      </c>
      <c r="G71" s="1" t="s">
        <v>67</v>
      </c>
      <c r="H71" s="1" t="s">
        <v>68</v>
      </c>
      <c r="I71" s="1" t="s">
        <v>68</v>
      </c>
      <c r="J71" s="1" t="s">
        <v>59</v>
      </c>
      <c r="K71" s="1" t="s">
        <v>117</v>
      </c>
      <c r="L71" s="1" t="s">
        <v>37</v>
      </c>
      <c r="M71" s="1" t="s">
        <v>38</v>
      </c>
      <c r="N71" s="1">
        <v>20</v>
      </c>
      <c r="O71" s="3">
        <v>1799</v>
      </c>
      <c r="P71" s="3">
        <f>Prepare_Sales_Data_Solution[[#This Row],[Price per Unit]]*Prepare_Sales_Data_Solution[[#This Row],[Quantity]]</f>
        <v>35980</v>
      </c>
    </row>
    <row r="72" spans="1:16" x14ac:dyDescent="0.2">
      <c r="A72" s="1">
        <v>57</v>
      </c>
      <c r="B72" s="2">
        <v>44443</v>
      </c>
      <c r="C72" s="3">
        <f>Prepare_Sales_Data_Solution[[#This Row],[Total Sales]]</f>
        <v>44970</v>
      </c>
      <c r="D72" s="1">
        <v>3</v>
      </c>
      <c r="E72" s="1">
        <v>2021</v>
      </c>
      <c r="F72" s="1" t="s">
        <v>109</v>
      </c>
      <c r="G72" s="1" t="s">
        <v>110</v>
      </c>
      <c r="H72" s="1" t="s">
        <v>111</v>
      </c>
      <c r="I72" s="1" t="s">
        <v>32</v>
      </c>
      <c r="J72" s="1" t="s">
        <v>18</v>
      </c>
      <c r="K72" s="1" t="s">
        <v>118</v>
      </c>
      <c r="L72" s="1" t="s">
        <v>119</v>
      </c>
      <c r="M72" s="1" t="s">
        <v>38</v>
      </c>
      <c r="N72" s="1">
        <v>30</v>
      </c>
      <c r="O72" s="3">
        <v>1499</v>
      </c>
      <c r="P72" s="3">
        <f>Prepare_Sales_Data_Solution[[#This Row],[Price per Unit]]*Prepare_Sales_Data_Solution[[#This Row],[Quantity]]</f>
        <v>44970</v>
      </c>
    </row>
    <row r="73" spans="1:16" x14ac:dyDescent="0.2">
      <c r="A73" s="1">
        <v>58</v>
      </c>
      <c r="B73" s="2">
        <v>44327</v>
      </c>
      <c r="C73" s="3">
        <f>Prepare_Sales_Data_Solution[[#This Row],[Total Sales]]</f>
        <v>21576</v>
      </c>
      <c r="D73" s="1">
        <v>2</v>
      </c>
      <c r="E73" s="1">
        <v>2021</v>
      </c>
      <c r="F73" s="1" t="s">
        <v>41</v>
      </c>
      <c r="G73" s="1" t="s">
        <v>42</v>
      </c>
      <c r="H73" s="1" t="s">
        <v>43</v>
      </c>
      <c r="I73" s="1" t="s">
        <v>44</v>
      </c>
      <c r="J73" s="1" t="s">
        <v>45</v>
      </c>
      <c r="K73" s="1" t="s">
        <v>120</v>
      </c>
      <c r="L73" s="1" t="s">
        <v>34</v>
      </c>
      <c r="M73" s="1" t="s">
        <v>35</v>
      </c>
      <c r="N73" s="1">
        <v>24</v>
      </c>
      <c r="O73" s="3">
        <v>899</v>
      </c>
      <c r="P73" s="3">
        <f>Prepare_Sales_Data_Solution[[#This Row],[Price per Unit]]*Prepare_Sales_Data_Solution[[#This Row],[Quantity]]</f>
        <v>21576</v>
      </c>
    </row>
    <row r="74" spans="1:16" x14ac:dyDescent="0.2">
      <c r="A74" s="1">
        <v>59</v>
      </c>
      <c r="B74" s="2">
        <v>44144</v>
      </c>
      <c r="C74" s="3">
        <f>Prepare_Sales_Data_Solution[[#This Row],[Total Sales]]</f>
        <v>14289</v>
      </c>
      <c r="D74" s="1">
        <v>4</v>
      </c>
      <c r="E74" s="1">
        <v>2020</v>
      </c>
      <c r="F74" s="1" t="s">
        <v>22</v>
      </c>
      <c r="G74" s="1" t="s">
        <v>23</v>
      </c>
      <c r="H74" s="1" t="s">
        <v>24</v>
      </c>
      <c r="I74" s="1" t="s">
        <v>25</v>
      </c>
      <c r="J74" s="1" t="s">
        <v>18</v>
      </c>
      <c r="K74" s="1" t="s">
        <v>97</v>
      </c>
      <c r="L74" s="1" t="s">
        <v>63</v>
      </c>
      <c r="M74" s="1" t="s">
        <v>28</v>
      </c>
      <c r="N74" s="1">
        <v>11</v>
      </c>
      <c r="O74" s="3">
        <v>1299</v>
      </c>
      <c r="P74" s="3">
        <f>Prepare_Sales_Data_Solution[[#This Row],[Price per Unit]]*Prepare_Sales_Data_Solution[[#This Row],[Quantity]]</f>
        <v>14289</v>
      </c>
    </row>
    <row r="75" spans="1:16" x14ac:dyDescent="0.2">
      <c r="A75" s="1">
        <v>60</v>
      </c>
      <c r="B75" s="2">
        <v>43962</v>
      </c>
      <c r="C75" s="3">
        <f>Prepare_Sales_Data_Solution[[#This Row],[Total Sales]]</f>
        <v>22372</v>
      </c>
      <c r="D75" s="1">
        <v>2</v>
      </c>
      <c r="E75" s="1">
        <v>2020</v>
      </c>
      <c r="F75" s="1" t="s">
        <v>48</v>
      </c>
      <c r="G75" s="1" t="s">
        <v>49</v>
      </c>
      <c r="H75" s="1" t="s">
        <v>50</v>
      </c>
      <c r="I75" s="1" t="s">
        <v>44</v>
      </c>
      <c r="J75" s="1" t="s">
        <v>45</v>
      </c>
      <c r="K75" s="1" t="s">
        <v>121</v>
      </c>
      <c r="L75" s="1" t="s">
        <v>40</v>
      </c>
      <c r="M75" s="1" t="s">
        <v>35</v>
      </c>
      <c r="N75" s="1">
        <v>28</v>
      </c>
      <c r="O75" s="3">
        <v>799</v>
      </c>
      <c r="P75" s="3">
        <f>Prepare_Sales_Data_Solution[[#This Row],[Price per Unit]]*Prepare_Sales_Data_Solution[[#This Row],[Quantity]]</f>
        <v>22372</v>
      </c>
    </row>
    <row r="76" spans="1:16" x14ac:dyDescent="0.2">
      <c r="A76" s="1">
        <v>61</v>
      </c>
      <c r="B76" s="2">
        <v>44308</v>
      </c>
      <c r="C76" s="3">
        <f>Prepare_Sales_Data_Solution[[#This Row],[Total Sales]]</f>
        <v>3196</v>
      </c>
      <c r="D76" s="1">
        <v>2</v>
      </c>
      <c r="E76" s="1">
        <v>2021</v>
      </c>
      <c r="F76" s="1" t="s">
        <v>55</v>
      </c>
      <c r="G76" s="1" t="s">
        <v>56</v>
      </c>
      <c r="H76" s="1" t="s">
        <v>57</v>
      </c>
      <c r="I76" s="1" t="s">
        <v>58</v>
      </c>
      <c r="J76" s="1" t="s">
        <v>59</v>
      </c>
      <c r="K76" s="1" t="s">
        <v>122</v>
      </c>
      <c r="L76" s="1" t="s">
        <v>40</v>
      </c>
      <c r="M76" s="1" t="s">
        <v>35</v>
      </c>
      <c r="N76" s="1">
        <v>4</v>
      </c>
      <c r="O76" s="3">
        <v>799</v>
      </c>
      <c r="P76" s="3">
        <f>Prepare_Sales_Data_Solution[[#This Row],[Price per Unit]]*Prepare_Sales_Data_Solution[[#This Row],[Quantity]]</f>
        <v>3196</v>
      </c>
    </row>
    <row r="77" spans="1:16" x14ac:dyDescent="0.2">
      <c r="A77" s="1">
        <v>62</v>
      </c>
      <c r="B77" s="2">
        <v>44201</v>
      </c>
      <c r="C77" s="3">
        <f>Prepare_Sales_Data_Solution[[#This Row],[Total Sales]]</f>
        <v>23382</v>
      </c>
      <c r="D77" s="1">
        <v>1</v>
      </c>
      <c r="E77" s="1">
        <v>2021</v>
      </c>
      <c r="F77" s="1" t="s">
        <v>66</v>
      </c>
      <c r="G77" s="1" t="s">
        <v>67</v>
      </c>
      <c r="H77" s="1" t="s">
        <v>68</v>
      </c>
      <c r="I77" s="1" t="s">
        <v>68</v>
      </c>
      <c r="J77" s="1" t="s">
        <v>59</v>
      </c>
      <c r="K77" s="1" t="s">
        <v>123</v>
      </c>
      <c r="L77" s="1" t="s">
        <v>63</v>
      </c>
      <c r="M77" s="1" t="s">
        <v>28</v>
      </c>
      <c r="N77" s="1">
        <v>18</v>
      </c>
      <c r="O77" s="3">
        <v>1299</v>
      </c>
      <c r="P77" s="3">
        <f>Prepare_Sales_Data_Solution[[#This Row],[Price per Unit]]*Prepare_Sales_Data_Solution[[#This Row],[Quantity]]</f>
        <v>23382</v>
      </c>
    </row>
    <row r="78" spans="1:16" x14ac:dyDescent="0.2">
      <c r="A78" s="1">
        <v>63</v>
      </c>
      <c r="B78" s="2">
        <v>43995</v>
      </c>
      <c r="C78" s="3">
        <f>Prepare_Sales_Data_Solution[[#This Row],[Total Sales]]</f>
        <v>47278</v>
      </c>
      <c r="D78" s="1">
        <v>2</v>
      </c>
      <c r="E78" s="1">
        <v>2020</v>
      </c>
      <c r="F78" s="1" t="s">
        <v>55</v>
      </c>
      <c r="G78" s="1" t="s">
        <v>56</v>
      </c>
      <c r="H78" s="1" t="s">
        <v>57</v>
      </c>
      <c r="I78" s="1" t="s">
        <v>58</v>
      </c>
      <c r="J78" s="1" t="s">
        <v>59</v>
      </c>
      <c r="K78" s="1" t="s">
        <v>101</v>
      </c>
      <c r="L78" s="1" t="s">
        <v>84</v>
      </c>
      <c r="M78" s="1" t="s">
        <v>38</v>
      </c>
      <c r="N78" s="1">
        <v>22</v>
      </c>
      <c r="O78" s="3">
        <v>2149</v>
      </c>
      <c r="P78" s="3">
        <f>Prepare_Sales_Data_Solution[[#This Row],[Price per Unit]]*Prepare_Sales_Data_Solution[[#This Row],[Quantity]]</f>
        <v>47278</v>
      </c>
    </row>
    <row r="79" spans="1:16" x14ac:dyDescent="0.2">
      <c r="A79" s="1">
        <v>64</v>
      </c>
      <c r="B79" s="2">
        <v>44162</v>
      </c>
      <c r="C79" s="3">
        <f>Prepare_Sales_Data_Solution[[#This Row],[Total Sales]]</f>
        <v>11172</v>
      </c>
      <c r="D79" s="1">
        <v>4</v>
      </c>
      <c r="E79" s="1">
        <v>2020</v>
      </c>
      <c r="F79" s="1" t="s">
        <v>66</v>
      </c>
      <c r="G79" s="1" t="s">
        <v>67</v>
      </c>
      <c r="H79" s="1" t="s">
        <v>68</v>
      </c>
      <c r="I79" s="1" t="s">
        <v>68</v>
      </c>
      <c r="J79" s="1" t="s">
        <v>59</v>
      </c>
      <c r="K79" s="1" t="s">
        <v>124</v>
      </c>
      <c r="L79" s="1" t="s">
        <v>47</v>
      </c>
      <c r="M79" s="1" t="s">
        <v>21</v>
      </c>
      <c r="N79" s="1">
        <v>28</v>
      </c>
      <c r="O79" s="3">
        <v>399</v>
      </c>
      <c r="P79" s="3">
        <f>Prepare_Sales_Data_Solution[[#This Row],[Price per Unit]]*Prepare_Sales_Data_Solution[[#This Row],[Quantity]]</f>
        <v>11172</v>
      </c>
    </row>
    <row r="80" spans="1:16" x14ac:dyDescent="0.2">
      <c r="A80" s="1">
        <v>65</v>
      </c>
      <c r="B80" s="2">
        <v>44110</v>
      </c>
      <c r="C80" s="3">
        <f>Prepare_Sales_Data_Solution[[#This Row],[Total Sales]]</f>
        <v>17475</v>
      </c>
      <c r="D80" s="1">
        <v>4</v>
      </c>
      <c r="E80" s="1">
        <v>2020</v>
      </c>
      <c r="F80" s="1" t="s">
        <v>41</v>
      </c>
      <c r="G80" s="1" t="s">
        <v>42</v>
      </c>
      <c r="H80" s="1" t="s">
        <v>43</v>
      </c>
      <c r="I80" s="1" t="s">
        <v>44</v>
      </c>
      <c r="J80" s="1" t="s">
        <v>45</v>
      </c>
      <c r="K80" s="1" t="s">
        <v>125</v>
      </c>
      <c r="L80" s="1" t="s">
        <v>85</v>
      </c>
      <c r="M80" s="1" t="s">
        <v>38</v>
      </c>
      <c r="N80" s="1">
        <v>25</v>
      </c>
      <c r="O80" s="3">
        <v>699</v>
      </c>
      <c r="P80" s="3">
        <f>Prepare_Sales_Data_Solution[[#This Row],[Price per Unit]]*Prepare_Sales_Data_Solution[[#This Row],[Quantity]]</f>
        <v>17475</v>
      </c>
    </row>
    <row r="81" spans="1:16" x14ac:dyDescent="0.2">
      <c r="A81" s="1">
        <v>66</v>
      </c>
      <c r="B81" s="2">
        <v>44216</v>
      </c>
      <c r="C81" s="3">
        <f>Prepare_Sales_Data_Solution[[#This Row],[Total Sales]]</f>
        <v>10782</v>
      </c>
      <c r="D81" s="1">
        <v>1</v>
      </c>
      <c r="E81" s="1">
        <v>2021</v>
      </c>
      <c r="F81" s="1" t="s">
        <v>14</v>
      </c>
      <c r="G81" s="1" t="s">
        <v>15</v>
      </c>
      <c r="H81" s="1" t="s">
        <v>16</v>
      </c>
      <c r="I81" s="1" t="s">
        <v>17</v>
      </c>
      <c r="J81" s="1" t="s">
        <v>18</v>
      </c>
      <c r="K81" s="1" t="s">
        <v>126</v>
      </c>
      <c r="L81" s="1" t="s">
        <v>89</v>
      </c>
      <c r="M81" s="1" t="s">
        <v>21</v>
      </c>
      <c r="N81" s="1">
        <v>18</v>
      </c>
      <c r="O81" s="3">
        <v>599</v>
      </c>
      <c r="P81" s="3">
        <f>Prepare_Sales_Data_Solution[[#This Row],[Price per Unit]]*Prepare_Sales_Data_Solution[[#This Row],[Quantity]]</f>
        <v>10782</v>
      </c>
    </row>
    <row r="82" spans="1:16" x14ac:dyDescent="0.2">
      <c r="A82" s="1">
        <v>67</v>
      </c>
      <c r="B82" s="2">
        <v>44253</v>
      </c>
      <c r="C82" s="3">
        <f>Prepare_Sales_Data_Solution[[#This Row],[Total Sales]]</f>
        <v>5998</v>
      </c>
      <c r="D82" s="1">
        <v>1</v>
      </c>
      <c r="E82" s="1">
        <v>2021</v>
      </c>
      <c r="F82" s="1" t="s">
        <v>109</v>
      </c>
      <c r="G82" s="1" t="s">
        <v>110</v>
      </c>
      <c r="H82" s="1" t="s">
        <v>111</v>
      </c>
      <c r="I82" s="1" t="s">
        <v>32</v>
      </c>
      <c r="J82" s="1" t="s">
        <v>18</v>
      </c>
      <c r="K82" s="1" t="s">
        <v>127</v>
      </c>
      <c r="L82" s="1" t="s">
        <v>54</v>
      </c>
      <c r="M82" s="1" t="s">
        <v>38</v>
      </c>
      <c r="N82" s="1">
        <v>2</v>
      </c>
      <c r="O82" s="3">
        <v>2999</v>
      </c>
      <c r="P82" s="3">
        <f>Prepare_Sales_Data_Solution[[#This Row],[Price per Unit]]*Prepare_Sales_Data_Solution[[#This Row],[Quantity]]</f>
        <v>5998</v>
      </c>
    </row>
    <row r="83" spans="1:16" x14ac:dyDescent="0.2">
      <c r="A83" s="1">
        <v>68</v>
      </c>
      <c r="B83" s="2">
        <v>44165</v>
      </c>
      <c r="C83" s="3">
        <f>Prepare_Sales_Data_Solution[[#This Row],[Total Sales]]</f>
        <v>37773</v>
      </c>
      <c r="D83" s="1">
        <v>4</v>
      </c>
      <c r="E83" s="1">
        <v>2020</v>
      </c>
      <c r="F83" s="1" t="s">
        <v>41</v>
      </c>
      <c r="G83" s="1" t="s">
        <v>42</v>
      </c>
      <c r="H83" s="1" t="s">
        <v>43</v>
      </c>
      <c r="I83" s="1" t="s">
        <v>44</v>
      </c>
      <c r="J83" s="1" t="s">
        <v>45</v>
      </c>
      <c r="K83" s="1" t="s">
        <v>128</v>
      </c>
      <c r="L83" s="1" t="s">
        <v>93</v>
      </c>
      <c r="M83" s="1" t="s">
        <v>35</v>
      </c>
      <c r="N83" s="1">
        <v>27</v>
      </c>
      <c r="O83" s="3">
        <v>1399</v>
      </c>
      <c r="P83" s="3">
        <f>Prepare_Sales_Data_Solution[[#This Row],[Price per Unit]]*Prepare_Sales_Data_Solution[[#This Row],[Quantity]]</f>
        <v>37773</v>
      </c>
    </row>
    <row r="84" spans="1:16" x14ac:dyDescent="0.2">
      <c r="A84" s="1">
        <v>69</v>
      </c>
      <c r="B84" s="2">
        <v>44030</v>
      </c>
      <c r="C84" s="3">
        <f>Prepare_Sales_Data_Solution[[#This Row],[Total Sales]]</f>
        <v>86971</v>
      </c>
      <c r="D84" s="1">
        <v>3</v>
      </c>
      <c r="E84" s="1">
        <v>2020</v>
      </c>
      <c r="F84" s="1" t="s">
        <v>41</v>
      </c>
      <c r="G84" s="1" t="s">
        <v>42</v>
      </c>
      <c r="H84" s="1" t="s">
        <v>43</v>
      </c>
      <c r="I84" s="1" t="s">
        <v>44</v>
      </c>
      <c r="J84" s="1" t="s">
        <v>45</v>
      </c>
      <c r="K84" s="1" t="s">
        <v>129</v>
      </c>
      <c r="L84" s="1" t="s">
        <v>27</v>
      </c>
      <c r="M84" s="1" t="s">
        <v>28</v>
      </c>
      <c r="N84" s="1">
        <v>29</v>
      </c>
      <c r="O84" s="3">
        <v>2999</v>
      </c>
      <c r="P84" s="3">
        <f>Prepare_Sales_Data_Solution[[#This Row],[Price per Unit]]*Prepare_Sales_Data_Solution[[#This Row],[Quantity]]</f>
        <v>86971</v>
      </c>
    </row>
    <row r="85" spans="1:16" x14ac:dyDescent="0.2">
      <c r="A85" s="1">
        <v>70</v>
      </c>
      <c r="B85" s="2">
        <v>44334</v>
      </c>
      <c r="C85" s="3">
        <f>Prepare_Sales_Data_Solution[[#This Row],[Total Sales]]</f>
        <v>16779</v>
      </c>
      <c r="D85" s="1">
        <v>2</v>
      </c>
      <c r="E85" s="1">
        <v>2021</v>
      </c>
      <c r="F85" s="1" t="s">
        <v>41</v>
      </c>
      <c r="G85" s="1" t="s">
        <v>42</v>
      </c>
      <c r="H85" s="1" t="s">
        <v>43</v>
      </c>
      <c r="I85" s="1" t="s">
        <v>44</v>
      </c>
      <c r="J85" s="1" t="s">
        <v>45</v>
      </c>
      <c r="K85" s="1" t="s">
        <v>130</v>
      </c>
      <c r="L85" s="1" t="s">
        <v>40</v>
      </c>
      <c r="M85" s="1" t="s">
        <v>35</v>
      </c>
      <c r="N85" s="1">
        <v>21</v>
      </c>
      <c r="O85" s="3">
        <v>799</v>
      </c>
      <c r="P85" s="3">
        <f>Prepare_Sales_Data_Solution[[#This Row],[Price per Unit]]*Prepare_Sales_Data_Solution[[#This Row],[Quantity]]</f>
        <v>16779</v>
      </c>
    </row>
    <row r="86" spans="1:16" x14ac:dyDescent="0.2">
      <c r="A86" s="1">
        <v>71</v>
      </c>
      <c r="B86" s="2">
        <v>44132</v>
      </c>
      <c r="C86" s="3">
        <f>Prepare_Sales_Data_Solution[[#This Row],[Total Sales]]</f>
        <v>42483</v>
      </c>
      <c r="D86" s="1">
        <v>4</v>
      </c>
      <c r="E86" s="1">
        <v>2020</v>
      </c>
      <c r="F86" s="1" t="s">
        <v>41</v>
      </c>
      <c r="G86" s="1" t="s">
        <v>42</v>
      </c>
      <c r="H86" s="1" t="s">
        <v>43</v>
      </c>
      <c r="I86" s="1" t="s">
        <v>44</v>
      </c>
      <c r="J86" s="1" t="s">
        <v>45</v>
      </c>
      <c r="K86" s="1" t="s">
        <v>131</v>
      </c>
      <c r="L86" s="1" t="s">
        <v>104</v>
      </c>
      <c r="M86" s="1" t="s">
        <v>28</v>
      </c>
      <c r="N86" s="1">
        <v>17</v>
      </c>
      <c r="O86" s="3">
        <v>2499</v>
      </c>
      <c r="P86" s="3">
        <f>Prepare_Sales_Data_Solution[[#This Row],[Price per Unit]]*Prepare_Sales_Data_Solution[[#This Row],[Quantity]]</f>
        <v>42483</v>
      </c>
    </row>
    <row r="87" spans="1:16" x14ac:dyDescent="0.2">
      <c r="A87" s="1">
        <v>72</v>
      </c>
      <c r="B87" s="2">
        <v>44104</v>
      </c>
      <c r="C87" s="3">
        <f>Prepare_Sales_Data_Solution[[#This Row],[Total Sales]]</f>
        <v>35988</v>
      </c>
      <c r="D87" s="1">
        <v>3</v>
      </c>
      <c r="E87" s="1">
        <v>2020</v>
      </c>
      <c r="F87" s="1" t="s">
        <v>109</v>
      </c>
      <c r="G87" s="1" t="s">
        <v>110</v>
      </c>
      <c r="H87" s="1" t="s">
        <v>111</v>
      </c>
      <c r="I87" s="1" t="s">
        <v>32</v>
      </c>
      <c r="J87" s="1" t="s">
        <v>18</v>
      </c>
      <c r="K87" s="1" t="s">
        <v>132</v>
      </c>
      <c r="L87" s="1" t="s">
        <v>27</v>
      </c>
      <c r="M87" s="1" t="s">
        <v>28</v>
      </c>
      <c r="N87" s="1">
        <v>12</v>
      </c>
      <c r="O87" s="3">
        <v>2999</v>
      </c>
      <c r="P87" s="3">
        <f>Prepare_Sales_Data_Solution[[#This Row],[Price per Unit]]*Prepare_Sales_Data_Solution[[#This Row],[Quantity]]</f>
        <v>35988</v>
      </c>
    </row>
    <row r="88" spans="1:16" x14ac:dyDescent="0.2">
      <c r="A88" s="1">
        <v>73</v>
      </c>
      <c r="B88" s="2">
        <v>43900</v>
      </c>
      <c r="C88" s="3">
        <f>Prepare_Sales_Data_Solution[[#This Row],[Total Sales]]</f>
        <v>10392</v>
      </c>
      <c r="D88" s="1">
        <v>1</v>
      </c>
      <c r="E88" s="1">
        <v>2020</v>
      </c>
      <c r="F88" s="1" t="s">
        <v>133</v>
      </c>
      <c r="G88" s="1" t="s">
        <v>134</v>
      </c>
      <c r="H88" s="1" t="s">
        <v>135</v>
      </c>
      <c r="I88" s="1" t="s">
        <v>44</v>
      </c>
      <c r="J88" s="1" t="s">
        <v>45</v>
      </c>
      <c r="K88" s="1" t="s">
        <v>136</v>
      </c>
      <c r="L88" s="1" t="s">
        <v>63</v>
      </c>
      <c r="M88" s="1" t="s">
        <v>28</v>
      </c>
      <c r="N88" s="1">
        <v>8</v>
      </c>
      <c r="O88" s="3">
        <v>1299</v>
      </c>
      <c r="P88" s="3">
        <f>Prepare_Sales_Data_Solution[[#This Row],[Price per Unit]]*Prepare_Sales_Data_Solution[[#This Row],[Quantity]]</f>
        <v>10392</v>
      </c>
    </row>
    <row r="89" spans="1:16" x14ac:dyDescent="0.2">
      <c r="A89" s="1">
        <v>74</v>
      </c>
      <c r="B89" s="2">
        <v>44476</v>
      </c>
      <c r="C89" s="3">
        <f>Prepare_Sales_Data_Solution[[#This Row],[Total Sales]]</f>
        <v>30583</v>
      </c>
      <c r="D89" s="1">
        <v>4</v>
      </c>
      <c r="E89" s="1">
        <v>2021</v>
      </c>
      <c r="F89" s="1" t="s">
        <v>14</v>
      </c>
      <c r="G89" s="1" t="s">
        <v>15</v>
      </c>
      <c r="H89" s="1" t="s">
        <v>16</v>
      </c>
      <c r="I89" s="1" t="s">
        <v>17</v>
      </c>
      <c r="J89" s="1" t="s">
        <v>18</v>
      </c>
      <c r="K89" s="1" t="s">
        <v>137</v>
      </c>
      <c r="L89" s="1" t="s">
        <v>37</v>
      </c>
      <c r="M89" s="1" t="s">
        <v>38</v>
      </c>
      <c r="N89" s="1">
        <v>17</v>
      </c>
      <c r="O89" s="3">
        <v>1799</v>
      </c>
      <c r="P89" s="3">
        <f>Prepare_Sales_Data_Solution[[#This Row],[Price per Unit]]*Prepare_Sales_Data_Solution[[#This Row],[Quantity]]</f>
        <v>30583</v>
      </c>
    </row>
    <row r="90" spans="1:16" x14ac:dyDescent="0.2">
      <c r="A90" s="1">
        <v>75</v>
      </c>
      <c r="B90" s="2">
        <v>44446</v>
      </c>
      <c r="C90" s="3">
        <f>Prepare_Sales_Data_Solution[[#This Row],[Total Sales]]</f>
        <v>11192</v>
      </c>
      <c r="D90" s="1">
        <v>3</v>
      </c>
      <c r="E90" s="1">
        <v>2021</v>
      </c>
      <c r="F90" s="1" t="s">
        <v>48</v>
      </c>
      <c r="G90" s="1" t="s">
        <v>49</v>
      </c>
      <c r="H90" s="1" t="s">
        <v>50</v>
      </c>
      <c r="I90" s="1" t="s">
        <v>44</v>
      </c>
      <c r="J90" s="1" t="s">
        <v>45</v>
      </c>
      <c r="K90" s="1" t="s">
        <v>121</v>
      </c>
      <c r="L90" s="1" t="s">
        <v>93</v>
      </c>
      <c r="M90" s="1" t="s">
        <v>35</v>
      </c>
      <c r="N90" s="1">
        <v>8</v>
      </c>
      <c r="O90" s="3">
        <v>1399</v>
      </c>
      <c r="P90" s="3">
        <f>Prepare_Sales_Data_Solution[[#This Row],[Price per Unit]]*Prepare_Sales_Data_Solution[[#This Row],[Quantity]]</f>
        <v>11192</v>
      </c>
    </row>
    <row r="91" spans="1:16" x14ac:dyDescent="0.2">
      <c r="A91" s="1">
        <v>76</v>
      </c>
      <c r="B91" s="2">
        <v>44250</v>
      </c>
      <c r="C91" s="3">
        <f>Prepare_Sales_Data_Solution[[#This Row],[Total Sales]]</f>
        <v>4194</v>
      </c>
      <c r="D91" s="1">
        <v>1</v>
      </c>
      <c r="E91" s="1">
        <v>2021</v>
      </c>
      <c r="F91" s="1" t="s">
        <v>41</v>
      </c>
      <c r="G91" s="1" t="s">
        <v>42</v>
      </c>
      <c r="H91" s="1" t="s">
        <v>43</v>
      </c>
      <c r="I91" s="1" t="s">
        <v>44</v>
      </c>
      <c r="J91" s="1" t="s">
        <v>45</v>
      </c>
      <c r="K91" s="1" t="s">
        <v>138</v>
      </c>
      <c r="L91" s="1" t="s">
        <v>85</v>
      </c>
      <c r="M91" s="1" t="s">
        <v>38</v>
      </c>
      <c r="N91" s="1">
        <v>6</v>
      </c>
      <c r="O91" s="3">
        <v>699</v>
      </c>
      <c r="P91" s="3">
        <f>Prepare_Sales_Data_Solution[[#This Row],[Price per Unit]]*Prepare_Sales_Data_Solution[[#This Row],[Quantity]]</f>
        <v>4194</v>
      </c>
    </row>
    <row r="92" spans="1:16" x14ac:dyDescent="0.2">
      <c r="A92" s="1">
        <v>77</v>
      </c>
      <c r="B92" s="2">
        <v>44435</v>
      </c>
      <c r="C92" s="3">
        <f>Prepare_Sales_Data_Solution[[#This Row],[Total Sales]]</f>
        <v>5996</v>
      </c>
      <c r="D92" s="1">
        <v>3</v>
      </c>
      <c r="E92" s="1">
        <v>2021</v>
      </c>
      <c r="F92" s="1" t="s">
        <v>41</v>
      </c>
      <c r="G92" s="1" t="s">
        <v>42</v>
      </c>
      <c r="H92" s="1" t="s">
        <v>43</v>
      </c>
      <c r="I92" s="1" t="s">
        <v>44</v>
      </c>
      <c r="J92" s="1" t="s">
        <v>45</v>
      </c>
      <c r="K92" s="1" t="s">
        <v>139</v>
      </c>
      <c r="L92" s="1" t="s">
        <v>119</v>
      </c>
      <c r="M92" s="1" t="s">
        <v>38</v>
      </c>
      <c r="N92" s="1">
        <v>4</v>
      </c>
      <c r="O92" s="3">
        <v>1499</v>
      </c>
      <c r="P92" s="3">
        <f>Prepare_Sales_Data_Solution[[#This Row],[Price per Unit]]*Prepare_Sales_Data_Solution[[#This Row],[Quantity]]</f>
        <v>5996</v>
      </c>
    </row>
    <row r="93" spans="1:16" x14ac:dyDescent="0.2">
      <c r="A93" s="1">
        <v>78</v>
      </c>
      <c r="B93" s="2">
        <v>44476</v>
      </c>
      <c r="C93" s="3">
        <f>Prepare_Sales_Data_Solution[[#This Row],[Total Sales]]</f>
        <v>28574</v>
      </c>
      <c r="D93" s="1">
        <v>4</v>
      </c>
      <c r="E93" s="1">
        <v>2021</v>
      </c>
      <c r="F93" s="1" t="s">
        <v>48</v>
      </c>
      <c r="G93" s="1" t="s">
        <v>49</v>
      </c>
      <c r="H93" s="1" t="s">
        <v>50</v>
      </c>
      <c r="I93" s="1" t="s">
        <v>44</v>
      </c>
      <c r="J93" s="1" t="s">
        <v>45</v>
      </c>
      <c r="K93" s="1" t="s">
        <v>140</v>
      </c>
      <c r="L93" s="1" t="s">
        <v>20</v>
      </c>
      <c r="M93" s="1" t="s">
        <v>21</v>
      </c>
      <c r="N93" s="1">
        <v>26</v>
      </c>
      <c r="O93" s="3">
        <v>1099</v>
      </c>
      <c r="P93" s="3">
        <f>Prepare_Sales_Data_Solution[[#This Row],[Price per Unit]]*Prepare_Sales_Data_Solution[[#This Row],[Quantity]]</f>
        <v>28574</v>
      </c>
    </row>
    <row r="94" spans="1:16" x14ac:dyDescent="0.2">
      <c r="A94" s="1">
        <v>79</v>
      </c>
      <c r="B94" s="2">
        <v>44035</v>
      </c>
      <c r="C94" s="3">
        <f>Prepare_Sales_Data_Solution[[#This Row],[Total Sales]]</f>
        <v>9786</v>
      </c>
      <c r="D94" s="1">
        <v>3</v>
      </c>
      <c r="E94" s="1">
        <v>2020</v>
      </c>
      <c r="F94" s="1" t="s">
        <v>41</v>
      </c>
      <c r="G94" s="1" t="s">
        <v>42</v>
      </c>
      <c r="H94" s="1" t="s">
        <v>43</v>
      </c>
      <c r="I94" s="1" t="s">
        <v>44</v>
      </c>
      <c r="J94" s="1" t="s">
        <v>45</v>
      </c>
      <c r="K94" s="1" t="s">
        <v>141</v>
      </c>
      <c r="L94" s="1" t="s">
        <v>85</v>
      </c>
      <c r="M94" s="1" t="s">
        <v>38</v>
      </c>
      <c r="N94" s="1">
        <v>14</v>
      </c>
      <c r="O94" s="3">
        <v>699</v>
      </c>
      <c r="P94" s="3">
        <f>Prepare_Sales_Data_Solution[[#This Row],[Price per Unit]]*Prepare_Sales_Data_Solution[[#This Row],[Quantity]]</f>
        <v>9786</v>
      </c>
    </row>
    <row r="95" spans="1:16" x14ac:dyDescent="0.2">
      <c r="A95" s="1">
        <v>80</v>
      </c>
      <c r="B95" s="2">
        <v>44193</v>
      </c>
      <c r="C95" s="3">
        <f>Prepare_Sales_Data_Solution[[#This Row],[Total Sales]]</f>
        <v>8985</v>
      </c>
      <c r="D95" s="1">
        <v>4</v>
      </c>
      <c r="E95" s="1">
        <v>2020</v>
      </c>
      <c r="F95" s="1" t="s">
        <v>55</v>
      </c>
      <c r="G95" s="1" t="s">
        <v>56</v>
      </c>
      <c r="H95" s="1" t="s">
        <v>57</v>
      </c>
      <c r="I95" s="1" t="s">
        <v>58</v>
      </c>
      <c r="J95" s="1" t="s">
        <v>59</v>
      </c>
      <c r="K95" s="1" t="s">
        <v>142</v>
      </c>
      <c r="L95" s="1" t="s">
        <v>89</v>
      </c>
      <c r="M95" s="1" t="s">
        <v>21</v>
      </c>
      <c r="N95" s="1">
        <v>15</v>
      </c>
      <c r="O95" s="3">
        <v>599</v>
      </c>
      <c r="P95" s="3">
        <f>Prepare_Sales_Data_Solution[[#This Row],[Price per Unit]]*Prepare_Sales_Data_Solution[[#This Row],[Quantity]]</f>
        <v>8985</v>
      </c>
    </row>
    <row r="96" spans="1:16" x14ac:dyDescent="0.2">
      <c r="A96" s="1">
        <v>81</v>
      </c>
      <c r="B96" s="2">
        <v>44196</v>
      </c>
      <c r="C96" s="3">
        <f>Prepare_Sales_Data_Solution[[#This Row],[Total Sales]]</f>
        <v>1299</v>
      </c>
      <c r="D96" s="1">
        <v>4</v>
      </c>
      <c r="E96" s="1">
        <v>2020</v>
      </c>
      <c r="F96" s="1" t="s">
        <v>55</v>
      </c>
      <c r="G96" s="1" t="s">
        <v>56</v>
      </c>
      <c r="H96" s="1" t="s">
        <v>57</v>
      </c>
      <c r="I96" s="1" t="s">
        <v>58</v>
      </c>
      <c r="J96" s="1" t="s">
        <v>59</v>
      </c>
      <c r="K96" s="1" t="s">
        <v>143</v>
      </c>
      <c r="L96" s="1" t="s">
        <v>63</v>
      </c>
      <c r="M96" s="1" t="s">
        <v>28</v>
      </c>
      <c r="N96" s="1">
        <v>1</v>
      </c>
      <c r="O96" s="3">
        <v>1299</v>
      </c>
      <c r="P96" s="3">
        <f>Prepare_Sales_Data_Solution[[#This Row],[Price per Unit]]*Prepare_Sales_Data_Solution[[#This Row],[Quantity]]</f>
        <v>1299</v>
      </c>
    </row>
    <row r="97" spans="1:16" x14ac:dyDescent="0.2">
      <c r="A97" s="1">
        <v>82</v>
      </c>
      <c r="B97" s="2">
        <v>44487</v>
      </c>
      <c r="C97" s="3">
        <f>Prepare_Sales_Data_Solution[[#This Row],[Total Sales]]</f>
        <v>1299</v>
      </c>
      <c r="D97" s="1">
        <v>4</v>
      </c>
      <c r="E97" s="1">
        <v>2021</v>
      </c>
      <c r="F97" s="1" t="s">
        <v>22</v>
      </c>
      <c r="G97" s="1" t="s">
        <v>23</v>
      </c>
      <c r="H97" s="1" t="s">
        <v>24</v>
      </c>
      <c r="I97" s="1" t="s">
        <v>25</v>
      </c>
      <c r="J97" s="1" t="s">
        <v>18</v>
      </c>
      <c r="K97" s="1" t="s">
        <v>94</v>
      </c>
      <c r="L97" s="1" t="s">
        <v>63</v>
      </c>
      <c r="M97" s="1" t="s">
        <v>28</v>
      </c>
      <c r="N97" s="1">
        <v>1</v>
      </c>
      <c r="O97" s="3">
        <v>1299</v>
      </c>
      <c r="P97" s="3">
        <f>Prepare_Sales_Data_Solution[[#This Row],[Price per Unit]]*Prepare_Sales_Data_Solution[[#This Row],[Quantity]]</f>
        <v>1299</v>
      </c>
    </row>
    <row r="98" spans="1:16" x14ac:dyDescent="0.2">
      <c r="A98" s="1">
        <v>83</v>
      </c>
      <c r="B98" s="2">
        <v>44223</v>
      </c>
      <c r="C98" s="3">
        <f>Prepare_Sales_Data_Solution[[#This Row],[Total Sales]]</f>
        <v>9975</v>
      </c>
      <c r="D98" s="1">
        <v>1</v>
      </c>
      <c r="E98" s="1">
        <v>2021</v>
      </c>
      <c r="F98" s="1" t="s">
        <v>109</v>
      </c>
      <c r="G98" s="1" t="s">
        <v>110</v>
      </c>
      <c r="H98" s="1" t="s">
        <v>111</v>
      </c>
      <c r="I98" s="1" t="s">
        <v>32</v>
      </c>
      <c r="J98" s="1" t="s">
        <v>18</v>
      </c>
      <c r="K98" s="1" t="s">
        <v>144</v>
      </c>
      <c r="L98" s="1" t="s">
        <v>47</v>
      </c>
      <c r="M98" s="1" t="s">
        <v>21</v>
      </c>
      <c r="N98" s="1">
        <v>25</v>
      </c>
      <c r="O98" s="3">
        <v>399</v>
      </c>
      <c r="P98" s="3">
        <f>Prepare_Sales_Data_Solution[[#This Row],[Price per Unit]]*Prepare_Sales_Data_Solution[[#This Row],[Quantity]]</f>
        <v>9975</v>
      </c>
    </row>
    <row r="99" spans="1:16" x14ac:dyDescent="0.2">
      <c r="A99" s="1">
        <v>84</v>
      </c>
      <c r="B99" s="2">
        <v>44034</v>
      </c>
      <c r="C99" s="3">
        <f>Prepare_Sales_Data_Solution[[#This Row],[Total Sales]]</f>
        <v>12586</v>
      </c>
      <c r="D99" s="1">
        <v>3</v>
      </c>
      <c r="E99" s="1">
        <v>2020</v>
      </c>
      <c r="F99" s="1" t="s">
        <v>55</v>
      </c>
      <c r="G99" s="1" t="s">
        <v>56</v>
      </c>
      <c r="H99" s="1" t="s">
        <v>57</v>
      </c>
      <c r="I99" s="1" t="s">
        <v>58</v>
      </c>
      <c r="J99" s="1" t="s">
        <v>59</v>
      </c>
      <c r="K99" s="1" t="s">
        <v>145</v>
      </c>
      <c r="L99" s="1" t="s">
        <v>73</v>
      </c>
      <c r="M99" s="1" t="s">
        <v>21</v>
      </c>
      <c r="N99" s="1">
        <v>14</v>
      </c>
      <c r="O99" s="3">
        <v>899</v>
      </c>
      <c r="P99" s="3">
        <f>Prepare_Sales_Data_Solution[[#This Row],[Price per Unit]]*Prepare_Sales_Data_Solution[[#This Row],[Quantity]]</f>
        <v>12586</v>
      </c>
    </row>
    <row r="100" spans="1:16" x14ac:dyDescent="0.2">
      <c r="A100" s="1">
        <v>85</v>
      </c>
      <c r="B100" s="2">
        <v>43847</v>
      </c>
      <c r="C100" s="3">
        <f>Prepare_Sales_Data_Solution[[#This Row],[Total Sales]]</f>
        <v>15980</v>
      </c>
      <c r="D100" s="1">
        <v>1</v>
      </c>
      <c r="E100" s="1">
        <v>2020</v>
      </c>
      <c r="F100" s="1" t="s">
        <v>14</v>
      </c>
      <c r="G100" s="1" t="s">
        <v>15</v>
      </c>
      <c r="H100" s="1" t="s">
        <v>16</v>
      </c>
      <c r="I100" s="1" t="s">
        <v>17</v>
      </c>
      <c r="J100" s="1" t="s">
        <v>18</v>
      </c>
      <c r="K100" s="1" t="s">
        <v>146</v>
      </c>
      <c r="L100" s="1" t="s">
        <v>40</v>
      </c>
      <c r="M100" s="1" t="s">
        <v>35</v>
      </c>
      <c r="N100" s="1">
        <v>20</v>
      </c>
      <c r="O100" s="3">
        <v>799</v>
      </c>
      <c r="P100" s="3">
        <f>Prepare_Sales_Data_Solution[[#This Row],[Price per Unit]]*Prepare_Sales_Data_Solution[[#This Row],[Quantity]]</f>
        <v>15980</v>
      </c>
    </row>
    <row r="101" spans="1:16" x14ac:dyDescent="0.2">
      <c r="A101" s="1">
        <v>86</v>
      </c>
      <c r="B101" s="2">
        <v>43949</v>
      </c>
      <c r="C101" s="3">
        <f>Prepare_Sales_Data_Solution[[#This Row],[Total Sales]]</f>
        <v>30778</v>
      </c>
      <c r="D101" s="1">
        <v>2</v>
      </c>
      <c r="E101" s="1">
        <v>2020</v>
      </c>
      <c r="F101" s="1" t="s">
        <v>66</v>
      </c>
      <c r="G101" s="1" t="s">
        <v>67</v>
      </c>
      <c r="H101" s="1" t="s">
        <v>68</v>
      </c>
      <c r="I101" s="1" t="s">
        <v>68</v>
      </c>
      <c r="J101" s="1" t="s">
        <v>59</v>
      </c>
      <c r="K101" s="1" t="s">
        <v>147</v>
      </c>
      <c r="L101" s="1" t="s">
        <v>93</v>
      </c>
      <c r="M101" s="1" t="s">
        <v>35</v>
      </c>
      <c r="N101" s="1">
        <v>22</v>
      </c>
      <c r="O101" s="3">
        <v>1399</v>
      </c>
      <c r="P101" s="3">
        <f>Prepare_Sales_Data_Solution[[#This Row],[Price per Unit]]*Prepare_Sales_Data_Solution[[#This Row],[Quantity]]</f>
        <v>30778</v>
      </c>
    </row>
    <row r="102" spans="1:16" x14ac:dyDescent="0.2">
      <c r="A102" s="1">
        <v>87</v>
      </c>
      <c r="B102" s="2">
        <v>43971</v>
      </c>
      <c r="C102" s="3">
        <f>Prepare_Sales_Data_Solution[[#This Row],[Total Sales]]</f>
        <v>14392</v>
      </c>
      <c r="D102" s="1">
        <v>2</v>
      </c>
      <c r="E102" s="1">
        <v>2020</v>
      </c>
      <c r="F102" s="1" t="s">
        <v>66</v>
      </c>
      <c r="G102" s="1" t="s">
        <v>67</v>
      </c>
      <c r="H102" s="1" t="s">
        <v>68</v>
      </c>
      <c r="I102" s="1" t="s">
        <v>68</v>
      </c>
      <c r="J102" s="1" t="s">
        <v>59</v>
      </c>
      <c r="K102" s="1" t="s">
        <v>148</v>
      </c>
      <c r="L102" s="1" t="s">
        <v>61</v>
      </c>
      <c r="M102" s="1" t="s">
        <v>28</v>
      </c>
      <c r="N102" s="1">
        <v>8</v>
      </c>
      <c r="O102" s="3">
        <v>1799</v>
      </c>
      <c r="P102" s="3">
        <f>Prepare_Sales_Data_Solution[[#This Row],[Price per Unit]]*Prepare_Sales_Data_Solution[[#This Row],[Quantity]]</f>
        <v>14392</v>
      </c>
    </row>
    <row r="103" spans="1:16" x14ac:dyDescent="0.2">
      <c r="A103" s="1">
        <v>88</v>
      </c>
      <c r="B103" s="2">
        <v>44488</v>
      </c>
      <c r="C103" s="3">
        <f>Prepare_Sales_Data_Solution[[#This Row],[Total Sales]]</f>
        <v>16772</v>
      </c>
      <c r="D103" s="1">
        <v>4</v>
      </c>
      <c r="E103" s="1">
        <v>2021</v>
      </c>
      <c r="F103" s="1" t="s">
        <v>66</v>
      </c>
      <c r="G103" s="1" t="s">
        <v>67</v>
      </c>
      <c r="H103" s="1" t="s">
        <v>68</v>
      </c>
      <c r="I103" s="1" t="s">
        <v>68</v>
      </c>
      <c r="J103" s="1" t="s">
        <v>59</v>
      </c>
      <c r="K103" s="1" t="s">
        <v>149</v>
      </c>
      <c r="L103" s="1" t="s">
        <v>89</v>
      </c>
      <c r="M103" s="1" t="s">
        <v>21</v>
      </c>
      <c r="N103" s="1">
        <v>28</v>
      </c>
      <c r="O103" s="3">
        <v>599</v>
      </c>
      <c r="P103" s="3">
        <f>Prepare_Sales_Data_Solution[[#This Row],[Price per Unit]]*Prepare_Sales_Data_Solution[[#This Row],[Quantity]]</f>
        <v>16772</v>
      </c>
    </row>
    <row r="104" spans="1:16" x14ac:dyDescent="0.2">
      <c r="A104" s="1">
        <v>89</v>
      </c>
      <c r="B104" s="2">
        <v>44058</v>
      </c>
      <c r="C104" s="3">
        <f>Prepare_Sales_Data_Solution[[#This Row],[Total Sales]]</f>
        <v>3990</v>
      </c>
      <c r="D104" s="1">
        <v>3</v>
      </c>
      <c r="E104" s="1">
        <v>2020</v>
      </c>
      <c r="F104" s="1" t="s">
        <v>29</v>
      </c>
      <c r="G104" s="1" t="s">
        <v>30</v>
      </c>
      <c r="H104" s="1" t="s">
        <v>31</v>
      </c>
      <c r="I104" s="1" t="s">
        <v>32</v>
      </c>
      <c r="J104" s="1" t="s">
        <v>18</v>
      </c>
      <c r="K104" s="1" t="s">
        <v>150</v>
      </c>
      <c r="L104" s="1" t="s">
        <v>47</v>
      </c>
      <c r="M104" s="1" t="s">
        <v>21</v>
      </c>
      <c r="N104" s="1">
        <v>10</v>
      </c>
      <c r="O104" s="3">
        <v>399</v>
      </c>
      <c r="P104" s="3">
        <f>Prepare_Sales_Data_Solution[[#This Row],[Price per Unit]]*Prepare_Sales_Data_Solution[[#This Row],[Quantity]]</f>
        <v>3990</v>
      </c>
    </row>
    <row r="105" spans="1:16" x14ac:dyDescent="0.2">
      <c r="A105" s="1">
        <v>90</v>
      </c>
      <c r="B105" s="2">
        <v>44442</v>
      </c>
      <c r="C105" s="3">
        <f>Prepare_Sales_Data_Solution[[#This Row],[Total Sales]]</f>
        <v>599</v>
      </c>
      <c r="D105" s="1">
        <v>3</v>
      </c>
      <c r="E105" s="1">
        <v>2021</v>
      </c>
      <c r="F105" s="1" t="s">
        <v>48</v>
      </c>
      <c r="G105" s="1" t="s">
        <v>49</v>
      </c>
      <c r="H105" s="1" t="s">
        <v>50</v>
      </c>
      <c r="I105" s="1" t="s">
        <v>44</v>
      </c>
      <c r="J105" s="1" t="s">
        <v>45</v>
      </c>
      <c r="K105" s="1" t="s">
        <v>51</v>
      </c>
      <c r="L105" s="1" t="s">
        <v>89</v>
      </c>
      <c r="M105" s="1" t="s">
        <v>21</v>
      </c>
      <c r="N105" s="1">
        <v>1</v>
      </c>
      <c r="O105" s="3">
        <v>599</v>
      </c>
      <c r="P105" s="3">
        <f>Prepare_Sales_Data_Solution[[#This Row],[Price per Unit]]*Prepare_Sales_Data_Solution[[#This Row],[Quantity]]</f>
        <v>599</v>
      </c>
    </row>
    <row r="106" spans="1:16" x14ac:dyDescent="0.2">
      <c r="A106" s="1">
        <v>91</v>
      </c>
      <c r="B106" s="2">
        <v>43923</v>
      </c>
      <c r="C106" s="3">
        <f>Prepare_Sales_Data_Solution[[#This Row],[Total Sales]]</f>
        <v>9889</v>
      </c>
      <c r="D106" s="1">
        <v>2</v>
      </c>
      <c r="E106" s="1">
        <v>2020</v>
      </c>
      <c r="F106" s="1" t="s">
        <v>41</v>
      </c>
      <c r="G106" s="1" t="s">
        <v>42</v>
      </c>
      <c r="H106" s="1" t="s">
        <v>43</v>
      </c>
      <c r="I106" s="1" t="s">
        <v>44</v>
      </c>
      <c r="J106" s="1" t="s">
        <v>45</v>
      </c>
      <c r="K106" s="1" t="s">
        <v>120</v>
      </c>
      <c r="L106" s="1" t="s">
        <v>73</v>
      </c>
      <c r="M106" s="1" t="s">
        <v>21</v>
      </c>
      <c r="N106" s="1">
        <v>11</v>
      </c>
      <c r="O106" s="3">
        <v>899</v>
      </c>
      <c r="P106" s="3">
        <f>Prepare_Sales_Data_Solution[[#This Row],[Price per Unit]]*Prepare_Sales_Data_Solution[[#This Row],[Quantity]]</f>
        <v>9889</v>
      </c>
    </row>
    <row r="107" spans="1:16" x14ac:dyDescent="0.2">
      <c r="A107" s="1">
        <v>92</v>
      </c>
      <c r="B107" s="2">
        <v>44038</v>
      </c>
      <c r="C107" s="3">
        <f>Prepare_Sales_Data_Solution[[#This Row],[Total Sales]]</f>
        <v>40831</v>
      </c>
      <c r="D107" s="1">
        <v>3</v>
      </c>
      <c r="E107" s="1">
        <v>2020</v>
      </c>
      <c r="F107" s="1" t="s">
        <v>55</v>
      </c>
      <c r="G107" s="1" t="s">
        <v>56</v>
      </c>
      <c r="H107" s="1" t="s">
        <v>57</v>
      </c>
      <c r="I107" s="1" t="s">
        <v>58</v>
      </c>
      <c r="J107" s="1" t="s">
        <v>59</v>
      </c>
      <c r="K107" s="1" t="s">
        <v>151</v>
      </c>
      <c r="L107" s="1" t="s">
        <v>84</v>
      </c>
      <c r="M107" s="1" t="s">
        <v>38</v>
      </c>
      <c r="N107" s="1">
        <v>19</v>
      </c>
      <c r="O107" s="3">
        <v>2149</v>
      </c>
      <c r="P107" s="3">
        <f>Prepare_Sales_Data_Solution[[#This Row],[Price per Unit]]*Prepare_Sales_Data_Solution[[#This Row],[Quantity]]</f>
        <v>40831</v>
      </c>
    </row>
    <row r="108" spans="1:16" x14ac:dyDescent="0.2">
      <c r="A108" s="1">
        <v>93</v>
      </c>
      <c r="B108" s="2">
        <v>44527</v>
      </c>
      <c r="C108" s="3">
        <f>Prepare_Sales_Data_Solution[[#This Row],[Total Sales]]</f>
        <v>10990</v>
      </c>
      <c r="D108" s="1">
        <v>4</v>
      </c>
      <c r="E108" s="1">
        <v>2021</v>
      </c>
      <c r="F108" s="1" t="s">
        <v>14</v>
      </c>
      <c r="G108" s="1" t="s">
        <v>15</v>
      </c>
      <c r="H108" s="1" t="s">
        <v>16</v>
      </c>
      <c r="I108" s="1" t="s">
        <v>17</v>
      </c>
      <c r="J108" s="1" t="s">
        <v>18</v>
      </c>
      <c r="K108" s="1" t="s">
        <v>152</v>
      </c>
      <c r="L108" s="1" t="s">
        <v>20</v>
      </c>
      <c r="M108" s="1" t="s">
        <v>21</v>
      </c>
      <c r="N108" s="1">
        <v>10</v>
      </c>
      <c r="O108" s="3">
        <v>1099</v>
      </c>
      <c r="P108" s="3">
        <f>Prepare_Sales_Data_Solution[[#This Row],[Price per Unit]]*Prepare_Sales_Data_Solution[[#This Row],[Quantity]]</f>
        <v>10990</v>
      </c>
    </row>
    <row r="109" spans="1:16" x14ac:dyDescent="0.2">
      <c r="A109" s="1">
        <v>94</v>
      </c>
      <c r="B109" s="2">
        <v>44088</v>
      </c>
      <c r="C109" s="3">
        <f>Prepare_Sales_Data_Solution[[#This Row],[Total Sales]]</f>
        <v>37773</v>
      </c>
      <c r="D109" s="1">
        <v>3</v>
      </c>
      <c r="E109" s="1">
        <v>2020</v>
      </c>
      <c r="F109" s="1" t="s">
        <v>29</v>
      </c>
      <c r="G109" s="1" t="s">
        <v>30</v>
      </c>
      <c r="H109" s="1" t="s">
        <v>31</v>
      </c>
      <c r="I109" s="1" t="s">
        <v>32</v>
      </c>
      <c r="J109" s="1" t="s">
        <v>18</v>
      </c>
      <c r="K109" s="1" t="s">
        <v>52</v>
      </c>
      <c r="L109" s="1" t="s">
        <v>93</v>
      </c>
      <c r="M109" s="1" t="s">
        <v>35</v>
      </c>
      <c r="N109" s="1">
        <v>27</v>
      </c>
      <c r="O109" s="3">
        <v>1399</v>
      </c>
      <c r="P109" s="3">
        <f>Prepare_Sales_Data_Solution[[#This Row],[Price per Unit]]*Prepare_Sales_Data_Solution[[#This Row],[Quantity]]</f>
        <v>37773</v>
      </c>
    </row>
    <row r="110" spans="1:16" x14ac:dyDescent="0.2">
      <c r="A110" s="1">
        <v>95</v>
      </c>
      <c r="B110" s="2">
        <v>43911</v>
      </c>
      <c r="C110" s="3">
        <f>Prepare_Sales_Data_Solution[[#This Row],[Total Sales]]</f>
        <v>10788</v>
      </c>
      <c r="D110" s="1">
        <v>1</v>
      </c>
      <c r="E110" s="1">
        <v>2020</v>
      </c>
      <c r="F110" s="1" t="s">
        <v>22</v>
      </c>
      <c r="G110" s="1" t="s">
        <v>23</v>
      </c>
      <c r="H110" s="1" t="s">
        <v>24</v>
      </c>
      <c r="I110" s="1" t="s">
        <v>25</v>
      </c>
      <c r="J110" s="1" t="s">
        <v>18</v>
      </c>
      <c r="K110" s="1" t="s">
        <v>97</v>
      </c>
      <c r="L110" s="1" t="s">
        <v>34</v>
      </c>
      <c r="M110" s="1" t="s">
        <v>35</v>
      </c>
      <c r="N110" s="1">
        <v>12</v>
      </c>
      <c r="O110" s="3">
        <v>899</v>
      </c>
      <c r="P110" s="3">
        <f>Prepare_Sales_Data_Solution[[#This Row],[Price per Unit]]*Prepare_Sales_Data_Solution[[#This Row],[Quantity]]</f>
        <v>10788</v>
      </c>
    </row>
    <row r="111" spans="1:16" x14ac:dyDescent="0.2">
      <c r="A111" s="1">
        <v>96</v>
      </c>
      <c r="B111" s="2">
        <v>44179</v>
      </c>
      <c r="C111" s="3">
        <f>Prepare_Sales_Data_Solution[[#This Row],[Total Sales]]</f>
        <v>18683</v>
      </c>
      <c r="D111" s="1">
        <v>4</v>
      </c>
      <c r="E111" s="1">
        <v>2020</v>
      </c>
      <c r="F111" s="1" t="s">
        <v>55</v>
      </c>
      <c r="G111" s="1" t="s">
        <v>56</v>
      </c>
      <c r="H111" s="1" t="s">
        <v>57</v>
      </c>
      <c r="I111" s="1" t="s">
        <v>58</v>
      </c>
      <c r="J111" s="1" t="s">
        <v>59</v>
      </c>
      <c r="K111" s="1" t="s">
        <v>153</v>
      </c>
      <c r="L111" s="1" t="s">
        <v>20</v>
      </c>
      <c r="M111" s="1" t="s">
        <v>21</v>
      </c>
      <c r="N111" s="1">
        <v>17</v>
      </c>
      <c r="O111" s="3">
        <v>1099</v>
      </c>
      <c r="P111" s="3">
        <f>Prepare_Sales_Data_Solution[[#This Row],[Price per Unit]]*Prepare_Sales_Data_Solution[[#This Row],[Quantity]]</f>
        <v>18683</v>
      </c>
    </row>
    <row r="112" spans="1:16" x14ac:dyDescent="0.2">
      <c r="A112" s="1">
        <v>97</v>
      </c>
      <c r="B112" s="2">
        <v>44349</v>
      </c>
      <c r="C112" s="3">
        <f>Prepare_Sales_Data_Solution[[#This Row],[Total Sales]]</f>
        <v>7689</v>
      </c>
      <c r="D112" s="1">
        <v>2</v>
      </c>
      <c r="E112" s="1">
        <v>2021</v>
      </c>
      <c r="F112" s="1" t="s">
        <v>14</v>
      </c>
      <c r="G112" s="1" t="s">
        <v>15</v>
      </c>
      <c r="H112" s="1" t="s">
        <v>16</v>
      </c>
      <c r="I112" s="1" t="s">
        <v>17</v>
      </c>
      <c r="J112" s="1" t="s">
        <v>18</v>
      </c>
      <c r="K112" s="1" t="s">
        <v>154</v>
      </c>
      <c r="L112" s="1" t="s">
        <v>85</v>
      </c>
      <c r="M112" s="1" t="s">
        <v>38</v>
      </c>
      <c r="N112" s="1">
        <v>11</v>
      </c>
      <c r="O112" s="3">
        <v>699</v>
      </c>
      <c r="P112" s="3">
        <f>Prepare_Sales_Data_Solution[[#This Row],[Price per Unit]]*Prepare_Sales_Data_Solution[[#This Row],[Quantity]]</f>
        <v>7689</v>
      </c>
    </row>
    <row r="113" spans="1:16" x14ac:dyDescent="0.2">
      <c r="A113" s="1">
        <v>98</v>
      </c>
      <c r="B113" s="2">
        <v>43900</v>
      </c>
      <c r="C113" s="3">
        <f>Prepare_Sales_Data_Solution[[#This Row],[Total Sales]]</f>
        <v>899</v>
      </c>
      <c r="D113" s="1">
        <v>1</v>
      </c>
      <c r="E113" s="1">
        <v>2020</v>
      </c>
      <c r="F113" s="1" t="s">
        <v>29</v>
      </c>
      <c r="G113" s="1" t="s">
        <v>30</v>
      </c>
      <c r="H113" s="1" t="s">
        <v>31</v>
      </c>
      <c r="I113" s="1" t="s">
        <v>32</v>
      </c>
      <c r="J113" s="1" t="s">
        <v>18</v>
      </c>
      <c r="K113" s="1" t="s">
        <v>150</v>
      </c>
      <c r="L113" s="1" t="s">
        <v>73</v>
      </c>
      <c r="M113" s="1" t="s">
        <v>21</v>
      </c>
      <c r="N113" s="1">
        <v>1</v>
      </c>
      <c r="O113" s="3">
        <v>899</v>
      </c>
      <c r="P113" s="3">
        <f>Prepare_Sales_Data_Solution[[#This Row],[Price per Unit]]*Prepare_Sales_Data_Solution[[#This Row],[Quantity]]</f>
        <v>899</v>
      </c>
    </row>
    <row r="114" spans="1:16" x14ac:dyDescent="0.2">
      <c r="A114" s="1">
        <v>99</v>
      </c>
      <c r="B114" s="2">
        <v>43987</v>
      </c>
      <c r="C114" s="3">
        <f>Prepare_Sales_Data_Solution[[#This Row],[Total Sales]]</f>
        <v>5593</v>
      </c>
      <c r="D114" s="1">
        <v>2</v>
      </c>
      <c r="E114" s="1">
        <v>2020</v>
      </c>
      <c r="F114" s="1" t="s">
        <v>48</v>
      </c>
      <c r="G114" s="1" t="s">
        <v>49</v>
      </c>
      <c r="H114" s="1" t="s">
        <v>50</v>
      </c>
      <c r="I114" s="1" t="s">
        <v>44</v>
      </c>
      <c r="J114" s="1" t="s">
        <v>45</v>
      </c>
      <c r="K114" s="1" t="s">
        <v>155</v>
      </c>
      <c r="L114" s="1" t="s">
        <v>40</v>
      </c>
      <c r="M114" s="1" t="s">
        <v>35</v>
      </c>
      <c r="N114" s="1">
        <v>7</v>
      </c>
      <c r="O114" s="3">
        <v>799</v>
      </c>
      <c r="P114" s="3">
        <f>Prepare_Sales_Data_Solution[[#This Row],[Price per Unit]]*Prepare_Sales_Data_Solution[[#This Row],[Quantity]]</f>
        <v>5593</v>
      </c>
    </row>
    <row r="115" spans="1:16" x14ac:dyDescent="0.2">
      <c r="A115" s="1">
        <v>100</v>
      </c>
      <c r="B115" s="2">
        <v>44443</v>
      </c>
      <c r="C115" s="3">
        <f>Prepare_Sales_Data_Solution[[#This Row],[Total Sales]]</f>
        <v>51576</v>
      </c>
      <c r="D115" s="1">
        <v>3</v>
      </c>
      <c r="E115" s="1">
        <v>2021</v>
      </c>
      <c r="F115" s="1" t="s">
        <v>14</v>
      </c>
      <c r="G115" s="1" t="s">
        <v>15</v>
      </c>
      <c r="H115" s="1" t="s">
        <v>16</v>
      </c>
      <c r="I115" s="1" t="s">
        <v>17</v>
      </c>
      <c r="J115" s="1" t="s">
        <v>18</v>
      </c>
      <c r="K115" s="1" t="s">
        <v>156</v>
      </c>
      <c r="L115" s="1" t="s">
        <v>84</v>
      </c>
      <c r="M115" s="1" t="s">
        <v>38</v>
      </c>
      <c r="N115" s="1">
        <v>24</v>
      </c>
      <c r="O115" s="3">
        <v>2149</v>
      </c>
      <c r="P115" s="3">
        <f>Prepare_Sales_Data_Solution[[#This Row],[Price per Unit]]*Prepare_Sales_Data_Solution[[#This Row],[Quantity]]</f>
        <v>51576</v>
      </c>
    </row>
    <row r="116" spans="1:16" x14ac:dyDescent="0.2">
      <c r="A116" s="1">
        <v>101</v>
      </c>
      <c r="B116" s="2">
        <v>44431</v>
      </c>
      <c r="C116" s="3">
        <f>Prepare_Sales_Data_Solution[[#This Row],[Total Sales]]</f>
        <v>52479</v>
      </c>
      <c r="D116" s="1">
        <v>3</v>
      </c>
      <c r="E116" s="1">
        <v>2021</v>
      </c>
      <c r="F116" s="1" t="s">
        <v>55</v>
      </c>
      <c r="G116" s="1" t="s">
        <v>56</v>
      </c>
      <c r="H116" s="1" t="s">
        <v>57</v>
      </c>
      <c r="I116" s="1" t="s">
        <v>58</v>
      </c>
      <c r="J116" s="1" t="s">
        <v>59</v>
      </c>
      <c r="K116" s="1" t="s">
        <v>157</v>
      </c>
      <c r="L116" s="1" t="s">
        <v>104</v>
      </c>
      <c r="M116" s="1" t="s">
        <v>28</v>
      </c>
      <c r="N116" s="1">
        <v>21</v>
      </c>
      <c r="O116" s="3">
        <v>2499</v>
      </c>
      <c r="P116" s="3">
        <f>Prepare_Sales_Data_Solution[[#This Row],[Price per Unit]]*Prepare_Sales_Data_Solution[[#This Row],[Quantity]]</f>
        <v>52479</v>
      </c>
    </row>
    <row r="117" spans="1:16" x14ac:dyDescent="0.2">
      <c r="A117" s="1">
        <v>102</v>
      </c>
      <c r="B117" s="2">
        <v>44128</v>
      </c>
      <c r="C117" s="3">
        <f>Prepare_Sales_Data_Solution[[#This Row],[Total Sales]]</f>
        <v>24273</v>
      </c>
      <c r="D117" s="1">
        <v>4</v>
      </c>
      <c r="E117" s="1">
        <v>2020</v>
      </c>
      <c r="F117" s="1" t="s">
        <v>41</v>
      </c>
      <c r="G117" s="1" t="s">
        <v>42</v>
      </c>
      <c r="H117" s="1" t="s">
        <v>43</v>
      </c>
      <c r="I117" s="1" t="s">
        <v>44</v>
      </c>
      <c r="J117" s="1" t="s">
        <v>45</v>
      </c>
      <c r="K117" s="1" t="s">
        <v>158</v>
      </c>
      <c r="L117" s="1" t="s">
        <v>73</v>
      </c>
      <c r="M117" s="1" t="s">
        <v>21</v>
      </c>
      <c r="N117" s="1">
        <v>27</v>
      </c>
      <c r="O117" s="3">
        <v>899</v>
      </c>
      <c r="P117" s="3">
        <f>Prepare_Sales_Data_Solution[[#This Row],[Price per Unit]]*Prepare_Sales_Data_Solution[[#This Row],[Quantity]]</f>
        <v>24273</v>
      </c>
    </row>
    <row r="118" spans="1:16" x14ac:dyDescent="0.2">
      <c r="A118" s="1">
        <v>103</v>
      </c>
      <c r="B118" s="2">
        <v>44215</v>
      </c>
      <c r="C118" s="3">
        <f>Prepare_Sales_Data_Solution[[#This Row],[Total Sales]]</f>
        <v>25172</v>
      </c>
      <c r="D118" s="1">
        <v>1</v>
      </c>
      <c r="E118" s="1">
        <v>2021</v>
      </c>
      <c r="F118" s="1" t="s">
        <v>48</v>
      </c>
      <c r="G118" s="1" t="s">
        <v>49</v>
      </c>
      <c r="H118" s="1" t="s">
        <v>50</v>
      </c>
      <c r="I118" s="1" t="s">
        <v>44</v>
      </c>
      <c r="J118" s="1" t="s">
        <v>45</v>
      </c>
      <c r="K118" s="1" t="s">
        <v>51</v>
      </c>
      <c r="L118" s="1" t="s">
        <v>70</v>
      </c>
      <c r="M118" s="1" t="s">
        <v>28</v>
      </c>
      <c r="N118" s="1">
        <v>28</v>
      </c>
      <c r="O118" s="3">
        <v>899</v>
      </c>
      <c r="P118" s="3">
        <f>Prepare_Sales_Data_Solution[[#This Row],[Price per Unit]]*Prepare_Sales_Data_Solution[[#This Row],[Quantity]]</f>
        <v>25172</v>
      </c>
    </row>
    <row r="119" spans="1:16" x14ac:dyDescent="0.2">
      <c r="A119" s="1">
        <v>104</v>
      </c>
      <c r="B119" s="2">
        <v>44365</v>
      </c>
      <c r="C119" s="3">
        <f>Prepare_Sales_Data_Solution[[#This Row],[Total Sales]]</f>
        <v>26376</v>
      </c>
      <c r="D119" s="1">
        <v>2</v>
      </c>
      <c r="E119" s="1">
        <v>2021</v>
      </c>
      <c r="F119" s="1" t="s">
        <v>14</v>
      </c>
      <c r="G119" s="1" t="s">
        <v>15</v>
      </c>
      <c r="H119" s="1" t="s">
        <v>16</v>
      </c>
      <c r="I119" s="1" t="s">
        <v>17</v>
      </c>
      <c r="J119" s="1" t="s">
        <v>18</v>
      </c>
      <c r="K119" s="1" t="s">
        <v>156</v>
      </c>
      <c r="L119" s="1" t="s">
        <v>20</v>
      </c>
      <c r="M119" s="1" t="s">
        <v>21</v>
      </c>
      <c r="N119" s="1">
        <v>24</v>
      </c>
      <c r="O119" s="3">
        <v>1099</v>
      </c>
      <c r="P119" s="3">
        <f>Prepare_Sales_Data_Solution[[#This Row],[Price per Unit]]*Prepare_Sales_Data_Solution[[#This Row],[Quantity]]</f>
        <v>26376</v>
      </c>
    </row>
    <row r="120" spans="1:16" x14ac:dyDescent="0.2">
      <c r="A120" s="1">
        <v>105</v>
      </c>
      <c r="B120" s="2">
        <v>44198</v>
      </c>
      <c r="C120" s="3">
        <f>Prepare_Sales_Data_Solution[[#This Row],[Total Sales]]</f>
        <v>8995</v>
      </c>
      <c r="D120" s="1">
        <v>1</v>
      </c>
      <c r="E120" s="1">
        <v>2021</v>
      </c>
      <c r="F120" s="1" t="s">
        <v>29</v>
      </c>
      <c r="G120" s="1" t="s">
        <v>30</v>
      </c>
      <c r="H120" s="1" t="s">
        <v>31</v>
      </c>
      <c r="I120" s="1" t="s">
        <v>32</v>
      </c>
      <c r="J120" s="1" t="s">
        <v>18</v>
      </c>
      <c r="K120" s="1" t="s">
        <v>159</v>
      </c>
      <c r="L120" s="1" t="s">
        <v>37</v>
      </c>
      <c r="M120" s="1" t="s">
        <v>38</v>
      </c>
      <c r="N120" s="1">
        <v>5</v>
      </c>
      <c r="O120" s="3">
        <v>1799</v>
      </c>
      <c r="P120" s="3">
        <f>Prepare_Sales_Data_Solution[[#This Row],[Price per Unit]]*Prepare_Sales_Data_Solution[[#This Row],[Quantity]]</f>
        <v>8995</v>
      </c>
    </row>
    <row r="121" spans="1:16" x14ac:dyDescent="0.2">
      <c r="A121" s="1">
        <v>106</v>
      </c>
      <c r="B121" s="2">
        <v>44076</v>
      </c>
      <c r="C121" s="3">
        <f>Prepare_Sales_Data_Solution[[#This Row],[Total Sales]]</f>
        <v>32989</v>
      </c>
      <c r="D121" s="1">
        <v>3</v>
      </c>
      <c r="E121" s="1">
        <v>2020</v>
      </c>
      <c r="F121" s="1" t="s">
        <v>55</v>
      </c>
      <c r="G121" s="1" t="s">
        <v>56</v>
      </c>
      <c r="H121" s="1" t="s">
        <v>57</v>
      </c>
      <c r="I121" s="1" t="s">
        <v>58</v>
      </c>
      <c r="J121" s="1" t="s">
        <v>59</v>
      </c>
      <c r="K121" s="1" t="s">
        <v>160</v>
      </c>
      <c r="L121" s="1" t="s">
        <v>54</v>
      </c>
      <c r="M121" s="1" t="s">
        <v>38</v>
      </c>
      <c r="N121" s="1">
        <v>11</v>
      </c>
      <c r="O121" s="3">
        <v>2999</v>
      </c>
      <c r="P121" s="3">
        <f>Prepare_Sales_Data_Solution[[#This Row],[Price per Unit]]*Prepare_Sales_Data_Solution[[#This Row],[Quantity]]</f>
        <v>32989</v>
      </c>
    </row>
    <row r="122" spans="1:16" x14ac:dyDescent="0.2">
      <c r="A122" s="1">
        <v>107</v>
      </c>
      <c r="B122" s="2">
        <v>44467</v>
      </c>
      <c r="C122" s="3">
        <f>Prepare_Sales_Data_Solution[[#This Row],[Total Sales]]</f>
        <v>18187</v>
      </c>
      <c r="D122" s="1">
        <v>3</v>
      </c>
      <c r="E122" s="1">
        <v>2021</v>
      </c>
      <c r="F122" s="1" t="s">
        <v>109</v>
      </c>
      <c r="G122" s="1" t="s">
        <v>110</v>
      </c>
      <c r="H122" s="1" t="s">
        <v>111</v>
      </c>
      <c r="I122" s="1" t="s">
        <v>32</v>
      </c>
      <c r="J122" s="1" t="s">
        <v>18</v>
      </c>
      <c r="K122" s="1" t="s">
        <v>161</v>
      </c>
      <c r="L122" s="1" t="s">
        <v>93</v>
      </c>
      <c r="M122" s="1" t="s">
        <v>35</v>
      </c>
      <c r="N122" s="1">
        <v>13</v>
      </c>
      <c r="O122" s="3">
        <v>1399</v>
      </c>
      <c r="P122" s="3">
        <f>Prepare_Sales_Data_Solution[[#This Row],[Price per Unit]]*Prepare_Sales_Data_Solution[[#This Row],[Quantity]]</f>
        <v>18187</v>
      </c>
    </row>
    <row r="123" spans="1:16" x14ac:dyDescent="0.2">
      <c r="A123" s="1">
        <v>108</v>
      </c>
      <c r="B123" s="2">
        <v>44275</v>
      </c>
      <c r="C123" s="3">
        <f>Prepare_Sales_Data_Solution[[#This Row],[Total Sales]]</f>
        <v>1798</v>
      </c>
      <c r="D123" s="1">
        <v>1</v>
      </c>
      <c r="E123" s="1">
        <v>2021</v>
      </c>
      <c r="F123" s="1" t="s">
        <v>66</v>
      </c>
      <c r="G123" s="1" t="s">
        <v>67</v>
      </c>
      <c r="H123" s="1" t="s">
        <v>68</v>
      </c>
      <c r="I123" s="1" t="s">
        <v>68</v>
      </c>
      <c r="J123" s="1" t="s">
        <v>59</v>
      </c>
      <c r="K123" s="1" t="s">
        <v>123</v>
      </c>
      <c r="L123" s="1" t="s">
        <v>73</v>
      </c>
      <c r="M123" s="1" t="s">
        <v>21</v>
      </c>
      <c r="N123" s="1">
        <v>2</v>
      </c>
      <c r="O123" s="3">
        <v>899</v>
      </c>
      <c r="P123" s="3">
        <f>Prepare_Sales_Data_Solution[[#This Row],[Price per Unit]]*Prepare_Sales_Data_Solution[[#This Row],[Quantity]]</f>
        <v>1798</v>
      </c>
    </row>
    <row r="124" spans="1:16" x14ac:dyDescent="0.2">
      <c r="A124" s="1">
        <v>109</v>
      </c>
      <c r="B124" s="2">
        <v>43959</v>
      </c>
      <c r="C124" s="3">
        <f>Prepare_Sales_Data_Solution[[#This Row],[Total Sales]]</f>
        <v>29673</v>
      </c>
      <c r="D124" s="1">
        <v>2</v>
      </c>
      <c r="E124" s="1">
        <v>2020</v>
      </c>
      <c r="F124" s="1" t="s">
        <v>29</v>
      </c>
      <c r="G124" s="1" t="s">
        <v>30</v>
      </c>
      <c r="H124" s="1" t="s">
        <v>31</v>
      </c>
      <c r="I124" s="1" t="s">
        <v>32</v>
      </c>
      <c r="J124" s="1" t="s">
        <v>18</v>
      </c>
      <c r="K124" s="1" t="s">
        <v>114</v>
      </c>
      <c r="L124" s="1" t="s">
        <v>20</v>
      </c>
      <c r="M124" s="1" t="s">
        <v>21</v>
      </c>
      <c r="N124" s="1">
        <v>27</v>
      </c>
      <c r="O124" s="3">
        <v>1099</v>
      </c>
      <c r="P124" s="3">
        <f>Prepare_Sales_Data_Solution[[#This Row],[Price per Unit]]*Prepare_Sales_Data_Solution[[#This Row],[Quantity]]</f>
        <v>29673</v>
      </c>
    </row>
    <row r="125" spans="1:16" x14ac:dyDescent="0.2">
      <c r="A125" s="1">
        <v>110</v>
      </c>
      <c r="B125" s="2">
        <v>44142</v>
      </c>
      <c r="C125" s="3">
        <f>Prepare_Sales_Data_Solution[[#This Row],[Total Sales]]</f>
        <v>7787</v>
      </c>
      <c r="D125" s="1">
        <v>4</v>
      </c>
      <c r="E125" s="1">
        <v>2020</v>
      </c>
      <c r="F125" s="1" t="s">
        <v>41</v>
      </c>
      <c r="G125" s="1" t="s">
        <v>42</v>
      </c>
      <c r="H125" s="1" t="s">
        <v>43</v>
      </c>
      <c r="I125" s="1" t="s">
        <v>44</v>
      </c>
      <c r="J125" s="1" t="s">
        <v>45</v>
      </c>
      <c r="K125" s="1" t="s">
        <v>162</v>
      </c>
      <c r="L125" s="1" t="s">
        <v>89</v>
      </c>
      <c r="M125" s="1" t="s">
        <v>21</v>
      </c>
      <c r="N125" s="1">
        <v>13</v>
      </c>
      <c r="O125" s="3">
        <v>599</v>
      </c>
      <c r="P125" s="3">
        <f>Prepare_Sales_Data_Solution[[#This Row],[Price per Unit]]*Prepare_Sales_Data_Solution[[#This Row],[Quantity]]</f>
        <v>7787</v>
      </c>
    </row>
    <row r="126" spans="1:16" x14ac:dyDescent="0.2">
      <c r="A126" s="1">
        <v>111</v>
      </c>
      <c r="B126" s="2">
        <v>43871</v>
      </c>
      <c r="C126" s="3">
        <f>Prepare_Sales_Data_Solution[[#This Row],[Total Sales]]</f>
        <v>25172</v>
      </c>
      <c r="D126" s="1">
        <v>1</v>
      </c>
      <c r="E126" s="1">
        <v>2020</v>
      </c>
      <c r="F126" s="1" t="s">
        <v>41</v>
      </c>
      <c r="G126" s="1" t="s">
        <v>42</v>
      </c>
      <c r="H126" s="1" t="s">
        <v>43</v>
      </c>
      <c r="I126" s="1" t="s">
        <v>44</v>
      </c>
      <c r="J126" s="1" t="s">
        <v>45</v>
      </c>
      <c r="K126" s="1" t="s">
        <v>163</v>
      </c>
      <c r="L126" s="1" t="s">
        <v>73</v>
      </c>
      <c r="M126" s="1" t="s">
        <v>21</v>
      </c>
      <c r="N126" s="1">
        <v>28</v>
      </c>
      <c r="O126" s="3">
        <v>899</v>
      </c>
      <c r="P126" s="3">
        <f>Prepare_Sales_Data_Solution[[#This Row],[Price per Unit]]*Prepare_Sales_Data_Solution[[#This Row],[Quantity]]</f>
        <v>25172</v>
      </c>
    </row>
    <row r="127" spans="1:16" x14ac:dyDescent="0.2">
      <c r="A127" s="1">
        <v>112</v>
      </c>
      <c r="B127" s="2">
        <v>43846</v>
      </c>
      <c r="C127" s="3">
        <f>Prepare_Sales_Data_Solution[[#This Row],[Total Sales]]</f>
        <v>23387</v>
      </c>
      <c r="D127" s="1">
        <v>1</v>
      </c>
      <c r="E127" s="1">
        <v>2020</v>
      </c>
      <c r="F127" s="1" t="s">
        <v>22</v>
      </c>
      <c r="G127" s="1" t="s">
        <v>23</v>
      </c>
      <c r="H127" s="1" t="s">
        <v>24</v>
      </c>
      <c r="I127" s="1" t="s">
        <v>25</v>
      </c>
      <c r="J127" s="1" t="s">
        <v>18</v>
      </c>
      <c r="K127" s="1" t="s">
        <v>164</v>
      </c>
      <c r="L127" s="1" t="s">
        <v>37</v>
      </c>
      <c r="M127" s="1" t="s">
        <v>38</v>
      </c>
      <c r="N127" s="1">
        <v>13</v>
      </c>
      <c r="O127" s="3">
        <v>1799</v>
      </c>
      <c r="P127" s="3">
        <f>Prepare_Sales_Data_Solution[[#This Row],[Price per Unit]]*Prepare_Sales_Data_Solution[[#This Row],[Quantity]]</f>
        <v>23387</v>
      </c>
    </row>
    <row r="128" spans="1:16" x14ac:dyDescent="0.2">
      <c r="A128" s="1">
        <v>113</v>
      </c>
      <c r="B128" s="2">
        <v>44267</v>
      </c>
      <c r="C128" s="3">
        <f>Prepare_Sales_Data_Solution[[#This Row],[Total Sales]]</f>
        <v>11985</v>
      </c>
      <c r="D128" s="1">
        <v>1</v>
      </c>
      <c r="E128" s="1">
        <v>2021</v>
      </c>
      <c r="F128" s="1" t="s">
        <v>29</v>
      </c>
      <c r="G128" s="1" t="s">
        <v>30</v>
      </c>
      <c r="H128" s="1" t="s">
        <v>31</v>
      </c>
      <c r="I128" s="1" t="s">
        <v>32</v>
      </c>
      <c r="J128" s="1" t="s">
        <v>18</v>
      </c>
      <c r="K128" s="1" t="s">
        <v>165</v>
      </c>
      <c r="L128" s="1" t="s">
        <v>40</v>
      </c>
      <c r="M128" s="1" t="s">
        <v>35</v>
      </c>
      <c r="N128" s="1">
        <v>15</v>
      </c>
      <c r="O128" s="3">
        <v>799</v>
      </c>
      <c r="P128" s="3">
        <f>Prepare_Sales_Data_Solution[[#This Row],[Price per Unit]]*Prepare_Sales_Data_Solution[[#This Row],[Quantity]]</f>
        <v>11985</v>
      </c>
    </row>
    <row r="129" spans="1:16" x14ac:dyDescent="0.2">
      <c r="A129" s="1">
        <v>114</v>
      </c>
      <c r="B129" s="2">
        <v>44328</v>
      </c>
      <c r="C129" s="3">
        <f>Prepare_Sales_Data_Solution[[#This Row],[Total Sales]]</f>
        <v>17192</v>
      </c>
      <c r="D129" s="1">
        <v>2</v>
      </c>
      <c r="E129" s="1">
        <v>2021</v>
      </c>
      <c r="F129" s="1" t="s">
        <v>55</v>
      </c>
      <c r="G129" s="1" t="s">
        <v>56</v>
      </c>
      <c r="H129" s="1" t="s">
        <v>57</v>
      </c>
      <c r="I129" s="1" t="s">
        <v>58</v>
      </c>
      <c r="J129" s="1" t="s">
        <v>59</v>
      </c>
      <c r="K129" s="1" t="s">
        <v>166</v>
      </c>
      <c r="L129" s="1" t="s">
        <v>84</v>
      </c>
      <c r="M129" s="1" t="s">
        <v>38</v>
      </c>
      <c r="N129" s="1">
        <v>8</v>
      </c>
      <c r="O129" s="3">
        <v>2149</v>
      </c>
      <c r="P129" s="3">
        <f>Prepare_Sales_Data_Solution[[#This Row],[Price per Unit]]*Prepare_Sales_Data_Solution[[#This Row],[Quantity]]</f>
        <v>17192</v>
      </c>
    </row>
    <row r="130" spans="1:16" x14ac:dyDescent="0.2">
      <c r="A130" s="1">
        <v>115</v>
      </c>
      <c r="B130" s="2">
        <v>44232</v>
      </c>
      <c r="C130" s="3">
        <f>Prepare_Sales_Data_Solution[[#This Row],[Total Sales]]</f>
        <v>5596</v>
      </c>
      <c r="D130" s="1">
        <v>1</v>
      </c>
      <c r="E130" s="1">
        <v>2021</v>
      </c>
      <c r="F130" s="1" t="s">
        <v>48</v>
      </c>
      <c r="G130" s="1" t="s">
        <v>49</v>
      </c>
      <c r="H130" s="1" t="s">
        <v>50</v>
      </c>
      <c r="I130" s="1" t="s">
        <v>44</v>
      </c>
      <c r="J130" s="1" t="s">
        <v>45</v>
      </c>
      <c r="K130" s="1" t="s">
        <v>140</v>
      </c>
      <c r="L130" s="1" t="s">
        <v>93</v>
      </c>
      <c r="M130" s="1" t="s">
        <v>35</v>
      </c>
      <c r="N130" s="1">
        <v>4</v>
      </c>
      <c r="O130" s="3">
        <v>1399</v>
      </c>
      <c r="P130" s="3">
        <f>Prepare_Sales_Data_Solution[[#This Row],[Price per Unit]]*Prepare_Sales_Data_Solution[[#This Row],[Quantity]]</f>
        <v>5596</v>
      </c>
    </row>
    <row r="131" spans="1:16" x14ac:dyDescent="0.2">
      <c r="A131" s="1">
        <v>116</v>
      </c>
      <c r="B131" s="2">
        <v>44050</v>
      </c>
      <c r="C131" s="3">
        <f>Prepare_Sales_Data_Solution[[#This Row],[Total Sales]]</f>
        <v>35988</v>
      </c>
      <c r="D131" s="1">
        <v>3</v>
      </c>
      <c r="E131" s="1">
        <v>2020</v>
      </c>
      <c r="F131" s="1" t="s">
        <v>41</v>
      </c>
      <c r="G131" s="1" t="s">
        <v>42</v>
      </c>
      <c r="H131" s="1" t="s">
        <v>43</v>
      </c>
      <c r="I131" s="1" t="s">
        <v>44</v>
      </c>
      <c r="J131" s="1" t="s">
        <v>45</v>
      </c>
      <c r="K131" s="1" t="s">
        <v>130</v>
      </c>
      <c r="L131" s="1" t="s">
        <v>27</v>
      </c>
      <c r="M131" s="1" t="s">
        <v>28</v>
      </c>
      <c r="N131" s="1">
        <v>12</v>
      </c>
      <c r="O131" s="3">
        <v>2999</v>
      </c>
      <c r="P131" s="3">
        <f>Prepare_Sales_Data_Solution[[#This Row],[Price per Unit]]*Prepare_Sales_Data_Solution[[#This Row],[Quantity]]</f>
        <v>35988</v>
      </c>
    </row>
    <row r="132" spans="1:16" x14ac:dyDescent="0.2">
      <c r="A132" s="1">
        <v>117</v>
      </c>
      <c r="B132" s="2">
        <v>43889</v>
      </c>
      <c r="C132" s="3">
        <f>Prepare_Sales_Data_Solution[[#This Row],[Total Sales]]</f>
        <v>49427</v>
      </c>
      <c r="D132" s="1">
        <v>1</v>
      </c>
      <c r="E132" s="1">
        <v>2020</v>
      </c>
      <c r="F132" s="1" t="s">
        <v>41</v>
      </c>
      <c r="G132" s="1" t="s">
        <v>42</v>
      </c>
      <c r="H132" s="1" t="s">
        <v>43</v>
      </c>
      <c r="I132" s="1" t="s">
        <v>44</v>
      </c>
      <c r="J132" s="1" t="s">
        <v>45</v>
      </c>
      <c r="K132" s="1" t="s">
        <v>46</v>
      </c>
      <c r="L132" s="1" t="s">
        <v>84</v>
      </c>
      <c r="M132" s="1" t="s">
        <v>38</v>
      </c>
      <c r="N132" s="1">
        <v>23</v>
      </c>
      <c r="O132" s="3">
        <v>2149</v>
      </c>
      <c r="P132" s="3">
        <f>Prepare_Sales_Data_Solution[[#This Row],[Price per Unit]]*Prepare_Sales_Data_Solution[[#This Row],[Quantity]]</f>
        <v>49427</v>
      </c>
    </row>
    <row r="133" spans="1:16" x14ac:dyDescent="0.2">
      <c r="A133" s="1">
        <v>118</v>
      </c>
      <c r="B133" s="2">
        <v>44276</v>
      </c>
      <c r="C133" s="3">
        <f>Prepare_Sales_Data_Solution[[#This Row],[Total Sales]]</f>
        <v>47481</v>
      </c>
      <c r="D133" s="1">
        <v>1</v>
      </c>
      <c r="E133" s="1">
        <v>2021</v>
      </c>
      <c r="F133" s="1" t="s">
        <v>29</v>
      </c>
      <c r="G133" s="1" t="s">
        <v>30</v>
      </c>
      <c r="H133" s="1" t="s">
        <v>31</v>
      </c>
      <c r="I133" s="1" t="s">
        <v>32</v>
      </c>
      <c r="J133" s="1" t="s">
        <v>18</v>
      </c>
      <c r="K133" s="1" t="s">
        <v>36</v>
      </c>
      <c r="L133" s="1" t="s">
        <v>104</v>
      </c>
      <c r="M133" s="1" t="s">
        <v>28</v>
      </c>
      <c r="N133" s="1">
        <v>19</v>
      </c>
      <c r="O133" s="3">
        <v>2499</v>
      </c>
      <c r="P133" s="3">
        <f>Prepare_Sales_Data_Solution[[#This Row],[Price per Unit]]*Prepare_Sales_Data_Solution[[#This Row],[Quantity]]</f>
        <v>47481</v>
      </c>
    </row>
    <row r="134" spans="1:16" x14ac:dyDescent="0.2">
      <c r="A134" s="1">
        <v>119</v>
      </c>
      <c r="B134" s="2">
        <v>43867</v>
      </c>
      <c r="C134" s="3">
        <f>Prepare_Sales_Data_Solution[[#This Row],[Total Sales]]</f>
        <v>40473</v>
      </c>
      <c r="D134" s="1">
        <v>1</v>
      </c>
      <c r="E134" s="1">
        <v>2020</v>
      </c>
      <c r="F134" s="1" t="s">
        <v>29</v>
      </c>
      <c r="G134" s="1" t="s">
        <v>30</v>
      </c>
      <c r="H134" s="1" t="s">
        <v>31</v>
      </c>
      <c r="I134" s="1" t="s">
        <v>32</v>
      </c>
      <c r="J134" s="1" t="s">
        <v>18</v>
      </c>
      <c r="K134" s="1" t="s">
        <v>167</v>
      </c>
      <c r="L134" s="1" t="s">
        <v>119</v>
      </c>
      <c r="M134" s="1" t="s">
        <v>38</v>
      </c>
      <c r="N134" s="1">
        <v>27</v>
      </c>
      <c r="O134" s="3">
        <v>1499</v>
      </c>
      <c r="P134" s="3">
        <f>Prepare_Sales_Data_Solution[[#This Row],[Price per Unit]]*Prepare_Sales_Data_Solution[[#This Row],[Quantity]]</f>
        <v>40473</v>
      </c>
    </row>
    <row r="135" spans="1:16" x14ac:dyDescent="0.2">
      <c r="A135" s="1">
        <v>120</v>
      </c>
      <c r="B135" s="2">
        <v>44333</v>
      </c>
      <c r="C135" s="3">
        <f>Prepare_Sales_Data_Solution[[#This Row],[Total Sales]]</f>
        <v>26985</v>
      </c>
      <c r="D135" s="1">
        <v>2</v>
      </c>
      <c r="E135" s="1">
        <v>2021</v>
      </c>
      <c r="F135" s="1" t="s">
        <v>133</v>
      </c>
      <c r="G135" s="1" t="s">
        <v>134</v>
      </c>
      <c r="H135" s="1" t="s">
        <v>135</v>
      </c>
      <c r="I135" s="1" t="s">
        <v>44</v>
      </c>
      <c r="J135" s="1" t="s">
        <v>45</v>
      </c>
      <c r="K135" s="1" t="s">
        <v>168</v>
      </c>
      <c r="L135" s="1" t="s">
        <v>61</v>
      </c>
      <c r="M135" s="1" t="s">
        <v>28</v>
      </c>
      <c r="N135" s="1">
        <v>15</v>
      </c>
      <c r="O135" s="3">
        <v>1799</v>
      </c>
      <c r="P135" s="3">
        <f>Prepare_Sales_Data_Solution[[#This Row],[Price per Unit]]*Prepare_Sales_Data_Solution[[#This Row],[Quantity]]</f>
        <v>26985</v>
      </c>
    </row>
    <row r="136" spans="1:16" x14ac:dyDescent="0.2">
      <c r="A136" s="1">
        <v>121</v>
      </c>
      <c r="B136" s="2">
        <v>44435</v>
      </c>
      <c r="C136" s="3">
        <f>Prepare_Sales_Data_Solution[[#This Row],[Total Sales]]</f>
        <v>47278</v>
      </c>
      <c r="D136" s="1">
        <v>3</v>
      </c>
      <c r="E136" s="1">
        <v>2021</v>
      </c>
      <c r="F136" s="1" t="s">
        <v>48</v>
      </c>
      <c r="G136" s="1" t="s">
        <v>49</v>
      </c>
      <c r="H136" s="1" t="s">
        <v>50</v>
      </c>
      <c r="I136" s="1" t="s">
        <v>44</v>
      </c>
      <c r="J136" s="1" t="s">
        <v>45</v>
      </c>
      <c r="K136" s="1" t="s">
        <v>169</v>
      </c>
      <c r="L136" s="1" t="s">
        <v>84</v>
      </c>
      <c r="M136" s="1" t="s">
        <v>38</v>
      </c>
      <c r="N136" s="1">
        <v>22</v>
      </c>
      <c r="O136" s="3">
        <v>2149</v>
      </c>
      <c r="P136" s="3">
        <f>Prepare_Sales_Data_Solution[[#This Row],[Price per Unit]]*Prepare_Sales_Data_Solution[[#This Row],[Quantity]]</f>
        <v>47278</v>
      </c>
    </row>
    <row r="137" spans="1:16" x14ac:dyDescent="0.2">
      <c r="A137" s="1">
        <v>122</v>
      </c>
      <c r="B137" s="2">
        <v>44419</v>
      </c>
      <c r="C137" s="3">
        <f>Prepare_Sales_Data_Solution[[#This Row],[Total Sales]]</f>
        <v>16182</v>
      </c>
      <c r="D137" s="1">
        <v>3</v>
      </c>
      <c r="E137" s="1">
        <v>2021</v>
      </c>
      <c r="F137" s="1" t="s">
        <v>22</v>
      </c>
      <c r="G137" s="1" t="s">
        <v>23</v>
      </c>
      <c r="H137" s="1" t="s">
        <v>24</v>
      </c>
      <c r="I137" s="1" t="s">
        <v>25</v>
      </c>
      <c r="J137" s="1" t="s">
        <v>18</v>
      </c>
      <c r="K137" s="1" t="s">
        <v>170</v>
      </c>
      <c r="L137" s="1" t="s">
        <v>34</v>
      </c>
      <c r="M137" s="1" t="s">
        <v>35</v>
      </c>
      <c r="N137" s="1">
        <v>18</v>
      </c>
      <c r="O137" s="3">
        <v>899</v>
      </c>
      <c r="P137" s="3">
        <f>Prepare_Sales_Data_Solution[[#This Row],[Price per Unit]]*Prepare_Sales_Data_Solution[[#This Row],[Quantity]]</f>
        <v>16182</v>
      </c>
    </row>
    <row r="138" spans="1:16" x14ac:dyDescent="0.2">
      <c r="A138" s="1">
        <v>123</v>
      </c>
      <c r="B138" s="2">
        <v>43981</v>
      </c>
      <c r="C138" s="3">
        <f>Prepare_Sales_Data_Solution[[#This Row],[Total Sales]]</f>
        <v>2198</v>
      </c>
      <c r="D138" s="1">
        <v>2</v>
      </c>
      <c r="E138" s="1">
        <v>2020</v>
      </c>
      <c r="F138" s="1" t="s">
        <v>55</v>
      </c>
      <c r="G138" s="1" t="s">
        <v>56</v>
      </c>
      <c r="H138" s="1" t="s">
        <v>57</v>
      </c>
      <c r="I138" s="1" t="s">
        <v>58</v>
      </c>
      <c r="J138" s="1" t="s">
        <v>59</v>
      </c>
      <c r="K138" s="1" t="s">
        <v>91</v>
      </c>
      <c r="L138" s="1" t="s">
        <v>20</v>
      </c>
      <c r="M138" s="1" t="s">
        <v>21</v>
      </c>
      <c r="N138" s="1">
        <v>2</v>
      </c>
      <c r="O138" s="3">
        <v>1099</v>
      </c>
      <c r="P138" s="3">
        <f>Prepare_Sales_Data_Solution[[#This Row],[Price per Unit]]*Prepare_Sales_Data_Solution[[#This Row],[Quantity]]</f>
        <v>2198</v>
      </c>
    </row>
    <row r="139" spans="1:16" x14ac:dyDescent="0.2">
      <c r="A139" s="1">
        <v>124</v>
      </c>
      <c r="B139" s="2">
        <v>44088</v>
      </c>
      <c r="C139" s="3">
        <f>Prepare_Sales_Data_Solution[[#This Row],[Total Sales]]</f>
        <v>2598</v>
      </c>
      <c r="D139" s="1">
        <v>3</v>
      </c>
      <c r="E139" s="1">
        <v>2020</v>
      </c>
      <c r="F139" s="1" t="s">
        <v>41</v>
      </c>
      <c r="G139" s="1" t="s">
        <v>42</v>
      </c>
      <c r="H139" s="1" t="s">
        <v>43</v>
      </c>
      <c r="I139" s="1" t="s">
        <v>44</v>
      </c>
      <c r="J139" s="1" t="s">
        <v>45</v>
      </c>
      <c r="K139" s="1" t="s">
        <v>171</v>
      </c>
      <c r="L139" s="1" t="s">
        <v>63</v>
      </c>
      <c r="M139" s="1" t="s">
        <v>28</v>
      </c>
      <c r="N139" s="1">
        <v>2</v>
      </c>
      <c r="O139" s="3">
        <v>1299</v>
      </c>
      <c r="P139" s="3">
        <f>Prepare_Sales_Data_Solution[[#This Row],[Price per Unit]]*Prepare_Sales_Data_Solution[[#This Row],[Quantity]]</f>
        <v>2598</v>
      </c>
    </row>
    <row r="140" spans="1:16" x14ac:dyDescent="0.2">
      <c r="A140" s="1">
        <v>125</v>
      </c>
      <c r="B140" s="2">
        <v>44403</v>
      </c>
      <c r="C140" s="3">
        <f>Prepare_Sales_Data_Solution[[#This Row],[Total Sales]]</f>
        <v>50372</v>
      </c>
      <c r="D140" s="1">
        <v>3</v>
      </c>
      <c r="E140" s="1">
        <v>2021</v>
      </c>
      <c r="F140" s="1" t="s">
        <v>133</v>
      </c>
      <c r="G140" s="1" t="s">
        <v>134</v>
      </c>
      <c r="H140" s="1" t="s">
        <v>135</v>
      </c>
      <c r="I140" s="1" t="s">
        <v>44</v>
      </c>
      <c r="J140" s="1" t="s">
        <v>45</v>
      </c>
      <c r="K140" s="1" t="s">
        <v>172</v>
      </c>
      <c r="L140" s="1" t="s">
        <v>37</v>
      </c>
      <c r="M140" s="1" t="s">
        <v>38</v>
      </c>
      <c r="N140" s="1">
        <v>28</v>
      </c>
      <c r="O140" s="3">
        <v>1799</v>
      </c>
      <c r="P140" s="3">
        <f>Prepare_Sales_Data_Solution[[#This Row],[Price per Unit]]*Prepare_Sales_Data_Solution[[#This Row],[Quantity]]</f>
        <v>50372</v>
      </c>
    </row>
    <row r="141" spans="1:16" x14ac:dyDescent="0.2">
      <c r="A141" s="1">
        <v>126</v>
      </c>
      <c r="B141" s="2">
        <v>44121</v>
      </c>
      <c r="C141" s="3">
        <f>Prepare_Sales_Data_Solution[[#This Row],[Total Sales]]</f>
        <v>29379</v>
      </c>
      <c r="D141" s="1">
        <v>4</v>
      </c>
      <c r="E141" s="1">
        <v>2020</v>
      </c>
      <c r="F141" s="1" t="s">
        <v>55</v>
      </c>
      <c r="G141" s="1" t="s">
        <v>56</v>
      </c>
      <c r="H141" s="1" t="s">
        <v>57</v>
      </c>
      <c r="I141" s="1" t="s">
        <v>58</v>
      </c>
      <c r="J141" s="1" t="s">
        <v>59</v>
      </c>
      <c r="K141" s="1" t="s">
        <v>173</v>
      </c>
      <c r="L141" s="1" t="s">
        <v>93</v>
      </c>
      <c r="M141" s="1" t="s">
        <v>35</v>
      </c>
      <c r="N141" s="1">
        <v>21</v>
      </c>
      <c r="O141" s="3">
        <v>1399</v>
      </c>
      <c r="P141" s="3">
        <f>Prepare_Sales_Data_Solution[[#This Row],[Price per Unit]]*Prepare_Sales_Data_Solution[[#This Row],[Quantity]]</f>
        <v>29379</v>
      </c>
    </row>
    <row r="142" spans="1:16" x14ac:dyDescent="0.2">
      <c r="A142" s="1">
        <v>127</v>
      </c>
      <c r="B142" s="2">
        <v>44301</v>
      </c>
      <c r="C142" s="3">
        <f>Prepare_Sales_Data_Solution[[#This Row],[Total Sales]]</f>
        <v>12593</v>
      </c>
      <c r="D142" s="1">
        <v>2</v>
      </c>
      <c r="E142" s="1">
        <v>2021</v>
      </c>
      <c r="F142" s="1" t="s">
        <v>109</v>
      </c>
      <c r="G142" s="1" t="s">
        <v>110</v>
      </c>
      <c r="H142" s="1" t="s">
        <v>111</v>
      </c>
      <c r="I142" s="1" t="s">
        <v>32</v>
      </c>
      <c r="J142" s="1" t="s">
        <v>18</v>
      </c>
      <c r="K142" s="1" t="s">
        <v>174</v>
      </c>
      <c r="L142" s="1" t="s">
        <v>61</v>
      </c>
      <c r="M142" s="1" t="s">
        <v>28</v>
      </c>
      <c r="N142" s="1">
        <v>7</v>
      </c>
      <c r="O142" s="3">
        <v>1799</v>
      </c>
      <c r="P142" s="3">
        <f>Prepare_Sales_Data_Solution[[#This Row],[Price per Unit]]*Prepare_Sales_Data_Solution[[#This Row],[Quantity]]</f>
        <v>12593</v>
      </c>
    </row>
    <row r="143" spans="1:16" x14ac:dyDescent="0.2">
      <c r="A143" s="1">
        <v>128</v>
      </c>
      <c r="B143" s="2">
        <v>44507</v>
      </c>
      <c r="C143" s="3">
        <f>Prepare_Sales_Data_Solution[[#This Row],[Total Sales]]</f>
        <v>34384</v>
      </c>
      <c r="D143" s="1">
        <v>4</v>
      </c>
      <c r="E143" s="1">
        <v>2021</v>
      </c>
      <c r="F143" s="1" t="s">
        <v>109</v>
      </c>
      <c r="G143" s="1" t="s">
        <v>110</v>
      </c>
      <c r="H143" s="1" t="s">
        <v>111</v>
      </c>
      <c r="I143" s="1" t="s">
        <v>32</v>
      </c>
      <c r="J143" s="1" t="s">
        <v>18</v>
      </c>
      <c r="K143" s="1" t="s">
        <v>175</v>
      </c>
      <c r="L143" s="1" t="s">
        <v>84</v>
      </c>
      <c r="M143" s="1" t="s">
        <v>38</v>
      </c>
      <c r="N143" s="1">
        <v>16</v>
      </c>
      <c r="O143" s="3">
        <v>2149</v>
      </c>
      <c r="P143" s="3">
        <f>Prepare_Sales_Data_Solution[[#This Row],[Price per Unit]]*Prepare_Sales_Data_Solution[[#This Row],[Quantity]]</f>
        <v>34384</v>
      </c>
    </row>
    <row r="144" spans="1:16" x14ac:dyDescent="0.2">
      <c r="A144" s="1">
        <v>129</v>
      </c>
      <c r="B144" s="2">
        <v>43990</v>
      </c>
      <c r="C144" s="3">
        <f>Prepare_Sales_Data_Solution[[#This Row],[Total Sales]]</f>
        <v>64974</v>
      </c>
      <c r="D144" s="1">
        <v>2</v>
      </c>
      <c r="E144" s="1">
        <v>2020</v>
      </c>
      <c r="F144" s="1" t="s">
        <v>55</v>
      </c>
      <c r="G144" s="1" t="s">
        <v>56</v>
      </c>
      <c r="H144" s="1" t="s">
        <v>57</v>
      </c>
      <c r="I144" s="1" t="s">
        <v>58</v>
      </c>
      <c r="J144" s="1" t="s">
        <v>59</v>
      </c>
      <c r="K144" s="1" t="s">
        <v>176</v>
      </c>
      <c r="L144" s="1" t="s">
        <v>104</v>
      </c>
      <c r="M144" s="1" t="s">
        <v>28</v>
      </c>
      <c r="N144" s="1">
        <v>26</v>
      </c>
      <c r="O144" s="3">
        <v>2499</v>
      </c>
      <c r="P144" s="3">
        <f>Prepare_Sales_Data_Solution[[#This Row],[Price per Unit]]*Prepare_Sales_Data_Solution[[#This Row],[Quantity]]</f>
        <v>64974</v>
      </c>
    </row>
    <row r="145" spans="1:16" x14ac:dyDescent="0.2">
      <c r="A145" s="1">
        <v>130</v>
      </c>
      <c r="B145" s="2">
        <v>43958</v>
      </c>
      <c r="C145" s="3">
        <f>Prepare_Sales_Data_Solution[[#This Row],[Total Sales]]</f>
        <v>5495</v>
      </c>
      <c r="D145" s="1">
        <v>2</v>
      </c>
      <c r="E145" s="1">
        <v>2020</v>
      </c>
      <c r="F145" s="1" t="s">
        <v>41</v>
      </c>
      <c r="G145" s="1" t="s">
        <v>42</v>
      </c>
      <c r="H145" s="1" t="s">
        <v>43</v>
      </c>
      <c r="I145" s="1" t="s">
        <v>44</v>
      </c>
      <c r="J145" s="1" t="s">
        <v>45</v>
      </c>
      <c r="K145" s="1" t="s">
        <v>177</v>
      </c>
      <c r="L145" s="1" t="s">
        <v>20</v>
      </c>
      <c r="M145" s="1" t="s">
        <v>21</v>
      </c>
      <c r="N145" s="1">
        <v>5</v>
      </c>
      <c r="O145" s="3">
        <v>1099</v>
      </c>
      <c r="P145" s="3">
        <f>Prepare_Sales_Data_Solution[[#This Row],[Price per Unit]]*Prepare_Sales_Data_Solution[[#This Row],[Quantity]]</f>
        <v>5495</v>
      </c>
    </row>
    <row r="146" spans="1:16" x14ac:dyDescent="0.2">
      <c r="A146" s="1">
        <v>131</v>
      </c>
      <c r="B146" s="2">
        <v>44277</v>
      </c>
      <c r="C146" s="3">
        <f>Prepare_Sales_Data_Solution[[#This Row],[Total Sales]]</f>
        <v>8789</v>
      </c>
      <c r="D146" s="1">
        <v>1</v>
      </c>
      <c r="E146" s="1">
        <v>2021</v>
      </c>
      <c r="F146" s="1" t="s">
        <v>14</v>
      </c>
      <c r="G146" s="1" t="s">
        <v>15</v>
      </c>
      <c r="H146" s="1" t="s">
        <v>16</v>
      </c>
      <c r="I146" s="1" t="s">
        <v>17</v>
      </c>
      <c r="J146" s="1" t="s">
        <v>18</v>
      </c>
      <c r="K146" s="1" t="s">
        <v>108</v>
      </c>
      <c r="L146" s="1" t="s">
        <v>40</v>
      </c>
      <c r="M146" s="1" t="s">
        <v>35</v>
      </c>
      <c r="N146" s="1">
        <v>11</v>
      </c>
      <c r="O146" s="3">
        <v>799</v>
      </c>
      <c r="P146" s="3">
        <f>Prepare_Sales_Data_Solution[[#This Row],[Price per Unit]]*Prepare_Sales_Data_Solution[[#This Row],[Quantity]]</f>
        <v>8789</v>
      </c>
    </row>
    <row r="147" spans="1:16" x14ac:dyDescent="0.2">
      <c r="A147" s="1">
        <v>132</v>
      </c>
      <c r="B147" s="2">
        <v>44376</v>
      </c>
      <c r="C147" s="3">
        <f>Prepare_Sales_Data_Solution[[#This Row],[Total Sales]]</f>
        <v>6589</v>
      </c>
      <c r="D147" s="1">
        <v>2</v>
      </c>
      <c r="E147" s="1">
        <v>2021</v>
      </c>
      <c r="F147" s="1" t="s">
        <v>41</v>
      </c>
      <c r="G147" s="1" t="s">
        <v>42</v>
      </c>
      <c r="H147" s="1" t="s">
        <v>43</v>
      </c>
      <c r="I147" s="1" t="s">
        <v>44</v>
      </c>
      <c r="J147" s="1" t="s">
        <v>45</v>
      </c>
      <c r="K147" s="1" t="s">
        <v>178</v>
      </c>
      <c r="L147" s="1" t="s">
        <v>89</v>
      </c>
      <c r="M147" s="1" t="s">
        <v>21</v>
      </c>
      <c r="N147" s="1">
        <v>11</v>
      </c>
      <c r="O147" s="3">
        <v>599</v>
      </c>
      <c r="P147" s="3">
        <f>Prepare_Sales_Data_Solution[[#This Row],[Price per Unit]]*Prepare_Sales_Data_Solution[[#This Row],[Quantity]]</f>
        <v>6589</v>
      </c>
    </row>
    <row r="148" spans="1:16" x14ac:dyDescent="0.2">
      <c r="A148" s="1">
        <v>133</v>
      </c>
      <c r="B148" s="2">
        <v>44193</v>
      </c>
      <c r="C148" s="3">
        <f>Prepare_Sales_Data_Solution[[#This Row],[Total Sales]]</f>
        <v>13178</v>
      </c>
      <c r="D148" s="1">
        <v>4</v>
      </c>
      <c r="E148" s="1">
        <v>2020</v>
      </c>
      <c r="F148" s="1" t="s">
        <v>48</v>
      </c>
      <c r="G148" s="1" t="s">
        <v>49</v>
      </c>
      <c r="H148" s="1" t="s">
        <v>50</v>
      </c>
      <c r="I148" s="1" t="s">
        <v>44</v>
      </c>
      <c r="J148" s="1" t="s">
        <v>45</v>
      </c>
      <c r="K148" s="1" t="s">
        <v>179</v>
      </c>
      <c r="L148" s="1" t="s">
        <v>89</v>
      </c>
      <c r="M148" s="1" t="s">
        <v>21</v>
      </c>
      <c r="N148" s="1">
        <v>22</v>
      </c>
      <c r="O148" s="3">
        <v>599</v>
      </c>
      <c r="P148" s="3">
        <f>Prepare_Sales_Data_Solution[[#This Row],[Price per Unit]]*Prepare_Sales_Data_Solution[[#This Row],[Quantity]]</f>
        <v>13178</v>
      </c>
    </row>
    <row r="149" spans="1:16" x14ac:dyDescent="0.2">
      <c r="A149" s="1">
        <v>134</v>
      </c>
      <c r="B149" s="2">
        <v>43874</v>
      </c>
      <c r="C149" s="3">
        <f>Prepare_Sales_Data_Solution[[#This Row],[Total Sales]]</f>
        <v>16788</v>
      </c>
      <c r="D149" s="1">
        <v>1</v>
      </c>
      <c r="E149" s="1">
        <v>2020</v>
      </c>
      <c r="F149" s="1" t="s">
        <v>41</v>
      </c>
      <c r="G149" s="1" t="s">
        <v>42</v>
      </c>
      <c r="H149" s="1" t="s">
        <v>43</v>
      </c>
      <c r="I149" s="1" t="s">
        <v>44</v>
      </c>
      <c r="J149" s="1" t="s">
        <v>45</v>
      </c>
      <c r="K149" s="1" t="s">
        <v>177</v>
      </c>
      <c r="L149" s="1" t="s">
        <v>93</v>
      </c>
      <c r="M149" s="1" t="s">
        <v>35</v>
      </c>
      <c r="N149" s="1">
        <v>12</v>
      </c>
      <c r="O149" s="3">
        <v>1399</v>
      </c>
      <c r="P149" s="3">
        <f>Prepare_Sales_Data_Solution[[#This Row],[Price per Unit]]*Prepare_Sales_Data_Solution[[#This Row],[Quantity]]</f>
        <v>16788</v>
      </c>
    </row>
    <row r="150" spans="1:16" x14ac:dyDescent="0.2">
      <c r="A150" s="1">
        <v>135</v>
      </c>
      <c r="B150" s="2">
        <v>44552</v>
      </c>
      <c r="C150" s="3">
        <f>Prepare_Sales_Data_Solution[[#This Row],[Total Sales]]</f>
        <v>10745</v>
      </c>
      <c r="D150" s="1">
        <v>4</v>
      </c>
      <c r="E150" s="1">
        <v>2021</v>
      </c>
      <c r="F150" s="1" t="s">
        <v>66</v>
      </c>
      <c r="G150" s="1" t="s">
        <v>67</v>
      </c>
      <c r="H150" s="1" t="s">
        <v>68</v>
      </c>
      <c r="I150" s="1" t="s">
        <v>68</v>
      </c>
      <c r="J150" s="1" t="s">
        <v>59</v>
      </c>
      <c r="K150" s="1" t="s">
        <v>180</v>
      </c>
      <c r="L150" s="1" t="s">
        <v>84</v>
      </c>
      <c r="M150" s="1" t="s">
        <v>38</v>
      </c>
      <c r="N150" s="1">
        <v>5</v>
      </c>
      <c r="O150" s="3">
        <v>2149</v>
      </c>
      <c r="P150" s="3">
        <f>Prepare_Sales_Data_Solution[[#This Row],[Price per Unit]]*Prepare_Sales_Data_Solution[[#This Row],[Quantity]]</f>
        <v>10745</v>
      </c>
    </row>
    <row r="151" spans="1:16" x14ac:dyDescent="0.2">
      <c r="A151" s="1">
        <v>136</v>
      </c>
      <c r="B151" s="2">
        <v>44369</v>
      </c>
      <c r="C151" s="3">
        <f>Prepare_Sales_Data_Solution[[#This Row],[Total Sales]]</f>
        <v>38987</v>
      </c>
      <c r="D151" s="1">
        <v>2</v>
      </c>
      <c r="E151" s="1">
        <v>2021</v>
      </c>
      <c r="F151" s="1" t="s">
        <v>55</v>
      </c>
      <c r="G151" s="1" t="s">
        <v>56</v>
      </c>
      <c r="H151" s="1" t="s">
        <v>57</v>
      </c>
      <c r="I151" s="1" t="s">
        <v>58</v>
      </c>
      <c r="J151" s="1" t="s">
        <v>59</v>
      </c>
      <c r="K151" s="1" t="s">
        <v>80</v>
      </c>
      <c r="L151" s="1" t="s">
        <v>54</v>
      </c>
      <c r="M151" s="1" t="s">
        <v>38</v>
      </c>
      <c r="N151" s="1">
        <v>13</v>
      </c>
      <c r="O151" s="3">
        <v>2999</v>
      </c>
      <c r="P151" s="3">
        <f>Prepare_Sales_Data_Solution[[#This Row],[Price per Unit]]*Prepare_Sales_Data_Solution[[#This Row],[Quantity]]</f>
        <v>38987</v>
      </c>
    </row>
    <row r="152" spans="1:16" x14ac:dyDescent="0.2">
      <c r="A152" s="1">
        <v>137</v>
      </c>
      <c r="B152" s="2">
        <v>44330</v>
      </c>
      <c r="C152" s="3">
        <f>Prepare_Sales_Data_Solution[[#This Row],[Total Sales]]</f>
        <v>14384</v>
      </c>
      <c r="D152" s="1">
        <v>2</v>
      </c>
      <c r="E152" s="1">
        <v>2021</v>
      </c>
      <c r="F152" s="1" t="s">
        <v>41</v>
      </c>
      <c r="G152" s="1" t="s">
        <v>42</v>
      </c>
      <c r="H152" s="1" t="s">
        <v>43</v>
      </c>
      <c r="I152" s="1" t="s">
        <v>44</v>
      </c>
      <c r="J152" s="1" t="s">
        <v>45</v>
      </c>
      <c r="K152" s="1" t="s">
        <v>162</v>
      </c>
      <c r="L152" s="1" t="s">
        <v>73</v>
      </c>
      <c r="M152" s="1" t="s">
        <v>21</v>
      </c>
      <c r="N152" s="1">
        <v>16</v>
      </c>
      <c r="O152" s="3">
        <v>899</v>
      </c>
      <c r="P152" s="3">
        <f>Prepare_Sales_Data_Solution[[#This Row],[Price per Unit]]*Prepare_Sales_Data_Solution[[#This Row],[Quantity]]</f>
        <v>14384</v>
      </c>
    </row>
    <row r="153" spans="1:16" x14ac:dyDescent="0.2">
      <c r="A153" s="1">
        <v>138</v>
      </c>
      <c r="B153" s="2">
        <v>44523</v>
      </c>
      <c r="C153" s="3">
        <f>Prepare_Sales_Data_Solution[[#This Row],[Total Sales]]</f>
        <v>44975</v>
      </c>
      <c r="D153" s="1">
        <v>4</v>
      </c>
      <c r="E153" s="1">
        <v>2021</v>
      </c>
      <c r="F153" s="1" t="s">
        <v>48</v>
      </c>
      <c r="G153" s="1" t="s">
        <v>49</v>
      </c>
      <c r="H153" s="1" t="s">
        <v>50</v>
      </c>
      <c r="I153" s="1" t="s">
        <v>44</v>
      </c>
      <c r="J153" s="1" t="s">
        <v>45</v>
      </c>
      <c r="K153" s="1" t="s">
        <v>181</v>
      </c>
      <c r="L153" s="1" t="s">
        <v>61</v>
      </c>
      <c r="M153" s="1" t="s">
        <v>28</v>
      </c>
      <c r="N153" s="1">
        <v>25</v>
      </c>
      <c r="O153" s="3">
        <v>1799</v>
      </c>
      <c r="P153" s="3">
        <f>Prepare_Sales_Data_Solution[[#This Row],[Price per Unit]]*Prepare_Sales_Data_Solution[[#This Row],[Quantity]]</f>
        <v>44975</v>
      </c>
    </row>
    <row r="154" spans="1:16" x14ac:dyDescent="0.2">
      <c r="A154" s="1">
        <v>139</v>
      </c>
      <c r="B154" s="2">
        <v>44481</v>
      </c>
      <c r="C154" s="3">
        <f>Prepare_Sales_Data_Solution[[#This Row],[Total Sales]]</f>
        <v>9889</v>
      </c>
      <c r="D154" s="1">
        <v>4</v>
      </c>
      <c r="E154" s="1">
        <v>2021</v>
      </c>
      <c r="F154" s="1" t="s">
        <v>55</v>
      </c>
      <c r="G154" s="1" t="s">
        <v>56</v>
      </c>
      <c r="H154" s="1" t="s">
        <v>57</v>
      </c>
      <c r="I154" s="1" t="s">
        <v>58</v>
      </c>
      <c r="J154" s="1" t="s">
        <v>59</v>
      </c>
      <c r="K154" s="1" t="s">
        <v>113</v>
      </c>
      <c r="L154" s="1" t="s">
        <v>34</v>
      </c>
      <c r="M154" s="1" t="s">
        <v>35</v>
      </c>
      <c r="N154" s="1">
        <v>11</v>
      </c>
      <c r="O154" s="3">
        <v>899</v>
      </c>
      <c r="P154" s="3">
        <f>Prepare_Sales_Data_Solution[[#This Row],[Price per Unit]]*Prepare_Sales_Data_Solution[[#This Row],[Quantity]]</f>
        <v>9889</v>
      </c>
    </row>
    <row r="155" spans="1:16" x14ac:dyDescent="0.2">
      <c r="A155" s="1">
        <v>140</v>
      </c>
      <c r="B155" s="2">
        <v>44293</v>
      </c>
      <c r="C155" s="3">
        <f>Prepare_Sales_Data_Solution[[#This Row],[Total Sales]]</f>
        <v>26982</v>
      </c>
      <c r="D155" s="1">
        <v>2</v>
      </c>
      <c r="E155" s="1">
        <v>2021</v>
      </c>
      <c r="F155" s="1" t="s">
        <v>22</v>
      </c>
      <c r="G155" s="1" t="s">
        <v>23</v>
      </c>
      <c r="H155" s="1" t="s">
        <v>24</v>
      </c>
      <c r="I155" s="1" t="s">
        <v>25</v>
      </c>
      <c r="J155" s="1" t="s">
        <v>18</v>
      </c>
      <c r="K155" s="1" t="s">
        <v>182</v>
      </c>
      <c r="L155" s="1" t="s">
        <v>82</v>
      </c>
      <c r="M155" s="1" t="s">
        <v>28</v>
      </c>
      <c r="N155" s="1">
        <v>18</v>
      </c>
      <c r="O155" s="3">
        <v>1499</v>
      </c>
      <c r="P155" s="3">
        <f>Prepare_Sales_Data_Solution[[#This Row],[Price per Unit]]*Prepare_Sales_Data_Solution[[#This Row],[Quantity]]</f>
        <v>26982</v>
      </c>
    </row>
    <row r="156" spans="1:16" x14ac:dyDescent="0.2">
      <c r="A156" s="1">
        <v>141</v>
      </c>
      <c r="B156" s="2">
        <v>44255</v>
      </c>
      <c r="C156" s="3">
        <f>Prepare_Sales_Data_Solution[[#This Row],[Total Sales]]</f>
        <v>1399</v>
      </c>
      <c r="D156" s="1">
        <v>1</v>
      </c>
      <c r="E156" s="1">
        <v>2021</v>
      </c>
      <c r="F156" s="1" t="s">
        <v>29</v>
      </c>
      <c r="G156" s="1" t="s">
        <v>30</v>
      </c>
      <c r="H156" s="1" t="s">
        <v>31</v>
      </c>
      <c r="I156" s="1" t="s">
        <v>32</v>
      </c>
      <c r="J156" s="1" t="s">
        <v>18</v>
      </c>
      <c r="K156" s="1" t="s">
        <v>36</v>
      </c>
      <c r="L156" s="1" t="s">
        <v>93</v>
      </c>
      <c r="M156" s="1" t="s">
        <v>35</v>
      </c>
      <c r="N156" s="1">
        <v>1</v>
      </c>
      <c r="O156" s="3">
        <v>1399</v>
      </c>
      <c r="P156" s="3">
        <f>Prepare_Sales_Data_Solution[[#This Row],[Price per Unit]]*Prepare_Sales_Data_Solution[[#This Row],[Quantity]]</f>
        <v>1399</v>
      </c>
    </row>
    <row r="157" spans="1:16" x14ac:dyDescent="0.2">
      <c r="A157" s="1">
        <v>142</v>
      </c>
      <c r="B157" s="2">
        <v>44344</v>
      </c>
      <c r="C157" s="3">
        <f>Prepare_Sales_Data_Solution[[#This Row],[Total Sales]]</f>
        <v>53982</v>
      </c>
      <c r="D157" s="1">
        <v>2</v>
      </c>
      <c r="E157" s="1">
        <v>2021</v>
      </c>
      <c r="F157" s="1" t="s">
        <v>48</v>
      </c>
      <c r="G157" s="1" t="s">
        <v>49</v>
      </c>
      <c r="H157" s="1" t="s">
        <v>50</v>
      </c>
      <c r="I157" s="1" t="s">
        <v>44</v>
      </c>
      <c r="J157" s="1" t="s">
        <v>45</v>
      </c>
      <c r="K157" s="1" t="s">
        <v>79</v>
      </c>
      <c r="L157" s="1" t="s">
        <v>27</v>
      </c>
      <c r="M157" s="1" t="s">
        <v>28</v>
      </c>
      <c r="N157" s="1">
        <v>18</v>
      </c>
      <c r="O157" s="3">
        <v>2999</v>
      </c>
      <c r="P157" s="3">
        <f>Prepare_Sales_Data_Solution[[#This Row],[Price per Unit]]*Prepare_Sales_Data_Solution[[#This Row],[Quantity]]</f>
        <v>53982</v>
      </c>
    </row>
    <row r="158" spans="1:16" x14ac:dyDescent="0.2">
      <c r="A158" s="1">
        <v>143</v>
      </c>
      <c r="B158" s="2">
        <v>44024</v>
      </c>
      <c r="C158" s="3">
        <f>Prepare_Sales_Data_Solution[[#This Row],[Total Sales]]</f>
        <v>19778</v>
      </c>
      <c r="D158" s="1">
        <v>3</v>
      </c>
      <c r="E158" s="1">
        <v>2020</v>
      </c>
      <c r="F158" s="1" t="s">
        <v>109</v>
      </c>
      <c r="G158" s="1" t="s">
        <v>110</v>
      </c>
      <c r="H158" s="1" t="s">
        <v>111</v>
      </c>
      <c r="I158" s="1" t="s">
        <v>32</v>
      </c>
      <c r="J158" s="1" t="s">
        <v>18</v>
      </c>
      <c r="K158" s="1" t="s">
        <v>183</v>
      </c>
      <c r="L158" s="1" t="s">
        <v>70</v>
      </c>
      <c r="M158" s="1" t="s">
        <v>28</v>
      </c>
      <c r="N158" s="1">
        <v>22</v>
      </c>
      <c r="O158" s="3">
        <v>899</v>
      </c>
      <c r="P158" s="3">
        <f>Prepare_Sales_Data_Solution[[#This Row],[Price per Unit]]*Prepare_Sales_Data_Solution[[#This Row],[Quantity]]</f>
        <v>19778</v>
      </c>
    </row>
    <row r="159" spans="1:16" x14ac:dyDescent="0.2">
      <c r="A159" s="1">
        <v>144</v>
      </c>
      <c r="B159" s="2">
        <v>43947</v>
      </c>
      <c r="C159" s="3">
        <f>Prepare_Sales_Data_Solution[[#This Row],[Total Sales]]</f>
        <v>34477</v>
      </c>
      <c r="D159" s="1">
        <v>2</v>
      </c>
      <c r="E159" s="1">
        <v>2020</v>
      </c>
      <c r="F159" s="1" t="s">
        <v>55</v>
      </c>
      <c r="G159" s="1" t="s">
        <v>56</v>
      </c>
      <c r="H159" s="1" t="s">
        <v>57</v>
      </c>
      <c r="I159" s="1" t="s">
        <v>58</v>
      </c>
      <c r="J159" s="1" t="s">
        <v>59</v>
      </c>
      <c r="K159" s="1" t="s">
        <v>184</v>
      </c>
      <c r="L159" s="1" t="s">
        <v>82</v>
      </c>
      <c r="M159" s="1" t="s">
        <v>28</v>
      </c>
      <c r="N159" s="1">
        <v>23</v>
      </c>
      <c r="O159" s="3">
        <v>1499</v>
      </c>
      <c r="P159" s="3">
        <f>Prepare_Sales_Data_Solution[[#This Row],[Price per Unit]]*Prepare_Sales_Data_Solution[[#This Row],[Quantity]]</f>
        <v>34477</v>
      </c>
    </row>
    <row r="160" spans="1:16" x14ac:dyDescent="0.2">
      <c r="A160" s="1">
        <v>145</v>
      </c>
      <c r="B160" s="2">
        <v>44365</v>
      </c>
      <c r="C160" s="3">
        <f>Prepare_Sales_Data_Solution[[#This Row],[Total Sales]]</f>
        <v>68977</v>
      </c>
      <c r="D160" s="1">
        <v>2</v>
      </c>
      <c r="E160" s="1">
        <v>2021</v>
      </c>
      <c r="F160" s="1" t="s">
        <v>133</v>
      </c>
      <c r="G160" s="1" t="s">
        <v>134</v>
      </c>
      <c r="H160" s="1" t="s">
        <v>135</v>
      </c>
      <c r="I160" s="1" t="s">
        <v>44</v>
      </c>
      <c r="J160" s="1" t="s">
        <v>45</v>
      </c>
      <c r="K160" s="1" t="s">
        <v>185</v>
      </c>
      <c r="L160" s="1" t="s">
        <v>27</v>
      </c>
      <c r="M160" s="1" t="s">
        <v>28</v>
      </c>
      <c r="N160" s="1">
        <v>23</v>
      </c>
      <c r="O160" s="3">
        <v>2999</v>
      </c>
      <c r="P160" s="3">
        <f>Prepare_Sales_Data_Solution[[#This Row],[Price per Unit]]*Prepare_Sales_Data_Solution[[#This Row],[Quantity]]</f>
        <v>68977</v>
      </c>
    </row>
    <row r="161" spans="1:16" x14ac:dyDescent="0.2">
      <c r="A161" s="1">
        <v>146</v>
      </c>
      <c r="B161" s="2">
        <v>44420</v>
      </c>
      <c r="C161" s="3">
        <f>Prepare_Sales_Data_Solution[[#This Row],[Total Sales]]</f>
        <v>32970</v>
      </c>
      <c r="D161" s="1">
        <v>3</v>
      </c>
      <c r="E161" s="1">
        <v>2021</v>
      </c>
      <c r="F161" s="1" t="s">
        <v>55</v>
      </c>
      <c r="G161" s="1" t="s">
        <v>56</v>
      </c>
      <c r="H161" s="1" t="s">
        <v>57</v>
      </c>
      <c r="I161" s="1" t="s">
        <v>58</v>
      </c>
      <c r="J161" s="1" t="s">
        <v>59</v>
      </c>
      <c r="K161" s="1" t="s">
        <v>153</v>
      </c>
      <c r="L161" s="1" t="s">
        <v>20</v>
      </c>
      <c r="M161" s="1" t="s">
        <v>21</v>
      </c>
      <c r="N161" s="1">
        <v>30</v>
      </c>
      <c r="O161" s="3">
        <v>1099</v>
      </c>
      <c r="P161" s="3">
        <f>Prepare_Sales_Data_Solution[[#This Row],[Price per Unit]]*Prepare_Sales_Data_Solution[[#This Row],[Quantity]]</f>
        <v>32970</v>
      </c>
    </row>
    <row r="162" spans="1:16" x14ac:dyDescent="0.2">
      <c r="A162" s="1">
        <v>147</v>
      </c>
      <c r="B162" s="2">
        <v>43845</v>
      </c>
      <c r="C162" s="3">
        <f>Prepare_Sales_Data_Solution[[#This Row],[Total Sales]]</f>
        <v>50983</v>
      </c>
      <c r="D162" s="1">
        <v>1</v>
      </c>
      <c r="E162" s="1">
        <v>2020</v>
      </c>
      <c r="F162" s="1" t="s">
        <v>22</v>
      </c>
      <c r="G162" s="1" t="s">
        <v>23</v>
      </c>
      <c r="H162" s="1" t="s">
        <v>24</v>
      </c>
      <c r="I162" s="1" t="s">
        <v>25</v>
      </c>
      <c r="J162" s="1" t="s">
        <v>18</v>
      </c>
      <c r="K162" s="1" t="s">
        <v>186</v>
      </c>
      <c r="L162" s="1" t="s">
        <v>54</v>
      </c>
      <c r="M162" s="1" t="s">
        <v>38</v>
      </c>
      <c r="N162" s="1">
        <v>17</v>
      </c>
      <c r="O162" s="3">
        <v>2999</v>
      </c>
      <c r="P162" s="3">
        <f>Prepare_Sales_Data_Solution[[#This Row],[Price per Unit]]*Prepare_Sales_Data_Solution[[#This Row],[Quantity]]</f>
        <v>50983</v>
      </c>
    </row>
    <row r="163" spans="1:16" x14ac:dyDescent="0.2">
      <c r="A163" s="1">
        <v>148</v>
      </c>
      <c r="B163" s="2">
        <v>44057</v>
      </c>
      <c r="C163" s="3">
        <f>Prepare_Sales_Data_Solution[[#This Row],[Total Sales]]</f>
        <v>899</v>
      </c>
      <c r="D163" s="1">
        <v>3</v>
      </c>
      <c r="E163" s="1">
        <v>2020</v>
      </c>
      <c r="F163" s="1" t="s">
        <v>66</v>
      </c>
      <c r="G163" s="1" t="s">
        <v>67</v>
      </c>
      <c r="H163" s="1" t="s">
        <v>68</v>
      </c>
      <c r="I163" s="1" t="s">
        <v>68</v>
      </c>
      <c r="J163" s="1" t="s">
        <v>59</v>
      </c>
      <c r="K163" s="1" t="s">
        <v>69</v>
      </c>
      <c r="L163" s="1" t="s">
        <v>70</v>
      </c>
      <c r="M163" s="1" t="s">
        <v>28</v>
      </c>
      <c r="N163" s="1">
        <v>1</v>
      </c>
      <c r="O163" s="3">
        <v>899</v>
      </c>
      <c r="P163" s="3">
        <f>Prepare_Sales_Data_Solution[[#This Row],[Price per Unit]]*Prepare_Sales_Data_Solution[[#This Row],[Quantity]]</f>
        <v>899</v>
      </c>
    </row>
    <row r="164" spans="1:16" x14ac:dyDescent="0.2">
      <c r="A164" s="1">
        <v>149</v>
      </c>
      <c r="B164" s="2">
        <v>44336</v>
      </c>
      <c r="C164" s="3">
        <f>Prepare_Sales_Data_Solution[[#This Row],[Total Sales]]</f>
        <v>62321</v>
      </c>
      <c r="D164" s="1">
        <v>2</v>
      </c>
      <c r="E164" s="1">
        <v>2021</v>
      </c>
      <c r="F164" s="1" t="s">
        <v>133</v>
      </c>
      <c r="G164" s="1" t="s">
        <v>134</v>
      </c>
      <c r="H164" s="1" t="s">
        <v>135</v>
      </c>
      <c r="I164" s="1" t="s">
        <v>44</v>
      </c>
      <c r="J164" s="1" t="s">
        <v>45</v>
      </c>
      <c r="K164" s="1" t="s">
        <v>187</v>
      </c>
      <c r="L164" s="1" t="s">
        <v>84</v>
      </c>
      <c r="M164" s="1" t="s">
        <v>38</v>
      </c>
      <c r="N164" s="1">
        <v>29</v>
      </c>
      <c r="O164" s="3">
        <v>2149</v>
      </c>
      <c r="P164" s="3">
        <f>Prepare_Sales_Data_Solution[[#This Row],[Price per Unit]]*Prepare_Sales_Data_Solution[[#This Row],[Quantity]]</f>
        <v>62321</v>
      </c>
    </row>
    <row r="165" spans="1:16" x14ac:dyDescent="0.2">
      <c r="A165" s="1">
        <v>150</v>
      </c>
      <c r="B165" s="2">
        <v>44006</v>
      </c>
      <c r="C165" s="3">
        <f>Prepare_Sales_Data_Solution[[#This Row],[Total Sales]]</f>
        <v>4197</v>
      </c>
      <c r="D165" s="1">
        <v>2</v>
      </c>
      <c r="E165" s="1">
        <v>2020</v>
      </c>
      <c r="F165" s="1" t="s">
        <v>55</v>
      </c>
      <c r="G165" s="1" t="s">
        <v>56</v>
      </c>
      <c r="H165" s="1" t="s">
        <v>57</v>
      </c>
      <c r="I165" s="1" t="s">
        <v>58</v>
      </c>
      <c r="J165" s="1" t="s">
        <v>59</v>
      </c>
      <c r="K165" s="1" t="s">
        <v>142</v>
      </c>
      <c r="L165" s="1" t="s">
        <v>93</v>
      </c>
      <c r="M165" s="1" t="s">
        <v>35</v>
      </c>
      <c r="N165" s="1">
        <v>3</v>
      </c>
      <c r="O165" s="3">
        <v>1399</v>
      </c>
      <c r="P165" s="3">
        <f>Prepare_Sales_Data_Solution[[#This Row],[Price per Unit]]*Prepare_Sales_Data_Solution[[#This Row],[Quantity]]</f>
        <v>4197</v>
      </c>
    </row>
    <row r="166" spans="1:16" x14ac:dyDescent="0.2">
      <c r="A166" s="1">
        <v>151</v>
      </c>
      <c r="B166" s="2">
        <v>44264</v>
      </c>
      <c r="C166" s="3">
        <f>Prepare_Sales_Data_Solution[[#This Row],[Total Sales]]</f>
        <v>18174</v>
      </c>
      <c r="D166" s="1">
        <v>1</v>
      </c>
      <c r="E166" s="1">
        <v>2021</v>
      </c>
      <c r="F166" s="1" t="s">
        <v>48</v>
      </c>
      <c r="G166" s="1" t="s">
        <v>49</v>
      </c>
      <c r="H166" s="1" t="s">
        <v>50</v>
      </c>
      <c r="I166" s="1" t="s">
        <v>44</v>
      </c>
      <c r="J166" s="1" t="s">
        <v>45</v>
      </c>
      <c r="K166" s="1" t="s">
        <v>64</v>
      </c>
      <c r="L166" s="1" t="s">
        <v>85</v>
      </c>
      <c r="M166" s="1" t="s">
        <v>38</v>
      </c>
      <c r="N166" s="1">
        <v>26</v>
      </c>
      <c r="O166" s="3">
        <v>699</v>
      </c>
      <c r="P166" s="3">
        <f>Prepare_Sales_Data_Solution[[#This Row],[Price per Unit]]*Prepare_Sales_Data_Solution[[#This Row],[Quantity]]</f>
        <v>18174</v>
      </c>
    </row>
    <row r="167" spans="1:16" x14ac:dyDescent="0.2">
      <c r="A167" s="1">
        <v>152</v>
      </c>
      <c r="B167" s="2">
        <v>44393</v>
      </c>
      <c r="C167" s="3">
        <f>Prepare_Sales_Data_Solution[[#This Row],[Total Sales]]</f>
        <v>26071</v>
      </c>
      <c r="D167" s="1">
        <v>3</v>
      </c>
      <c r="E167" s="1">
        <v>2021</v>
      </c>
      <c r="F167" s="1" t="s">
        <v>55</v>
      </c>
      <c r="G167" s="1" t="s">
        <v>56</v>
      </c>
      <c r="H167" s="1" t="s">
        <v>57</v>
      </c>
      <c r="I167" s="1" t="s">
        <v>58</v>
      </c>
      <c r="J167" s="1" t="s">
        <v>59</v>
      </c>
      <c r="K167" s="1" t="s">
        <v>188</v>
      </c>
      <c r="L167" s="1" t="s">
        <v>34</v>
      </c>
      <c r="M167" s="1" t="s">
        <v>35</v>
      </c>
      <c r="N167" s="1">
        <v>29</v>
      </c>
      <c r="O167" s="3">
        <v>899</v>
      </c>
      <c r="P167" s="3">
        <f>Prepare_Sales_Data_Solution[[#This Row],[Price per Unit]]*Prepare_Sales_Data_Solution[[#This Row],[Quantity]]</f>
        <v>26071</v>
      </c>
    </row>
    <row r="168" spans="1:16" x14ac:dyDescent="0.2">
      <c r="A168" s="1">
        <v>153</v>
      </c>
      <c r="B168" s="2">
        <v>44019</v>
      </c>
      <c r="C168" s="3">
        <f>Prepare_Sales_Data_Solution[[#This Row],[Total Sales]]</f>
        <v>11687</v>
      </c>
      <c r="D168" s="1">
        <v>3</v>
      </c>
      <c r="E168" s="1">
        <v>2020</v>
      </c>
      <c r="F168" s="1" t="s">
        <v>22</v>
      </c>
      <c r="G168" s="1" t="s">
        <v>23</v>
      </c>
      <c r="H168" s="1" t="s">
        <v>24</v>
      </c>
      <c r="I168" s="1" t="s">
        <v>25</v>
      </c>
      <c r="J168" s="1" t="s">
        <v>18</v>
      </c>
      <c r="K168" s="1" t="s">
        <v>72</v>
      </c>
      <c r="L168" s="1" t="s">
        <v>70</v>
      </c>
      <c r="M168" s="1" t="s">
        <v>28</v>
      </c>
      <c r="N168" s="1">
        <v>13</v>
      </c>
      <c r="O168" s="3">
        <v>899</v>
      </c>
      <c r="P168" s="3">
        <f>Prepare_Sales_Data_Solution[[#This Row],[Price per Unit]]*Prepare_Sales_Data_Solution[[#This Row],[Quantity]]</f>
        <v>11687</v>
      </c>
    </row>
    <row r="169" spans="1:16" x14ac:dyDescent="0.2">
      <c r="A169" s="1">
        <v>154</v>
      </c>
      <c r="B169" s="2">
        <v>43962</v>
      </c>
      <c r="C169" s="3">
        <f>Prepare_Sales_Data_Solution[[#This Row],[Total Sales]]</f>
        <v>18873</v>
      </c>
      <c r="D169" s="1">
        <v>2</v>
      </c>
      <c r="E169" s="1">
        <v>2020</v>
      </c>
      <c r="F169" s="1" t="s">
        <v>29</v>
      </c>
      <c r="G169" s="1" t="s">
        <v>30</v>
      </c>
      <c r="H169" s="1" t="s">
        <v>31</v>
      </c>
      <c r="I169" s="1" t="s">
        <v>32</v>
      </c>
      <c r="J169" s="1" t="s">
        <v>18</v>
      </c>
      <c r="K169" s="1" t="s">
        <v>189</v>
      </c>
      <c r="L169" s="1" t="s">
        <v>85</v>
      </c>
      <c r="M169" s="1" t="s">
        <v>38</v>
      </c>
      <c r="N169" s="1">
        <v>27</v>
      </c>
      <c r="O169" s="3">
        <v>699</v>
      </c>
      <c r="P169" s="3">
        <f>Prepare_Sales_Data_Solution[[#This Row],[Price per Unit]]*Prepare_Sales_Data_Solution[[#This Row],[Quantity]]</f>
        <v>18873</v>
      </c>
    </row>
    <row r="170" spans="1:16" x14ac:dyDescent="0.2">
      <c r="A170" s="1">
        <v>155</v>
      </c>
      <c r="B170" s="2">
        <v>44092</v>
      </c>
      <c r="C170" s="3">
        <f>Prepare_Sales_Data_Solution[[#This Row],[Total Sales]]</f>
        <v>10745</v>
      </c>
      <c r="D170" s="1">
        <v>3</v>
      </c>
      <c r="E170" s="1">
        <v>2020</v>
      </c>
      <c r="F170" s="1" t="s">
        <v>29</v>
      </c>
      <c r="G170" s="1" t="s">
        <v>30</v>
      </c>
      <c r="H170" s="1" t="s">
        <v>31</v>
      </c>
      <c r="I170" s="1" t="s">
        <v>32</v>
      </c>
      <c r="J170" s="1" t="s">
        <v>18</v>
      </c>
      <c r="K170" s="1" t="s">
        <v>190</v>
      </c>
      <c r="L170" s="1" t="s">
        <v>84</v>
      </c>
      <c r="M170" s="1" t="s">
        <v>38</v>
      </c>
      <c r="N170" s="1">
        <v>5</v>
      </c>
      <c r="O170" s="3">
        <v>2149</v>
      </c>
      <c r="P170" s="3">
        <f>Prepare_Sales_Data_Solution[[#This Row],[Price per Unit]]*Prepare_Sales_Data_Solution[[#This Row],[Quantity]]</f>
        <v>10745</v>
      </c>
    </row>
    <row r="171" spans="1:16" x14ac:dyDescent="0.2">
      <c r="A171" s="1">
        <v>156</v>
      </c>
      <c r="B171" s="2">
        <v>44548</v>
      </c>
      <c r="C171" s="3">
        <f>Prepare_Sales_Data_Solution[[#This Row],[Total Sales]]</f>
        <v>3897</v>
      </c>
      <c r="D171" s="1">
        <v>4</v>
      </c>
      <c r="E171" s="1">
        <v>2021</v>
      </c>
      <c r="F171" s="1" t="s">
        <v>22</v>
      </c>
      <c r="G171" s="1" t="s">
        <v>23</v>
      </c>
      <c r="H171" s="1" t="s">
        <v>24</v>
      </c>
      <c r="I171" s="1" t="s">
        <v>25</v>
      </c>
      <c r="J171" s="1" t="s">
        <v>18</v>
      </c>
      <c r="K171" s="1" t="s">
        <v>87</v>
      </c>
      <c r="L171" s="1" t="s">
        <v>63</v>
      </c>
      <c r="M171" s="1" t="s">
        <v>28</v>
      </c>
      <c r="N171" s="1">
        <v>3</v>
      </c>
      <c r="O171" s="3">
        <v>1299</v>
      </c>
      <c r="P171" s="3">
        <f>Prepare_Sales_Data_Solution[[#This Row],[Price per Unit]]*Prepare_Sales_Data_Solution[[#This Row],[Quantity]]</f>
        <v>3897</v>
      </c>
    </row>
    <row r="172" spans="1:16" x14ac:dyDescent="0.2">
      <c r="A172" s="1">
        <v>157</v>
      </c>
      <c r="B172" s="2">
        <v>44289</v>
      </c>
      <c r="C172" s="3">
        <f>Prepare_Sales_Data_Solution[[#This Row],[Total Sales]]</f>
        <v>89970</v>
      </c>
      <c r="D172" s="1">
        <v>2</v>
      </c>
      <c r="E172" s="1">
        <v>2021</v>
      </c>
      <c r="F172" s="1" t="s">
        <v>133</v>
      </c>
      <c r="G172" s="1" t="s">
        <v>134</v>
      </c>
      <c r="H172" s="1" t="s">
        <v>135</v>
      </c>
      <c r="I172" s="1" t="s">
        <v>44</v>
      </c>
      <c r="J172" s="1" t="s">
        <v>45</v>
      </c>
      <c r="K172" s="1" t="s">
        <v>191</v>
      </c>
      <c r="L172" s="1" t="s">
        <v>27</v>
      </c>
      <c r="M172" s="1" t="s">
        <v>28</v>
      </c>
      <c r="N172" s="1">
        <v>30</v>
      </c>
      <c r="O172" s="3">
        <v>2999</v>
      </c>
      <c r="P172" s="3">
        <f>Prepare_Sales_Data_Solution[[#This Row],[Price per Unit]]*Prepare_Sales_Data_Solution[[#This Row],[Quantity]]</f>
        <v>89970</v>
      </c>
    </row>
    <row r="173" spans="1:16" x14ac:dyDescent="0.2">
      <c r="A173" s="1">
        <v>158</v>
      </c>
      <c r="B173" s="2">
        <v>44348</v>
      </c>
      <c r="C173" s="3">
        <f>Prepare_Sales_Data_Solution[[#This Row],[Total Sales]]</f>
        <v>20677</v>
      </c>
      <c r="D173" s="1">
        <v>2</v>
      </c>
      <c r="E173" s="1">
        <v>2021</v>
      </c>
      <c r="F173" s="1" t="s">
        <v>133</v>
      </c>
      <c r="G173" s="1" t="s">
        <v>134</v>
      </c>
      <c r="H173" s="1" t="s">
        <v>135</v>
      </c>
      <c r="I173" s="1" t="s">
        <v>44</v>
      </c>
      <c r="J173" s="1" t="s">
        <v>45</v>
      </c>
      <c r="K173" s="1" t="s">
        <v>179</v>
      </c>
      <c r="L173" s="1" t="s">
        <v>70</v>
      </c>
      <c r="M173" s="1" t="s">
        <v>28</v>
      </c>
      <c r="N173" s="1">
        <v>23</v>
      </c>
      <c r="O173" s="3">
        <v>899</v>
      </c>
      <c r="P173" s="3">
        <f>Prepare_Sales_Data_Solution[[#This Row],[Price per Unit]]*Prepare_Sales_Data_Solution[[#This Row],[Quantity]]</f>
        <v>20677</v>
      </c>
    </row>
    <row r="174" spans="1:16" x14ac:dyDescent="0.2">
      <c r="A174" s="1">
        <v>159</v>
      </c>
      <c r="B174" s="2">
        <v>44462</v>
      </c>
      <c r="C174" s="3">
        <f>Prepare_Sales_Data_Solution[[#This Row],[Total Sales]]</f>
        <v>22485</v>
      </c>
      <c r="D174" s="1">
        <v>3</v>
      </c>
      <c r="E174" s="1">
        <v>2021</v>
      </c>
      <c r="F174" s="1" t="s">
        <v>14</v>
      </c>
      <c r="G174" s="1" t="s">
        <v>15</v>
      </c>
      <c r="H174" s="1" t="s">
        <v>16</v>
      </c>
      <c r="I174" s="1" t="s">
        <v>17</v>
      </c>
      <c r="J174" s="1" t="s">
        <v>18</v>
      </c>
      <c r="K174" s="1" t="s">
        <v>19</v>
      </c>
      <c r="L174" s="1" t="s">
        <v>82</v>
      </c>
      <c r="M174" s="1" t="s">
        <v>28</v>
      </c>
      <c r="N174" s="1">
        <v>15</v>
      </c>
      <c r="O174" s="3">
        <v>1499</v>
      </c>
      <c r="P174" s="3">
        <f>Prepare_Sales_Data_Solution[[#This Row],[Price per Unit]]*Prepare_Sales_Data_Solution[[#This Row],[Quantity]]</f>
        <v>22485</v>
      </c>
    </row>
    <row r="175" spans="1:16" x14ac:dyDescent="0.2">
      <c r="A175" s="1">
        <v>160</v>
      </c>
      <c r="B175" s="2">
        <v>44519</v>
      </c>
      <c r="C175" s="3">
        <f>Prepare_Sales_Data_Solution[[#This Row],[Total Sales]]</f>
        <v>80973</v>
      </c>
      <c r="D175" s="1">
        <v>4</v>
      </c>
      <c r="E175" s="1">
        <v>2021</v>
      </c>
      <c r="F175" s="1" t="s">
        <v>41</v>
      </c>
      <c r="G175" s="1" t="s">
        <v>42</v>
      </c>
      <c r="H175" s="1" t="s">
        <v>43</v>
      </c>
      <c r="I175" s="1" t="s">
        <v>44</v>
      </c>
      <c r="J175" s="1" t="s">
        <v>45</v>
      </c>
      <c r="K175" s="1" t="s">
        <v>178</v>
      </c>
      <c r="L175" s="1" t="s">
        <v>54</v>
      </c>
      <c r="M175" s="1" t="s">
        <v>38</v>
      </c>
      <c r="N175" s="1">
        <v>27</v>
      </c>
      <c r="O175" s="3">
        <v>2999</v>
      </c>
      <c r="P175" s="3">
        <f>Prepare_Sales_Data_Solution[[#This Row],[Price per Unit]]*Prepare_Sales_Data_Solution[[#This Row],[Quantity]]</f>
        <v>80973</v>
      </c>
    </row>
    <row r="176" spans="1:16" x14ac:dyDescent="0.2">
      <c r="A176" s="1">
        <v>161</v>
      </c>
      <c r="B176" s="2">
        <v>43968</v>
      </c>
      <c r="C176" s="3">
        <f>Prepare_Sales_Data_Solution[[#This Row],[Total Sales]]</f>
        <v>12784</v>
      </c>
      <c r="D176" s="1">
        <v>2</v>
      </c>
      <c r="E176" s="1">
        <v>2020</v>
      </c>
      <c r="F176" s="1" t="s">
        <v>66</v>
      </c>
      <c r="G176" s="1" t="s">
        <v>67</v>
      </c>
      <c r="H176" s="1" t="s">
        <v>68</v>
      </c>
      <c r="I176" s="1" t="s">
        <v>68</v>
      </c>
      <c r="J176" s="1" t="s">
        <v>59</v>
      </c>
      <c r="K176" s="1" t="s">
        <v>192</v>
      </c>
      <c r="L176" s="1" t="s">
        <v>40</v>
      </c>
      <c r="M176" s="1" t="s">
        <v>35</v>
      </c>
      <c r="N176" s="1">
        <v>16</v>
      </c>
      <c r="O176" s="3">
        <v>799</v>
      </c>
      <c r="P176" s="3">
        <f>Prepare_Sales_Data_Solution[[#This Row],[Price per Unit]]*Prepare_Sales_Data_Solution[[#This Row],[Quantity]]</f>
        <v>12784</v>
      </c>
    </row>
    <row r="177" spans="1:16" x14ac:dyDescent="0.2">
      <c r="A177" s="1">
        <v>162</v>
      </c>
      <c r="B177" s="2">
        <v>44176</v>
      </c>
      <c r="C177" s="3">
        <f>Prepare_Sales_Data_Solution[[#This Row],[Total Sales]]</f>
        <v>38974</v>
      </c>
      <c r="D177" s="1">
        <v>4</v>
      </c>
      <c r="E177" s="1">
        <v>2020</v>
      </c>
      <c r="F177" s="1" t="s">
        <v>29</v>
      </c>
      <c r="G177" s="1" t="s">
        <v>30</v>
      </c>
      <c r="H177" s="1" t="s">
        <v>31</v>
      </c>
      <c r="I177" s="1" t="s">
        <v>32</v>
      </c>
      <c r="J177" s="1" t="s">
        <v>18</v>
      </c>
      <c r="K177" s="1" t="s">
        <v>193</v>
      </c>
      <c r="L177" s="1" t="s">
        <v>119</v>
      </c>
      <c r="M177" s="1" t="s">
        <v>38</v>
      </c>
      <c r="N177" s="1">
        <v>26</v>
      </c>
      <c r="O177" s="3">
        <v>1499</v>
      </c>
      <c r="P177" s="3">
        <f>Prepare_Sales_Data_Solution[[#This Row],[Price per Unit]]*Prepare_Sales_Data_Solution[[#This Row],[Quantity]]</f>
        <v>38974</v>
      </c>
    </row>
    <row r="178" spans="1:16" x14ac:dyDescent="0.2">
      <c r="A178" s="1">
        <v>163</v>
      </c>
      <c r="B178" s="2">
        <v>44047</v>
      </c>
      <c r="C178" s="3">
        <f>Prepare_Sales_Data_Solution[[#This Row],[Total Sales]]</f>
        <v>22475</v>
      </c>
      <c r="D178" s="1">
        <v>3</v>
      </c>
      <c r="E178" s="1">
        <v>2020</v>
      </c>
      <c r="F178" s="1" t="s">
        <v>14</v>
      </c>
      <c r="G178" s="1" t="s">
        <v>15</v>
      </c>
      <c r="H178" s="1" t="s">
        <v>16</v>
      </c>
      <c r="I178" s="1" t="s">
        <v>17</v>
      </c>
      <c r="J178" s="1" t="s">
        <v>18</v>
      </c>
      <c r="K178" s="1" t="s">
        <v>194</v>
      </c>
      <c r="L178" s="1" t="s">
        <v>73</v>
      </c>
      <c r="M178" s="1" t="s">
        <v>21</v>
      </c>
      <c r="N178" s="1">
        <v>25</v>
      </c>
      <c r="O178" s="3">
        <v>899</v>
      </c>
      <c r="P178" s="3">
        <f>Prepare_Sales_Data_Solution[[#This Row],[Price per Unit]]*Prepare_Sales_Data_Solution[[#This Row],[Quantity]]</f>
        <v>22475</v>
      </c>
    </row>
    <row r="179" spans="1:16" x14ac:dyDescent="0.2">
      <c r="A179" s="1">
        <v>164</v>
      </c>
      <c r="B179" s="2">
        <v>43938</v>
      </c>
      <c r="C179" s="3">
        <f>Prepare_Sales_Data_Solution[[#This Row],[Total Sales]]</f>
        <v>20986</v>
      </c>
      <c r="D179" s="1">
        <v>2</v>
      </c>
      <c r="E179" s="1">
        <v>2020</v>
      </c>
      <c r="F179" s="1" t="s">
        <v>48</v>
      </c>
      <c r="G179" s="1" t="s">
        <v>49</v>
      </c>
      <c r="H179" s="1" t="s">
        <v>50</v>
      </c>
      <c r="I179" s="1" t="s">
        <v>44</v>
      </c>
      <c r="J179" s="1" t="s">
        <v>45</v>
      </c>
      <c r="K179" s="1" t="s">
        <v>195</v>
      </c>
      <c r="L179" s="1" t="s">
        <v>82</v>
      </c>
      <c r="M179" s="1" t="s">
        <v>28</v>
      </c>
      <c r="N179" s="1">
        <v>14</v>
      </c>
      <c r="O179" s="3">
        <v>1499</v>
      </c>
      <c r="P179" s="3">
        <f>Prepare_Sales_Data_Solution[[#This Row],[Price per Unit]]*Prepare_Sales_Data_Solution[[#This Row],[Quantity]]</f>
        <v>20986</v>
      </c>
    </row>
    <row r="180" spans="1:16" x14ac:dyDescent="0.2">
      <c r="A180" s="1">
        <v>165</v>
      </c>
      <c r="B180" s="2">
        <v>44240</v>
      </c>
      <c r="C180" s="3">
        <f>Prepare_Sales_Data_Solution[[#This Row],[Total Sales]]</f>
        <v>59976</v>
      </c>
      <c r="D180" s="1">
        <v>1</v>
      </c>
      <c r="E180" s="1">
        <v>2021</v>
      </c>
      <c r="F180" s="1" t="s">
        <v>14</v>
      </c>
      <c r="G180" s="1" t="s">
        <v>15</v>
      </c>
      <c r="H180" s="1" t="s">
        <v>16</v>
      </c>
      <c r="I180" s="1" t="s">
        <v>17</v>
      </c>
      <c r="J180" s="1" t="s">
        <v>18</v>
      </c>
      <c r="K180" s="1" t="s">
        <v>196</v>
      </c>
      <c r="L180" s="1" t="s">
        <v>104</v>
      </c>
      <c r="M180" s="1" t="s">
        <v>28</v>
      </c>
      <c r="N180" s="1">
        <v>24</v>
      </c>
      <c r="O180" s="3">
        <v>2499</v>
      </c>
      <c r="P180" s="3">
        <f>Prepare_Sales_Data_Solution[[#This Row],[Price per Unit]]*Prepare_Sales_Data_Solution[[#This Row],[Quantity]]</f>
        <v>59976</v>
      </c>
    </row>
    <row r="181" spans="1:16" x14ac:dyDescent="0.2">
      <c r="A181" s="1">
        <v>166</v>
      </c>
      <c r="B181" s="2">
        <v>44029</v>
      </c>
      <c r="C181" s="3">
        <f>Prepare_Sales_Data_Solution[[#This Row],[Total Sales]]</f>
        <v>34181</v>
      </c>
      <c r="D181" s="1">
        <v>3</v>
      </c>
      <c r="E181" s="1">
        <v>2020</v>
      </c>
      <c r="F181" s="1" t="s">
        <v>66</v>
      </c>
      <c r="G181" s="1" t="s">
        <v>67</v>
      </c>
      <c r="H181" s="1" t="s">
        <v>68</v>
      </c>
      <c r="I181" s="1" t="s">
        <v>68</v>
      </c>
      <c r="J181" s="1" t="s">
        <v>59</v>
      </c>
      <c r="K181" s="1" t="s">
        <v>197</v>
      </c>
      <c r="L181" s="1" t="s">
        <v>61</v>
      </c>
      <c r="M181" s="1" t="s">
        <v>28</v>
      </c>
      <c r="N181" s="1">
        <v>19</v>
      </c>
      <c r="O181" s="3">
        <v>1799</v>
      </c>
      <c r="P181" s="3">
        <f>Prepare_Sales_Data_Solution[[#This Row],[Price per Unit]]*Prepare_Sales_Data_Solution[[#This Row],[Quantity]]</f>
        <v>34181</v>
      </c>
    </row>
    <row r="182" spans="1:16" x14ac:dyDescent="0.2">
      <c r="A182" s="1">
        <v>167</v>
      </c>
      <c r="B182" s="2">
        <v>43892</v>
      </c>
      <c r="C182" s="3">
        <f>Prepare_Sales_Data_Solution[[#This Row],[Total Sales]]</f>
        <v>17990</v>
      </c>
      <c r="D182" s="1">
        <v>1</v>
      </c>
      <c r="E182" s="1">
        <v>2020</v>
      </c>
      <c r="F182" s="1" t="s">
        <v>133</v>
      </c>
      <c r="G182" s="1" t="s">
        <v>134</v>
      </c>
      <c r="H182" s="1" t="s">
        <v>135</v>
      </c>
      <c r="I182" s="1" t="s">
        <v>44</v>
      </c>
      <c r="J182" s="1" t="s">
        <v>45</v>
      </c>
      <c r="K182" s="1" t="s">
        <v>191</v>
      </c>
      <c r="L182" s="1" t="s">
        <v>61</v>
      </c>
      <c r="M182" s="1" t="s">
        <v>28</v>
      </c>
      <c r="N182" s="1">
        <v>10</v>
      </c>
      <c r="O182" s="3">
        <v>1799</v>
      </c>
      <c r="P182" s="3">
        <f>Prepare_Sales_Data_Solution[[#This Row],[Price per Unit]]*Prepare_Sales_Data_Solution[[#This Row],[Quantity]]</f>
        <v>17990</v>
      </c>
    </row>
    <row r="183" spans="1:16" x14ac:dyDescent="0.2">
      <c r="A183" s="1">
        <v>168</v>
      </c>
      <c r="B183" s="2">
        <v>44192</v>
      </c>
      <c r="C183" s="3">
        <f>Prepare_Sales_Data_Solution[[#This Row],[Total Sales]]</f>
        <v>12586</v>
      </c>
      <c r="D183" s="1">
        <v>4</v>
      </c>
      <c r="E183" s="1">
        <v>2020</v>
      </c>
      <c r="F183" s="1" t="s">
        <v>66</v>
      </c>
      <c r="G183" s="1" t="s">
        <v>67</v>
      </c>
      <c r="H183" s="1" t="s">
        <v>68</v>
      </c>
      <c r="I183" s="1" t="s">
        <v>68</v>
      </c>
      <c r="J183" s="1" t="s">
        <v>59</v>
      </c>
      <c r="K183" s="1" t="s">
        <v>117</v>
      </c>
      <c r="L183" s="1" t="s">
        <v>70</v>
      </c>
      <c r="M183" s="1" t="s">
        <v>28</v>
      </c>
      <c r="N183" s="1">
        <v>14</v>
      </c>
      <c r="O183" s="3">
        <v>899</v>
      </c>
      <c r="P183" s="3">
        <f>Prepare_Sales_Data_Solution[[#This Row],[Price per Unit]]*Prepare_Sales_Data_Solution[[#This Row],[Quantity]]</f>
        <v>12586</v>
      </c>
    </row>
    <row r="184" spans="1:16" x14ac:dyDescent="0.2">
      <c r="A184" s="1">
        <v>169</v>
      </c>
      <c r="B184" s="2">
        <v>43947</v>
      </c>
      <c r="C184" s="3">
        <f>Prepare_Sales_Data_Solution[[#This Row],[Total Sales]]</f>
        <v>23984</v>
      </c>
      <c r="D184" s="1">
        <v>2</v>
      </c>
      <c r="E184" s="1">
        <v>2020</v>
      </c>
      <c r="F184" s="1" t="s">
        <v>66</v>
      </c>
      <c r="G184" s="1" t="s">
        <v>67</v>
      </c>
      <c r="H184" s="1" t="s">
        <v>68</v>
      </c>
      <c r="I184" s="1" t="s">
        <v>68</v>
      </c>
      <c r="J184" s="1" t="s">
        <v>59</v>
      </c>
      <c r="K184" s="1" t="s">
        <v>198</v>
      </c>
      <c r="L184" s="1" t="s">
        <v>119</v>
      </c>
      <c r="M184" s="1" t="s">
        <v>38</v>
      </c>
      <c r="N184" s="1">
        <v>16</v>
      </c>
      <c r="O184" s="3">
        <v>1499</v>
      </c>
      <c r="P184" s="3">
        <f>Prepare_Sales_Data_Solution[[#This Row],[Price per Unit]]*Prepare_Sales_Data_Solution[[#This Row],[Quantity]]</f>
        <v>23984</v>
      </c>
    </row>
    <row r="185" spans="1:16" x14ac:dyDescent="0.2">
      <c r="A185" s="1">
        <v>170</v>
      </c>
      <c r="B185" s="2">
        <v>44537</v>
      </c>
      <c r="C185" s="3">
        <f>Prepare_Sales_Data_Solution[[#This Row],[Total Sales]]</f>
        <v>7581</v>
      </c>
      <c r="D185" s="1">
        <v>4</v>
      </c>
      <c r="E185" s="1">
        <v>2021</v>
      </c>
      <c r="F185" s="1" t="s">
        <v>29</v>
      </c>
      <c r="G185" s="1" t="s">
        <v>30</v>
      </c>
      <c r="H185" s="1" t="s">
        <v>31</v>
      </c>
      <c r="I185" s="1" t="s">
        <v>32</v>
      </c>
      <c r="J185" s="1" t="s">
        <v>18</v>
      </c>
      <c r="K185" s="1" t="s">
        <v>199</v>
      </c>
      <c r="L185" s="1" t="s">
        <v>47</v>
      </c>
      <c r="M185" s="1" t="s">
        <v>21</v>
      </c>
      <c r="N185" s="1">
        <v>19</v>
      </c>
      <c r="O185" s="3">
        <v>399</v>
      </c>
      <c r="P185" s="3">
        <f>Prepare_Sales_Data_Solution[[#This Row],[Price per Unit]]*Prepare_Sales_Data_Solution[[#This Row],[Quantity]]</f>
        <v>7581</v>
      </c>
    </row>
    <row r="186" spans="1:16" x14ac:dyDescent="0.2">
      <c r="A186" s="1">
        <v>171</v>
      </c>
      <c r="B186" s="2">
        <v>43833</v>
      </c>
      <c r="C186" s="3">
        <f>Prepare_Sales_Data_Solution[[#This Row],[Total Sales]]</f>
        <v>8379</v>
      </c>
      <c r="D186" s="1">
        <v>1</v>
      </c>
      <c r="E186" s="1">
        <v>2020</v>
      </c>
      <c r="F186" s="1" t="s">
        <v>66</v>
      </c>
      <c r="G186" s="1" t="s">
        <v>67</v>
      </c>
      <c r="H186" s="1" t="s">
        <v>68</v>
      </c>
      <c r="I186" s="1" t="s">
        <v>68</v>
      </c>
      <c r="J186" s="1" t="s">
        <v>59</v>
      </c>
      <c r="K186" s="1" t="s">
        <v>200</v>
      </c>
      <c r="L186" s="1" t="s">
        <v>47</v>
      </c>
      <c r="M186" s="1" t="s">
        <v>21</v>
      </c>
      <c r="N186" s="1">
        <v>21</v>
      </c>
      <c r="O186" s="3">
        <v>399</v>
      </c>
      <c r="P186" s="3">
        <f>Prepare_Sales_Data_Solution[[#This Row],[Price per Unit]]*Prepare_Sales_Data_Solution[[#This Row],[Quantity]]</f>
        <v>8379</v>
      </c>
    </row>
    <row r="187" spans="1:16" x14ac:dyDescent="0.2">
      <c r="A187" s="1">
        <v>172</v>
      </c>
      <c r="B187" s="2">
        <v>44158</v>
      </c>
      <c r="C187" s="3">
        <f>Prepare_Sales_Data_Solution[[#This Row],[Total Sales]]</f>
        <v>39578</v>
      </c>
      <c r="D187" s="1">
        <v>4</v>
      </c>
      <c r="E187" s="1">
        <v>2020</v>
      </c>
      <c r="F187" s="1" t="s">
        <v>41</v>
      </c>
      <c r="G187" s="1" t="s">
        <v>42</v>
      </c>
      <c r="H187" s="1" t="s">
        <v>43</v>
      </c>
      <c r="I187" s="1" t="s">
        <v>44</v>
      </c>
      <c r="J187" s="1" t="s">
        <v>45</v>
      </c>
      <c r="K187" s="1" t="s">
        <v>201</v>
      </c>
      <c r="L187" s="1" t="s">
        <v>61</v>
      </c>
      <c r="M187" s="1" t="s">
        <v>28</v>
      </c>
      <c r="N187" s="1">
        <v>22</v>
      </c>
      <c r="O187" s="3">
        <v>1799</v>
      </c>
      <c r="P187" s="3">
        <f>Prepare_Sales_Data_Solution[[#This Row],[Price per Unit]]*Prepare_Sales_Data_Solution[[#This Row],[Quantity]]</f>
        <v>39578</v>
      </c>
    </row>
    <row r="188" spans="1:16" x14ac:dyDescent="0.2">
      <c r="A188" s="1">
        <v>173</v>
      </c>
      <c r="B188" s="2">
        <v>44071</v>
      </c>
      <c r="C188" s="3">
        <f>Prepare_Sales_Data_Solution[[#This Row],[Total Sales]]</f>
        <v>57477</v>
      </c>
      <c r="D188" s="1">
        <v>3</v>
      </c>
      <c r="E188" s="1">
        <v>2020</v>
      </c>
      <c r="F188" s="1" t="s">
        <v>29</v>
      </c>
      <c r="G188" s="1" t="s">
        <v>30</v>
      </c>
      <c r="H188" s="1" t="s">
        <v>31</v>
      </c>
      <c r="I188" s="1" t="s">
        <v>32</v>
      </c>
      <c r="J188" s="1" t="s">
        <v>18</v>
      </c>
      <c r="K188" s="1" t="s">
        <v>202</v>
      </c>
      <c r="L188" s="1" t="s">
        <v>104</v>
      </c>
      <c r="M188" s="1" t="s">
        <v>28</v>
      </c>
      <c r="N188" s="1">
        <v>23</v>
      </c>
      <c r="O188" s="3">
        <v>2499</v>
      </c>
      <c r="P188" s="3">
        <f>Prepare_Sales_Data_Solution[[#This Row],[Price per Unit]]*Prepare_Sales_Data_Solution[[#This Row],[Quantity]]</f>
        <v>57477</v>
      </c>
    </row>
    <row r="189" spans="1:16" x14ac:dyDescent="0.2">
      <c r="A189" s="1">
        <v>174</v>
      </c>
      <c r="B189" s="2">
        <v>44429</v>
      </c>
      <c r="C189" s="3">
        <f>Prepare_Sales_Data_Solution[[#This Row],[Total Sales]]</f>
        <v>8091</v>
      </c>
      <c r="D189" s="1">
        <v>3</v>
      </c>
      <c r="E189" s="1">
        <v>2021</v>
      </c>
      <c r="F189" s="1" t="s">
        <v>55</v>
      </c>
      <c r="G189" s="1" t="s">
        <v>56</v>
      </c>
      <c r="H189" s="1" t="s">
        <v>57</v>
      </c>
      <c r="I189" s="1" t="s">
        <v>58</v>
      </c>
      <c r="J189" s="1" t="s">
        <v>59</v>
      </c>
      <c r="K189" s="1" t="s">
        <v>203</v>
      </c>
      <c r="L189" s="1" t="s">
        <v>70</v>
      </c>
      <c r="M189" s="1" t="s">
        <v>28</v>
      </c>
      <c r="N189" s="1">
        <v>9</v>
      </c>
      <c r="O189" s="3">
        <v>899</v>
      </c>
      <c r="P189" s="3">
        <f>Prepare_Sales_Data_Solution[[#This Row],[Price per Unit]]*Prepare_Sales_Data_Solution[[#This Row],[Quantity]]</f>
        <v>8091</v>
      </c>
    </row>
    <row r="190" spans="1:16" x14ac:dyDescent="0.2">
      <c r="A190" s="1">
        <v>175</v>
      </c>
      <c r="B190" s="2">
        <v>43950</v>
      </c>
      <c r="C190" s="3">
        <f>Prepare_Sales_Data_Solution[[#This Row],[Total Sales]]</f>
        <v>7990</v>
      </c>
      <c r="D190" s="1">
        <v>2</v>
      </c>
      <c r="E190" s="1">
        <v>2020</v>
      </c>
      <c r="F190" s="1" t="s">
        <v>109</v>
      </c>
      <c r="G190" s="1" t="s">
        <v>110</v>
      </c>
      <c r="H190" s="1" t="s">
        <v>111</v>
      </c>
      <c r="I190" s="1" t="s">
        <v>32</v>
      </c>
      <c r="J190" s="1" t="s">
        <v>18</v>
      </c>
      <c r="K190" s="1" t="s">
        <v>204</v>
      </c>
      <c r="L190" s="1" t="s">
        <v>40</v>
      </c>
      <c r="M190" s="1" t="s">
        <v>35</v>
      </c>
      <c r="N190" s="1">
        <v>10</v>
      </c>
      <c r="O190" s="3">
        <v>799</v>
      </c>
      <c r="P190" s="3">
        <f>Prepare_Sales_Data_Solution[[#This Row],[Price per Unit]]*Prepare_Sales_Data_Solution[[#This Row],[Quantity]]</f>
        <v>7990</v>
      </c>
    </row>
    <row r="191" spans="1:16" x14ac:dyDescent="0.2">
      <c r="A191" s="1">
        <v>176</v>
      </c>
      <c r="B191" s="2">
        <v>44274</v>
      </c>
      <c r="C191" s="3">
        <f>Prepare_Sales_Data_Solution[[#This Row],[Total Sales]]</f>
        <v>17994</v>
      </c>
      <c r="D191" s="1">
        <v>1</v>
      </c>
      <c r="E191" s="1">
        <v>2021</v>
      </c>
      <c r="F191" s="1" t="s">
        <v>29</v>
      </c>
      <c r="G191" s="1" t="s">
        <v>30</v>
      </c>
      <c r="H191" s="1" t="s">
        <v>31</v>
      </c>
      <c r="I191" s="1" t="s">
        <v>32</v>
      </c>
      <c r="J191" s="1" t="s">
        <v>18</v>
      </c>
      <c r="K191" s="1" t="s">
        <v>202</v>
      </c>
      <c r="L191" s="1" t="s">
        <v>27</v>
      </c>
      <c r="M191" s="1" t="s">
        <v>28</v>
      </c>
      <c r="N191" s="1">
        <v>6</v>
      </c>
      <c r="O191" s="3">
        <v>2999</v>
      </c>
      <c r="P191" s="3">
        <f>Prepare_Sales_Data_Solution[[#This Row],[Price per Unit]]*Prepare_Sales_Data_Solution[[#This Row],[Quantity]]</f>
        <v>17994</v>
      </c>
    </row>
    <row r="192" spans="1:16" x14ac:dyDescent="0.2">
      <c r="A192" s="1">
        <v>177</v>
      </c>
      <c r="B192" s="2">
        <v>44507</v>
      </c>
      <c r="C192" s="3">
        <f>Prepare_Sales_Data_Solution[[#This Row],[Total Sales]]</f>
        <v>20271</v>
      </c>
      <c r="D192" s="1">
        <v>4</v>
      </c>
      <c r="E192" s="1">
        <v>2021</v>
      </c>
      <c r="F192" s="1" t="s">
        <v>14</v>
      </c>
      <c r="G192" s="1" t="s">
        <v>15</v>
      </c>
      <c r="H192" s="1" t="s">
        <v>16</v>
      </c>
      <c r="I192" s="1" t="s">
        <v>17</v>
      </c>
      <c r="J192" s="1" t="s">
        <v>18</v>
      </c>
      <c r="K192" s="1" t="s">
        <v>205</v>
      </c>
      <c r="L192" s="1" t="s">
        <v>85</v>
      </c>
      <c r="M192" s="1" t="s">
        <v>38</v>
      </c>
      <c r="N192" s="1">
        <v>29</v>
      </c>
      <c r="O192" s="3">
        <v>699</v>
      </c>
      <c r="P192" s="3">
        <f>Prepare_Sales_Data_Solution[[#This Row],[Price per Unit]]*Prepare_Sales_Data_Solution[[#This Row],[Quantity]]</f>
        <v>20271</v>
      </c>
    </row>
    <row r="193" spans="1:16" x14ac:dyDescent="0.2">
      <c r="A193" s="1">
        <v>178</v>
      </c>
      <c r="B193" s="2">
        <v>43879</v>
      </c>
      <c r="C193" s="3">
        <f>Prepare_Sales_Data_Solution[[#This Row],[Total Sales]]</f>
        <v>17081</v>
      </c>
      <c r="D193" s="1">
        <v>1</v>
      </c>
      <c r="E193" s="1">
        <v>2020</v>
      </c>
      <c r="F193" s="1" t="s">
        <v>55</v>
      </c>
      <c r="G193" s="1" t="s">
        <v>56</v>
      </c>
      <c r="H193" s="1" t="s">
        <v>57</v>
      </c>
      <c r="I193" s="1" t="s">
        <v>58</v>
      </c>
      <c r="J193" s="1" t="s">
        <v>59</v>
      </c>
      <c r="K193" s="1" t="s">
        <v>188</v>
      </c>
      <c r="L193" s="1" t="s">
        <v>70</v>
      </c>
      <c r="M193" s="1" t="s">
        <v>28</v>
      </c>
      <c r="N193" s="1">
        <v>19</v>
      </c>
      <c r="O193" s="3">
        <v>899</v>
      </c>
      <c r="P193" s="3">
        <f>Prepare_Sales_Data_Solution[[#This Row],[Price per Unit]]*Prepare_Sales_Data_Solution[[#This Row],[Quantity]]</f>
        <v>17081</v>
      </c>
    </row>
    <row r="194" spans="1:16" x14ac:dyDescent="0.2">
      <c r="A194" s="1">
        <v>179</v>
      </c>
      <c r="B194" s="2">
        <v>44557</v>
      </c>
      <c r="C194" s="3">
        <f>Prepare_Sales_Data_Solution[[#This Row],[Total Sales]]</f>
        <v>37475</v>
      </c>
      <c r="D194" s="1">
        <v>4</v>
      </c>
      <c r="E194" s="1">
        <v>2021</v>
      </c>
      <c r="F194" s="1" t="s">
        <v>66</v>
      </c>
      <c r="G194" s="1" t="s">
        <v>67</v>
      </c>
      <c r="H194" s="1" t="s">
        <v>68</v>
      </c>
      <c r="I194" s="1" t="s">
        <v>68</v>
      </c>
      <c r="J194" s="1" t="s">
        <v>59</v>
      </c>
      <c r="K194" s="1" t="s">
        <v>206</v>
      </c>
      <c r="L194" s="1" t="s">
        <v>82</v>
      </c>
      <c r="M194" s="1" t="s">
        <v>28</v>
      </c>
      <c r="N194" s="1">
        <v>25</v>
      </c>
      <c r="O194" s="3">
        <v>1499</v>
      </c>
      <c r="P194" s="3">
        <f>Prepare_Sales_Data_Solution[[#This Row],[Price per Unit]]*Prepare_Sales_Data_Solution[[#This Row],[Quantity]]</f>
        <v>37475</v>
      </c>
    </row>
    <row r="195" spans="1:16" x14ac:dyDescent="0.2">
      <c r="A195" s="1">
        <v>180</v>
      </c>
      <c r="B195" s="2">
        <v>43882</v>
      </c>
      <c r="C195" s="3">
        <f>Prepare_Sales_Data_Solution[[#This Row],[Total Sales]]</f>
        <v>14994</v>
      </c>
      <c r="D195" s="1">
        <v>1</v>
      </c>
      <c r="E195" s="1">
        <v>2020</v>
      </c>
      <c r="F195" s="1" t="s">
        <v>41</v>
      </c>
      <c r="G195" s="1" t="s">
        <v>42</v>
      </c>
      <c r="H195" s="1" t="s">
        <v>43</v>
      </c>
      <c r="I195" s="1" t="s">
        <v>44</v>
      </c>
      <c r="J195" s="1" t="s">
        <v>45</v>
      </c>
      <c r="K195" s="1" t="s">
        <v>128</v>
      </c>
      <c r="L195" s="1" t="s">
        <v>104</v>
      </c>
      <c r="M195" s="1" t="s">
        <v>28</v>
      </c>
      <c r="N195" s="1">
        <v>6</v>
      </c>
      <c r="O195" s="3">
        <v>2499</v>
      </c>
      <c r="P195" s="3">
        <f>Prepare_Sales_Data_Solution[[#This Row],[Price per Unit]]*Prepare_Sales_Data_Solution[[#This Row],[Quantity]]</f>
        <v>14994</v>
      </c>
    </row>
    <row r="196" spans="1:16" x14ac:dyDescent="0.2">
      <c r="A196" s="1">
        <v>181</v>
      </c>
      <c r="B196" s="2">
        <v>43901</v>
      </c>
      <c r="C196" s="3">
        <f>Prepare_Sales_Data_Solution[[#This Row],[Total Sales]]</f>
        <v>22485</v>
      </c>
      <c r="D196" s="1">
        <v>1</v>
      </c>
      <c r="E196" s="1">
        <v>2020</v>
      </c>
      <c r="F196" s="1" t="s">
        <v>55</v>
      </c>
      <c r="G196" s="1" t="s">
        <v>56</v>
      </c>
      <c r="H196" s="1" t="s">
        <v>57</v>
      </c>
      <c r="I196" s="1" t="s">
        <v>58</v>
      </c>
      <c r="J196" s="1" t="s">
        <v>59</v>
      </c>
      <c r="K196" s="1" t="s">
        <v>207</v>
      </c>
      <c r="L196" s="1" t="s">
        <v>82</v>
      </c>
      <c r="M196" s="1" t="s">
        <v>28</v>
      </c>
      <c r="N196" s="1">
        <v>15</v>
      </c>
      <c r="O196" s="3">
        <v>1499</v>
      </c>
      <c r="P196" s="3">
        <f>Prepare_Sales_Data_Solution[[#This Row],[Price per Unit]]*Prepare_Sales_Data_Solution[[#This Row],[Quantity]]</f>
        <v>22485</v>
      </c>
    </row>
    <row r="197" spans="1:16" x14ac:dyDescent="0.2">
      <c r="A197" s="1">
        <v>182</v>
      </c>
      <c r="B197" s="2">
        <v>43858</v>
      </c>
      <c r="C197" s="3">
        <f>Prepare_Sales_Data_Solution[[#This Row],[Total Sales]]</f>
        <v>13491</v>
      </c>
      <c r="D197" s="1">
        <v>1</v>
      </c>
      <c r="E197" s="1">
        <v>2020</v>
      </c>
      <c r="F197" s="1" t="s">
        <v>22</v>
      </c>
      <c r="G197" s="1" t="s">
        <v>23</v>
      </c>
      <c r="H197" s="1" t="s">
        <v>24</v>
      </c>
      <c r="I197" s="1" t="s">
        <v>25</v>
      </c>
      <c r="J197" s="1" t="s">
        <v>18</v>
      </c>
      <c r="K197" s="1" t="s">
        <v>208</v>
      </c>
      <c r="L197" s="1" t="s">
        <v>119</v>
      </c>
      <c r="M197" s="1" t="s">
        <v>38</v>
      </c>
      <c r="N197" s="1">
        <v>9</v>
      </c>
      <c r="O197" s="3">
        <v>1499</v>
      </c>
      <c r="P197" s="3">
        <f>Prepare_Sales_Data_Solution[[#This Row],[Price per Unit]]*Prepare_Sales_Data_Solution[[#This Row],[Quantity]]</f>
        <v>13491</v>
      </c>
    </row>
    <row r="198" spans="1:16" x14ac:dyDescent="0.2">
      <c r="A198" s="1">
        <v>183</v>
      </c>
      <c r="B198" s="2">
        <v>44218</v>
      </c>
      <c r="C198" s="3">
        <f>Prepare_Sales_Data_Solution[[#This Row],[Total Sales]]</f>
        <v>83972</v>
      </c>
      <c r="D198" s="1">
        <v>1</v>
      </c>
      <c r="E198" s="1">
        <v>2021</v>
      </c>
      <c r="F198" s="1" t="s">
        <v>14</v>
      </c>
      <c r="G198" s="1" t="s">
        <v>15</v>
      </c>
      <c r="H198" s="1" t="s">
        <v>16</v>
      </c>
      <c r="I198" s="1" t="s">
        <v>17</v>
      </c>
      <c r="J198" s="1" t="s">
        <v>18</v>
      </c>
      <c r="K198" s="1" t="s">
        <v>209</v>
      </c>
      <c r="L198" s="1" t="s">
        <v>54</v>
      </c>
      <c r="M198" s="1" t="s">
        <v>38</v>
      </c>
      <c r="N198" s="1">
        <v>28</v>
      </c>
      <c r="O198" s="3">
        <v>2999</v>
      </c>
      <c r="P198" s="3">
        <f>Prepare_Sales_Data_Solution[[#This Row],[Price per Unit]]*Prepare_Sales_Data_Solution[[#This Row],[Quantity]]</f>
        <v>83972</v>
      </c>
    </row>
    <row r="199" spans="1:16" x14ac:dyDescent="0.2">
      <c r="A199" s="1">
        <v>184</v>
      </c>
      <c r="B199" s="2">
        <v>44036</v>
      </c>
      <c r="C199" s="3">
        <f>Prepare_Sales_Data_Solution[[#This Row],[Total Sales]]</f>
        <v>77974</v>
      </c>
      <c r="D199" s="1">
        <v>3</v>
      </c>
      <c r="E199" s="1">
        <v>2020</v>
      </c>
      <c r="F199" s="1" t="s">
        <v>41</v>
      </c>
      <c r="G199" s="1" t="s">
        <v>42</v>
      </c>
      <c r="H199" s="1" t="s">
        <v>43</v>
      </c>
      <c r="I199" s="1" t="s">
        <v>44</v>
      </c>
      <c r="J199" s="1" t="s">
        <v>45</v>
      </c>
      <c r="K199" s="1" t="s">
        <v>210</v>
      </c>
      <c r="L199" s="1" t="s">
        <v>54</v>
      </c>
      <c r="M199" s="1" t="s">
        <v>38</v>
      </c>
      <c r="N199" s="1">
        <v>26</v>
      </c>
      <c r="O199" s="3">
        <v>2999</v>
      </c>
      <c r="P199" s="3">
        <f>Prepare_Sales_Data_Solution[[#This Row],[Price per Unit]]*Prepare_Sales_Data_Solution[[#This Row],[Quantity]]</f>
        <v>77974</v>
      </c>
    </row>
    <row r="200" spans="1:16" x14ac:dyDescent="0.2">
      <c r="A200" s="1">
        <v>185</v>
      </c>
      <c r="B200" s="2">
        <v>44404</v>
      </c>
      <c r="C200" s="3">
        <f>Prepare_Sales_Data_Solution[[#This Row],[Total Sales]]</f>
        <v>16489</v>
      </c>
      <c r="D200" s="1">
        <v>3</v>
      </c>
      <c r="E200" s="1">
        <v>2021</v>
      </c>
      <c r="F200" s="1" t="s">
        <v>55</v>
      </c>
      <c r="G200" s="1" t="s">
        <v>56</v>
      </c>
      <c r="H200" s="1" t="s">
        <v>57</v>
      </c>
      <c r="I200" s="1" t="s">
        <v>58</v>
      </c>
      <c r="J200" s="1" t="s">
        <v>59</v>
      </c>
      <c r="K200" s="1" t="s">
        <v>60</v>
      </c>
      <c r="L200" s="1" t="s">
        <v>119</v>
      </c>
      <c r="M200" s="1" t="s">
        <v>38</v>
      </c>
      <c r="N200" s="1">
        <v>11</v>
      </c>
      <c r="O200" s="3">
        <v>1499</v>
      </c>
      <c r="P200" s="3">
        <f>Prepare_Sales_Data_Solution[[#This Row],[Price per Unit]]*Prepare_Sales_Data_Solution[[#This Row],[Quantity]]</f>
        <v>16489</v>
      </c>
    </row>
    <row r="201" spans="1:16" x14ac:dyDescent="0.2">
      <c r="A201" s="1">
        <v>186</v>
      </c>
      <c r="B201" s="2">
        <v>43945</v>
      </c>
      <c r="C201" s="3">
        <f>Prepare_Sales_Data_Solution[[#This Row],[Total Sales]]</f>
        <v>18683</v>
      </c>
      <c r="D201" s="1">
        <v>2</v>
      </c>
      <c r="E201" s="1">
        <v>2020</v>
      </c>
      <c r="F201" s="1" t="s">
        <v>29</v>
      </c>
      <c r="G201" s="1" t="s">
        <v>30</v>
      </c>
      <c r="H201" s="1" t="s">
        <v>31</v>
      </c>
      <c r="I201" s="1" t="s">
        <v>32</v>
      </c>
      <c r="J201" s="1" t="s">
        <v>18</v>
      </c>
      <c r="K201" s="1" t="s">
        <v>211</v>
      </c>
      <c r="L201" s="1" t="s">
        <v>20</v>
      </c>
      <c r="M201" s="1" t="s">
        <v>21</v>
      </c>
      <c r="N201" s="1">
        <v>17</v>
      </c>
      <c r="O201" s="3">
        <v>1099</v>
      </c>
      <c r="P201" s="3">
        <f>Prepare_Sales_Data_Solution[[#This Row],[Price per Unit]]*Prepare_Sales_Data_Solution[[#This Row],[Quantity]]</f>
        <v>18683</v>
      </c>
    </row>
    <row r="202" spans="1:16" x14ac:dyDescent="0.2">
      <c r="A202" s="1">
        <v>187</v>
      </c>
      <c r="B202" s="2">
        <v>43838</v>
      </c>
      <c r="C202" s="3">
        <f>Prepare_Sales_Data_Solution[[#This Row],[Total Sales]]</f>
        <v>21576</v>
      </c>
      <c r="D202" s="1">
        <v>1</v>
      </c>
      <c r="E202" s="1">
        <v>2020</v>
      </c>
      <c r="F202" s="1" t="s">
        <v>133</v>
      </c>
      <c r="G202" s="1" t="s">
        <v>134</v>
      </c>
      <c r="H202" s="1" t="s">
        <v>135</v>
      </c>
      <c r="I202" s="1" t="s">
        <v>44</v>
      </c>
      <c r="J202" s="1" t="s">
        <v>45</v>
      </c>
      <c r="K202" s="1" t="s">
        <v>172</v>
      </c>
      <c r="L202" s="1" t="s">
        <v>34</v>
      </c>
      <c r="M202" s="1" t="s">
        <v>35</v>
      </c>
      <c r="N202" s="1">
        <v>24</v>
      </c>
      <c r="O202" s="3">
        <v>899</v>
      </c>
      <c r="P202" s="3">
        <f>Prepare_Sales_Data_Solution[[#This Row],[Price per Unit]]*Prepare_Sales_Data_Solution[[#This Row],[Quantity]]</f>
        <v>21576</v>
      </c>
    </row>
    <row r="203" spans="1:16" x14ac:dyDescent="0.2">
      <c r="A203" s="1">
        <v>188</v>
      </c>
      <c r="B203" s="2">
        <v>44075</v>
      </c>
      <c r="C203" s="3">
        <f>Prepare_Sales_Data_Solution[[#This Row],[Total Sales]]</f>
        <v>57477</v>
      </c>
      <c r="D203" s="1">
        <v>3</v>
      </c>
      <c r="E203" s="1">
        <v>2020</v>
      </c>
      <c r="F203" s="1" t="s">
        <v>41</v>
      </c>
      <c r="G203" s="1" t="s">
        <v>42</v>
      </c>
      <c r="H203" s="1" t="s">
        <v>43</v>
      </c>
      <c r="I203" s="1" t="s">
        <v>44</v>
      </c>
      <c r="J203" s="1" t="s">
        <v>45</v>
      </c>
      <c r="K203" s="1" t="s">
        <v>163</v>
      </c>
      <c r="L203" s="1" t="s">
        <v>104</v>
      </c>
      <c r="M203" s="1" t="s">
        <v>28</v>
      </c>
      <c r="N203" s="1">
        <v>23</v>
      </c>
      <c r="O203" s="3">
        <v>2499</v>
      </c>
      <c r="P203" s="3">
        <f>Prepare_Sales_Data_Solution[[#This Row],[Price per Unit]]*Prepare_Sales_Data_Solution[[#This Row],[Quantity]]</f>
        <v>57477</v>
      </c>
    </row>
    <row r="204" spans="1:16" x14ac:dyDescent="0.2">
      <c r="A204" s="1">
        <v>189</v>
      </c>
      <c r="B204" s="2">
        <v>43920</v>
      </c>
      <c r="C204" s="3">
        <f>Prepare_Sales_Data_Solution[[#This Row],[Total Sales]]</f>
        <v>2999</v>
      </c>
      <c r="D204" s="1">
        <v>1</v>
      </c>
      <c r="E204" s="1">
        <v>2020</v>
      </c>
      <c r="F204" s="1" t="s">
        <v>22</v>
      </c>
      <c r="G204" s="1" t="s">
        <v>23</v>
      </c>
      <c r="H204" s="1" t="s">
        <v>24</v>
      </c>
      <c r="I204" s="1" t="s">
        <v>25</v>
      </c>
      <c r="J204" s="1" t="s">
        <v>18</v>
      </c>
      <c r="K204" s="1" t="s">
        <v>212</v>
      </c>
      <c r="L204" s="1" t="s">
        <v>27</v>
      </c>
      <c r="M204" s="1" t="s">
        <v>28</v>
      </c>
      <c r="N204" s="1">
        <v>1</v>
      </c>
      <c r="O204" s="3">
        <v>2999</v>
      </c>
      <c r="P204" s="3">
        <f>Prepare_Sales_Data_Solution[[#This Row],[Price per Unit]]*Prepare_Sales_Data_Solution[[#This Row],[Quantity]]</f>
        <v>2999</v>
      </c>
    </row>
    <row r="205" spans="1:16" x14ac:dyDescent="0.2">
      <c r="A205" s="1">
        <v>190</v>
      </c>
      <c r="B205" s="2">
        <v>44012</v>
      </c>
      <c r="C205" s="3">
        <f>Prepare_Sales_Data_Solution[[#This Row],[Total Sales]]</f>
        <v>17081</v>
      </c>
      <c r="D205" s="1">
        <v>2</v>
      </c>
      <c r="E205" s="1">
        <v>2020</v>
      </c>
      <c r="F205" s="1" t="s">
        <v>55</v>
      </c>
      <c r="G205" s="1" t="s">
        <v>56</v>
      </c>
      <c r="H205" s="1" t="s">
        <v>57</v>
      </c>
      <c r="I205" s="1" t="s">
        <v>58</v>
      </c>
      <c r="J205" s="1" t="s">
        <v>59</v>
      </c>
      <c r="K205" s="1" t="s">
        <v>213</v>
      </c>
      <c r="L205" s="1" t="s">
        <v>70</v>
      </c>
      <c r="M205" s="1" t="s">
        <v>28</v>
      </c>
      <c r="N205" s="1">
        <v>19</v>
      </c>
      <c r="O205" s="3">
        <v>899</v>
      </c>
      <c r="P205" s="3">
        <f>Prepare_Sales_Data_Solution[[#This Row],[Price per Unit]]*Prepare_Sales_Data_Solution[[#This Row],[Quantity]]</f>
        <v>17081</v>
      </c>
    </row>
    <row r="206" spans="1:16" x14ac:dyDescent="0.2">
      <c r="A206" s="1">
        <v>191</v>
      </c>
      <c r="B206" s="2">
        <v>44377</v>
      </c>
      <c r="C206" s="3">
        <f>Prepare_Sales_Data_Solution[[#This Row],[Total Sales]]</f>
        <v>10485</v>
      </c>
      <c r="D206" s="1">
        <v>2</v>
      </c>
      <c r="E206" s="1">
        <v>2021</v>
      </c>
      <c r="F206" s="1" t="s">
        <v>55</v>
      </c>
      <c r="G206" s="1" t="s">
        <v>56</v>
      </c>
      <c r="H206" s="1" t="s">
        <v>57</v>
      </c>
      <c r="I206" s="1" t="s">
        <v>58</v>
      </c>
      <c r="J206" s="1" t="s">
        <v>59</v>
      </c>
      <c r="K206" s="1" t="s">
        <v>214</v>
      </c>
      <c r="L206" s="1" t="s">
        <v>85</v>
      </c>
      <c r="M206" s="1" t="s">
        <v>38</v>
      </c>
      <c r="N206" s="1">
        <v>15</v>
      </c>
      <c r="O206" s="3">
        <v>699</v>
      </c>
      <c r="P206" s="3">
        <f>Prepare_Sales_Data_Solution[[#This Row],[Price per Unit]]*Prepare_Sales_Data_Solution[[#This Row],[Quantity]]</f>
        <v>10485</v>
      </c>
    </row>
    <row r="207" spans="1:16" x14ac:dyDescent="0.2">
      <c r="A207" s="1">
        <v>192</v>
      </c>
      <c r="B207" s="2">
        <v>44350</v>
      </c>
      <c r="C207" s="3">
        <f>Prepare_Sales_Data_Solution[[#This Row],[Total Sales]]</f>
        <v>6447</v>
      </c>
      <c r="D207" s="1">
        <v>2</v>
      </c>
      <c r="E207" s="1">
        <v>2021</v>
      </c>
      <c r="F207" s="1" t="s">
        <v>41</v>
      </c>
      <c r="G207" s="1" t="s">
        <v>42</v>
      </c>
      <c r="H207" s="1" t="s">
        <v>43</v>
      </c>
      <c r="I207" s="1" t="s">
        <v>44</v>
      </c>
      <c r="J207" s="1" t="s">
        <v>45</v>
      </c>
      <c r="K207" s="1" t="s">
        <v>62</v>
      </c>
      <c r="L207" s="1" t="s">
        <v>84</v>
      </c>
      <c r="M207" s="1" t="s">
        <v>38</v>
      </c>
      <c r="N207" s="1">
        <v>3</v>
      </c>
      <c r="O207" s="3">
        <v>2149</v>
      </c>
      <c r="P207" s="3">
        <f>Prepare_Sales_Data_Solution[[#This Row],[Price per Unit]]*Prepare_Sales_Data_Solution[[#This Row],[Quantity]]</f>
        <v>6447</v>
      </c>
    </row>
    <row r="208" spans="1:16" x14ac:dyDescent="0.2">
      <c r="A208" s="1">
        <v>193</v>
      </c>
      <c r="B208" s="2">
        <v>44373</v>
      </c>
      <c r="C208" s="3">
        <f>Prepare_Sales_Data_Solution[[#This Row],[Total Sales]]</f>
        <v>22083</v>
      </c>
      <c r="D208" s="1">
        <v>2</v>
      </c>
      <c r="E208" s="1">
        <v>2021</v>
      </c>
      <c r="F208" s="1" t="s">
        <v>109</v>
      </c>
      <c r="G208" s="1" t="s">
        <v>110</v>
      </c>
      <c r="H208" s="1" t="s">
        <v>111</v>
      </c>
      <c r="I208" s="1" t="s">
        <v>32</v>
      </c>
      <c r="J208" s="1" t="s">
        <v>18</v>
      </c>
      <c r="K208" s="1" t="s">
        <v>215</v>
      </c>
      <c r="L208" s="1" t="s">
        <v>63</v>
      </c>
      <c r="M208" s="1" t="s">
        <v>28</v>
      </c>
      <c r="N208" s="1">
        <v>17</v>
      </c>
      <c r="O208" s="3">
        <v>1299</v>
      </c>
      <c r="P208" s="3">
        <f>Prepare_Sales_Data_Solution[[#This Row],[Price per Unit]]*Prepare_Sales_Data_Solution[[#This Row],[Quantity]]</f>
        <v>22083</v>
      </c>
    </row>
    <row r="209" spans="1:16" x14ac:dyDescent="0.2">
      <c r="A209" s="1">
        <v>194</v>
      </c>
      <c r="B209" s="2">
        <v>44054</v>
      </c>
      <c r="C209" s="3">
        <f>Prepare_Sales_Data_Solution[[#This Row],[Total Sales]]</f>
        <v>4495</v>
      </c>
      <c r="D209" s="1">
        <v>3</v>
      </c>
      <c r="E209" s="1">
        <v>2020</v>
      </c>
      <c r="F209" s="1" t="s">
        <v>41</v>
      </c>
      <c r="G209" s="1" t="s">
        <v>42</v>
      </c>
      <c r="H209" s="1" t="s">
        <v>43</v>
      </c>
      <c r="I209" s="1" t="s">
        <v>44</v>
      </c>
      <c r="J209" s="1" t="s">
        <v>45</v>
      </c>
      <c r="K209" s="1" t="s">
        <v>216</v>
      </c>
      <c r="L209" s="1" t="s">
        <v>34</v>
      </c>
      <c r="M209" s="1" t="s">
        <v>35</v>
      </c>
      <c r="N209" s="1">
        <v>5</v>
      </c>
      <c r="O209" s="3">
        <v>899</v>
      </c>
      <c r="P209" s="3">
        <f>Prepare_Sales_Data_Solution[[#This Row],[Price per Unit]]*Prepare_Sales_Data_Solution[[#This Row],[Quantity]]</f>
        <v>4495</v>
      </c>
    </row>
    <row r="210" spans="1:16" x14ac:dyDescent="0.2">
      <c r="A210" s="1">
        <v>195</v>
      </c>
      <c r="B210" s="2">
        <v>44027</v>
      </c>
      <c r="C210" s="3">
        <f>Prepare_Sales_Data_Solution[[#This Row],[Total Sales]]</f>
        <v>62979</v>
      </c>
      <c r="D210" s="1">
        <v>3</v>
      </c>
      <c r="E210" s="1">
        <v>2020</v>
      </c>
      <c r="F210" s="1" t="s">
        <v>66</v>
      </c>
      <c r="G210" s="1" t="s">
        <v>67</v>
      </c>
      <c r="H210" s="1" t="s">
        <v>68</v>
      </c>
      <c r="I210" s="1" t="s">
        <v>68</v>
      </c>
      <c r="J210" s="1" t="s">
        <v>59</v>
      </c>
      <c r="K210" s="1" t="s">
        <v>217</v>
      </c>
      <c r="L210" s="1" t="s">
        <v>54</v>
      </c>
      <c r="M210" s="1" t="s">
        <v>38</v>
      </c>
      <c r="N210" s="1">
        <v>21</v>
      </c>
      <c r="O210" s="3">
        <v>2999</v>
      </c>
      <c r="P210" s="3">
        <f>Prepare_Sales_Data_Solution[[#This Row],[Price per Unit]]*Prepare_Sales_Data_Solution[[#This Row],[Quantity]]</f>
        <v>62979</v>
      </c>
    </row>
    <row r="211" spans="1:16" x14ac:dyDescent="0.2">
      <c r="A211" s="1">
        <v>196</v>
      </c>
      <c r="B211" s="2">
        <v>44427</v>
      </c>
      <c r="C211" s="3">
        <f>Prepare_Sales_Data_Solution[[#This Row],[Total Sales]]</f>
        <v>5998</v>
      </c>
      <c r="D211" s="1">
        <v>3</v>
      </c>
      <c r="E211" s="1">
        <v>2021</v>
      </c>
      <c r="F211" s="1" t="s">
        <v>41</v>
      </c>
      <c r="G211" s="1" t="s">
        <v>42</v>
      </c>
      <c r="H211" s="1" t="s">
        <v>43</v>
      </c>
      <c r="I211" s="1" t="s">
        <v>44</v>
      </c>
      <c r="J211" s="1" t="s">
        <v>45</v>
      </c>
      <c r="K211" s="1" t="s">
        <v>116</v>
      </c>
      <c r="L211" s="1" t="s">
        <v>27</v>
      </c>
      <c r="M211" s="1" t="s">
        <v>28</v>
      </c>
      <c r="N211" s="1">
        <v>2</v>
      </c>
      <c r="O211" s="3">
        <v>2999</v>
      </c>
      <c r="P211" s="3">
        <f>Prepare_Sales_Data_Solution[[#This Row],[Price per Unit]]*Prepare_Sales_Data_Solution[[#This Row],[Quantity]]</f>
        <v>5998</v>
      </c>
    </row>
    <row r="212" spans="1:16" x14ac:dyDescent="0.2">
      <c r="A212" s="1">
        <v>197</v>
      </c>
      <c r="B212" s="2">
        <v>43833</v>
      </c>
      <c r="C212" s="3">
        <f>Prepare_Sales_Data_Solution[[#This Row],[Total Sales]]</f>
        <v>26071</v>
      </c>
      <c r="D212" s="1">
        <v>1</v>
      </c>
      <c r="E212" s="1">
        <v>2020</v>
      </c>
      <c r="F212" s="1" t="s">
        <v>22</v>
      </c>
      <c r="G212" s="1" t="s">
        <v>23</v>
      </c>
      <c r="H212" s="1" t="s">
        <v>24</v>
      </c>
      <c r="I212" s="1" t="s">
        <v>25</v>
      </c>
      <c r="J212" s="1" t="s">
        <v>18</v>
      </c>
      <c r="K212" s="1" t="s">
        <v>218</v>
      </c>
      <c r="L212" s="1" t="s">
        <v>70</v>
      </c>
      <c r="M212" s="1" t="s">
        <v>28</v>
      </c>
      <c r="N212" s="1">
        <v>29</v>
      </c>
      <c r="O212" s="3">
        <v>899</v>
      </c>
      <c r="P212" s="3">
        <f>Prepare_Sales_Data_Solution[[#This Row],[Price per Unit]]*Prepare_Sales_Data_Solution[[#This Row],[Quantity]]</f>
        <v>26071</v>
      </c>
    </row>
    <row r="213" spans="1:16" x14ac:dyDescent="0.2">
      <c r="A213" s="1">
        <v>198</v>
      </c>
      <c r="B213" s="2">
        <v>44021</v>
      </c>
      <c r="C213" s="3">
        <f>Prepare_Sales_Data_Solution[[#This Row],[Total Sales]]</f>
        <v>13485</v>
      </c>
      <c r="D213" s="1">
        <v>3</v>
      </c>
      <c r="E213" s="1">
        <v>2020</v>
      </c>
      <c r="F213" s="1" t="s">
        <v>66</v>
      </c>
      <c r="G213" s="1" t="s">
        <v>67</v>
      </c>
      <c r="H213" s="1" t="s">
        <v>68</v>
      </c>
      <c r="I213" s="1" t="s">
        <v>68</v>
      </c>
      <c r="J213" s="1" t="s">
        <v>59</v>
      </c>
      <c r="K213" s="1" t="s">
        <v>219</v>
      </c>
      <c r="L213" s="1" t="s">
        <v>73</v>
      </c>
      <c r="M213" s="1" t="s">
        <v>21</v>
      </c>
      <c r="N213" s="1">
        <v>15</v>
      </c>
      <c r="O213" s="3">
        <v>899</v>
      </c>
      <c r="P213" s="3">
        <f>Prepare_Sales_Data_Solution[[#This Row],[Price per Unit]]*Prepare_Sales_Data_Solution[[#This Row],[Quantity]]</f>
        <v>13485</v>
      </c>
    </row>
    <row r="214" spans="1:16" x14ac:dyDescent="0.2">
      <c r="A214" s="1">
        <v>199</v>
      </c>
      <c r="B214" s="2">
        <v>43870</v>
      </c>
      <c r="C214" s="3">
        <f>Prepare_Sales_Data_Solution[[#This Row],[Total Sales]]</f>
        <v>7980</v>
      </c>
      <c r="D214" s="1">
        <v>1</v>
      </c>
      <c r="E214" s="1">
        <v>2020</v>
      </c>
      <c r="F214" s="1" t="s">
        <v>14</v>
      </c>
      <c r="G214" s="1" t="s">
        <v>15</v>
      </c>
      <c r="H214" s="1" t="s">
        <v>16</v>
      </c>
      <c r="I214" s="1" t="s">
        <v>17</v>
      </c>
      <c r="J214" s="1" t="s">
        <v>18</v>
      </c>
      <c r="K214" s="1" t="s">
        <v>194</v>
      </c>
      <c r="L214" s="1" t="s">
        <v>47</v>
      </c>
      <c r="M214" s="1" t="s">
        <v>21</v>
      </c>
      <c r="N214" s="1">
        <v>20</v>
      </c>
      <c r="O214" s="3">
        <v>399</v>
      </c>
      <c r="P214" s="3">
        <f>Prepare_Sales_Data_Solution[[#This Row],[Price per Unit]]*Prepare_Sales_Data_Solution[[#This Row],[Quantity]]</f>
        <v>7980</v>
      </c>
    </row>
    <row r="215" spans="1:16" x14ac:dyDescent="0.2">
      <c r="A215" s="1">
        <v>200</v>
      </c>
      <c r="B215" s="2">
        <v>44387</v>
      </c>
      <c r="C215" s="3">
        <f>Prepare_Sales_Data_Solution[[#This Row],[Total Sales]]</f>
        <v>34986</v>
      </c>
      <c r="D215" s="1">
        <v>3</v>
      </c>
      <c r="E215" s="1">
        <v>2021</v>
      </c>
      <c r="F215" s="1" t="s">
        <v>41</v>
      </c>
      <c r="G215" s="1" t="s">
        <v>42</v>
      </c>
      <c r="H215" s="1" t="s">
        <v>43</v>
      </c>
      <c r="I215" s="1" t="s">
        <v>44</v>
      </c>
      <c r="J215" s="1" t="s">
        <v>45</v>
      </c>
      <c r="K215" s="1" t="s">
        <v>90</v>
      </c>
      <c r="L215" s="1" t="s">
        <v>104</v>
      </c>
      <c r="M215" s="1" t="s">
        <v>28</v>
      </c>
      <c r="N215" s="1">
        <v>14</v>
      </c>
      <c r="O215" s="3">
        <v>2499</v>
      </c>
      <c r="P215" s="3">
        <f>Prepare_Sales_Data_Solution[[#This Row],[Price per Unit]]*Prepare_Sales_Data_Solution[[#This Row],[Quantity]]</f>
        <v>34986</v>
      </c>
    </row>
    <row r="216" spans="1:16" x14ac:dyDescent="0.2">
      <c r="A216" s="1">
        <v>201</v>
      </c>
      <c r="B216" s="2">
        <v>44089</v>
      </c>
      <c r="C216" s="3">
        <f>Prepare_Sales_Data_Solution[[#This Row],[Total Sales]]</f>
        <v>15389</v>
      </c>
      <c r="D216" s="1">
        <v>3</v>
      </c>
      <c r="E216" s="1">
        <v>2020</v>
      </c>
      <c r="F216" s="1" t="s">
        <v>109</v>
      </c>
      <c r="G216" s="1" t="s">
        <v>110</v>
      </c>
      <c r="H216" s="1" t="s">
        <v>111</v>
      </c>
      <c r="I216" s="1" t="s">
        <v>32</v>
      </c>
      <c r="J216" s="1" t="s">
        <v>18</v>
      </c>
      <c r="K216" s="1" t="s">
        <v>220</v>
      </c>
      <c r="L216" s="1" t="s">
        <v>93</v>
      </c>
      <c r="M216" s="1" t="s">
        <v>35</v>
      </c>
      <c r="N216" s="1">
        <v>11</v>
      </c>
      <c r="O216" s="3">
        <v>1399</v>
      </c>
      <c r="P216" s="3">
        <f>Prepare_Sales_Data_Solution[[#This Row],[Price per Unit]]*Prepare_Sales_Data_Solution[[#This Row],[Quantity]]</f>
        <v>15389</v>
      </c>
    </row>
    <row r="217" spans="1:16" x14ac:dyDescent="0.2">
      <c r="A217" s="1">
        <v>202</v>
      </c>
      <c r="B217" s="2">
        <v>44076</v>
      </c>
      <c r="C217" s="3">
        <f>Prepare_Sales_Data_Solution[[#This Row],[Total Sales]]</f>
        <v>25186</v>
      </c>
      <c r="D217" s="1">
        <v>3</v>
      </c>
      <c r="E217" s="1">
        <v>2020</v>
      </c>
      <c r="F217" s="1" t="s">
        <v>41</v>
      </c>
      <c r="G217" s="1" t="s">
        <v>42</v>
      </c>
      <c r="H217" s="1" t="s">
        <v>43</v>
      </c>
      <c r="I217" s="1" t="s">
        <v>44</v>
      </c>
      <c r="J217" s="1" t="s">
        <v>45</v>
      </c>
      <c r="K217" s="1" t="s">
        <v>138</v>
      </c>
      <c r="L217" s="1" t="s">
        <v>37</v>
      </c>
      <c r="M217" s="1" t="s">
        <v>38</v>
      </c>
      <c r="N217" s="1">
        <v>14</v>
      </c>
      <c r="O217" s="3">
        <v>1799</v>
      </c>
      <c r="P217" s="3">
        <f>Prepare_Sales_Data_Solution[[#This Row],[Price per Unit]]*Prepare_Sales_Data_Solution[[#This Row],[Quantity]]</f>
        <v>25186</v>
      </c>
    </row>
    <row r="218" spans="1:16" x14ac:dyDescent="0.2">
      <c r="A218" s="1">
        <v>203</v>
      </c>
      <c r="B218" s="2">
        <v>44451</v>
      </c>
      <c r="C218" s="3">
        <f>Prepare_Sales_Data_Solution[[#This Row],[Total Sales]]</f>
        <v>13777</v>
      </c>
      <c r="D218" s="1">
        <v>3</v>
      </c>
      <c r="E218" s="1">
        <v>2021</v>
      </c>
      <c r="F218" s="1" t="s">
        <v>66</v>
      </c>
      <c r="G218" s="1" t="s">
        <v>67</v>
      </c>
      <c r="H218" s="1" t="s">
        <v>68</v>
      </c>
      <c r="I218" s="1" t="s">
        <v>68</v>
      </c>
      <c r="J218" s="1" t="s">
        <v>59</v>
      </c>
      <c r="K218" s="1" t="s">
        <v>221</v>
      </c>
      <c r="L218" s="1" t="s">
        <v>89</v>
      </c>
      <c r="M218" s="1" t="s">
        <v>21</v>
      </c>
      <c r="N218" s="1">
        <v>23</v>
      </c>
      <c r="O218" s="3">
        <v>599</v>
      </c>
      <c r="P218" s="3">
        <f>Prepare_Sales_Data_Solution[[#This Row],[Price per Unit]]*Prepare_Sales_Data_Solution[[#This Row],[Quantity]]</f>
        <v>13777</v>
      </c>
    </row>
    <row r="219" spans="1:16" x14ac:dyDescent="0.2">
      <c r="A219" s="1">
        <v>204</v>
      </c>
      <c r="B219" s="2">
        <v>44371</v>
      </c>
      <c r="C219" s="3">
        <f>Prepare_Sales_Data_Solution[[#This Row],[Total Sales]]</f>
        <v>11192</v>
      </c>
      <c r="D219" s="1">
        <v>2</v>
      </c>
      <c r="E219" s="1">
        <v>2021</v>
      </c>
      <c r="F219" s="1" t="s">
        <v>41</v>
      </c>
      <c r="G219" s="1" t="s">
        <v>42</v>
      </c>
      <c r="H219" s="1" t="s">
        <v>43</v>
      </c>
      <c r="I219" s="1" t="s">
        <v>44</v>
      </c>
      <c r="J219" s="1" t="s">
        <v>45</v>
      </c>
      <c r="K219" s="1" t="s">
        <v>222</v>
      </c>
      <c r="L219" s="1" t="s">
        <v>93</v>
      </c>
      <c r="M219" s="1" t="s">
        <v>35</v>
      </c>
      <c r="N219" s="1">
        <v>8</v>
      </c>
      <c r="O219" s="3">
        <v>1399</v>
      </c>
      <c r="P219" s="3">
        <f>Prepare_Sales_Data_Solution[[#This Row],[Price per Unit]]*Prepare_Sales_Data_Solution[[#This Row],[Quantity]]</f>
        <v>11192</v>
      </c>
    </row>
    <row r="220" spans="1:16" x14ac:dyDescent="0.2">
      <c r="A220" s="1">
        <v>205</v>
      </c>
      <c r="B220" s="2">
        <v>44099</v>
      </c>
      <c r="C220" s="3">
        <f>Prepare_Sales_Data_Solution[[#This Row],[Total Sales]]</f>
        <v>23984</v>
      </c>
      <c r="D220" s="1">
        <v>3</v>
      </c>
      <c r="E220" s="1">
        <v>2020</v>
      </c>
      <c r="F220" s="1" t="s">
        <v>133</v>
      </c>
      <c r="G220" s="1" t="s">
        <v>134</v>
      </c>
      <c r="H220" s="1" t="s">
        <v>135</v>
      </c>
      <c r="I220" s="1" t="s">
        <v>44</v>
      </c>
      <c r="J220" s="1" t="s">
        <v>45</v>
      </c>
      <c r="K220" s="1" t="s">
        <v>136</v>
      </c>
      <c r="L220" s="1" t="s">
        <v>119</v>
      </c>
      <c r="M220" s="1" t="s">
        <v>38</v>
      </c>
      <c r="N220" s="1">
        <v>16</v>
      </c>
      <c r="O220" s="3">
        <v>1499</v>
      </c>
      <c r="P220" s="3">
        <f>Prepare_Sales_Data_Solution[[#This Row],[Price per Unit]]*Prepare_Sales_Data_Solution[[#This Row],[Quantity]]</f>
        <v>23984</v>
      </c>
    </row>
    <row r="221" spans="1:16" x14ac:dyDescent="0.2">
      <c r="A221" s="1">
        <v>206</v>
      </c>
      <c r="B221" s="2">
        <v>44094</v>
      </c>
      <c r="C221" s="3">
        <f>Prepare_Sales_Data_Solution[[#This Row],[Total Sales]]</f>
        <v>40831</v>
      </c>
      <c r="D221" s="1">
        <v>3</v>
      </c>
      <c r="E221" s="1">
        <v>2020</v>
      </c>
      <c r="F221" s="1" t="s">
        <v>55</v>
      </c>
      <c r="G221" s="1" t="s">
        <v>56</v>
      </c>
      <c r="H221" s="1" t="s">
        <v>57</v>
      </c>
      <c r="I221" s="1" t="s">
        <v>58</v>
      </c>
      <c r="J221" s="1" t="s">
        <v>59</v>
      </c>
      <c r="K221" s="1" t="s">
        <v>223</v>
      </c>
      <c r="L221" s="1" t="s">
        <v>84</v>
      </c>
      <c r="M221" s="1" t="s">
        <v>38</v>
      </c>
      <c r="N221" s="1">
        <v>19</v>
      </c>
      <c r="O221" s="3">
        <v>2149</v>
      </c>
      <c r="P221" s="3">
        <f>Prepare_Sales_Data_Solution[[#This Row],[Price per Unit]]*Prepare_Sales_Data_Solution[[#This Row],[Quantity]]</f>
        <v>40831</v>
      </c>
    </row>
    <row r="222" spans="1:16" x14ac:dyDescent="0.2">
      <c r="A222" s="1">
        <v>207</v>
      </c>
      <c r="B222" s="2">
        <v>43873</v>
      </c>
      <c r="C222" s="3">
        <f>Prepare_Sales_Data_Solution[[#This Row],[Total Sales]]</f>
        <v>2793</v>
      </c>
      <c r="D222" s="1">
        <v>1</v>
      </c>
      <c r="E222" s="1">
        <v>2020</v>
      </c>
      <c r="F222" s="1" t="s">
        <v>48</v>
      </c>
      <c r="G222" s="1" t="s">
        <v>49</v>
      </c>
      <c r="H222" s="1" t="s">
        <v>50</v>
      </c>
      <c r="I222" s="1" t="s">
        <v>44</v>
      </c>
      <c r="J222" s="1" t="s">
        <v>45</v>
      </c>
      <c r="K222" s="1" t="s">
        <v>224</v>
      </c>
      <c r="L222" s="1" t="s">
        <v>47</v>
      </c>
      <c r="M222" s="1" t="s">
        <v>21</v>
      </c>
      <c r="N222" s="1">
        <v>7</v>
      </c>
      <c r="O222" s="3">
        <v>399</v>
      </c>
      <c r="P222" s="3">
        <f>Prepare_Sales_Data_Solution[[#This Row],[Price per Unit]]*Prepare_Sales_Data_Solution[[#This Row],[Quantity]]</f>
        <v>2793</v>
      </c>
    </row>
    <row r="223" spans="1:16" x14ac:dyDescent="0.2">
      <c r="A223" s="1">
        <v>208</v>
      </c>
      <c r="B223" s="2">
        <v>43845</v>
      </c>
      <c r="C223" s="3">
        <f>Prepare_Sales_Data_Solution[[#This Row],[Total Sales]]</f>
        <v>17493</v>
      </c>
      <c r="D223" s="1">
        <v>1</v>
      </c>
      <c r="E223" s="1">
        <v>2020</v>
      </c>
      <c r="F223" s="1" t="s">
        <v>48</v>
      </c>
      <c r="G223" s="1" t="s">
        <v>49</v>
      </c>
      <c r="H223" s="1" t="s">
        <v>50</v>
      </c>
      <c r="I223" s="1" t="s">
        <v>44</v>
      </c>
      <c r="J223" s="1" t="s">
        <v>45</v>
      </c>
      <c r="K223" s="1" t="s">
        <v>225</v>
      </c>
      <c r="L223" s="1" t="s">
        <v>104</v>
      </c>
      <c r="M223" s="1" t="s">
        <v>28</v>
      </c>
      <c r="N223" s="1">
        <v>7</v>
      </c>
      <c r="O223" s="3">
        <v>2499</v>
      </c>
      <c r="P223" s="3">
        <f>Prepare_Sales_Data_Solution[[#This Row],[Price per Unit]]*Prepare_Sales_Data_Solution[[#This Row],[Quantity]]</f>
        <v>17493</v>
      </c>
    </row>
    <row r="224" spans="1:16" x14ac:dyDescent="0.2">
      <c r="A224" s="1">
        <v>209</v>
      </c>
      <c r="B224" s="2">
        <v>44272</v>
      </c>
      <c r="C224" s="3">
        <f>Prepare_Sales_Data_Solution[[#This Row],[Total Sales]]</f>
        <v>53982</v>
      </c>
      <c r="D224" s="1">
        <v>1</v>
      </c>
      <c r="E224" s="1">
        <v>2021</v>
      </c>
      <c r="F224" s="1" t="s">
        <v>41</v>
      </c>
      <c r="G224" s="1" t="s">
        <v>42</v>
      </c>
      <c r="H224" s="1" t="s">
        <v>43</v>
      </c>
      <c r="I224" s="1" t="s">
        <v>44</v>
      </c>
      <c r="J224" s="1" t="s">
        <v>45</v>
      </c>
      <c r="K224" s="1" t="s">
        <v>226</v>
      </c>
      <c r="L224" s="1" t="s">
        <v>54</v>
      </c>
      <c r="M224" s="1" t="s">
        <v>38</v>
      </c>
      <c r="N224" s="1">
        <v>18</v>
      </c>
      <c r="O224" s="3">
        <v>2999</v>
      </c>
      <c r="P224" s="3">
        <f>Prepare_Sales_Data_Solution[[#This Row],[Price per Unit]]*Prepare_Sales_Data_Solution[[#This Row],[Quantity]]</f>
        <v>53982</v>
      </c>
    </row>
    <row r="225" spans="1:16" x14ac:dyDescent="0.2">
      <c r="A225" s="1">
        <v>210</v>
      </c>
      <c r="B225" s="2">
        <v>44052</v>
      </c>
      <c r="C225" s="3">
        <f>Prepare_Sales_Data_Solution[[#This Row],[Total Sales]]</f>
        <v>11571</v>
      </c>
      <c r="D225" s="1">
        <v>3</v>
      </c>
      <c r="E225" s="1">
        <v>2020</v>
      </c>
      <c r="F225" s="1" t="s">
        <v>41</v>
      </c>
      <c r="G225" s="1" t="s">
        <v>42</v>
      </c>
      <c r="H225" s="1" t="s">
        <v>43</v>
      </c>
      <c r="I225" s="1" t="s">
        <v>44</v>
      </c>
      <c r="J225" s="1" t="s">
        <v>45</v>
      </c>
      <c r="K225" s="1" t="s">
        <v>227</v>
      </c>
      <c r="L225" s="1" t="s">
        <v>47</v>
      </c>
      <c r="M225" s="1" t="s">
        <v>21</v>
      </c>
      <c r="N225" s="1">
        <v>29</v>
      </c>
      <c r="O225" s="3">
        <v>399</v>
      </c>
      <c r="P225" s="3">
        <f>Prepare_Sales_Data_Solution[[#This Row],[Price per Unit]]*Prepare_Sales_Data_Solution[[#This Row],[Quantity]]</f>
        <v>11571</v>
      </c>
    </row>
    <row r="226" spans="1:16" x14ac:dyDescent="0.2">
      <c r="A226" s="1">
        <v>211</v>
      </c>
      <c r="B226" s="2">
        <v>44164</v>
      </c>
      <c r="C226" s="3">
        <f>Prepare_Sales_Data_Solution[[#This Row],[Total Sales]]</f>
        <v>31176</v>
      </c>
      <c r="D226" s="1">
        <v>4</v>
      </c>
      <c r="E226" s="1">
        <v>2020</v>
      </c>
      <c r="F226" s="1" t="s">
        <v>133</v>
      </c>
      <c r="G226" s="1" t="s">
        <v>134</v>
      </c>
      <c r="H226" s="1" t="s">
        <v>135</v>
      </c>
      <c r="I226" s="1" t="s">
        <v>44</v>
      </c>
      <c r="J226" s="1" t="s">
        <v>45</v>
      </c>
      <c r="K226" s="1" t="s">
        <v>136</v>
      </c>
      <c r="L226" s="1" t="s">
        <v>63</v>
      </c>
      <c r="M226" s="1" t="s">
        <v>28</v>
      </c>
      <c r="N226" s="1">
        <v>24</v>
      </c>
      <c r="O226" s="3">
        <v>1299</v>
      </c>
      <c r="P226" s="3">
        <f>Prepare_Sales_Data_Solution[[#This Row],[Price per Unit]]*Prepare_Sales_Data_Solution[[#This Row],[Quantity]]</f>
        <v>31176</v>
      </c>
    </row>
    <row r="227" spans="1:16" x14ac:dyDescent="0.2">
      <c r="A227" s="1">
        <v>212</v>
      </c>
      <c r="B227" s="2">
        <v>43982</v>
      </c>
      <c r="C227" s="3">
        <f>Prepare_Sales_Data_Solution[[#This Row],[Total Sales]]</f>
        <v>11996</v>
      </c>
      <c r="D227" s="1">
        <v>2</v>
      </c>
      <c r="E227" s="1">
        <v>2020</v>
      </c>
      <c r="F227" s="1" t="s">
        <v>48</v>
      </c>
      <c r="G227" s="1" t="s">
        <v>49</v>
      </c>
      <c r="H227" s="1" t="s">
        <v>50</v>
      </c>
      <c r="I227" s="1" t="s">
        <v>44</v>
      </c>
      <c r="J227" s="1" t="s">
        <v>45</v>
      </c>
      <c r="K227" s="1" t="s">
        <v>64</v>
      </c>
      <c r="L227" s="1" t="s">
        <v>54</v>
      </c>
      <c r="M227" s="1" t="s">
        <v>38</v>
      </c>
      <c r="N227" s="1">
        <v>4</v>
      </c>
      <c r="O227" s="3">
        <v>2999</v>
      </c>
      <c r="P227" s="3">
        <f>Prepare_Sales_Data_Solution[[#This Row],[Price per Unit]]*Prepare_Sales_Data_Solution[[#This Row],[Quantity]]</f>
        <v>11996</v>
      </c>
    </row>
    <row r="228" spans="1:16" x14ac:dyDescent="0.2">
      <c r="A228" s="1">
        <v>213</v>
      </c>
      <c r="B228" s="2">
        <v>43834</v>
      </c>
      <c r="C228" s="3">
        <f>Prepare_Sales_Data_Solution[[#This Row],[Total Sales]]</f>
        <v>23984</v>
      </c>
      <c r="D228" s="1">
        <v>1</v>
      </c>
      <c r="E228" s="1">
        <v>2020</v>
      </c>
      <c r="F228" s="1" t="s">
        <v>109</v>
      </c>
      <c r="G228" s="1" t="s">
        <v>110</v>
      </c>
      <c r="H228" s="1" t="s">
        <v>111</v>
      </c>
      <c r="I228" s="1" t="s">
        <v>32</v>
      </c>
      <c r="J228" s="1" t="s">
        <v>18</v>
      </c>
      <c r="K228" s="1" t="s">
        <v>183</v>
      </c>
      <c r="L228" s="1" t="s">
        <v>119</v>
      </c>
      <c r="M228" s="1" t="s">
        <v>38</v>
      </c>
      <c r="N228" s="1">
        <v>16</v>
      </c>
      <c r="O228" s="3">
        <v>1499</v>
      </c>
      <c r="P228" s="3">
        <f>Prepare_Sales_Data_Solution[[#This Row],[Price per Unit]]*Prepare_Sales_Data_Solution[[#This Row],[Quantity]]</f>
        <v>23984</v>
      </c>
    </row>
    <row r="229" spans="1:16" x14ac:dyDescent="0.2">
      <c r="A229" s="1">
        <v>214</v>
      </c>
      <c r="B229" s="2">
        <v>44031</v>
      </c>
      <c r="C229" s="3">
        <f>Prepare_Sales_Data_Solution[[#This Row],[Total Sales]]</f>
        <v>5394</v>
      </c>
      <c r="D229" s="1">
        <v>3</v>
      </c>
      <c r="E229" s="1">
        <v>2020</v>
      </c>
      <c r="F229" s="1" t="s">
        <v>22</v>
      </c>
      <c r="G229" s="1" t="s">
        <v>23</v>
      </c>
      <c r="H229" s="1" t="s">
        <v>24</v>
      </c>
      <c r="I229" s="1" t="s">
        <v>25</v>
      </c>
      <c r="J229" s="1" t="s">
        <v>18</v>
      </c>
      <c r="K229" s="1" t="s">
        <v>228</v>
      </c>
      <c r="L229" s="1" t="s">
        <v>34</v>
      </c>
      <c r="M229" s="1" t="s">
        <v>35</v>
      </c>
      <c r="N229" s="1">
        <v>6</v>
      </c>
      <c r="O229" s="3">
        <v>899</v>
      </c>
      <c r="P229" s="3">
        <f>Prepare_Sales_Data_Solution[[#This Row],[Price per Unit]]*Prepare_Sales_Data_Solution[[#This Row],[Quantity]]</f>
        <v>5394</v>
      </c>
    </row>
    <row r="230" spans="1:16" x14ac:dyDescent="0.2">
      <c r="A230" s="1">
        <v>215</v>
      </c>
      <c r="B230" s="2">
        <v>44159</v>
      </c>
      <c r="C230" s="3">
        <f>Prepare_Sales_Data_Solution[[#This Row],[Total Sales]]</f>
        <v>12591</v>
      </c>
      <c r="D230" s="1">
        <v>4</v>
      </c>
      <c r="E230" s="1">
        <v>2020</v>
      </c>
      <c r="F230" s="1" t="s">
        <v>55</v>
      </c>
      <c r="G230" s="1" t="s">
        <v>56</v>
      </c>
      <c r="H230" s="1" t="s">
        <v>57</v>
      </c>
      <c r="I230" s="1" t="s">
        <v>58</v>
      </c>
      <c r="J230" s="1" t="s">
        <v>59</v>
      </c>
      <c r="K230" s="1" t="s">
        <v>229</v>
      </c>
      <c r="L230" s="1" t="s">
        <v>93</v>
      </c>
      <c r="M230" s="1" t="s">
        <v>35</v>
      </c>
      <c r="N230" s="1">
        <v>9</v>
      </c>
      <c r="O230" s="3">
        <v>1399</v>
      </c>
      <c r="P230" s="3">
        <f>Prepare_Sales_Data_Solution[[#This Row],[Price per Unit]]*Prepare_Sales_Data_Solution[[#This Row],[Quantity]]</f>
        <v>12591</v>
      </c>
    </row>
    <row r="231" spans="1:16" x14ac:dyDescent="0.2">
      <c r="A231" s="1">
        <v>216</v>
      </c>
      <c r="B231" s="2">
        <v>44407</v>
      </c>
      <c r="C231" s="3">
        <f>Prepare_Sales_Data_Solution[[#This Row],[Total Sales]]</f>
        <v>34181</v>
      </c>
      <c r="D231" s="1">
        <v>3</v>
      </c>
      <c r="E231" s="1">
        <v>2021</v>
      </c>
      <c r="F231" s="1" t="s">
        <v>133</v>
      </c>
      <c r="G231" s="1" t="s">
        <v>134</v>
      </c>
      <c r="H231" s="1" t="s">
        <v>135</v>
      </c>
      <c r="I231" s="1" t="s">
        <v>44</v>
      </c>
      <c r="J231" s="1" t="s">
        <v>45</v>
      </c>
      <c r="K231" s="1" t="s">
        <v>230</v>
      </c>
      <c r="L231" s="1" t="s">
        <v>61</v>
      </c>
      <c r="M231" s="1" t="s">
        <v>28</v>
      </c>
      <c r="N231" s="1">
        <v>19</v>
      </c>
      <c r="O231" s="3">
        <v>1799</v>
      </c>
      <c r="P231" s="3">
        <f>Prepare_Sales_Data_Solution[[#This Row],[Price per Unit]]*Prepare_Sales_Data_Solution[[#This Row],[Quantity]]</f>
        <v>34181</v>
      </c>
    </row>
    <row r="232" spans="1:16" x14ac:dyDescent="0.2">
      <c r="A232" s="1">
        <v>217</v>
      </c>
      <c r="B232" s="2">
        <v>43940</v>
      </c>
      <c r="C232" s="3">
        <f>Prepare_Sales_Data_Solution[[#This Row],[Total Sales]]</f>
        <v>53982</v>
      </c>
      <c r="D232" s="1">
        <v>2</v>
      </c>
      <c r="E232" s="1">
        <v>2020</v>
      </c>
      <c r="F232" s="1" t="s">
        <v>41</v>
      </c>
      <c r="G232" s="1" t="s">
        <v>42</v>
      </c>
      <c r="H232" s="1" t="s">
        <v>43</v>
      </c>
      <c r="I232" s="1" t="s">
        <v>44</v>
      </c>
      <c r="J232" s="1" t="s">
        <v>45</v>
      </c>
      <c r="K232" s="1" t="s">
        <v>231</v>
      </c>
      <c r="L232" s="1" t="s">
        <v>27</v>
      </c>
      <c r="M232" s="1" t="s">
        <v>28</v>
      </c>
      <c r="N232" s="1">
        <v>18</v>
      </c>
      <c r="O232" s="3">
        <v>2999</v>
      </c>
      <c r="P232" s="3">
        <f>Prepare_Sales_Data_Solution[[#This Row],[Price per Unit]]*Prepare_Sales_Data_Solution[[#This Row],[Quantity]]</f>
        <v>53982</v>
      </c>
    </row>
    <row r="233" spans="1:16" x14ac:dyDescent="0.2">
      <c r="A233" s="1">
        <v>218</v>
      </c>
      <c r="B233" s="2">
        <v>44100</v>
      </c>
      <c r="C233" s="3">
        <f>Prepare_Sales_Data_Solution[[#This Row],[Total Sales]]</f>
        <v>5397</v>
      </c>
      <c r="D233" s="1">
        <v>3</v>
      </c>
      <c r="E233" s="1">
        <v>2020</v>
      </c>
      <c r="F233" s="1" t="s">
        <v>22</v>
      </c>
      <c r="G233" s="1" t="s">
        <v>23</v>
      </c>
      <c r="H233" s="1" t="s">
        <v>24</v>
      </c>
      <c r="I233" s="1" t="s">
        <v>25</v>
      </c>
      <c r="J233" s="1" t="s">
        <v>18</v>
      </c>
      <c r="K233" s="1" t="s">
        <v>228</v>
      </c>
      <c r="L233" s="1" t="s">
        <v>61</v>
      </c>
      <c r="M233" s="1" t="s">
        <v>28</v>
      </c>
      <c r="N233" s="1">
        <v>3</v>
      </c>
      <c r="O233" s="3">
        <v>1799</v>
      </c>
      <c r="P233" s="3">
        <f>Prepare_Sales_Data_Solution[[#This Row],[Price per Unit]]*Prepare_Sales_Data_Solution[[#This Row],[Quantity]]</f>
        <v>5397</v>
      </c>
    </row>
    <row r="234" spans="1:16" x14ac:dyDescent="0.2">
      <c r="A234" s="1">
        <v>219</v>
      </c>
      <c r="B234" s="2">
        <v>44554</v>
      </c>
      <c r="C234" s="3">
        <f>Prepare_Sales_Data_Solution[[#This Row],[Total Sales]]</f>
        <v>31871</v>
      </c>
      <c r="D234" s="1">
        <v>4</v>
      </c>
      <c r="E234" s="1">
        <v>2021</v>
      </c>
      <c r="F234" s="1" t="s">
        <v>29</v>
      </c>
      <c r="G234" s="1" t="s">
        <v>30</v>
      </c>
      <c r="H234" s="1" t="s">
        <v>31</v>
      </c>
      <c r="I234" s="1" t="s">
        <v>32</v>
      </c>
      <c r="J234" s="1" t="s">
        <v>18</v>
      </c>
      <c r="K234" s="1" t="s">
        <v>33</v>
      </c>
      <c r="L234" s="1" t="s">
        <v>20</v>
      </c>
      <c r="M234" s="1" t="s">
        <v>21</v>
      </c>
      <c r="N234" s="1">
        <v>29</v>
      </c>
      <c r="O234" s="3">
        <v>1099</v>
      </c>
      <c r="P234" s="3">
        <f>Prepare_Sales_Data_Solution[[#This Row],[Price per Unit]]*Prepare_Sales_Data_Solution[[#This Row],[Quantity]]</f>
        <v>31871</v>
      </c>
    </row>
    <row r="235" spans="1:16" x14ac:dyDescent="0.2">
      <c r="A235" s="1">
        <v>220</v>
      </c>
      <c r="B235" s="2">
        <v>43984</v>
      </c>
      <c r="C235" s="3">
        <f>Prepare_Sales_Data_Solution[[#This Row],[Total Sales]]</f>
        <v>23382</v>
      </c>
      <c r="D235" s="1">
        <v>2</v>
      </c>
      <c r="E235" s="1">
        <v>2020</v>
      </c>
      <c r="F235" s="1" t="s">
        <v>55</v>
      </c>
      <c r="G235" s="1" t="s">
        <v>56</v>
      </c>
      <c r="H235" s="1" t="s">
        <v>57</v>
      </c>
      <c r="I235" s="1" t="s">
        <v>58</v>
      </c>
      <c r="J235" s="1" t="s">
        <v>59</v>
      </c>
      <c r="K235" s="1" t="s">
        <v>166</v>
      </c>
      <c r="L235" s="1" t="s">
        <v>63</v>
      </c>
      <c r="M235" s="1" t="s">
        <v>28</v>
      </c>
      <c r="N235" s="1">
        <v>18</v>
      </c>
      <c r="O235" s="3">
        <v>1299</v>
      </c>
      <c r="P235" s="3">
        <f>Prepare_Sales_Data_Solution[[#This Row],[Price per Unit]]*Prepare_Sales_Data_Solution[[#This Row],[Quantity]]</f>
        <v>23382</v>
      </c>
    </row>
    <row r="236" spans="1:16" x14ac:dyDescent="0.2">
      <c r="A236" s="1">
        <v>221</v>
      </c>
      <c r="B236" s="2">
        <v>44013</v>
      </c>
      <c r="C236" s="3">
        <f>Prepare_Sales_Data_Solution[[#This Row],[Total Sales]]</f>
        <v>13583</v>
      </c>
      <c r="D236" s="1">
        <v>3</v>
      </c>
      <c r="E236" s="1">
        <v>2020</v>
      </c>
      <c r="F236" s="1" t="s">
        <v>66</v>
      </c>
      <c r="G236" s="1" t="s">
        <v>67</v>
      </c>
      <c r="H236" s="1" t="s">
        <v>68</v>
      </c>
      <c r="I236" s="1" t="s">
        <v>68</v>
      </c>
      <c r="J236" s="1" t="s">
        <v>59</v>
      </c>
      <c r="K236" s="1" t="s">
        <v>232</v>
      </c>
      <c r="L236" s="1" t="s">
        <v>40</v>
      </c>
      <c r="M236" s="1" t="s">
        <v>35</v>
      </c>
      <c r="N236" s="1">
        <v>17</v>
      </c>
      <c r="O236" s="3">
        <v>799</v>
      </c>
      <c r="P236" s="3">
        <f>Prepare_Sales_Data_Solution[[#This Row],[Price per Unit]]*Prepare_Sales_Data_Solution[[#This Row],[Quantity]]</f>
        <v>13583</v>
      </c>
    </row>
    <row r="237" spans="1:16" x14ac:dyDescent="0.2">
      <c r="A237" s="1">
        <v>222</v>
      </c>
      <c r="B237" s="2">
        <v>43956</v>
      </c>
      <c r="C237" s="3">
        <f>Prepare_Sales_Data_Solution[[#This Row],[Total Sales]]</f>
        <v>8394</v>
      </c>
      <c r="D237" s="1">
        <v>2</v>
      </c>
      <c r="E237" s="1">
        <v>2020</v>
      </c>
      <c r="F237" s="1" t="s">
        <v>41</v>
      </c>
      <c r="G237" s="1" t="s">
        <v>42</v>
      </c>
      <c r="H237" s="1" t="s">
        <v>43</v>
      </c>
      <c r="I237" s="1" t="s">
        <v>44</v>
      </c>
      <c r="J237" s="1" t="s">
        <v>45</v>
      </c>
      <c r="K237" s="1" t="s">
        <v>96</v>
      </c>
      <c r="L237" s="1" t="s">
        <v>93</v>
      </c>
      <c r="M237" s="1" t="s">
        <v>35</v>
      </c>
      <c r="N237" s="1">
        <v>6</v>
      </c>
      <c r="O237" s="3">
        <v>1399</v>
      </c>
      <c r="P237" s="3">
        <f>Prepare_Sales_Data_Solution[[#This Row],[Price per Unit]]*Prepare_Sales_Data_Solution[[#This Row],[Quantity]]</f>
        <v>8394</v>
      </c>
    </row>
    <row r="238" spans="1:16" x14ac:dyDescent="0.2">
      <c r="A238" s="1">
        <v>223</v>
      </c>
      <c r="B238" s="2">
        <v>43954</v>
      </c>
      <c r="C238" s="3">
        <f>Prepare_Sales_Data_Solution[[#This Row],[Total Sales]]</f>
        <v>8994</v>
      </c>
      <c r="D238" s="1">
        <v>2</v>
      </c>
      <c r="E238" s="1">
        <v>2020</v>
      </c>
      <c r="F238" s="1" t="s">
        <v>29</v>
      </c>
      <c r="G238" s="1" t="s">
        <v>30</v>
      </c>
      <c r="H238" s="1" t="s">
        <v>31</v>
      </c>
      <c r="I238" s="1" t="s">
        <v>32</v>
      </c>
      <c r="J238" s="1" t="s">
        <v>18</v>
      </c>
      <c r="K238" s="1" t="s">
        <v>159</v>
      </c>
      <c r="L238" s="1" t="s">
        <v>82</v>
      </c>
      <c r="M238" s="1" t="s">
        <v>28</v>
      </c>
      <c r="N238" s="1">
        <v>6</v>
      </c>
      <c r="O238" s="3">
        <v>1499</v>
      </c>
      <c r="P238" s="3">
        <f>Prepare_Sales_Data_Solution[[#This Row],[Price per Unit]]*Prepare_Sales_Data_Solution[[#This Row],[Quantity]]</f>
        <v>8994</v>
      </c>
    </row>
    <row r="239" spans="1:16" x14ac:dyDescent="0.2">
      <c r="A239" s="1">
        <v>224</v>
      </c>
      <c r="B239" s="2">
        <v>44514</v>
      </c>
      <c r="C239" s="3">
        <f>Prepare_Sales_Data_Solution[[#This Row],[Total Sales]]</f>
        <v>9975</v>
      </c>
      <c r="D239" s="1">
        <v>4</v>
      </c>
      <c r="E239" s="1">
        <v>2021</v>
      </c>
      <c r="F239" s="1" t="s">
        <v>109</v>
      </c>
      <c r="G239" s="1" t="s">
        <v>110</v>
      </c>
      <c r="H239" s="1" t="s">
        <v>111</v>
      </c>
      <c r="I239" s="1" t="s">
        <v>32</v>
      </c>
      <c r="J239" s="1" t="s">
        <v>18</v>
      </c>
      <c r="K239" s="1" t="s">
        <v>233</v>
      </c>
      <c r="L239" s="1" t="s">
        <v>47</v>
      </c>
      <c r="M239" s="1" t="s">
        <v>21</v>
      </c>
      <c r="N239" s="1">
        <v>25</v>
      </c>
      <c r="O239" s="3">
        <v>399</v>
      </c>
      <c r="P239" s="3">
        <f>Prepare_Sales_Data_Solution[[#This Row],[Price per Unit]]*Prepare_Sales_Data_Solution[[#This Row],[Quantity]]</f>
        <v>9975</v>
      </c>
    </row>
    <row r="240" spans="1:16" x14ac:dyDescent="0.2">
      <c r="A240" s="1">
        <v>225</v>
      </c>
      <c r="B240" s="2">
        <v>44395</v>
      </c>
      <c r="C240" s="3">
        <f>Prepare_Sales_Data_Solution[[#This Row],[Total Sales]]</f>
        <v>11687</v>
      </c>
      <c r="D240" s="1">
        <v>3</v>
      </c>
      <c r="E240" s="1">
        <v>2021</v>
      </c>
      <c r="F240" s="1" t="s">
        <v>29</v>
      </c>
      <c r="G240" s="1" t="s">
        <v>30</v>
      </c>
      <c r="H240" s="1" t="s">
        <v>31</v>
      </c>
      <c r="I240" s="1" t="s">
        <v>32</v>
      </c>
      <c r="J240" s="1" t="s">
        <v>18</v>
      </c>
      <c r="K240" s="1" t="s">
        <v>234</v>
      </c>
      <c r="L240" s="1" t="s">
        <v>34</v>
      </c>
      <c r="M240" s="1" t="s">
        <v>35</v>
      </c>
      <c r="N240" s="1">
        <v>13</v>
      </c>
      <c r="O240" s="3">
        <v>899</v>
      </c>
      <c r="P240" s="3">
        <f>Prepare_Sales_Data_Solution[[#This Row],[Price per Unit]]*Prepare_Sales_Data_Solution[[#This Row],[Quantity]]</f>
        <v>11687</v>
      </c>
    </row>
    <row r="241" spans="1:16" x14ac:dyDescent="0.2">
      <c r="A241" s="1">
        <v>226</v>
      </c>
      <c r="B241" s="2">
        <v>44396</v>
      </c>
      <c r="C241" s="3">
        <f>Prepare_Sales_Data_Solution[[#This Row],[Total Sales]]</f>
        <v>2396</v>
      </c>
      <c r="D241" s="1">
        <v>3</v>
      </c>
      <c r="E241" s="1">
        <v>2021</v>
      </c>
      <c r="F241" s="1" t="s">
        <v>41</v>
      </c>
      <c r="G241" s="1" t="s">
        <v>42</v>
      </c>
      <c r="H241" s="1" t="s">
        <v>43</v>
      </c>
      <c r="I241" s="1" t="s">
        <v>44</v>
      </c>
      <c r="J241" s="1" t="s">
        <v>45</v>
      </c>
      <c r="K241" s="1" t="s">
        <v>235</v>
      </c>
      <c r="L241" s="1" t="s">
        <v>89</v>
      </c>
      <c r="M241" s="1" t="s">
        <v>21</v>
      </c>
      <c r="N241" s="1">
        <v>4</v>
      </c>
      <c r="O241" s="3">
        <v>599</v>
      </c>
      <c r="P241" s="3">
        <f>Prepare_Sales_Data_Solution[[#This Row],[Price per Unit]]*Prepare_Sales_Data_Solution[[#This Row],[Quantity]]</f>
        <v>2396</v>
      </c>
    </row>
    <row r="242" spans="1:16" x14ac:dyDescent="0.2">
      <c r="A242" s="1">
        <v>227</v>
      </c>
      <c r="B242" s="2">
        <v>43920</v>
      </c>
      <c r="C242" s="3">
        <f>Prepare_Sales_Data_Solution[[#This Row],[Total Sales]]</f>
        <v>799</v>
      </c>
      <c r="D242" s="1">
        <v>1</v>
      </c>
      <c r="E242" s="1">
        <v>2020</v>
      </c>
      <c r="F242" s="1" t="s">
        <v>41</v>
      </c>
      <c r="G242" s="1" t="s">
        <v>42</v>
      </c>
      <c r="H242" s="1" t="s">
        <v>43</v>
      </c>
      <c r="I242" s="1" t="s">
        <v>44</v>
      </c>
      <c r="J242" s="1" t="s">
        <v>45</v>
      </c>
      <c r="K242" s="1" t="s">
        <v>236</v>
      </c>
      <c r="L242" s="1" t="s">
        <v>40</v>
      </c>
      <c r="M242" s="1" t="s">
        <v>35</v>
      </c>
      <c r="N242" s="1">
        <v>1</v>
      </c>
      <c r="O242" s="3">
        <v>799</v>
      </c>
      <c r="P242" s="3">
        <f>Prepare_Sales_Data_Solution[[#This Row],[Price per Unit]]*Prepare_Sales_Data_Solution[[#This Row],[Quantity]]</f>
        <v>799</v>
      </c>
    </row>
    <row r="243" spans="1:16" x14ac:dyDescent="0.2">
      <c r="A243" s="1">
        <v>228</v>
      </c>
      <c r="B243" s="2">
        <v>44459</v>
      </c>
      <c r="C243" s="3">
        <f>Prepare_Sales_Data_Solution[[#This Row],[Total Sales]]</f>
        <v>25980</v>
      </c>
      <c r="D243" s="1">
        <v>3</v>
      </c>
      <c r="E243" s="1">
        <v>2021</v>
      </c>
      <c r="F243" s="1" t="s">
        <v>133</v>
      </c>
      <c r="G243" s="1" t="s">
        <v>134</v>
      </c>
      <c r="H243" s="1" t="s">
        <v>135</v>
      </c>
      <c r="I243" s="1" t="s">
        <v>44</v>
      </c>
      <c r="J243" s="1" t="s">
        <v>45</v>
      </c>
      <c r="K243" s="1" t="s">
        <v>168</v>
      </c>
      <c r="L243" s="1" t="s">
        <v>63</v>
      </c>
      <c r="M243" s="1" t="s">
        <v>28</v>
      </c>
      <c r="N243" s="1">
        <v>20</v>
      </c>
      <c r="O243" s="3">
        <v>1299</v>
      </c>
      <c r="P243" s="3">
        <f>Prepare_Sales_Data_Solution[[#This Row],[Price per Unit]]*Prepare_Sales_Data_Solution[[#This Row],[Quantity]]</f>
        <v>25980</v>
      </c>
    </row>
    <row r="244" spans="1:16" x14ac:dyDescent="0.2">
      <c r="A244" s="1">
        <v>229</v>
      </c>
      <c r="B244" s="2">
        <v>44553</v>
      </c>
      <c r="C244" s="3">
        <f>Prepare_Sales_Data_Solution[[#This Row],[Total Sales]]</f>
        <v>14994</v>
      </c>
      <c r="D244" s="1">
        <v>4</v>
      </c>
      <c r="E244" s="1">
        <v>2021</v>
      </c>
      <c r="F244" s="1" t="s">
        <v>66</v>
      </c>
      <c r="G244" s="1" t="s">
        <v>67</v>
      </c>
      <c r="H244" s="1" t="s">
        <v>68</v>
      </c>
      <c r="I244" s="1" t="s">
        <v>68</v>
      </c>
      <c r="J244" s="1" t="s">
        <v>59</v>
      </c>
      <c r="K244" s="1" t="s">
        <v>237</v>
      </c>
      <c r="L244" s="1" t="s">
        <v>104</v>
      </c>
      <c r="M244" s="1" t="s">
        <v>28</v>
      </c>
      <c r="N244" s="1">
        <v>6</v>
      </c>
      <c r="O244" s="3">
        <v>2499</v>
      </c>
      <c r="P244" s="3">
        <f>Prepare_Sales_Data_Solution[[#This Row],[Price per Unit]]*Prepare_Sales_Data_Solution[[#This Row],[Quantity]]</f>
        <v>14994</v>
      </c>
    </row>
    <row r="245" spans="1:16" x14ac:dyDescent="0.2">
      <c r="A245" s="1">
        <v>230</v>
      </c>
      <c r="B245" s="2">
        <v>44473</v>
      </c>
      <c r="C245" s="3">
        <f>Prepare_Sales_Data_Solution[[#This Row],[Total Sales]]</f>
        <v>13281</v>
      </c>
      <c r="D245" s="1">
        <v>4</v>
      </c>
      <c r="E245" s="1">
        <v>2021</v>
      </c>
      <c r="F245" s="1" t="s">
        <v>55</v>
      </c>
      <c r="G245" s="1" t="s">
        <v>56</v>
      </c>
      <c r="H245" s="1" t="s">
        <v>57</v>
      </c>
      <c r="I245" s="1" t="s">
        <v>58</v>
      </c>
      <c r="J245" s="1" t="s">
        <v>59</v>
      </c>
      <c r="K245" s="1" t="s">
        <v>238</v>
      </c>
      <c r="L245" s="1" t="s">
        <v>85</v>
      </c>
      <c r="M245" s="1" t="s">
        <v>38</v>
      </c>
      <c r="N245" s="1">
        <v>19</v>
      </c>
      <c r="O245" s="3">
        <v>699</v>
      </c>
      <c r="P245" s="3">
        <f>Prepare_Sales_Data_Solution[[#This Row],[Price per Unit]]*Prepare_Sales_Data_Solution[[#This Row],[Quantity]]</f>
        <v>13281</v>
      </c>
    </row>
    <row r="246" spans="1:16" x14ac:dyDescent="0.2">
      <c r="A246" s="1">
        <v>231</v>
      </c>
      <c r="B246" s="2">
        <v>43875</v>
      </c>
      <c r="C246" s="3">
        <f>Prepare_Sales_Data_Solution[[#This Row],[Total Sales]]</f>
        <v>35980</v>
      </c>
      <c r="D246" s="1">
        <v>1</v>
      </c>
      <c r="E246" s="1">
        <v>2020</v>
      </c>
      <c r="F246" s="1" t="s">
        <v>41</v>
      </c>
      <c r="G246" s="1" t="s">
        <v>42</v>
      </c>
      <c r="H246" s="1" t="s">
        <v>43</v>
      </c>
      <c r="I246" s="1" t="s">
        <v>44</v>
      </c>
      <c r="J246" s="1" t="s">
        <v>45</v>
      </c>
      <c r="K246" s="1" t="s">
        <v>239</v>
      </c>
      <c r="L246" s="1" t="s">
        <v>37</v>
      </c>
      <c r="M246" s="1" t="s">
        <v>38</v>
      </c>
      <c r="N246" s="1">
        <v>20</v>
      </c>
      <c r="O246" s="3">
        <v>1799</v>
      </c>
      <c r="P246" s="3">
        <f>Prepare_Sales_Data_Solution[[#This Row],[Price per Unit]]*Prepare_Sales_Data_Solution[[#This Row],[Quantity]]</f>
        <v>35980</v>
      </c>
    </row>
    <row r="247" spans="1:16" x14ac:dyDescent="0.2">
      <c r="A247" s="1">
        <v>232</v>
      </c>
      <c r="B247" s="2">
        <v>43981</v>
      </c>
      <c r="C247" s="3">
        <f>Prepare_Sales_Data_Solution[[#This Row],[Total Sales]]</f>
        <v>6447</v>
      </c>
      <c r="D247" s="1">
        <v>2</v>
      </c>
      <c r="E247" s="1">
        <v>2020</v>
      </c>
      <c r="F247" s="1" t="s">
        <v>55</v>
      </c>
      <c r="G247" s="1" t="s">
        <v>56</v>
      </c>
      <c r="H247" s="1" t="s">
        <v>57</v>
      </c>
      <c r="I247" s="1" t="s">
        <v>58</v>
      </c>
      <c r="J247" s="1" t="s">
        <v>59</v>
      </c>
      <c r="K247" s="1" t="s">
        <v>95</v>
      </c>
      <c r="L247" s="1" t="s">
        <v>84</v>
      </c>
      <c r="M247" s="1" t="s">
        <v>38</v>
      </c>
      <c r="N247" s="1">
        <v>3</v>
      </c>
      <c r="O247" s="3">
        <v>2149</v>
      </c>
      <c r="P247" s="3">
        <f>Prepare_Sales_Data_Solution[[#This Row],[Price per Unit]]*Prepare_Sales_Data_Solution[[#This Row],[Quantity]]</f>
        <v>6447</v>
      </c>
    </row>
    <row r="248" spans="1:16" x14ac:dyDescent="0.2">
      <c r="A248" s="1">
        <v>233</v>
      </c>
      <c r="B248" s="2">
        <v>44027</v>
      </c>
      <c r="C248" s="3">
        <f>Prepare_Sales_Data_Solution[[#This Row],[Total Sales]]</f>
        <v>53982</v>
      </c>
      <c r="D248" s="1">
        <v>3</v>
      </c>
      <c r="E248" s="1">
        <v>2020</v>
      </c>
      <c r="F248" s="1" t="s">
        <v>22</v>
      </c>
      <c r="G248" s="1" t="s">
        <v>23</v>
      </c>
      <c r="H248" s="1" t="s">
        <v>24</v>
      </c>
      <c r="I248" s="1" t="s">
        <v>25</v>
      </c>
      <c r="J248" s="1" t="s">
        <v>18</v>
      </c>
      <c r="K248" s="1" t="s">
        <v>182</v>
      </c>
      <c r="L248" s="1" t="s">
        <v>27</v>
      </c>
      <c r="M248" s="1" t="s">
        <v>28</v>
      </c>
      <c r="N248" s="1">
        <v>18</v>
      </c>
      <c r="O248" s="3">
        <v>2999</v>
      </c>
      <c r="P248" s="3">
        <f>Prepare_Sales_Data_Solution[[#This Row],[Price per Unit]]*Prepare_Sales_Data_Solution[[#This Row],[Quantity]]</f>
        <v>53982</v>
      </c>
    </row>
    <row r="249" spans="1:16" x14ac:dyDescent="0.2">
      <c r="A249" s="1">
        <v>234</v>
      </c>
      <c r="B249" s="2">
        <v>44306</v>
      </c>
      <c r="C249" s="3">
        <f>Prepare_Sales_Data_Solution[[#This Row],[Total Sales]]</f>
        <v>52171</v>
      </c>
      <c r="D249" s="1">
        <v>2</v>
      </c>
      <c r="E249" s="1">
        <v>2021</v>
      </c>
      <c r="F249" s="1" t="s">
        <v>55</v>
      </c>
      <c r="G249" s="1" t="s">
        <v>56</v>
      </c>
      <c r="H249" s="1" t="s">
        <v>57</v>
      </c>
      <c r="I249" s="1" t="s">
        <v>58</v>
      </c>
      <c r="J249" s="1" t="s">
        <v>59</v>
      </c>
      <c r="K249" s="1" t="s">
        <v>173</v>
      </c>
      <c r="L249" s="1" t="s">
        <v>61</v>
      </c>
      <c r="M249" s="1" t="s">
        <v>28</v>
      </c>
      <c r="N249" s="1">
        <v>29</v>
      </c>
      <c r="O249" s="3">
        <v>1799</v>
      </c>
      <c r="P249" s="3">
        <f>Prepare_Sales_Data_Solution[[#This Row],[Price per Unit]]*Prepare_Sales_Data_Solution[[#This Row],[Quantity]]</f>
        <v>52171</v>
      </c>
    </row>
    <row r="250" spans="1:16" x14ac:dyDescent="0.2">
      <c r="A250" s="1">
        <v>235</v>
      </c>
      <c r="B250" s="2">
        <v>44147</v>
      </c>
      <c r="C250" s="3">
        <f>Prepare_Sales_Data_Solution[[#This Row],[Total Sales]]</f>
        <v>26970</v>
      </c>
      <c r="D250" s="1">
        <v>4</v>
      </c>
      <c r="E250" s="1">
        <v>2020</v>
      </c>
      <c r="F250" s="1" t="s">
        <v>22</v>
      </c>
      <c r="G250" s="1" t="s">
        <v>23</v>
      </c>
      <c r="H250" s="1" t="s">
        <v>24</v>
      </c>
      <c r="I250" s="1" t="s">
        <v>25</v>
      </c>
      <c r="J250" s="1" t="s">
        <v>18</v>
      </c>
      <c r="K250" s="1" t="s">
        <v>97</v>
      </c>
      <c r="L250" s="1" t="s">
        <v>34</v>
      </c>
      <c r="M250" s="1" t="s">
        <v>35</v>
      </c>
      <c r="N250" s="1">
        <v>30</v>
      </c>
      <c r="O250" s="3">
        <v>899</v>
      </c>
      <c r="P250" s="3">
        <f>Prepare_Sales_Data_Solution[[#This Row],[Price per Unit]]*Prepare_Sales_Data_Solution[[#This Row],[Quantity]]</f>
        <v>26970</v>
      </c>
    </row>
    <row r="251" spans="1:16" x14ac:dyDescent="0.2">
      <c r="A251" s="1">
        <v>236</v>
      </c>
      <c r="B251" s="2">
        <v>44364</v>
      </c>
      <c r="C251" s="3">
        <f>Prepare_Sales_Data_Solution[[#This Row],[Total Sales]]</f>
        <v>5495</v>
      </c>
      <c r="D251" s="1">
        <v>2</v>
      </c>
      <c r="E251" s="1">
        <v>2021</v>
      </c>
      <c r="F251" s="1" t="s">
        <v>41</v>
      </c>
      <c r="G251" s="1" t="s">
        <v>42</v>
      </c>
      <c r="H251" s="1" t="s">
        <v>43</v>
      </c>
      <c r="I251" s="1" t="s">
        <v>44</v>
      </c>
      <c r="J251" s="1" t="s">
        <v>45</v>
      </c>
      <c r="K251" s="1" t="s">
        <v>130</v>
      </c>
      <c r="L251" s="1" t="s">
        <v>20</v>
      </c>
      <c r="M251" s="1" t="s">
        <v>21</v>
      </c>
      <c r="N251" s="1">
        <v>5</v>
      </c>
      <c r="O251" s="3">
        <v>1099</v>
      </c>
      <c r="P251" s="3">
        <f>Prepare_Sales_Data_Solution[[#This Row],[Price per Unit]]*Prepare_Sales_Data_Solution[[#This Row],[Quantity]]</f>
        <v>5495</v>
      </c>
    </row>
    <row r="252" spans="1:16" x14ac:dyDescent="0.2">
      <c r="A252" s="1">
        <v>237</v>
      </c>
      <c r="B252" s="2">
        <v>44296</v>
      </c>
      <c r="C252" s="3">
        <f>Prepare_Sales_Data_Solution[[#This Row],[Total Sales]]</f>
        <v>46774</v>
      </c>
      <c r="D252" s="1">
        <v>2</v>
      </c>
      <c r="E252" s="1">
        <v>2021</v>
      </c>
      <c r="F252" s="1" t="s">
        <v>14</v>
      </c>
      <c r="G252" s="1" t="s">
        <v>15</v>
      </c>
      <c r="H252" s="1" t="s">
        <v>16</v>
      </c>
      <c r="I252" s="1" t="s">
        <v>17</v>
      </c>
      <c r="J252" s="1" t="s">
        <v>18</v>
      </c>
      <c r="K252" s="1" t="s">
        <v>19</v>
      </c>
      <c r="L252" s="1" t="s">
        <v>37</v>
      </c>
      <c r="M252" s="1" t="s">
        <v>38</v>
      </c>
      <c r="N252" s="1">
        <v>26</v>
      </c>
      <c r="O252" s="3">
        <v>1799</v>
      </c>
      <c r="P252" s="3">
        <f>Prepare_Sales_Data_Solution[[#This Row],[Price per Unit]]*Prepare_Sales_Data_Solution[[#This Row],[Quantity]]</f>
        <v>46774</v>
      </c>
    </row>
    <row r="253" spans="1:16" x14ac:dyDescent="0.2">
      <c r="A253" s="1">
        <v>238</v>
      </c>
      <c r="B253" s="2">
        <v>44484</v>
      </c>
      <c r="C253" s="3">
        <f>Prepare_Sales_Data_Solution[[#This Row],[Total Sales]]</f>
        <v>6447</v>
      </c>
      <c r="D253" s="1">
        <v>4</v>
      </c>
      <c r="E253" s="1">
        <v>2021</v>
      </c>
      <c r="F253" s="1" t="s">
        <v>29</v>
      </c>
      <c r="G253" s="1" t="s">
        <v>30</v>
      </c>
      <c r="H253" s="1" t="s">
        <v>31</v>
      </c>
      <c r="I253" s="1" t="s">
        <v>32</v>
      </c>
      <c r="J253" s="1" t="s">
        <v>18</v>
      </c>
      <c r="K253" s="1" t="s">
        <v>240</v>
      </c>
      <c r="L253" s="1" t="s">
        <v>84</v>
      </c>
      <c r="M253" s="1" t="s">
        <v>38</v>
      </c>
      <c r="N253" s="1">
        <v>3</v>
      </c>
      <c r="O253" s="3">
        <v>2149</v>
      </c>
      <c r="P253" s="3">
        <f>Prepare_Sales_Data_Solution[[#This Row],[Price per Unit]]*Prepare_Sales_Data_Solution[[#This Row],[Quantity]]</f>
        <v>6447</v>
      </c>
    </row>
    <row r="254" spans="1:16" x14ac:dyDescent="0.2">
      <c r="A254" s="1">
        <v>239</v>
      </c>
      <c r="B254" s="2">
        <v>44183</v>
      </c>
      <c r="C254" s="3">
        <f>Prepare_Sales_Data_Solution[[#This Row],[Total Sales]]</f>
        <v>11571</v>
      </c>
      <c r="D254" s="1">
        <v>4</v>
      </c>
      <c r="E254" s="1">
        <v>2020</v>
      </c>
      <c r="F254" s="1" t="s">
        <v>48</v>
      </c>
      <c r="G254" s="1" t="s">
        <v>49</v>
      </c>
      <c r="H254" s="1" t="s">
        <v>50</v>
      </c>
      <c r="I254" s="1" t="s">
        <v>44</v>
      </c>
      <c r="J254" s="1" t="s">
        <v>45</v>
      </c>
      <c r="K254" s="1" t="s">
        <v>241</v>
      </c>
      <c r="L254" s="1" t="s">
        <v>47</v>
      </c>
      <c r="M254" s="1" t="s">
        <v>21</v>
      </c>
      <c r="N254" s="1">
        <v>29</v>
      </c>
      <c r="O254" s="3">
        <v>399</v>
      </c>
      <c r="P254" s="3">
        <f>Prepare_Sales_Data_Solution[[#This Row],[Price per Unit]]*Prepare_Sales_Data_Solution[[#This Row],[Quantity]]</f>
        <v>11571</v>
      </c>
    </row>
    <row r="255" spans="1:16" x14ac:dyDescent="0.2">
      <c r="A255" s="1">
        <v>240</v>
      </c>
      <c r="B255" s="2">
        <v>43845</v>
      </c>
      <c r="C255" s="3">
        <f>Prepare_Sales_Data_Solution[[#This Row],[Total Sales]]</f>
        <v>11992</v>
      </c>
      <c r="D255" s="1">
        <v>1</v>
      </c>
      <c r="E255" s="1">
        <v>2020</v>
      </c>
      <c r="F255" s="1" t="s">
        <v>29</v>
      </c>
      <c r="G255" s="1" t="s">
        <v>30</v>
      </c>
      <c r="H255" s="1" t="s">
        <v>31</v>
      </c>
      <c r="I255" s="1" t="s">
        <v>32</v>
      </c>
      <c r="J255" s="1" t="s">
        <v>18</v>
      </c>
      <c r="K255" s="1" t="s">
        <v>114</v>
      </c>
      <c r="L255" s="1" t="s">
        <v>82</v>
      </c>
      <c r="M255" s="1" t="s">
        <v>28</v>
      </c>
      <c r="N255" s="1">
        <v>8</v>
      </c>
      <c r="O255" s="3">
        <v>1499</v>
      </c>
      <c r="P255" s="3">
        <f>Prepare_Sales_Data_Solution[[#This Row],[Price per Unit]]*Prepare_Sales_Data_Solution[[#This Row],[Quantity]]</f>
        <v>11992</v>
      </c>
    </row>
    <row r="256" spans="1:16" x14ac:dyDescent="0.2">
      <c r="A256" s="1">
        <v>241</v>
      </c>
      <c r="B256" s="2">
        <v>44045</v>
      </c>
      <c r="C256" s="3">
        <f>Prepare_Sales_Data_Solution[[#This Row],[Total Sales]]</f>
        <v>1995</v>
      </c>
      <c r="D256" s="1">
        <v>3</v>
      </c>
      <c r="E256" s="1">
        <v>2020</v>
      </c>
      <c r="F256" s="1" t="s">
        <v>41</v>
      </c>
      <c r="G256" s="1" t="s">
        <v>42</v>
      </c>
      <c r="H256" s="1" t="s">
        <v>43</v>
      </c>
      <c r="I256" s="1" t="s">
        <v>44</v>
      </c>
      <c r="J256" s="1" t="s">
        <v>45</v>
      </c>
      <c r="K256" s="1" t="s">
        <v>86</v>
      </c>
      <c r="L256" s="1" t="s">
        <v>47</v>
      </c>
      <c r="M256" s="1" t="s">
        <v>21</v>
      </c>
      <c r="N256" s="1">
        <v>5</v>
      </c>
      <c r="O256" s="3">
        <v>399</v>
      </c>
      <c r="P256" s="3">
        <f>Prepare_Sales_Data_Solution[[#This Row],[Price per Unit]]*Prepare_Sales_Data_Solution[[#This Row],[Quantity]]</f>
        <v>1995</v>
      </c>
    </row>
    <row r="257" spans="1:16" x14ac:dyDescent="0.2">
      <c r="A257" s="1">
        <v>242</v>
      </c>
      <c r="B257" s="2">
        <v>43966</v>
      </c>
      <c r="C257" s="3">
        <f>Prepare_Sales_Data_Solution[[#This Row],[Total Sales]]</f>
        <v>8388</v>
      </c>
      <c r="D257" s="1">
        <v>2</v>
      </c>
      <c r="E257" s="1">
        <v>2020</v>
      </c>
      <c r="F257" s="1" t="s">
        <v>133</v>
      </c>
      <c r="G257" s="1" t="s">
        <v>134</v>
      </c>
      <c r="H257" s="1" t="s">
        <v>135</v>
      </c>
      <c r="I257" s="1" t="s">
        <v>44</v>
      </c>
      <c r="J257" s="1" t="s">
        <v>45</v>
      </c>
      <c r="K257" s="1" t="s">
        <v>230</v>
      </c>
      <c r="L257" s="1" t="s">
        <v>85</v>
      </c>
      <c r="M257" s="1" t="s">
        <v>38</v>
      </c>
      <c r="N257" s="1">
        <v>12</v>
      </c>
      <c r="O257" s="3">
        <v>699</v>
      </c>
      <c r="P257" s="3">
        <f>Prepare_Sales_Data_Solution[[#This Row],[Price per Unit]]*Prepare_Sales_Data_Solution[[#This Row],[Quantity]]</f>
        <v>8388</v>
      </c>
    </row>
    <row r="258" spans="1:16" x14ac:dyDescent="0.2">
      <c r="A258" s="1">
        <v>243</v>
      </c>
      <c r="B258" s="2">
        <v>43875</v>
      </c>
      <c r="C258" s="3">
        <f>Prepare_Sales_Data_Solution[[#This Row],[Total Sales]]</f>
        <v>6990</v>
      </c>
      <c r="D258" s="1">
        <v>1</v>
      </c>
      <c r="E258" s="1">
        <v>2020</v>
      </c>
      <c r="F258" s="1" t="s">
        <v>14</v>
      </c>
      <c r="G258" s="1" t="s">
        <v>15</v>
      </c>
      <c r="H258" s="1" t="s">
        <v>16</v>
      </c>
      <c r="I258" s="1" t="s">
        <v>17</v>
      </c>
      <c r="J258" s="1" t="s">
        <v>18</v>
      </c>
      <c r="K258" s="1" t="s">
        <v>126</v>
      </c>
      <c r="L258" s="1" t="s">
        <v>85</v>
      </c>
      <c r="M258" s="1" t="s">
        <v>38</v>
      </c>
      <c r="N258" s="1">
        <v>10</v>
      </c>
      <c r="O258" s="3">
        <v>699</v>
      </c>
      <c r="P258" s="3">
        <f>Prepare_Sales_Data_Solution[[#This Row],[Price per Unit]]*Prepare_Sales_Data_Solution[[#This Row],[Quantity]]</f>
        <v>6990</v>
      </c>
    </row>
    <row r="259" spans="1:16" x14ac:dyDescent="0.2">
      <c r="A259" s="1">
        <v>244</v>
      </c>
      <c r="B259" s="2">
        <v>44164</v>
      </c>
      <c r="C259" s="3">
        <f>Prepare_Sales_Data_Solution[[#This Row],[Total Sales]]</f>
        <v>4194</v>
      </c>
      <c r="D259" s="1">
        <v>4</v>
      </c>
      <c r="E259" s="1">
        <v>2020</v>
      </c>
      <c r="F259" s="1" t="s">
        <v>48</v>
      </c>
      <c r="G259" s="1" t="s">
        <v>49</v>
      </c>
      <c r="H259" s="1" t="s">
        <v>50</v>
      </c>
      <c r="I259" s="1" t="s">
        <v>44</v>
      </c>
      <c r="J259" s="1" t="s">
        <v>45</v>
      </c>
      <c r="K259" s="1" t="s">
        <v>64</v>
      </c>
      <c r="L259" s="1" t="s">
        <v>85</v>
      </c>
      <c r="M259" s="1" t="s">
        <v>38</v>
      </c>
      <c r="N259" s="1">
        <v>6</v>
      </c>
      <c r="O259" s="3">
        <v>699</v>
      </c>
      <c r="P259" s="3">
        <f>Prepare_Sales_Data_Solution[[#This Row],[Price per Unit]]*Prepare_Sales_Data_Solution[[#This Row],[Quantity]]</f>
        <v>4194</v>
      </c>
    </row>
    <row r="260" spans="1:16" x14ac:dyDescent="0.2">
      <c r="A260" s="1">
        <v>245</v>
      </c>
      <c r="B260" s="2">
        <v>44546</v>
      </c>
      <c r="C260" s="3">
        <f>Prepare_Sales_Data_Solution[[#This Row],[Total Sales]]</f>
        <v>15389</v>
      </c>
      <c r="D260" s="1">
        <v>4</v>
      </c>
      <c r="E260" s="1">
        <v>2021</v>
      </c>
      <c r="F260" s="1" t="s">
        <v>29</v>
      </c>
      <c r="G260" s="1" t="s">
        <v>30</v>
      </c>
      <c r="H260" s="1" t="s">
        <v>31</v>
      </c>
      <c r="I260" s="1" t="s">
        <v>32</v>
      </c>
      <c r="J260" s="1" t="s">
        <v>18</v>
      </c>
      <c r="K260" s="1" t="s">
        <v>242</v>
      </c>
      <c r="L260" s="1" t="s">
        <v>93</v>
      </c>
      <c r="M260" s="1" t="s">
        <v>35</v>
      </c>
      <c r="N260" s="1">
        <v>11</v>
      </c>
      <c r="O260" s="3">
        <v>1399</v>
      </c>
      <c r="P260" s="3">
        <f>Prepare_Sales_Data_Solution[[#This Row],[Price per Unit]]*Prepare_Sales_Data_Solution[[#This Row],[Quantity]]</f>
        <v>15389</v>
      </c>
    </row>
    <row r="261" spans="1:16" x14ac:dyDescent="0.2">
      <c r="A261" s="1">
        <v>246</v>
      </c>
      <c r="B261" s="2">
        <v>43845</v>
      </c>
      <c r="C261" s="3">
        <f>Prepare_Sales_Data_Solution[[#This Row],[Total Sales]]</f>
        <v>24178</v>
      </c>
      <c r="D261" s="1">
        <v>1</v>
      </c>
      <c r="E261" s="1">
        <v>2020</v>
      </c>
      <c r="F261" s="1" t="s">
        <v>55</v>
      </c>
      <c r="G261" s="1" t="s">
        <v>56</v>
      </c>
      <c r="H261" s="1" t="s">
        <v>57</v>
      </c>
      <c r="I261" s="1" t="s">
        <v>58</v>
      </c>
      <c r="J261" s="1" t="s">
        <v>59</v>
      </c>
      <c r="K261" s="1" t="s">
        <v>184</v>
      </c>
      <c r="L261" s="1" t="s">
        <v>20</v>
      </c>
      <c r="M261" s="1" t="s">
        <v>21</v>
      </c>
      <c r="N261" s="1">
        <v>22</v>
      </c>
      <c r="O261" s="3">
        <v>1099</v>
      </c>
      <c r="P261" s="3">
        <f>Prepare_Sales_Data_Solution[[#This Row],[Price per Unit]]*Prepare_Sales_Data_Solution[[#This Row],[Quantity]]</f>
        <v>24178</v>
      </c>
    </row>
    <row r="262" spans="1:16" x14ac:dyDescent="0.2">
      <c r="A262" s="1">
        <v>247</v>
      </c>
      <c r="B262" s="2">
        <v>43903</v>
      </c>
      <c r="C262" s="3">
        <f>Prepare_Sales_Data_Solution[[#This Row],[Total Sales]]</f>
        <v>10745</v>
      </c>
      <c r="D262" s="1">
        <v>1</v>
      </c>
      <c r="E262" s="1">
        <v>2020</v>
      </c>
      <c r="F262" s="1" t="s">
        <v>41</v>
      </c>
      <c r="G262" s="1" t="s">
        <v>42</v>
      </c>
      <c r="H262" s="1" t="s">
        <v>43</v>
      </c>
      <c r="I262" s="1" t="s">
        <v>44</v>
      </c>
      <c r="J262" s="1" t="s">
        <v>45</v>
      </c>
      <c r="K262" s="1" t="s">
        <v>158</v>
      </c>
      <c r="L262" s="1" t="s">
        <v>84</v>
      </c>
      <c r="M262" s="1" t="s">
        <v>38</v>
      </c>
      <c r="N262" s="1">
        <v>5</v>
      </c>
      <c r="O262" s="3">
        <v>2149</v>
      </c>
      <c r="P262" s="3">
        <f>Prepare_Sales_Data_Solution[[#This Row],[Price per Unit]]*Prepare_Sales_Data_Solution[[#This Row],[Quantity]]</f>
        <v>10745</v>
      </c>
    </row>
    <row r="263" spans="1:16" x14ac:dyDescent="0.2">
      <c r="A263" s="1">
        <v>248</v>
      </c>
      <c r="B263" s="2">
        <v>43917</v>
      </c>
      <c r="C263" s="3">
        <f>Prepare_Sales_Data_Solution[[#This Row],[Total Sales]]</f>
        <v>9889</v>
      </c>
      <c r="D263" s="1">
        <v>1</v>
      </c>
      <c r="E263" s="1">
        <v>2020</v>
      </c>
      <c r="F263" s="1" t="s">
        <v>14</v>
      </c>
      <c r="G263" s="1" t="s">
        <v>15</v>
      </c>
      <c r="H263" s="1" t="s">
        <v>16</v>
      </c>
      <c r="I263" s="1" t="s">
        <v>17</v>
      </c>
      <c r="J263" s="1" t="s">
        <v>18</v>
      </c>
      <c r="K263" s="1" t="s">
        <v>243</v>
      </c>
      <c r="L263" s="1" t="s">
        <v>70</v>
      </c>
      <c r="M263" s="1" t="s">
        <v>28</v>
      </c>
      <c r="N263" s="1">
        <v>11</v>
      </c>
      <c r="O263" s="3">
        <v>899</v>
      </c>
      <c r="P263" s="3">
        <f>Prepare_Sales_Data_Solution[[#This Row],[Price per Unit]]*Prepare_Sales_Data_Solution[[#This Row],[Quantity]]</f>
        <v>9889</v>
      </c>
    </row>
    <row r="264" spans="1:16" x14ac:dyDescent="0.2">
      <c r="A264" s="1">
        <v>249</v>
      </c>
      <c r="B264" s="2">
        <v>44185</v>
      </c>
      <c r="C264" s="3">
        <f>Prepare_Sales_Data_Solution[[#This Row],[Total Sales]]</f>
        <v>26991</v>
      </c>
      <c r="D264" s="1">
        <v>4</v>
      </c>
      <c r="E264" s="1">
        <v>2020</v>
      </c>
      <c r="F264" s="1" t="s">
        <v>29</v>
      </c>
      <c r="G264" s="1" t="s">
        <v>30</v>
      </c>
      <c r="H264" s="1" t="s">
        <v>31</v>
      </c>
      <c r="I264" s="1" t="s">
        <v>32</v>
      </c>
      <c r="J264" s="1" t="s">
        <v>18</v>
      </c>
      <c r="K264" s="1" t="s">
        <v>159</v>
      </c>
      <c r="L264" s="1" t="s">
        <v>54</v>
      </c>
      <c r="M264" s="1" t="s">
        <v>38</v>
      </c>
      <c r="N264" s="1">
        <v>9</v>
      </c>
      <c r="O264" s="3">
        <v>2999</v>
      </c>
      <c r="P264" s="3">
        <f>Prepare_Sales_Data_Solution[[#This Row],[Price per Unit]]*Prepare_Sales_Data_Solution[[#This Row],[Quantity]]</f>
        <v>26991</v>
      </c>
    </row>
    <row r="265" spans="1:16" x14ac:dyDescent="0.2">
      <c r="A265" s="1">
        <v>250</v>
      </c>
      <c r="B265" s="2">
        <v>44223</v>
      </c>
      <c r="C265" s="3">
        <f>Prepare_Sales_Data_Solution[[#This Row],[Total Sales]]</f>
        <v>25980</v>
      </c>
      <c r="D265" s="1">
        <v>1</v>
      </c>
      <c r="E265" s="1">
        <v>2021</v>
      </c>
      <c r="F265" s="1" t="s">
        <v>55</v>
      </c>
      <c r="G265" s="1" t="s">
        <v>56</v>
      </c>
      <c r="H265" s="1" t="s">
        <v>57</v>
      </c>
      <c r="I265" s="1" t="s">
        <v>58</v>
      </c>
      <c r="J265" s="1" t="s">
        <v>59</v>
      </c>
      <c r="K265" s="1" t="s">
        <v>244</v>
      </c>
      <c r="L265" s="1" t="s">
        <v>63</v>
      </c>
      <c r="M265" s="1" t="s">
        <v>28</v>
      </c>
      <c r="N265" s="1">
        <v>20</v>
      </c>
      <c r="O265" s="3">
        <v>1299</v>
      </c>
      <c r="P265" s="3">
        <f>Prepare_Sales_Data_Solution[[#This Row],[Price per Unit]]*Prepare_Sales_Data_Solution[[#This Row],[Quantity]]</f>
        <v>25980</v>
      </c>
    </row>
    <row r="266" spans="1:16" x14ac:dyDescent="0.2">
      <c r="A266" s="1">
        <v>251</v>
      </c>
      <c r="B266" s="2">
        <v>44070</v>
      </c>
      <c r="C266" s="3">
        <f>Prepare_Sales_Data_Solution[[#This Row],[Total Sales]]</f>
        <v>31176</v>
      </c>
      <c r="D266" s="1">
        <v>3</v>
      </c>
      <c r="E266" s="1">
        <v>2020</v>
      </c>
      <c r="F266" s="1" t="s">
        <v>48</v>
      </c>
      <c r="G266" s="1" t="s">
        <v>49</v>
      </c>
      <c r="H266" s="1" t="s">
        <v>50</v>
      </c>
      <c r="I266" s="1" t="s">
        <v>44</v>
      </c>
      <c r="J266" s="1" t="s">
        <v>45</v>
      </c>
      <c r="K266" s="1" t="s">
        <v>245</v>
      </c>
      <c r="L266" s="1" t="s">
        <v>63</v>
      </c>
      <c r="M266" s="1" t="s">
        <v>28</v>
      </c>
      <c r="N266" s="1">
        <v>24</v>
      </c>
      <c r="O266" s="3">
        <v>1299</v>
      </c>
      <c r="P266" s="3">
        <f>Prepare_Sales_Data_Solution[[#This Row],[Price per Unit]]*Prepare_Sales_Data_Solution[[#This Row],[Quantity]]</f>
        <v>31176</v>
      </c>
    </row>
    <row r="267" spans="1:16" x14ac:dyDescent="0.2">
      <c r="A267" s="1">
        <v>252</v>
      </c>
      <c r="B267" s="2">
        <v>43997</v>
      </c>
      <c r="C267" s="3">
        <f>Prepare_Sales_Data_Solution[[#This Row],[Total Sales]]</f>
        <v>3598</v>
      </c>
      <c r="D267" s="1">
        <v>2</v>
      </c>
      <c r="E267" s="1">
        <v>2020</v>
      </c>
      <c r="F267" s="1" t="s">
        <v>22</v>
      </c>
      <c r="G267" s="1" t="s">
        <v>23</v>
      </c>
      <c r="H267" s="1" t="s">
        <v>24</v>
      </c>
      <c r="I267" s="1" t="s">
        <v>25</v>
      </c>
      <c r="J267" s="1" t="s">
        <v>18</v>
      </c>
      <c r="K267" s="1" t="s">
        <v>208</v>
      </c>
      <c r="L267" s="1" t="s">
        <v>37</v>
      </c>
      <c r="M267" s="1" t="s">
        <v>38</v>
      </c>
      <c r="N267" s="1">
        <v>2</v>
      </c>
      <c r="O267" s="3">
        <v>1799</v>
      </c>
      <c r="P267" s="3">
        <f>Prepare_Sales_Data_Solution[[#This Row],[Price per Unit]]*Prepare_Sales_Data_Solution[[#This Row],[Quantity]]</f>
        <v>3598</v>
      </c>
    </row>
    <row r="268" spans="1:16" x14ac:dyDescent="0.2">
      <c r="A268" s="1">
        <v>253</v>
      </c>
      <c r="B268" s="2">
        <v>43952</v>
      </c>
      <c r="C268" s="3">
        <f>Prepare_Sales_Data_Solution[[#This Row],[Total Sales]]</f>
        <v>18873</v>
      </c>
      <c r="D268" s="1">
        <v>2</v>
      </c>
      <c r="E268" s="1">
        <v>2020</v>
      </c>
      <c r="F268" s="1" t="s">
        <v>66</v>
      </c>
      <c r="G268" s="1" t="s">
        <v>67</v>
      </c>
      <c r="H268" s="1" t="s">
        <v>68</v>
      </c>
      <c r="I268" s="1" t="s">
        <v>68</v>
      </c>
      <c r="J268" s="1" t="s">
        <v>59</v>
      </c>
      <c r="K268" s="1" t="s">
        <v>217</v>
      </c>
      <c r="L268" s="1" t="s">
        <v>85</v>
      </c>
      <c r="M268" s="1" t="s">
        <v>38</v>
      </c>
      <c r="N268" s="1">
        <v>27</v>
      </c>
      <c r="O268" s="3">
        <v>699</v>
      </c>
      <c r="P268" s="3">
        <f>Prepare_Sales_Data_Solution[[#This Row],[Price per Unit]]*Prepare_Sales_Data_Solution[[#This Row],[Quantity]]</f>
        <v>18873</v>
      </c>
    </row>
    <row r="269" spans="1:16" x14ac:dyDescent="0.2">
      <c r="A269" s="1">
        <v>254</v>
      </c>
      <c r="B269" s="2">
        <v>44096</v>
      </c>
      <c r="C269" s="3">
        <f>Prepare_Sales_Data_Solution[[#This Row],[Total Sales]]</f>
        <v>20993</v>
      </c>
      <c r="D269" s="1">
        <v>3</v>
      </c>
      <c r="E269" s="1">
        <v>2020</v>
      </c>
      <c r="F269" s="1" t="s">
        <v>133</v>
      </c>
      <c r="G269" s="1" t="s">
        <v>134</v>
      </c>
      <c r="H269" s="1" t="s">
        <v>135</v>
      </c>
      <c r="I269" s="1" t="s">
        <v>44</v>
      </c>
      <c r="J269" s="1" t="s">
        <v>45</v>
      </c>
      <c r="K269" s="1" t="s">
        <v>246</v>
      </c>
      <c r="L269" s="1" t="s">
        <v>54</v>
      </c>
      <c r="M269" s="1" t="s">
        <v>38</v>
      </c>
      <c r="N269" s="1">
        <v>7</v>
      </c>
      <c r="O269" s="3">
        <v>2999</v>
      </c>
      <c r="P269" s="3">
        <f>Prepare_Sales_Data_Solution[[#This Row],[Price per Unit]]*Prepare_Sales_Data_Solution[[#This Row],[Quantity]]</f>
        <v>20993</v>
      </c>
    </row>
    <row r="270" spans="1:16" x14ac:dyDescent="0.2">
      <c r="A270" s="1">
        <v>255</v>
      </c>
      <c r="B270" s="2">
        <v>44341</v>
      </c>
      <c r="C270" s="3">
        <f>Prepare_Sales_Data_Solution[[#This Row],[Total Sales]]</f>
        <v>11687</v>
      </c>
      <c r="D270" s="1">
        <v>2</v>
      </c>
      <c r="E270" s="1">
        <v>2021</v>
      </c>
      <c r="F270" s="1" t="s">
        <v>66</v>
      </c>
      <c r="G270" s="1" t="s">
        <v>67</v>
      </c>
      <c r="H270" s="1" t="s">
        <v>68</v>
      </c>
      <c r="I270" s="1" t="s">
        <v>68</v>
      </c>
      <c r="J270" s="1" t="s">
        <v>59</v>
      </c>
      <c r="K270" s="1" t="s">
        <v>217</v>
      </c>
      <c r="L270" s="1" t="s">
        <v>34</v>
      </c>
      <c r="M270" s="1" t="s">
        <v>35</v>
      </c>
      <c r="N270" s="1">
        <v>13</v>
      </c>
      <c r="O270" s="3">
        <v>899</v>
      </c>
      <c r="P270" s="3">
        <f>Prepare_Sales_Data_Solution[[#This Row],[Price per Unit]]*Prepare_Sales_Data_Solution[[#This Row],[Quantity]]</f>
        <v>11687</v>
      </c>
    </row>
    <row r="271" spans="1:16" x14ac:dyDescent="0.2">
      <c r="A271" s="1">
        <v>256</v>
      </c>
      <c r="B271" s="2">
        <v>44243</v>
      </c>
      <c r="C271" s="3">
        <f>Prepare_Sales_Data_Solution[[#This Row],[Total Sales]]</f>
        <v>54978</v>
      </c>
      <c r="D271" s="1">
        <v>1</v>
      </c>
      <c r="E271" s="1">
        <v>2021</v>
      </c>
      <c r="F271" s="1" t="s">
        <v>109</v>
      </c>
      <c r="G271" s="1" t="s">
        <v>110</v>
      </c>
      <c r="H271" s="1" t="s">
        <v>111</v>
      </c>
      <c r="I271" s="1" t="s">
        <v>32</v>
      </c>
      <c r="J271" s="1" t="s">
        <v>18</v>
      </c>
      <c r="K271" s="1" t="s">
        <v>183</v>
      </c>
      <c r="L271" s="1" t="s">
        <v>104</v>
      </c>
      <c r="M271" s="1" t="s">
        <v>28</v>
      </c>
      <c r="N271" s="1">
        <v>22</v>
      </c>
      <c r="O271" s="3">
        <v>2499</v>
      </c>
      <c r="P271" s="3">
        <f>Prepare_Sales_Data_Solution[[#This Row],[Price per Unit]]*Prepare_Sales_Data_Solution[[#This Row],[Quantity]]</f>
        <v>54978</v>
      </c>
    </row>
    <row r="272" spans="1:16" x14ac:dyDescent="0.2">
      <c r="A272" s="1">
        <v>257</v>
      </c>
      <c r="B272" s="2">
        <v>44315</v>
      </c>
      <c r="C272" s="3">
        <f>Prepare_Sales_Data_Solution[[#This Row],[Total Sales]]</f>
        <v>8995</v>
      </c>
      <c r="D272" s="1">
        <v>2</v>
      </c>
      <c r="E272" s="1">
        <v>2021</v>
      </c>
      <c r="F272" s="1" t="s">
        <v>41</v>
      </c>
      <c r="G272" s="1" t="s">
        <v>42</v>
      </c>
      <c r="H272" s="1" t="s">
        <v>43</v>
      </c>
      <c r="I272" s="1" t="s">
        <v>44</v>
      </c>
      <c r="J272" s="1" t="s">
        <v>45</v>
      </c>
      <c r="K272" s="1" t="s">
        <v>226</v>
      </c>
      <c r="L272" s="1" t="s">
        <v>37</v>
      </c>
      <c r="M272" s="1" t="s">
        <v>38</v>
      </c>
      <c r="N272" s="1">
        <v>5</v>
      </c>
      <c r="O272" s="3">
        <v>1799</v>
      </c>
      <c r="P272" s="3">
        <f>Prepare_Sales_Data_Solution[[#This Row],[Price per Unit]]*Prepare_Sales_Data_Solution[[#This Row],[Quantity]]</f>
        <v>8995</v>
      </c>
    </row>
    <row r="273" spans="1:16" x14ac:dyDescent="0.2">
      <c r="A273" s="1">
        <v>258</v>
      </c>
      <c r="B273" s="2">
        <v>44154</v>
      </c>
      <c r="C273" s="3">
        <f>Prepare_Sales_Data_Solution[[#This Row],[Total Sales]]</f>
        <v>16776</v>
      </c>
      <c r="D273" s="1">
        <v>4</v>
      </c>
      <c r="E273" s="1">
        <v>2020</v>
      </c>
      <c r="F273" s="1" t="s">
        <v>55</v>
      </c>
      <c r="G273" s="1" t="s">
        <v>56</v>
      </c>
      <c r="H273" s="1" t="s">
        <v>57</v>
      </c>
      <c r="I273" s="1" t="s">
        <v>58</v>
      </c>
      <c r="J273" s="1" t="s">
        <v>59</v>
      </c>
      <c r="K273" s="1" t="s">
        <v>101</v>
      </c>
      <c r="L273" s="1" t="s">
        <v>85</v>
      </c>
      <c r="M273" s="1" t="s">
        <v>38</v>
      </c>
      <c r="N273" s="1">
        <v>24</v>
      </c>
      <c r="O273" s="3">
        <v>699</v>
      </c>
      <c r="P273" s="3">
        <f>Prepare_Sales_Data_Solution[[#This Row],[Price per Unit]]*Prepare_Sales_Data_Solution[[#This Row],[Quantity]]</f>
        <v>16776</v>
      </c>
    </row>
    <row r="274" spans="1:16" x14ac:dyDescent="0.2">
      <c r="A274" s="1">
        <v>259</v>
      </c>
      <c r="B274" s="2">
        <v>44301</v>
      </c>
      <c r="C274" s="3">
        <f>Prepare_Sales_Data_Solution[[#This Row],[Total Sales]]</f>
        <v>86971</v>
      </c>
      <c r="D274" s="1">
        <v>2</v>
      </c>
      <c r="E274" s="1">
        <v>2021</v>
      </c>
      <c r="F274" s="1" t="s">
        <v>41</v>
      </c>
      <c r="G274" s="1" t="s">
        <v>42</v>
      </c>
      <c r="H274" s="1" t="s">
        <v>43</v>
      </c>
      <c r="I274" s="1" t="s">
        <v>44</v>
      </c>
      <c r="J274" s="1" t="s">
        <v>45</v>
      </c>
      <c r="K274" s="1" t="s">
        <v>222</v>
      </c>
      <c r="L274" s="1" t="s">
        <v>54</v>
      </c>
      <c r="M274" s="1" t="s">
        <v>38</v>
      </c>
      <c r="N274" s="1">
        <v>29</v>
      </c>
      <c r="O274" s="3">
        <v>2999</v>
      </c>
      <c r="P274" s="3">
        <f>Prepare_Sales_Data_Solution[[#This Row],[Price per Unit]]*Prepare_Sales_Data_Solution[[#This Row],[Quantity]]</f>
        <v>86971</v>
      </c>
    </row>
    <row r="275" spans="1:16" x14ac:dyDescent="0.2">
      <c r="A275" s="1">
        <v>260</v>
      </c>
      <c r="B275" s="2">
        <v>43943</v>
      </c>
      <c r="C275" s="3">
        <f>Prepare_Sales_Data_Solution[[#This Row],[Total Sales]]</f>
        <v>34181</v>
      </c>
      <c r="D275" s="1">
        <v>2</v>
      </c>
      <c r="E275" s="1">
        <v>2020</v>
      </c>
      <c r="F275" s="1" t="s">
        <v>66</v>
      </c>
      <c r="G275" s="1" t="s">
        <v>67</v>
      </c>
      <c r="H275" s="1" t="s">
        <v>68</v>
      </c>
      <c r="I275" s="1" t="s">
        <v>68</v>
      </c>
      <c r="J275" s="1" t="s">
        <v>59</v>
      </c>
      <c r="K275" s="1" t="s">
        <v>147</v>
      </c>
      <c r="L275" s="1" t="s">
        <v>61</v>
      </c>
      <c r="M275" s="1" t="s">
        <v>28</v>
      </c>
      <c r="N275" s="1">
        <v>19</v>
      </c>
      <c r="O275" s="3">
        <v>1799</v>
      </c>
      <c r="P275" s="3">
        <f>Prepare_Sales_Data_Solution[[#This Row],[Price per Unit]]*Prepare_Sales_Data_Solution[[#This Row],[Quantity]]</f>
        <v>34181</v>
      </c>
    </row>
    <row r="276" spans="1:16" x14ac:dyDescent="0.2">
      <c r="A276" s="1">
        <v>261</v>
      </c>
      <c r="B276" s="2">
        <v>44447</v>
      </c>
      <c r="C276" s="3">
        <f>Prepare_Sales_Data_Solution[[#This Row],[Total Sales]]</f>
        <v>89970</v>
      </c>
      <c r="D276" s="1">
        <v>3</v>
      </c>
      <c r="E276" s="1">
        <v>2021</v>
      </c>
      <c r="F276" s="1" t="s">
        <v>66</v>
      </c>
      <c r="G276" s="1" t="s">
        <v>67</v>
      </c>
      <c r="H276" s="1" t="s">
        <v>68</v>
      </c>
      <c r="I276" s="1" t="s">
        <v>68</v>
      </c>
      <c r="J276" s="1" t="s">
        <v>59</v>
      </c>
      <c r="K276" s="1" t="s">
        <v>100</v>
      </c>
      <c r="L276" s="1" t="s">
        <v>27</v>
      </c>
      <c r="M276" s="1" t="s">
        <v>28</v>
      </c>
      <c r="N276" s="1">
        <v>30</v>
      </c>
      <c r="O276" s="3">
        <v>2999</v>
      </c>
      <c r="P276" s="3">
        <f>Prepare_Sales_Data_Solution[[#This Row],[Price per Unit]]*Prepare_Sales_Data_Solution[[#This Row],[Quantity]]</f>
        <v>89970</v>
      </c>
    </row>
    <row r="277" spans="1:16" x14ac:dyDescent="0.2">
      <c r="A277" s="1">
        <v>262</v>
      </c>
      <c r="B277" s="2">
        <v>43891</v>
      </c>
      <c r="C277" s="3">
        <f>Prepare_Sales_Data_Solution[[#This Row],[Total Sales]]</f>
        <v>17994</v>
      </c>
      <c r="D277" s="1">
        <v>1</v>
      </c>
      <c r="E277" s="1">
        <v>2020</v>
      </c>
      <c r="F277" s="1" t="s">
        <v>133</v>
      </c>
      <c r="G277" s="1" t="s">
        <v>134</v>
      </c>
      <c r="H277" s="1" t="s">
        <v>135</v>
      </c>
      <c r="I277" s="1" t="s">
        <v>44</v>
      </c>
      <c r="J277" s="1" t="s">
        <v>45</v>
      </c>
      <c r="K277" s="1" t="s">
        <v>247</v>
      </c>
      <c r="L277" s="1" t="s">
        <v>27</v>
      </c>
      <c r="M277" s="1" t="s">
        <v>28</v>
      </c>
      <c r="N277" s="1">
        <v>6</v>
      </c>
      <c r="O277" s="3">
        <v>2999</v>
      </c>
      <c r="P277" s="3">
        <f>Prepare_Sales_Data_Solution[[#This Row],[Price per Unit]]*Prepare_Sales_Data_Solution[[#This Row],[Quantity]]</f>
        <v>17994</v>
      </c>
    </row>
    <row r="278" spans="1:16" x14ac:dyDescent="0.2">
      <c r="A278" s="1">
        <v>263</v>
      </c>
      <c r="B278" s="2">
        <v>44403</v>
      </c>
      <c r="C278" s="3">
        <f>Prepare_Sales_Data_Solution[[#This Row],[Total Sales]]</f>
        <v>17988</v>
      </c>
      <c r="D278" s="1">
        <v>3</v>
      </c>
      <c r="E278" s="1">
        <v>2021</v>
      </c>
      <c r="F278" s="1" t="s">
        <v>55</v>
      </c>
      <c r="G278" s="1" t="s">
        <v>56</v>
      </c>
      <c r="H278" s="1" t="s">
        <v>57</v>
      </c>
      <c r="I278" s="1" t="s">
        <v>58</v>
      </c>
      <c r="J278" s="1" t="s">
        <v>59</v>
      </c>
      <c r="K278" s="1" t="s">
        <v>248</v>
      </c>
      <c r="L278" s="1" t="s">
        <v>119</v>
      </c>
      <c r="M278" s="1" t="s">
        <v>38</v>
      </c>
      <c r="N278" s="1">
        <v>12</v>
      </c>
      <c r="O278" s="3">
        <v>1499</v>
      </c>
      <c r="P278" s="3">
        <f>Prepare_Sales_Data_Solution[[#This Row],[Price per Unit]]*Prepare_Sales_Data_Solution[[#This Row],[Quantity]]</f>
        <v>17988</v>
      </c>
    </row>
    <row r="279" spans="1:16" x14ac:dyDescent="0.2">
      <c r="A279" s="1">
        <v>264</v>
      </c>
      <c r="B279" s="2">
        <v>43887</v>
      </c>
      <c r="C279" s="3">
        <f>Prepare_Sales_Data_Solution[[#This Row],[Total Sales]]</f>
        <v>26985</v>
      </c>
      <c r="D279" s="1">
        <v>1</v>
      </c>
      <c r="E279" s="1">
        <v>2020</v>
      </c>
      <c r="F279" s="1" t="s">
        <v>41</v>
      </c>
      <c r="G279" s="1" t="s">
        <v>42</v>
      </c>
      <c r="H279" s="1" t="s">
        <v>43</v>
      </c>
      <c r="I279" s="1" t="s">
        <v>44</v>
      </c>
      <c r="J279" s="1" t="s">
        <v>45</v>
      </c>
      <c r="K279" s="1" t="s">
        <v>249</v>
      </c>
      <c r="L279" s="1" t="s">
        <v>37</v>
      </c>
      <c r="M279" s="1" t="s">
        <v>38</v>
      </c>
      <c r="N279" s="1">
        <v>15</v>
      </c>
      <c r="O279" s="3">
        <v>1799</v>
      </c>
      <c r="P279" s="3">
        <f>Prepare_Sales_Data_Solution[[#This Row],[Price per Unit]]*Prepare_Sales_Data_Solution[[#This Row],[Quantity]]</f>
        <v>26985</v>
      </c>
    </row>
    <row r="280" spans="1:16" x14ac:dyDescent="0.2">
      <c r="A280" s="1">
        <v>265</v>
      </c>
      <c r="B280" s="2">
        <v>43888</v>
      </c>
      <c r="C280" s="3">
        <f>Prepare_Sales_Data_Solution[[#This Row],[Total Sales]]</f>
        <v>37475</v>
      </c>
      <c r="D280" s="1">
        <v>1</v>
      </c>
      <c r="E280" s="1">
        <v>2020</v>
      </c>
      <c r="F280" s="1" t="s">
        <v>133</v>
      </c>
      <c r="G280" s="1" t="s">
        <v>134</v>
      </c>
      <c r="H280" s="1" t="s">
        <v>135</v>
      </c>
      <c r="I280" s="1" t="s">
        <v>44</v>
      </c>
      <c r="J280" s="1" t="s">
        <v>45</v>
      </c>
      <c r="K280" s="1" t="s">
        <v>187</v>
      </c>
      <c r="L280" s="1" t="s">
        <v>82</v>
      </c>
      <c r="M280" s="1" t="s">
        <v>28</v>
      </c>
      <c r="N280" s="1">
        <v>25</v>
      </c>
      <c r="O280" s="3">
        <v>1499</v>
      </c>
      <c r="P280" s="3">
        <f>Prepare_Sales_Data_Solution[[#This Row],[Price per Unit]]*Prepare_Sales_Data_Solution[[#This Row],[Quantity]]</f>
        <v>37475</v>
      </c>
    </row>
    <row r="281" spans="1:16" x14ac:dyDescent="0.2">
      <c r="A281" s="1">
        <v>266</v>
      </c>
      <c r="B281" s="2">
        <v>44030</v>
      </c>
      <c r="C281" s="3">
        <f>Prepare_Sales_Data_Solution[[#This Row],[Total Sales]]</f>
        <v>11883</v>
      </c>
      <c r="D281" s="1">
        <v>3</v>
      </c>
      <c r="E281" s="1">
        <v>2020</v>
      </c>
      <c r="F281" s="1" t="s">
        <v>14</v>
      </c>
      <c r="G281" s="1" t="s">
        <v>15</v>
      </c>
      <c r="H281" s="1" t="s">
        <v>16</v>
      </c>
      <c r="I281" s="1" t="s">
        <v>17</v>
      </c>
      <c r="J281" s="1" t="s">
        <v>18</v>
      </c>
      <c r="K281" s="1" t="s">
        <v>209</v>
      </c>
      <c r="L281" s="1" t="s">
        <v>85</v>
      </c>
      <c r="M281" s="1" t="s">
        <v>38</v>
      </c>
      <c r="N281" s="1">
        <v>17</v>
      </c>
      <c r="O281" s="3">
        <v>699</v>
      </c>
      <c r="P281" s="3">
        <f>Prepare_Sales_Data_Solution[[#This Row],[Price per Unit]]*Prepare_Sales_Data_Solution[[#This Row],[Quantity]]</f>
        <v>11883</v>
      </c>
    </row>
    <row r="282" spans="1:16" x14ac:dyDescent="0.2">
      <c r="A282" s="1">
        <v>267</v>
      </c>
      <c r="B282" s="2">
        <v>44075</v>
      </c>
      <c r="C282" s="3">
        <f>Prepare_Sales_Data_Solution[[#This Row],[Total Sales]]</f>
        <v>58023</v>
      </c>
      <c r="D282" s="1">
        <v>3</v>
      </c>
      <c r="E282" s="1">
        <v>2020</v>
      </c>
      <c r="F282" s="1" t="s">
        <v>41</v>
      </c>
      <c r="G282" s="1" t="s">
        <v>42</v>
      </c>
      <c r="H282" s="1" t="s">
        <v>43</v>
      </c>
      <c r="I282" s="1" t="s">
        <v>44</v>
      </c>
      <c r="J282" s="1" t="s">
        <v>45</v>
      </c>
      <c r="K282" s="1" t="s">
        <v>86</v>
      </c>
      <c r="L282" s="1" t="s">
        <v>84</v>
      </c>
      <c r="M282" s="1" t="s">
        <v>38</v>
      </c>
      <c r="N282" s="1">
        <v>27</v>
      </c>
      <c r="O282" s="3">
        <v>2149</v>
      </c>
      <c r="P282" s="3">
        <f>Prepare_Sales_Data_Solution[[#This Row],[Price per Unit]]*Prepare_Sales_Data_Solution[[#This Row],[Quantity]]</f>
        <v>58023</v>
      </c>
    </row>
    <row r="283" spans="1:16" x14ac:dyDescent="0.2">
      <c r="A283" s="1">
        <v>268</v>
      </c>
      <c r="B283" s="2">
        <v>44190</v>
      </c>
      <c r="C283" s="3">
        <f>Prepare_Sales_Data_Solution[[#This Row],[Total Sales]]</f>
        <v>5394</v>
      </c>
      <c r="D283" s="1">
        <v>4</v>
      </c>
      <c r="E283" s="1">
        <v>2020</v>
      </c>
      <c r="F283" s="1" t="s">
        <v>66</v>
      </c>
      <c r="G283" s="1" t="s">
        <v>67</v>
      </c>
      <c r="H283" s="1" t="s">
        <v>68</v>
      </c>
      <c r="I283" s="1" t="s">
        <v>68</v>
      </c>
      <c r="J283" s="1" t="s">
        <v>59</v>
      </c>
      <c r="K283" s="1" t="s">
        <v>250</v>
      </c>
      <c r="L283" s="1" t="s">
        <v>34</v>
      </c>
      <c r="M283" s="1" t="s">
        <v>35</v>
      </c>
      <c r="N283" s="1">
        <v>6</v>
      </c>
      <c r="O283" s="3">
        <v>899</v>
      </c>
      <c r="P283" s="3">
        <f>Prepare_Sales_Data_Solution[[#This Row],[Price per Unit]]*Prepare_Sales_Data_Solution[[#This Row],[Quantity]]</f>
        <v>5394</v>
      </c>
    </row>
    <row r="284" spans="1:16" x14ac:dyDescent="0.2">
      <c r="A284" s="1">
        <v>269</v>
      </c>
      <c r="B284" s="2">
        <v>43991</v>
      </c>
      <c r="C284" s="3">
        <f>Prepare_Sales_Data_Solution[[#This Row],[Total Sales]]</f>
        <v>8789</v>
      </c>
      <c r="D284" s="1">
        <v>2</v>
      </c>
      <c r="E284" s="1">
        <v>2020</v>
      </c>
      <c r="F284" s="1" t="s">
        <v>55</v>
      </c>
      <c r="G284" s="1" t="s">
        <v>56</v>
      </c>
      <c r="H284" s="1" t="s">
        <v>57</v>
      </c>
      <c r="I284" s="1" t="s">
        <v>58</v>
      </c>
      <c r="J284" s="1" t="s">
        <v>59</v>
      </c>
      <c r="K284" s="1" t="s">
        <v>101</v>
      </c>
      <c r="L284" s="1" t="s">
        <v>40</v>
      </c>
      <c r="M284" s="1" t="s">
        <v>35</v>
      </c>
      <c r="N284" s="1">
        <v>11</v>
      </c>
      <c r="O284" s="3">
        <v>799</v>
      </c>
      <c r="P284" s="3">
        <f>Prepare_Sales_Data_Solution[[#This Row],[Price per Unit]]*Prepare_Sales_Data_Solution[[#This Row],[Quantity]]</f>
        <v>8789</v>
      </c>
    </row>
    <row r="285" spans="1:16" x14ac:dyDescent="0.2">
      <c r="A285" s="1">
        <v>270</v>
      </c>
      <c r="B285" s="2">
        <v>44459</v>
      </c>
      <c r="C285" s="3">
        <f>Prepare_Sales_Data_Solution[[#This Row],[Total Sales]]</f>
        <v>11691</v>
      </c>
      <c r="D285" s="1">
        <v>3</v>
      </c>
      <c r="E285" s="1">
        <v>2021</v>
      </c>
      <c r="F285" s="1" t="s">
        <v>66</v>
      </c>
      <c r="G285" s="1" t="s">
        <v>67</v>
      </c>
      <c r="H285" s="1" t="s">
        <v>68</v>
      </c>
      <c r="I285" s="1" t="s">
        <v>68</v>
      </c>
      <c r="J285" s="1" t="s">
        <v>59</v>
      </c>
      <c r="K285" s="1" t="s">
        <v>192</v>
      </c>
      <c r="L285" s="1" t="s">
        <v>63</v>
      </c>
      <c r="M285" s="1" t="s">
        <v>28</v>
      </c>
      <c r="N285" s="1">
        <v>9</v>
      </c>
      <c r="O285" s="3">
        <v>1299</v>
      </c>
      <c r="P285" s="3">
        <f>Prepare_Sales_Data_Solution[[#This Row],[Price per Unit]]*Prepare_Sales_Data_Solution[[#This Row],[Quantity]]</f>
        <v>11691</v>
      </c>
    </row>
    <row r="286" spans="1:16" x14ac:dyDescent="0.2">
      <c r="A286" s="1">
        <v>271</v>
      </c>
      <c r="B286" s="2">
        <v>44494</v>
      </c>
      <c r="C286" s="3">
        <f>Prepare_Sales_Data_Solution[[#This Row],[Total Sales]]</f>
        <v>20677</v>
      </c>
      <c r="D286" s="1">
        <v>4</v>
      </c>
      <c r="E286" s="1">
        <v>2021</v>
      </c>
      <c r="F286" s="1" t="s">
        <v>29</v>
      </c>
      <c r="G286" s="1" t="s">
        <v>30</v>
      </c>
      <c r="H286" s="1" t="s">
        <v>31</v>
      </c>
      <c r="I286" s="1" t="s">
        <v>32</v>
      </c>
      <c r="J286" s="1" t="s">
        <v>18</v>
      </c>
      <c r="K286" s="1" t="s">
        <v>199</v>
      </c>
      <c r="L286" s="1" t="s">
        <v>34</v>
      </c>
      <c r="M286" s="1" t="s">
        <v>35</v>
      </c>
      <c r="N286" s="1">
        <v>23</v>
      </c>
      <c r="O286" s="3">
        <v>899</v>
      </c>
      <c r="P286" s="3">
        <f>Prepare_Sales_Data_Solution[[#This Row],[Price per Unit]]*Prepare_Sales_Data_Solution[[#This Row],[Quantity]]</f>
        <v>20677</v>
      </c>
    </row>
    <row r="287" spans="1:16" x14ac:dyDescent="0.2">
      <c r="A287" s="1">
        <v>272</v>
      </c>
      <c r="B287" s="2">
        <v>44096</v>
      </c>
      <c r="C287" s="3">
        <f>Prepare_Sales_Data_Solution[[#This Row],[Total Sales]]</f>
        <v>26982</v>
      </c>
      <c r="D287" s="1">
        <v>3</v>
      </c>
      <c r="E287" s="1">
        <v>2020</v>
      </c>
      <c r="F287" s="1" t="s">
        <v>133</v>
      </c>
      <c r="G287" s="1" t="s">
        <v>134</v>
      </c>
      <c r="H287" s="1" t="s">
        <v>135</v>
      </c>
      <c r="I287" s="1" t="s">
        <v>44</v>
      </c>
      <c r="J287" s="1" t="s">
        <v>45</v>
      </c>
      <c r="K287" s="1" t="s">
        <v>251</v>
      </c>
      <c r="L287" s="1" t="s">
        <v>82</v>
      </c>
      <c r="M287" s="1" t="s">
        <v>28</v>
      </c>
      <c r="N287" s="1">
        <v>18</v>
      </c>
      <c r="O287" s="3">
        <v>1499</v>
      </c>
      <c r="P287" s="3">
        <f>Prepare_Sales_Data_Solution[[#This Row],[Price per Unit]]*Prepare_Sales_Data_Solution[[#This Row],[Quantity]]</f>
        <v>26982</v>
      </c>
    </row>
    <row r="288" spans="1:16" x14ac:dyDescent="0.2">
      <c r="A288" s="1">
        <v>273</v>
      </c>
      <c r="B288" s="2">
        <v>44036</v>
      </c>
      <c r="C288" s="3">
        <f>Prepare_Sales_Data_Solution[[#This Row],[Total Sales]]</f>
        <v>23783</v>
      </c>
      <c r="D288" s="1">
        <v>3</v>
      </c>
      <c r="E288" s="1">
        <v>2020</v>
      </c>
      <c r="F288" s="1" t="s">
        <v>133</v>
      </c>
      <c r="G288" s="1" t="s">
        <v>134</v>
      </c>
      <c r="H288" s="1" t="s">
        <v>135</v>
      </c>
      <c r="I288" s="1" t="s">
        <v>44</v>
      </c>
      <c r="J288" s="1" t="s">
        <v>45</v>
      </c>
      <c r="K288" s="1" t="s">
        <v>136</v>
      </c>
      <c r="L288" s="1" t="s">
        <v>93</v>
      </c>
      <c r="M288" s="1" t="s">
        <v>35</v>
      </c>
      <c r="N288" s="1">
        <v>17</v>
      </c>
      <c r="O288" s="3">
        <v>1399</v>
      </c>
      <c r="P288" s="3">
        <f>Prepare_Sales_Data_Solution[[#This Row],[Price per Unit]]*Prepare_Sales_Data_Solution[[#This Row],[Quantity]]</f>
        <v>23783</v>
      </c>
    </row>
    <row r="289" spans="1:16" x14ac:dyDescent="0.2">
      <c r="A289" s="1">
        <v>274</v>
      </c>
      <c r="B289" s="2">
        <v>44007</v>
      </c>
      <c r="C289" s="3">
        <f>Prepare_Sales_Data_Solution[[#This Row],[Total Sales]]</f>
        <v>19485</v>
      </c>
      <c r="D289" s="1">
        <v>2</v>
      </c>
      <c r="E289" s="1">
        <v>2020</v>
      </c>
      <c r="F289" s="1" t="s">
        <v>22</v>
      </c>
      <c r="G289" s="1" t="s">
        <v>23</v>
      </c>
      <c r="H289" s="1" t="s">
        <v>24</v>
      </c>
      <c r="I289" s="1" t="s">
        <v>25</v>
      </c>
      <c r="J289" s="1" t="s">
        <v>18</v>
      </c>
      <c r="K289" s="1" t="s">
        <v>252</v>
      </c>
      <c r="L289" s="1" t="s">
        <v>63</v>
      </c>
      <c r="M289" s="1" t="s">
        <v>28</v>
      </c>
      <c r="N289" s="1">
        <v>15</v>
      </c>
      <c r="O289" s="3">
        <v>1299</v>
      </c>
      <c r="P289" s="3">
        <f>Prepare_Sales_Data_Solution[[#This Row],[Price per Unit]]*Prepare_Sales_Data_Solution[[#This Row],[Quantity]]</f>
        <v>19485</v>
      </c>
    </row>
    <row r="290" spans="1:16" x14ac:dyDescent="0.2">
      <c r="A290" s="1">
        <v>275</v>
      </c>
      <c r="B290" s="2">
        <v>44210</v>
      </c>
      <c r="C290" s="3">
        <f>Prepare_Sales_Data_Solution[[#This Row],[Total Sales]]</f>
        <v>14995</v>
      </c>
      <c r="D290" s="1">
        <v>1</v>
      </c>
      <c r="E290" s="1">
        <v>2021</v>
      </c>
      <c r="F290" s="1" t="s">
        <v>22</v>
      </c>
      <c r="G290" s="1" t="s">
        <v>23</v>
      </c>
      <c r="H290" s="1" t="s">
        <v>24</v>
      </c>
      <c r="I290" s="1" t="s">
        <v>25</v>
      </c>
      <c r="J290" s="1" t="s">
        <v>18</v>
      </c>
      <c r="K290" s="1" t="s">
        <v>253</v>
      </c>
      <c r="L290" s="1" t="s">
        <v>54</v>
      </c>
      <c r="M290" s="1" t="s">
        <v>38</v>
      </c>
      <c r="N290" s="1">
        <v>5</v>
      </c>
      <c r="O290" s="3">
        <v>2999</v>
      </c>
      <c r="P290" s="3">
        <f>Prepare_Sales_Data_Solution[[#This Row],[Price per Unit]]*Prepare_Sales_Data_Solution[[#This Row],[Quantity]]</f>
        <v>14995</v>
      </c>
    </row>
    <row r="291" spans="1:16" x14ac:dyDescent="0.2">
      <c r="A291" s="1">
        <v>276</v>
      </c>
      <c r="B291" s="2">
        <v>44106</v>
      </c>
      <c r="C291" s="3">
        <f>Prepare_Sales_Data_Solution[[#This Row],[Total Sales]]</f>
        <v>37779</v>
      </c>
      <c r="D291" s="1">
        <v>4</v>
      </c>
      <c r="E291" s="1">
        <v>2020</v>
      </c>
      <c r="F291" s="1" t="s">
        <v>55</v>
      </c>
      <c r="G291" s="1" t="s">
        <v>56</v>
      </c>
      <c r="H291" s="1" t="s">
        <v>57</v>
      </c>
      <c r="I291" s="1" t="s">
        <v>58</v>
      </c>
      <c r="J291" s="1" t="s">
        <v>59</v>
      </c>
      <c r="K291" s="1" t="s">
        <v>223</v>
      </c>
      <c r="L291" s="1" t="s">
        <v>61</v>
      </c>
      <c r="M291" s="1" t="s">
        <v>28</v>
      </c>
      <c r="N291" s="1">
        <v>21</v>
      </c>
      <c r="O291" s="3">
        <v>1799</v>
      </c>
      <c r="P291" s="3">
        <f>Prepare_Sales_Data_Solution[[#This Row],[Price per Unit]]*Prepare_Sales_Data_Solution[[#This Row],[Quantity]]</f>
        <v>37779</v>
      </c>
    </row>
    <row r="292" spans="1:16" x14ac:dyDescent="0.2">
      <c r="A292" s="1">
        <v>277</v>
      </c>
      <c r="B292" s="2">
        <v>44179</v>
      </c>
      <c r="C292" s="3">
        <f>Prepare_Sales_Data_Solution[[#This Row],[Total Sales]]</f>
        <v>9786</v>
      </c>
      <c r="D292" s="1">
        <v>4</v>
      </c>
      <c r="E292" s="1">
        <v>2020</v>
      </c>
      <c r="F292" s="1" t="s">
        <v>48</v>
      </c>
      <c r="G292" s="1" t="s">
        <v>49</v>
      </c>
      <c r="H292" s="1" t="s">
        <v>50</v>
      </c>
      <c r="I292" s="1" t="s">
        <v>44</v>
      </c>
      <c r="J292" s="1" t="s">
        <v>45</v>
      </c>
      <c r="K292" s="1" t="s">
        <v>254</v>
      </c>
      <c r="L292" s="1" t="s">
        <v>85</v>
      </c>
      <c r="M292" s="1" t="s">
        <v>38</v>
      </c>
      <c r="N292" s="1">
        <v>14</v>
      </c>
      <c r="O292" s="3">
        <v>699</v>
      </c>
      <c r="P292" s="3">
        <f>Prepare_Sales_Data_Solution[[#This Row],[Price per Unit]]*Prepare_Sales_Data_Solution[[#This Row],[Quantity]]</f>
        <v>9786</v>
      </c>
    </row>
    <row r="293" spans="1:16" x14ac:dyDescent="0.2">
      <c r="A293" s="1">
        <v>278</v>
      </c>
      <c r="B293" s="2">
        <v>44304</v>
      </c>
      <c r="C293" s="3">
        <f>Prepare_Sales_Data_Solution[[#This Row],[Total Sales]]</f>
        <v>14289</v>
      </c>
      <c r="D293" s="1">
        <v>2</v>
      </c>
      <c r="E293" s="1">
        <v>2021</v>
      </c>
      <c r="F293" s="1" t="s">
        <v>41</v>
      </c>
      <c r="G293" s="1" t="s">
        <v>42</v>
      </c>
      <c r="H293" s="1" t="s">
        <v>43</v>
      </c>
      <c r="I293" s="1" t="s">
        <v>44</v>
      </c>
      <c r="J293" s="1" t="s">
        <v>45</v>
      </c>
      <c r="K293" s="1" t="s">
        <v>239</v>
      </c>
      <c r="L293" s="1" t="s">
        <v>63</v>
      </c>
      <c r="M293" s="1" t="s">
        <v>28</v>
      </c>
      <c r="N293" s="1">
        <v>11</v>
      </c>
      <c r="O293" s="3">
        <v>1299</v>
      </c>
      <c r="P293" s="3">
        <f>Prepare_Sales_Data_Solution[[#This Row],[Price per Unit]]*Prepare_Sales_Data_Solution[[#This Row],[Quantity]]</f>
        <v>14289</v>
      </c>
    </row>
    <row r="294" spans="1:16" x14ac:dyDescent="0.2">
      <c r="A294" s="1">
        <v>279</v>
      </c>
      <c r="B294" s="2">
        <v>44052</v>
      </c>
      <c r="C294" s="3">
        <f>Prepare_Sales_Data_Solution[[#This Row],[Total Sales]]</f>
        <v>65978</v>
      </c>
      <c r="D294" s="1">
        <v>3</v>
      </c>
      <c r="E294" s="1">
        <v>2020</v>
      </c>
      <c r="F294" s="1" t="s">
        <v>41</v>
      </c>
      <c r="G294" s="1" t="s">
        <v>42</v>
      </c>
      <c r="H294" s="1" t="s">
        <v>43</v>
      </c>
      <c r="I294" s="1" t="s">
        <v>44</v>
      </c>
      <c r="J294" s="1" t="s">
        <v>45</v>
      </c>
      <c r="K294" s="1" t="s">
        <v>255</v>
      </c>
      <c r="L294" s="1" t="s">
        <v>27</v>
      </c>
      <c r="M294" s="1" t="s">
        <v>28</v>
      </c>
      <c r="N294" s="1">
        <v>22</v>
      </c>
      <c r="O294" s="3">
        <v>2999</v>
      </c>
      <c r="P294" s="3">
        <f>Prepare_Sales_Data_Solution[[#This Row],[Price per Unit]]*Prepare_Sales_Data_Solution[[#This Row],[Quantity]]</f>
        <v>65978</v>
      </c>
    </row>
    <row r="295" spans="1:16" x14ac:dyDescent="0.2">
      <c r="A295" s="1">
        <v>280</v>
      </c>
      <c r="B295" s="2">
        <v>43975</v>
      </c>
      <c r="C295" s="3">
        <f>Prepare_Sales_Data_Solution[[#This Row],[Total Sales]]</f>
        <v>7192</v>
      </c>
      <c r="D295" s="1">
        <v>2</v>
      </c>
      <c r="E295" s="1">
        <v>2020</v>
      </c>
      <c r="F295" s="1" t="s">
        <v>55</v>
      </c>
      <c r="G295" s="1" t="s">
        <v>56</v>
      </c>
      <c r="H295" s="1" t="s">
        <v>57</v>
      </c>
      <c r="I295" s="1" t="s">
        <v>58</v>
      </c>
      <c r="J295" s="1" t="s">
        <v>59</v>
      </c>
      <c r="K295" s="1" t="s">
        <v>256</v>
      </c>
      <c r="L295" s="1" t="s">
        <v>70</v>
      </c>
      <c r="M295" s="1" t="s">
        <v>28</v>
      </c>
      <c r="N295" s="1">
        <v>8</v>
      </c>
      <c r="O295" s="3">
        <v>899</v>
      </c>
      <c r="P295" s="3">
        <f>Prepare_Sales_Data_Solution[[#This Row],[Price per Unit]]*Prepare_Sales_Data_Solution[[#This Row],[Quantity]]</f>
        <v>7192</v>
      </c>
    </row>
    <row r="296" spans="1:16" x14ac:dyDescent="0.2">
      <c r="A296" s="1">
        <v>281</v>
      </c>
      <c r="B296" s="2">
        <v>44474</v>
      </c>
      <c r="C296" s="3">
        <f>Prepare_Sales_Data_Solution[[#This Row],[Total Sales]]</f>
        <v>32970</v>
      </c>
      <c r="D296" s="1">
        <v>4</v>
      </c>
      <c r="E296" s="1">
        <v>2021</v>
      </c>
      <c r="F296" s="1" t="s">
        <v>14</v>
      </c>
      <c r="G296" s="1" t="s">
        <v>15</v>
      </c>
      <c r="H296" s="1" t="s">
        <v>16</v>
      </c>
      <c r="I296" s="1" t="s">
        <v>17</v>
      </c>
      <c r="J296" s="1" t="s">
        <v>18</v>
      </c>
      <c r="K296" s="1" t="s">
        <v>152</v>
      </c>
      <c r="L296" s="1" t="s">
        <v>20</v>
      </c>
      <c r="M296" s="1" t="s">
        <v>21</v>
      </c>
      <c r="N296" s="1">
        <v>30</v>
      </c>
      <c r="O296" s="3">
        <v>1099</v>
      </c>
      <c r="P296" s="3">
        <f>Prepare_Sales_Data_Solution[[#This Row],[Price per Unit]]*Prepare_Sales_Data_Solution[[#This Row],[Quantity]]</f>
        <v>32970</v>
      </c>
    </row>
    <row r="297" spans="1:16" x14ac:dyDescent="0.2">
      <c r="A297" s="1">
        <v>282</v>
      </c>
      <c r="B297" s="2">
        <v>44207</v>
      </c>
      <c r="C297" s="3">
        <f>Prepare_Sales_Data_Solution[[#This Row],[Total Sales]]</f>
        <v>32177</v>
      </c>
      <c r="D297" s="1">
        <v>1</v>
      </c>
      <c r="E297" s="1">
        <v>2021</v>
      </c>
      <c r="F297" s="1" t="s">
        <v>109</v>
      </c>
      <c r="G297" s="1" t="s">
        <v>110</v>
      </c>
      <c r="H297" s="1" t="s">
        <v>111</v>
      </c>
      <c r="I297" s="1" t="s">
        <v>32</v>
      </c>
      <c r="J297" s="1" t="s">
        <v>18</v>
      </c>
      <c r="K297" s="1" t="s">
        <v>257</v>
      </c>
      <c r="L297" s="1" t="s">
        <v>93</v>
      </c>
      <c r="M297" s="1" t="s">
        <v>35</v>
      </c>
      <c r="N297" s="1">
        <v>23</v>
      </c>
      <c r="O297" s="3">
        <v>1399</v>
      </c>
      <c r="P297" s="3">
        <f>Prepare_Sales_Data_Solution[[#This Row],[Price per Unit]]*Prepare_Sales_Data_Solution[[#This Row],[Quantity]]</f>
        <v>32177</v>
      </c>
    </row>
    <row r="298" spans="1:16" x14ac:dyDescent="0.2">
      <c r="A298" s="1">
        <v>283</v>
      </c>
      <c r="B298" s="2">
        <v>44453</v>
      </c>
      <c r="C298" s="3">
        <f>Prepare_Sales_Data_Solution[[#This Row],[Total Sales]]</f>
        <v>1797</v>
      </c>
      <c r="D298" s="1">
        <v>3</v>
      </c>
      <c r="E298" s="1">
        <v>2021</v>
      </c>
      <c r="F298" s="1" t="s">
        <v>41</v>
      </c>
      <c r="G298" s="1" t="s">
        <v>42</v>
      </c>
      <c r="H298" s="1" t="s">
        <v>43</v>
      </c>
      <c r="I298" s="1" t="s">
        <v>44</v>
      </c>
      <c r="J298" s="1" t="s">
        <v>45</v>
      </c>
      <c r="K298" s="1" t="s">
        <v>258</v>
      </c>
      <c r="L298" s="1" t="s">
        <v>89</v>
      </c>
      <c r="M298" s="1" t="s">
        <v>21</v>
      </c>
      <c r="N298" s="1">
        <v>3</v>
      </c>
      <c r="O298" s="3">
        <v>599</v>
      </c>
      <c r="P298" s="3">
        <f>Prepare_Sales_Data_Solution[[#This Row],[Price per Unit]]*Prepare_Sales_Data_Solution[[#This Row],[Quantity]]</f>
        <v>1797</v>
      </c>
    </row>
    <row r="299" spans="1:16" x14ac:dyDescent="0.2">
      <c r="A299" s="1">
        <v>284</v>
      </c>
      <c r="B299" s="2">
        <v>44035</v>
      </c>
      <c r="C299" s="3">
        <f>Prepare_Sales_Data_Solution[[#This Row],[Total Sales]]</f>
        <v>46774</v>
      </c>
      <c r="D299" s="1">
        <v>3</v>
      </c>
      <c r="E299" s="1">
        <v>2020</v>
      </c>
      <c r="F299" s="1" t="s">
        <v>41</v>
      </c>
      <c r="G299" s="1" t="s">
        <v>42</v>
      </c>
      <c r="H299" s="1" t="s">
        <v>43</v>
      </c>
      <c r="I299" s="1" t="s">
        <v>44</v>
      </c>
      <c r="J299" s="1" t="s">
        <v>45</v>
      </c>
      <c r="K299" s="1" t="s">
        <v>259</v>
      </c>
      <c r="L299" s="1" t="s">
        <v>37</v>
      </c>
      <c r="M299" s="1" t="s">
        <v>38</v>
      </c>
      <c r="N299" s="1">
        <v>26</v>
      </c>
      <c r="O299" s="3">
        <v>1799</v>
      </c>
      <c r="P299" s="3">
        <f>Prepare_Sales_Data_Solution[[#This Row],[Price per Unit]]*Prepare_Sales_Data_Solution[[#This Row],[Quantity]]</f>
        <v>46774</v>
      </c>
    </row>
    <row r="300" spans="1:16" x14ac:dyDescent="0.2">
      <c r="A300" s="1">
        <v>285</v>
      </c>
      <c r="B300" s="2">
        <v>44060</v>
      </c>
      <c r="C300" s="3">
        <f>Prepare_Sales_Data_Solution[[#This Row],[Total Sales]]</f>
        <v>25172</v>
      </c>
      <c r="D300" s="1">
        <v>3</v>
      </c>
      <c r="E300" s="1">
        <v>2020</v>
      </c>
      <c r="F300" s="1" t="s">
        <v>29</v>
      </c>
      <c r="G300" s="1" t="s">
        <v>30</v>
      </c>
      <c r="H300" s="1" t="s">
        <v>31</v>
      </c>
      <c r="I300" s="1" t="s">
        <v>32</v>
      </c>
      <c r="J300" s="1" t="s">
        <v>18</v>
      </c>
      <c r="K300" s="1" t="s">
        <v>260</v>
      </c>
      <c r="L300" s="1" t="s">
        <v>73</v>
      </c>
      <c r="M300" s="1" t="s">
        <v>21</v>
      </c>
      <c r="N300" s="1">
        <v>28</v>
      </c>
      <c r="O300" s="3">
        <v>899</v>
      </c>
      <c r="P300" s="3">
        <f>Prepare_Sales_Data_Solution[[#This Row],[Price per Unit]]*Prepare_Sales_Data_Solution[[#This Row],[Quantity]]</f>
        <v>25172</v>
      </c>
    </row>
    <row r="301" spans="1:16" x14ac:dyDescent="0.2">
      <c r="A301" s="1">
        <v>286</v>
      </c>
      <c r="B301" s="2">
        <v>44444</v>
      </c>
      <c r="C301" s="3">
        <f>Prepare_Sales_Data_Solution[[#This Row],[Total Sales]]</f>
        <v>1197</v>
      </c>
      <c r="D301" s="1">
        <v>3</v>
      </c>
      <c r="E301" s="1">
        <v>2021</v>
      </c>
      <c r="F301" s="1" t="s">
        <v>41</v>
      </c>
      <c r="G301" s="1" t="s">
        <v>42</v>
      </c>
      <c r="H301" s="1" t="s">
        <v>43</v>
      </c>
      <c r="I301" s="1" t="s">
        <v>44</v>
      </c>
      <c r="J301" s="1" t="s">
        <v>45</v>
      </c>
      <c r="K301" s="1" t="s">
        <v>261</v>
      </c>
      <c r="L301" s="1" t="s">
        <v>47</v>
      </c>
      <c r="M301" s="1" t="s">
        <v>21</v>
      </c>
      <c r="N301" s="1">
        <v>3</v>
      </c>
      <c r="O301" s="3">
        <v>399</v>
      </c>
      <c r="P301" s="3">
        <f>Prepare_Sales_Data_Solution[[#This Row],[Price per Unit]]*Prepare_Sales_Data_Solution[[#This Row],[Quantity]]</f>
        <v>1197</v>
      </c>
    </row>
    <row r="302" spans="1:16" x14ac:dyDescent="0.2">
      <c r="A302" s="1">
        <v>287</v>
      </c>
      <c r="B302" s="2">
        <v>44118</v>
      </c>
      <c r="C302" s="3">
        <f>Prepare_Sales_Data_Solution[[#This Row],[Total Sales]]</f>
        <v>8994</v>
      </c>
      <c r="D302" s="1">
        <v>4</v>
      </c>
      <c r="E302" s="1">
        <v>2020</v>
      </c>
      <c r="F302" s="1" t="s">
        <v>41</v>
      </c>
      <c r="G302" s="1" t="s">
        <v>42</v>
      </c>
      <c r="H302" s="1" t="s">
        <v>43</v>
      </c>
      <c r="I302" s="1" t="s">
        <v>44</v>
      </c>
      <c r="J302" s="1" t="s">
        <v>45</v>
      </c>
      <c r="K302" s="1" t="s">
        <v>62</v>
      </c>
      <c r="L302" s="1" t="s">
        <v>119</v>
      </c>
      <c r="M302" s="1" t="s">
        <v>38</v>
      </c>
      <c r="N302" s="1">
        <v>6</v>
      </c>
      <c r="O302" s="3">
        <v>1499</v>
      </c>
      <c r="P302" s="3">
        <f>Prepare_Sales_Data_Solution[[#This Row],[Price per Unit]]*Prepare_Sales_Data_Solution[[#This Row],[Quantity]]</f>
        <v>8994</v>
      </c>
    </row>
    <row r="303" spans="1:16" x14ac:dyDescent="0.2">
      <c r="A303" s="1">
        <v>288</v>
      </c>
      <c r="B303" s="2">
        <v>44072</v>
      </c>
      <c r="C303" s="3">
        <f>Prepare_Sales_Data_Solution[[#This Row],[Total Sales]]</f>
        <v>10392</v>
      </c>
      <c r="D303" s="1">
        <v>3</v>
      </c>
      <c r="E303" s="1">
        <v>2020</v>
      </c>
      <c r="F303" s="1" t="s">
        <v>66</v>
      </c>
      <c r="G303" s="1" t="s">
        <v>67</v>
      </c>
      <c r="H303" s="1" t="s">
        <v>68</v>
      </c>
      <c r="I303" s="1" t="s">
        <v>68</v>
      </c>
      <c r="J303" s="1" t="s">
        <v>59</v>
      </c>
      <c r="K303" s="1" t="s">
        <v>262</v>
      </c>
      <c r="L303" s="1" t="s">
        <v>63</v>
      </c>
      <c r="M303" s="1" t="s">
        <v>28</v>
      </c>
      <c r="N303" s="1">
        <v>8</v>
      </c>
      <c r="O303" s="3">
        <v>1299</v>
      </c>
      <c r="P303" s="3">
        <f>Prepare_Sales_Data_Solution[[#This Row],[Price per Unit]]*Prepare_Sales_Data_Solution[[#This Row],[Quantity]]</f>
        <v>10392</v>
      </c>
    </row>
    <row r="304" spans="1:16" x14ac:dyDescent="0.2">
      <c r="A304" s="1">
        <v>289</v>
      </c>
      <c r="B304" s="2">
        <v>44274</v>
      </c>
      <c r="C304" s="3">
        <f>Prepare_Sales_Data_Solution[[#This Row],[Total Sales]]</f>
        <v>14384</v>
      </c>
      <c r="D304" s="1">
        <v>1</v>
      </c>
      <c r="E304" s="1">
        <v>2021</v>
      </c>
      <c r="F304" s="1" t="s">
        <v>41</v>
      </c>
      <c r="G304" s="1" t="s">
        <v>42</v>
      </c>
      <c r="H304" s="1" t="s">
        <v>43</v>
      </c>
      <c r="I304" s="1" t="s">
        <v>44</v>
      </c>
      <c r="J304" s="1" t="s">
        <v>45</v>
      </c>
      <c r="K304" s="1" t="s">
        <v>105</v>
      </c>
      <c r="L304" s="1" t="s">
        <v>34</v>
      </c>
      <c r="M304" s="1" t="s">
        <v>35</v>
      </c>
      <c r="N304" s="1">
        <v>16</v>
      </c>
      <c r="O304" s="3">
        <v>899</v>
      </c>
      <c r="P304" s="3">
        <f>Prepare_Sales_Data_Solution[[#This Row],[Price per Unit]]*Prepare_Sales_Data_Solution[[#This Row],[Quantity]]</f>
        <v>14384</v>
      </c>
    </row>
    <row r="305" spans="1:16" x14ac:dyDescent="0.2">
      <c r="A305" s="1">
        <v>290</v>
      </c>
      <c r="B305" s="2">
        <v>44438</v>
      </c>
      <c r="C305" s="3">
        <f>Prepare_Sales_Data_Solution[[#This Row],[Total Sales]]</f>
        <v>5196</v>
      </c>
      <c r="D305" s="1">
        <v>3</v>
      </c>
      <c r="E305" s="1">
        <v>2021</v>
      </c>
      <c r="F305" s="1" t="s">
        <v>41</v>
      </c>
      <c r="G305" s="1" t="s">
        <v>42</v>
      </c>
      <c r="H305" s="1" t="s">
        <v>43</v>
      </c>
      <c r="I305" s="1" t="s">
        <v>44</v>
      </c>
      <c r="J305" s="1" t="s">
        <v>45</v>
      </c>
      <c r="K305" s="1" t="s">
        <v>120</v>
      </c>
      <c r="L305" s="1" t="s">
        <v>63</v>
      </c>
      <c r="M305" s="1" t="s">
        <v>28</v>
      </c>
      <c r="N305" s="1">
        <v>4</v>
      </c>
      <c r="O305" s="3">
        <v>1299</v>
      </c>
      <c r="P305" s="3">
        <f>Prepare_Sales_Data_Solution[[#This Row],[Price per Unit]]*Prepare_Sales_Data_Solution[[#This Row],[Quantity]]</f>
        <v>5196</v>
      </c>
    </row>
    <row r="306" spans="1:16" x14ac:dyDescent="0.2">
      <c r="A306" s="1">
        <v>291</v>
      </c>
      <c r="B306" s="2">
        <v>44372</v>
      </c>
      <c r="C306" s="3">
        <f>Prepare_Sales_Data_Solution[[#This Row],[Total Sales]]</f>
        <v>25277</v>
      </c>
      <c r="D306" s="1">
        <v>2</v>
      </c>
      <c r="E306" s="1">
        <v>2021</v>
      </c>
      <c r="F306" s="1" t="s">
        <v>66</v>
      </c>
      <c r="G306" s="1" t="s">
        <v>67</v>
      </c>
      <c r="H306" s="1" t="s">
        <v>68</v>
      </c>
      <c r="I306" s="1" t="s">
        <v>68</v>
      </c>
      <c r="J306" s="1" t="s">
        <v>59</v>
      </c>
      <c r="K306" s="1" t="s">
        <v>192</v>
      </c>
      <c r="L306" s="1" t="s">
        <v>20</v>
      </c>
      <c r="M306" s="1" t="s">
        <v>21</v>
      </c>
      <c r="N306" s="1">
        <v>23</v>
      </c>
      <c r="O306" s="3">
        <v>1099</v>
      </c>
      <c r="P306" s="3">
        <f>Prepare_Sales_Data_Solution[[#This Row],[Price per Unit]]*Prepare_Sales_Data_Solution[[#This Row],[Quantity]]</f>
        <v>25277</v>
      </c>
    </row>
    <row r="307" spans="1:16" x14ac:dyDescent="0.2">
      <c r="A307" s="1">
        <v>292</v>
      </c>
      <c r="B307" s="2">
        <v>44352</v>
      </c>
      <c r="C307" s="3">
        <f>Prepare_Sales_Data_Solution[[#This Row],[Total Sales]]</f>
        <v>13491</v>
      </c>
      <c r="D307" s="1">
        <v>2</v>
      </c>
      <c r="E307" s="1">
        <v>2021</v>
      </c>
      <c r="F307" s="1" t="s">
        <v>109</v>
      </c>
      <c r="G307" s="1" t="s">
        <v>110</v>
      </c>
      <c r="H307" s="1" t="s">
        <v>111</v>
      </c>
      <c r="I307" s="1" t="s">
        <v>32</v>
      </c>
      <c r="J307" s="1" t="s">
        <v>18</v>
      </c>
      <c r="K307" s="1" t="s">
        <v>112</v>
      </c>
      <c r="L307" s="1" t="s">
        <v>82</v>
      </c>
      <c r="M307" s="1" t="s">
        <v>28</v>
      </c>
      <c r="N307" s="1">
        <v>9</v>
      </c>
      <c r="O307" s="3">
        <v>1499</v>
      </c>
      <c r="P307" s="3">
        <f>Prepare_Sales_Data_Solution[[#This Row],[Price per Unit]]*Prepare_Sales_Data_Solution[[#This Row],[Quantity]]</f>
        <v>13491</v>
      </c>
    </row>
    <row r="308" spans="1:16" x14ac:dyDescent="0.2">
      <c r="A308" s="1">
        <v>293</v>
      </c>
      <c r="B308" s="2">
        <v>43901</v>
      </c>
      <c r="C308" s="3">
        <f>Prepare_Sales_Data_Solution[[#This Row],[Total Sales]]</f>
        <v>1797</v>
      </c>
      <c r="D308" s="1">
        <v>1</v>
      </c>
      <c r="E308" s="1">
        <v>2020</v>
      </c>
      <c r="F308" s="1" t="s">
        <v>55</v>
      </c>
      <c r="G308" s="1" t="s">
        <v>56</v>
      </c>
      <c r="H308" s="1" t="s">
        <v>57</v>
      </c>
      <c r="I308" s="1" t="s">
        <v>58</v>
      </c>
      <c r="J308" s="1" t="s">
        <v>59</v>
      </c>
      <c r="K308" s="1" t="s">
        <v>214</v>
      </c>
      <c r="L308" s="1" t="s">
        <v>89</v>
      </c>
      <c r="M308" s="1" t="s">
        <v>21</v>
      </c>
      <c r="N308" s="1">
        <v>3</v>
      </c>
      <c r="O308" s="3">
        <v>599</v>
      </c>
      <c r="P308" s="3">
        <f>Prepare_Sales_Data_Solution[[#This Row],[Price per Unit]]*Prepare_Sales_Data_Solution[[#This Row],[Quantity]]</f>
        <v>1797</v>
      </c>
    </row>
    <row r="309" spans="1:16" x14ac:dyDescent="0.2">
      <c r="A309" s="1">
        <v>294</v>
      </c>
      <c r="B309" s="2">
        <v>44231</v>
      </c>
      <c r="C309" s="3">
        <f>Prepare_Sales_Data_Solution[[#This Row],[Total Sales]]</f>
        <v>899</v>
      </c>
      <c r="D309" s="1">
        <v>1</v>
      </c>
      <c r="E309" s="1">
        <v>2021</v>
      </c>
      <c r="F309" s="1" t="s">
        <v>109</v>
      </c>
      <c r="G309" s="1" t="s">
        <v>110</v>
      </c>
      <c r="H309" s="1" t="s">
        <v>111</v>
      </c>
      <c r="I309" s="1" t="s">
        <v>32</v>
      </c>
      <c r="J309" s="1" t="s">
        <v>18</v>
      </c>
      <c r="K309" s="1" t="s">
        <v>233</v>
      </c>
      <c r="L309" s="1" t="s">
        <v>70</v>
      </c>
      <c r="M309" s="1" t="s">
        <v>28</v>
      </c>
      <c r="N309" s="1">
        <v>1</v>
      </c>
      <c r="O309" s="3">
        <v>899</v>
      </c>
      <c r="P309" s="3">
        <f>Prepare_Sales_Data_Solution[[#This Row],[Price per Unit]]*Prepare_Sales_Data_Solution[[#This Row],[Quantity]]</f>
        <v>899</v>
      </c>
    </row>
    <row r="310" spans="1:16" x14ac:dyDescent="0.2">
      <c r="A310" s="1">
        <v>295</v>
      </c>
      <c r="B310" s="2">
        <v>44118</v>
      </c>
      <c r="C310" s="3">
        <f>Prepare_Sales_Data_Solution[[#This Row],[Total Sales]]</f>
        <v>89970</v>
      </c>
      <c r="D310" s="1">
        <v>4</v>
      </c>
      <c r="E310" s="1">
        <v>2020</v>
      </c>
      <c r="F310" s="1" t="s">
        <v>133</v>
      </c>
      <c r="G310" s="1" t="s">
        <v>134</v>
      </c>
      <c r="H310" s="1" t="s">
        <v>135</v>
      </c>
      <c r="I310" s="1" t="s">
        <v>44</v>
      </c>
      <c r="J310" s="1" t="s">
        <v>45</v>
      </c>
      <c r="K310" s="1" t="s">
        <v>263</v>
      </c>
      <c r="L310" s="1" t="s">
        <v>27</v>
      </c>
      <c r="M310" s="1" t="s">
        <v>28</v>
      </c>
      <c r="N310" s="1">
        <v>30</v>
      </c>
      <c r="O310" s="3">
        <v>2999</v>
      </c>
      <c r="P310" s="3">
        <f>Prepare_Sales_Data_Solution[[#This Row],[Price per Unit]]*Prepare_Sales_Data_Solution[[#This Row],[Quantity]]</f>
        <v>89970</v>
      </c>
    </row>
    <row r="311" spans="1:16" x14ac:dyDescent="0.2">
      <c r="A311" s="1">
        <v>296</v>
      </c>
      <c r="B311" s="2">
        <v>43874</v>
      </c>
      <c r="C311" s="3">
        <f>Prepare_Sales_Data_Solution[[#This Row],[Total Sales]]</f>
        <v>50983</v>
      </c>
      <c r="D311" s="1">
        <v>1</v>
      </c>
      <c r="E311" s="1">
        <v>2020</v>
      </c>
      <c r="F311" s="1" t="s">
        <v>29</v>
      </c>
      <c r="G311" s="1" t="s">
        <v>30</v>
      </c>
      <c r="H311" s="1" t="s">
        <v>31</v>
      </c>
      <c r="I311" s="1" t="s">
        <v>32</v>
      </c>
      <c r="J311" s="1" t="s">
        <v>18</v>
      </c>
      <c r="K311" s="1" t="s">
        <v>264</v>
      </c>
      <c r="L311" s="1" t="s">
        <v>27</v>
      </c>
      <c r="M311" s="1" t="s">
        <v>28</v>
      </c>
      <c r="N311" s="1">
        <v>17</v>
      </c>
      <c r="O311" s="3">
        <v>2999</v>
      </c>
      <c r="P311" s="3">
        <f>Prepare_Sales_Data_Solution[[#This Row],[Price per Unit]]*Prepare_Sales_Data_Solution[[#This Row],[Quantity]]</f>
        <v>50983</v>
      </c>
    </row>
    <row r="312" spans="1:16" x14ac:dyDescent="0.2">
      <c r="A312" s="1">
        <v>297</v>
      </c>
      <c r="B312" s="2">
        <v>44489</v>
      </c>
      <c r="C312" s="3">
        <f>Prepare_Sales_Data_Solution[[#This Row],[Total Sales]]</f>
        <v>59980</v>
      </c>
      <c r="D312" s="1">
        <v>4</v>
      </c>
      <c r="E312" s="1">
        <v>2021</v>
      </c>
      <c r="F312" s="1" t="s">
        <v>41</v>
      </c>
      <c r="G312" s="1" t="s">
        <v>42</v>
      </c>
      <c r="H312" s="1" t="s">
        <v>43</v>
      </c>
      <c r="I312" s="1" t="s">
        <v>44</v>
      </c>
      <c r="J312" s="1" t="s">
        <v>45</v>
      </c>
      <c r="K312" s="1" t="s">
        <v>120</v>
      </c>
      <c r="L312" s="1" t="s">
        <v>54</v>
      </c>
      <c r="M312" s="1" t="s">
        <v>38</v>
      </c>
      <c r="N312" s="1">
        <v>20</v>
      </c>
      <c r="O312" s="3">
        <v>2999</v>
      </c>
      <c r="P312" s="3">
        <f>Prepare_Sales_Data_Solution[[#This Row],[Price per Unit]]*Prepare_Sales_Data_Solution[[#This Row],[Quantity]]</f>
        <v>59980</v>
      </c>
    </row>
    <row r="313" spans="1:16" x14ac:dyDescent="0.2">
      <c r="A313" s="1">
        <v>298</v>
      </c>
      <c r="B313" s="2">
        <v>44459</v>
      </c>
      <c r="C313" s="3">
        <f>Prepare_Sales_Data_Solution[[#This Row],[Total Sales]]</f>
        <v>29379</v>
      </c>
      <c r="D313" s="1">
        <v>3</v>
      </c>
      <c r="E313" s="1">
        <v>2021</v>
      </c>
      <c r="F313" s="1" t="s">
        <v>109</v>
      </c>
      <c r="G313" s="1" t="s">
        <v>110</v>
      </c>
      <c r="H313" s="1" t="s">
        <v>111</v>
      </c>
      <c r="I313" s="1" t="s">
        <v>32</v>
      </c>
      <c r="J313" s="1" t="s">
        <v>18</v>
      </c>
      <c r="K313" s="1" t="s">
        <v>233</v>
      </c>
      <c r="L313" s="1" t="s">
        <v>93</v>
      </c>
      <c r="M313" s="1" t="s">
        <v>35</v>
      </c>
      <c r="N313" s="1">
        <v>21</v>
      </c>
      <c r="O313" s="3">
        <v>1399</v>
      </c>
      <c r="P313" s="3">
        <f>Prepare_Sales_Data_Solution[[#This Row],[Price per Unit]]*Prepare_Sales_Data_Solution[[#This Row],[Quantity]]</f>
        <v>29379</v>
      </c>
    </row>
    <row r="314" spans="1:16" x14ac:dyDescent="0.2">
      <c r="A314" s="1">
        <v>299</v>
      </c>
      <c r="B314" s="2">
        <v>44395</v>
      </c>
      <c r="C314" s="3">
        <f>Prepare_Sales_Data_Solution[[#This Row],[Total Sales]]</f>
        <v>9891</v>
      </c>
      <c r="D314" s="1">
        <v>3</v>
      </c>
      <c r="E314" s="1">
        <v>2021</v>
      </c>
      <c r="F314" s="1" t="s">
        <v>29</v>
      </c>
      <c r="G314" s="1" t="s">
        <v>30</v>
      </c>
      <c r="H314" s="1" t="s">
        <v>31</v>
      </c>
      <c r="I314" s="1" t="s">
        <v>32</v>
      </c>
      <c r="J314" s="1" t="s">
        <v>18</v>
      </c>
      <c r="K314" s="1" t="s">
        <v>165</v>
      </c>
      <c r="L314" s="1" t="s">
        <v>20</v>
      </c>
      <c r="M314" s="1" t="s">
        <v>21</v>
      </c>
      <c r="N314" s="1">
        <v>9</v>
      </c>
      <c r="O314" s="3">
        <v>1099</v>
      </c>
      <c r="P314" s="3">
        <f>Prepare_Sales_Data_Solution[[#This Row],[Price per Unit]]*Prepare_Sales_Data_Solution[[#This Row],[Quantity]]</f>
        <v>9891</v>
      </c>
    </row>
    <row r="315" spans="1:16" x14ac:dyDescent="0.2">
      <c r="A315" s="1">
        <v>300</v>
      </c>
      <c r="B315" s="2">
        <v>43883</v>
      </c>
      <c r="C315" s="3">
        <f>Prepare_Sales_Data_Solution[[#This Row],[Total Sales]]</f>
        <v>899</v>
      </c>
      <c r="D315" s="1">
        <v>1</v>
      </c>
      <c r="E315" s="1">
        <v>2020</v>
      </c>
      <c r="F315" s="1" t="s">
        <v>29</v>
      </c>
      <c r="G315" s="1" t="s">
        <v>30</v>
      </c>
      <c r="H315" s="1" t="s">
        <v>31</v>
      </c>
      <c r="I315" s="1" t="s">
        <v>32</v>
      </c>
      <c r="J315" s="1" t="s">
        <v>18</v>
      </c>
      <c r="K315" s="1" t="s">
        <v>159</v>
      </c>
      <c r="L315" s="1" t="s">
        <v>73</v>
      </c>
      <c r="M315" s="1" t="s">
        <v>21</v>
      </c>
      <c r="N315" s="1">
        <v>1</v>
      </c>
      <c r="O315" s="3">
        <v>899</v>
      </c>
      <c r="P315" s="3">
        <f>Prepare_Sales_Data_Solution[[#This Row],[Price per Unit]]*Prepare_Sales_Data_Solution[[#This Row],[Quantity]]</f>
        <v>899</v>
      </c>
    </row>
    <row r="316" spans="1:16" x14ac:dyDescent="0.2">
      <c r="A316" s="1" t="s">
        <v>286</v>
      </c>
      <c r="P316" s="3">
        <f>SUBTOTAL(109,Prepare_Sales_Data_Solution[Total Sales])</f>
        <v>7063837</v>
      </c>
    </row>
  </sheetData>
  <mergeCells count="1">
    <mergeCell ref="A1:B1"/>
  </mergeCells>
  <conditionalFormatting sqref="B5:XFD5">
    <cfRule type="expression" dxfId="92" priority="11">
      <formula>$A$5</formula>
    </cfRule>
  </conditionalFormatting>
  <conditionalFormatting sqref="B6:XFD6">
    <cfRule type="expression" dxfId="91" priority="12">
      <formula>$A$6</formula>
    </cfRule>
  </conditionalFormatting>
  <conditionalFormatting sqref="B7:XFD7">
    <cfRule type="expression" dxfId="90" priority="13">
      <formula>$A$7</formula>
    </cfRule>
  </conditionalFormatting>
  <conditionalFormatting sqref="B8:XFD8">
    <cfRule type="expression" dxfId="89" priority="14">
      <formula>$A$8</formula>
    </cfRule>
  </conditionalFormatting>
  <conditionalFormatting sqref="B9:XFD9">
    <cfRule type="expression" dxfId="88" priority="15">
      <formula>$A$9</formula>
    </cfRule>
  </conditionalFormatting>
  <conditionalFormatting sqref="B10:XFD10">
    <cfRule type="expression" dxfId="87" priority="16">
      <formula>$A$10</formula>
    </cfRule>
  </conditionalFormatting>
  <conditionalFormatting sqref="H16:J315">
    <cfRule type="expression" dxfId="86" priority="8">
      <formula>$J16="Asia"</formula>
    </cfRule>
    <cfRule type="expression" dxfId="85" priority="9">
      <formula>$J16="Europe"</formula>
    </cfRule>
    <cfRule type="expression" dxfId="84" priority="10">
      <formula>$J16="North America"</formula>
    </cfRule>
  </conditionalFormatting>
  <conditionalFormatting sqref="M16:M315">
    <cfRule type="containsText" dxfId="83" priority="1" operator="containsText" text="Notebooks">
      <formula>NOT(ISERROR(SEARCH("Notebooks",M16)))</formula>
    </cfRule>
    <cfRule type="containsText" dxfId="82" priority="2" operator="containsText" text="Tablets">
      <formula>NOT(ISERROR(SEARCH("Tablets",M16)))</formula>
    </cfRule>
    <cfRule type="containsText" dxfId="81" priority="3" operator="containsText" text="Computers">
      <formula>NOT(ISERROR(SEARCH("Computers",M16)))</formula>
    </cfRule>
    <cfRule type="containsText" dxfId="80" priority="4" operator="containsText" text="Cell Phones">
      <formula>NOT(ISERROR(SEARCH("Cell Phones",M16)))</formula>
    </cfRule>
  </conditionalFormatting>
  <conditionalFormatting sqref="P16:P315">
    <cfRule type="dataBar" priority="6">
      <dataBar>
        <cfvo type="min"/>
        <cfvo type="max"/>
        <color rgb="FF63C384"/>
      </dataBar>
      <extLst>
        <ext xmlns:x14="http://schemas.microsoft.com/office/spreadsheetml/2009/9/main" uri="{B025F937-C7B1-47D3-B67F-A62EFF666E3E}">
          <x14:id>{C744DA46-DB42-48B7-8BB3-A5FBDA16F373}</x14:id>
        </ext>
      </extLst>
    </cfRule>
    <cfRule type="top10" dxfId="79" priority="7" percent="1" rank="10"/>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0</xdr:col>
                    <xdr:colOff>209550</xdr:colOff>
                    <xdr:row>7</xdr:row>
                    <xdr:rowOff>142875</xdr:rowOff>
                  </from>
                  <to>
                    <xdr:col>0</xdr:col>
                    <xdr:colOff>390525</xdr:colOff>
                    <xdr:row>9</xdr:row>
                    <xdr:rowOff>9525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0</xdr:col>
                    <xdr:colOff>209550</xdr:colOff>
                    <xdr:row>8</xdr:row>
                    <xdr:rowOff>142875</xdr:rowOff>
                  </from>
                  <to>
                    <xdr:col>0</xdr:col>
                    <xdr:colOff>390525</xdr:colOff>
                    <xdr:row>10</xdr:row>
                    <xdr:rowOff>9525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0</xdr:col>
                    <xdr:colOff>209550</xdr:colOff>
                    <xdr:row>6</xdr:row>
                    <xdr:rowOff>152400</xdr:rowOff>
                  </from>
                  <to>
                    <xdr:col>0</xdr:col>
                    <xdr:colOff>390525</xdr:colOff>
                    <xdr:row>8</xdr:row>
                    <xdr:rowOff>9525</xdr:rowOff>
                  </to>
                </anchor>
              </controlPr>
            </control>
          </mc:Choice>
        </mc:AlternateContent>
      </controls>
    </mc:Choice>
  </mc:AlternateContent>
  <tableParts count="1">
    <tablePart r:id="rId10"/>
  </tableParts>
  <extLst>
    <ext xmlns:x14="http://schemas.microsoft.com/office/spreadsheetml/2009/9/main" uri="{78C0D931-6437-407d-A8EE-F0AAD7539E65}">
      <x14:conditionalFormattings>
        <x14:conditionalFormatting xmlns:xm="http://schemas.microsoft.com/office/excel/2006/main">
          <x14:cfRule type="dataBar" id="{C744DA46-DB42-48B7-8BB3-A5FBDA16F373}">
            <x14:dataBar minLength="0" maxLength="100" gradient="0">
              <x14:cfvo type="autoMin"/>
              <x14:cfvo type="autoMax"/>
              <x14:negativeFillColor rgb="FFFF0000"/>
              <x14:axisColor rgb="FF000000"/>
            </x14:dataBar>
          </x14:cfRule>
          <xm:sqref>P16:P315</xm:sqref>
        </x14:conditionalFormatting>
        <x14:conditionalFormatting xmlns:xm="http://schemas.microsoft.com/office/excel/2006/main">
          <x14:cfRule type="iconSet" priority="5" id="{E492C670-F890-45A2-AA81-DA5152EA19D6}">
            <x14:iconSet iconSet="3Triangles">
              <x14:cfvo type="percent">
                <xm:f>0</xm:f>
              </x14:cfvo>
              <x14:cfvo type="formula">
                <xm:f>AVERAGE($C$16:$C$315)-10000</xm:f>
              </x14:cfvo>
              <x14:cfvo type="percent">
                <xm:f>50</xm:f>
              </x14:cfvo>
            </x14:iconSet>
          </x14:cfRule>
          <xm:sqref>C16:C315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7D37-CEA6-4833-B9CC-F55551319149}">
  <sheetPr>
    <tabColor rgb="FFDBE2EF"/>
  </sheetPr>
  <dimension ref="A1:P316"/>
  <sheetViews>
    <sheetView tabSelected="1" topLeftCell="H1" workbookViewId="0">
      <selection activeCell="P17" sqref="P17"/>
    </sheetView>
  </sheetViews>
  <sheetFormatPr defaultColWidth="8.7109375" defaultRowHeight="12.75" x14ac:dyDescent="0.2"/>
  <cols>
    <col min="1" max="1" width="8.7109375" style="1"/>
    <col min="2" max="2" width="11.5703125" style="1" customWidth="1"/>
    <col min="3" max="3" width="2.7109375" style="1" customWidth="1"/>
    <col min="4" max="4" width="9.5703125" style="1" bestFit="1" customWidth="1"/>
    <col min="5" max="5" width="6.85546875" style="1" bestFit="1" customWidth="1"/>
    <col min="6" max="6" width="13" style="1" bestFit="1" customWidth="1"/>
    <col min="7" max="7" width="16.140625" style="1" bestFit="1" customWidth="1"/>
    <col min="8" max="8" width="10.7109375" style="1" bestFit="1" customWidth="1"/>
    <col min="9" max="9" width="12.28515625" style="1" bestFit="1" customWidth="1"/>
    <col min="10" max="10" width="12.140625" style="1" bestFit="1" customWidth="1"/>
    <col min="11" max="11" width="11.85546875" style="1" bestFit="1" customWidth="1"/>
    <col min="12" max="12" width="16.5703125" style="1" bestFit="1" customWidth="1"/>
    <col min="13" max="13" width="18.140625" style="1" bestFit="1" customWidth="1"/>
    <col min="14" max="14" width="10.42578125" style="1" bestFit="1" customWidth="1"/>
    <col min="15" max="15" width="14.7109375" style="1" bestFit="1" customWidth="1"/>
    <col min="16" max="16" width="30.5703125" style="1" customWidth="1"/>
    <col min="17" max="16384" width="8.7109375" style="1"/>
  </cols>
  <sheetData>
    <row r="1" spans="1:16" s="33" customFormat="1" x14ac:dyDescent="0.2">
      <c r="A1" s="43" t="s">
        <v>277</v>
      </c>
      <c r="B1" s="43"/>
    </row>
    <row r="2" spans="1:16" s="33" customFormat="1" x14ac:dyDescent="0.2">
      <c r="A2" s="33" t="s">
        <v>276</v>
      </c>
    </row>
    <row r="3" spans="1:16" s="34" customFormat="1" x14ac:dyDescent="0.2"/>
    <row r="4" spans="1:16" s="34" customFormat="1" x14ac:dyDescent="0.2">
      <c r="A4" s="35" t="s">
        <v>271</v>
      </c>
    </row>
    <row r="5" spans="1:16" s="36" customFormat="1" x14ac:dyDescent="0.2">
      <c r="A5" s="37" t="b">
        <v>1</v>
      </c>
      <c r="B5" s="36" t="s">
        <v>292</v>
      </c>
    </row>
    <row r="6" spans="1:16" s="36" customFormat="1" x14ac:dyDescent="0.2">
      <c r="A6" s="37" t="b">
        <v>1</v>
      </c>
      <c r="B6" s="36" t="s">
        <v>289</v>
      </c>
    </row>
    <row r="7" spans="1:16" s="36" customFormat="1" x14ac:dyDescent="0.2">
      <c r="A7" s="37" t="b">
        <v>1</v>
      </c>
      <c r="B7" s="36" t="s">
        <v>290</v>
      </c>
    </row>
    <row r="8" spans="1:16" s="36" customFormat="1" x14ac:dyDescent="0.2">
      <c r="A8" s="37" t="b">
        <v>1</v>
      </c>
      <c r="B8" s="36" t="s">
        <v>293</v>
      </c>
    </row>
    <row r="9" spans="1:16" s="36" customFormat="1" x14ac:dyDescent="0.2">
      <c r="A9" s="37" t="b">
        <v>1</v>
      </c>
      <c r="B9" s="36" t="s">
        <v>294</v>
      </c>
    </row>
    <row r="10" spans="1:16" s="36" customFormat="1" x14ac:dyDescent="0.2">
      <c r="A10" s="37" t="b">
        <v>1</v>
      </c>
      <c r="B10" s="36" t="s">
        <v>295</v>
      </c>
    </row>
    <row r="11" spans="1:16" s="36" customFormat="1" x14ac:dyDescent="0.2">
      <c r="A11" s="37" t="b">
        <v>1</v>
      </c>
      <c r="B11" s="36" t="s">
        <v>298</v>
      </c>
    </row>
    <row r="12" spans="1:16" s="34" customFormat="1" x14ac:dyDescent="0.2"/>
    <row r="15" spans="1:16" x14ac:dyDescent="0.2">
      <c r="A15" s="1" t="s">
        <v>0</v>
      </c>
      <c r="B15" s="1" t="s">
        <v>1</v>
      </c>
      <c r="C15" s="1" t="s">
        <v>287</v>
      </c>
      <c r="D15" s="1" t="s">
        <v>2</v>
      </c>
      <c r="E15" s="1" t="s">
        <v>3</v>
      </c>
      <c r="F15" s="1" t="s">
        <v>4</v>
      </c>
      <c r="G15" s="1" t="s">
        <v>5</v>
      </c>
      <c r="H15" s="1" t="s">
        <v>6</v>
      </c>
      <c r="I15" s="1" t="s">
        <v>7</v>
      </c>
      <c r="J15" s="1" t="s">
        <v>8</v>
      </c>
      <c r="K15" s="1" t="s">
        <v>9</v>
      </c>
      <c r="L15" s="1" t="s">
        <v>10</v>
      </c>
      <c r="M15" s="1" t="s">
        <v>11</v>
      </c>
      <c r="N15" s="1" t="s">
        <v>12</v>
      </c>
      <c r="O15" s="1" t="s">
        <v>13</v>
      </c>
      <c r="P15" s="1" t="s">
        <v>285</v>
      </c>
    </row>
    <row r="16" spans="1:16" hidden="1" x14ac:dyDescent="0.2">
      <c r="A16" s="1">
        <v>1</v>
      </c>
      <c r="B16" s="2">
        <v>44162</v>
      </c>
      <c r="C16" s="3">
        <f>Analyze_Sales_Data[[#This Row],[Total Sales]]</f>
        <v>14287</v>
      </c>
      <c r="D16" s="1">
        <v>4</v>
      </c>
      <c r="E16" s="1">
        <v>2020</v>
      </c>
      <c r="F16" s="1" t="s">
        <v>14</v>
      </c>
      <c r="G16" s="1" t="s">
        <v>15</v>
      </c>
      <c r="H16" s="1" t="s">
        <v>16</v>
      </c>
      <c r="I16" s="1" t="s">
        <v>17</v>
      </c>
      <c r="J16" s="1" t="s">
        <v>18</v>
      </c>
      <c r="K16" s="1" t="s">
        <v>19</v>
      </c>
      <c r="L16" s="1" t="s">
        <v>20</v>
      </c>
      <c r="M16" s="1" t="s">
        <v>301</v>
      </c>
      <c r="N16" s="1">
        <v>13</v>
      </c>
      <c r="O16" s="3">
        <v>1099</v>
      </c>
      <c r="P16" s="3">
        <f>Analyze_Sales_Data[[#This Row],[Price per Unit]]*Analyze_Sales_Data[[#This Row],[Quantity]]</f>
        <v>14287</v>
      </c>
    </row>
    <row r="17" spans="1:16" x14ac:dyDescent="0.2">
      <c r="A17" s="1">
        <v>15</v>
      </c>
      <c r="B17" s="2">
        <v>44517</v>
      </c>
      <c r="C17" s="3" t="str">
        <f>Analyze_Sales_Data[[#This Row],[Total Sales]]</f>
        <v>s</v>
      </c>
      <c r="D17" s="1">
        <v>4</v>
      </c>
      <c r="E17" s="1">
        <v>2021</v>
      </c>
      <c r="F17" s="1" t="s">
        <v>66</v>
      </c>
      <c r="G17" s="1" t="s">
        <v>67</v>
      </c>
      <c r="H17" s="1" t="s">
        <v>68</v>
      </c>
      <c r="I17" s="1" t="s">
        <v>68</v>
      </c>
      <c r="J17" s="1" t="s">
        <v>59</v>
      </c>
      <c r="K17" s="1" t="s">
        <v>71</v>
      </c>
      <c r="L17" s="1" t="s">
        <v>27</v>
      </c>
      <c r="M17" s="1" t="s">
        <v>28</v>
      </c>
      <c r="N17" s="1">
        <v>30</v>
      </c>
      <c r="O17" s="3">
        <v>2999</v>
      </c>
      <c r="P17" s="3" t="s">
        <v>302</v>
      </c>
    </row>
    <row r="18" spans="1:16" hidden="1" x14ac:dyDescent="0.2">
      <c r="A18" s="1">
        <v>3</v>
      </c>
      <c r="B18" s="2">
        <v>44286</v>
      </c>
      <c r="C18" s="3">
        <f>Analyze_Sales_Data[[#This Row],[Total Sales]]</f>
        <v>5394</v>
      </c>
      <c r="D18" s="1">
        <v>1</v>
      </c>
      <c r="E18" s="1">
        <v>2021</v>
      </c>
      <c r="F18" s="1" t="s">
        <v>29</v>
      </c>
      <c r="G18" s="1" t="s">
        <v>30</v>
      </c>
      <c r="H18" s="1" t="s">
        <v>31</v>
      </c>
      <c r="I18" s="1" t="s">
        <v>32</v>
      </c>
      <c r="J18" s="1" t="s">
        <v>18</v>
      </c>
      <c r="K18" s="1" t="s">
        <v>33</v>
      </c>
      <c r="L18" s="1" t="s">
        <v>34</v>
      </c>
      <c r="M18" s="1" t="s">
        <v>35</v>
      </c>
      <c r="N18" s="1">
        <v>6</v>
      </c>
      <c r="O18" s="3">
        <v>899</v>
      </c>
      <c r="P18" s="3">
        <f>Analyze_Sales_Data[[#This Row],[Price per Unit]]*Analyze_Sales_Data[[#This Row],[Quantity]]</f>
        <v>5394</v>
      </c>
    </row>
    <row r="19" spans="1:16" x14ac:dyDescent="0.2">
      <c r="A19" s="1">
        <v>157</v>
      </c>
      <c r="B19" s="2">
        <v>44289</v>
      </c>
      <c r="C19" s="3">
        <f>Analyze_Sales_Data[[#This Row],[Total Sales]]</f>
        <v>89970</v>
      </c>
      <c r="D19" s="1">
        <v>2</v>
      </c>
      <c r="E19" s="1">
        <v>2021</v>
      </c>
      <c r="F19" s="1" t="s">
        <v>133</v>
      </c>
      <c r="G19" s="1" t="s">
        <v>134</v>
      </c>
      <c r="H19" s="1" t="s">
        <v>135</v>
      </c>
      <c r="I19" s="1" t="s">
        <v>44</v>
      </c>
      <c r="J19" s="1" t="s">
        <v>45</v>
      </c>
      <c r="K19" s="1" t="s">
        <v>191</v>
      </c>
      <c r="L19" s="1" t="s">
        <v>27</v>
      </c>
      <c r="M19" s="1" t="s">
        <v>28</v>
      </c>
      <c r="N19" s="1">
        <v>30</v>
      </c>
      <c r="O19" s="3">
        <v>2999</v>
      </c>
      <c r="P19" s="3">
        <f>Analyze_Sales_Data[[#This Row],[Price per Unit]]*Analyze_Sales_Data[[#This Row],[Quantity]]</f>
        <v>89970</v>
      </c>
    </row>
    <row r="20" spans="1:16" hidden="1" x14ac:dyDescent="0.2">
      <c r="A20" s="1">
        <v>5</v>
      </c>
      <c r="B20" s="2">
        <v>44230</v>
      </c>
      <c r="C20" s="3">
        <f>Analyze_Sales_Data[[#This Row],[Total Sales]]</f>
        <v>19176</v>
      </c>
      <c r="D20" s="1">
        <v>1</v>
      </c>
      <c r="E20" s="1">
        <v>2021</v>
      </c>
      <c r="F20" s="1" t="s">
        <v>22</v>
      </c>
      <c r="G20" s="1" t="s">
        <v>23</v>
      </c>
      <c r="H20" s="1" t="s">
        <v>24</v>
      </c>
      <c r="I20" s="1" t="s">
        <v>25</v>
      </c>
      <c r="J20" s="1" t="s">
        <v>18</v>
      </c>
      <c r="K20" s="1" t="s">
        <v>39</v>
      </c>
      <c r="L20" s="1" t="s">
        <v>40</v>
      </c>
      <c r="M20" s="1" t="s">
        <v>35</v>
      </c>
      <c r="N20" s="1">
        <v>24</v>
      </c>
      <c r="O20" s="3">
        <v>799</v>
      </c>
      <c r="P20" s="3">
        <f>Analyze_Sales_Data[[#This Row],[Price per Unit]]*Analyze_Sales_Data[[#This Row],[Quantity]]</f>
        <v>19176</v>
      </c>
    </row>
    <row r="21" spans="1:16" hidden="1" x14ac:dyDescent="0.2">
      <c r="A21" s="1">
        <v>6</v>
      </c>
      <c r="B21" s="2">
        <v>44500</v>
      </c>
      <c r="C21" s="3">
        <f>Analyze_Sales_Data[[#This Row],[Total Sales]]</f>
        <v>5586</v>
      </c>
      <c r="D21" s="1">
        <v>4</v>
      </c>
      <c r="E21" s="1">
        <v>2021</v>
      </c>
      <c r="F21" s="1" t="s">
        <v>41</v>
      </c>
      <c r="G21" s="1" t="s">
        <v>42</v>
      </c>
      <c r="H21" s="1" t="s">
        <v>43</v>
      </c>
      <c r="I21" s="1" t="s">
        <v>44</v>
      </c>
      <c r="J21" s="1" t="s">
        <v>45</v>
      </c>
      <c r="K21" s="1" t="s">
        <v>46</v>
      </c>
      <c r="L21" s="1" t="s">
        <v>47</v>
      </c>
      <c r="M21" s="1" t="s">
        <v>21</v>
      </c>
      <c r="N21" s="1">
        <v>14</v>
      </c>
      <c r="O21" s="3">
        <v>399</v>
      </c>
      <c r="P21" s="3">
        <f>Analyze_Sales_Data[[#This Row],[Price per Unit]]*Analyze_Sales_Data[[#This Row],[Quantity]]</f>
        <v>5586</v>
      </c>
    </row>
    <row r="22" spans="1:16" hidden="1" x14ac:dyDescent="0.2">
      <c r="A22" s="1">
        <v>7</v>
      </c>
      <c r="B22" s="2">
        <v>43831</v>
      </c>
      <c r="C22" s="3">
        <f>Analyze_Sales_Data[[#This Row],[Total Sales]]</f>
        <v>15181</v>
      </c>
      <c r="D22" s="1">
        <v>1</v>
      </c>
      <c r="E22" s="1">
        <v>2020</v>
      </c>
      <c r="F22" s="1" t="s">
        <v>48</v>
      </c>
      <c r="G22" s="1" t="s">
        <v>49</v>
      </c>
      <c r="H22" s="1" t="s">
        <v>50</v>
      </c>
      <c r="I22" s="1" t="s">
        <v>44</v>
      </c>
      <c r="J22" s="1" t="s">
        <v>45</v>
      </c>
      <c r="K22" s="1" t="s">
        <v>51</v>
      </c>
      <c r="L22" s="1" t="s">
        <v>40</v>
      </c>
      <c r="M22" s="1" t="s">
        <v>35</v>
      </c>
      <c r="N22" s="1">
        <v>19</v>
      </c>
      <c r="O22" s="3">
        <v>799</v>
      </c>
      <c r="P22" s="3">
        <f>Analyze_Sales_Data[[#This Row],[Price per Unit]]*Analyze_Sales_Data[[#This Row],[Quantity]]</f>
        <v>15181</v>
      </c>
    </row>
    <row r="23" spans="1:16" hidden="1" x14ac:dyDescent="0.2">
      <c r="A23" s="1">
        <v>8</v>
      </c>
      <c r="B23" s="2">
        <v>44359</v>
      </c>
      <c r="C23" s="3">
        <f>Analyze_Sales_Data[[#This Row],[Total Sales]]</f>
        <v>44975</v>
      </c>
      <c r="D23" s="1">
        <v>2</v>
      </c>
      <c r="E23" s="1">
        <v>2021</v>
      </c>
      <c r="F23" s="1" t="s">
        <v>29</v>
      </c>
      <c r="G23" s="1" t="s">
        <v>30</v>
      </c>
      <c r="H23" s="1" t="s">
        <v>31</v>
      </c>
      <c r="I23" s="1" t="s">
        <v>32</v>
      </c>
      <c r="J23" s="1" t="s">
        <v>18</v>
      </c>
      <c r="K23" s="1" t="s">
        <v>52</v>
      </c>
      <c r="L23" s="1" t="s">
        <v>37</v>
      </c>
      <c r="M23" s="1" t="s">
        <v>38</v>
      </c>
      <c r="N23" s="1">
        <v>25</v>
      </c>
      <c r="O23" s="3">
        <v>1799</v>
      </c>
      <c r="P23" s="3">
        <f>Analyze_Sales_Data[[#This Row],[Price per Unit]]*Analyze_Sales_Data[[#This Row],[Quantity]]</f>
        <v>44975</v>
      </c>
    </row>
    <row r="24" spans="1:16" x14ac:dyDescent="0.2">
      <c r="A24" s="1">
        <v>261</v>
      </c>
      <c r="B24" s="2">
        <v>44447</v>
      </c>
      <c r="C24" s="3">
        <f>Analyze_Sales_Data[[#This Row],[Total Sales]]</f>
        <v>89970</v>
      </c>
      <c r="D24" s="1">
        <v>3</v>
      </c>
      <c r="E24" s="1">
        <v>2021</v>
      </c>
      <c r="F24" s="1" t="s">
        <v>66</v>
      </c>
      <c r="G24" s="1" t="s">
        <v>67</v>
      </c>
      <c r="H24" s="1" t="s">
        <v>68</v>
      </c>
      <c r="I24" s="1" t="s">
        <v>68</v>
      </c>
      <c r="J24" s="1" t="s">
        <v>59</v>
      </c>
      <c r="K24" s="1" t="s">
        <v>100</v>
      </c>
      <c r="L24" s="1" t="s">
        <v>27</v>
      </c>
      <c r="M24" s="1" t="s">
        <v>28</v>
      </c>
      <c r="N24" s="1">
        <v>30</v>
      </c>
      <c r="O24" s="3">
        <v>2999</v>
      </c>
      <c r="P24" s="3">
        <f>Analyze_Sales_Data[[#This Row],[Price per Unit]]*Analyze_Sales_Data[[#This Row],[Quantity]]</f>
        <v>89970</v>
      </c>
    </row>
    <row r="25" spans="1:16" hidden="1" x14ac:dyDescent="0.2">
      <c r="A25" s="1">
        <v>10</v>
      </c>
      <c r="B25" s="2">
        <v>44240</v>
      </c>
      <c r="C25" s="3">
        <f>Analyze_Sales_Data[[#This Row],[Total Sales]]</f>
        <v>7196</v>
      </c>
      <c r="D25" s="1">
        <v>1</v>
      </c>
      <c r="E25" s="1">
        <v>2021</v>
      </c>
      <c r="F25" s="1" t="s">
        <v>55</v>
      </c>
      <c r="G25" s="1" t="s">
        <v>56</v>
      </c>
      <c r="H25" s="1" t="s">
        <v>57</v>
      </c>
      <c r="I25" s="1" t="s">
        <v>58</v>
      </c>
      <c r="J25" s="1" t="s">
        <v>59</v>
      </c>
      <c r="K25" s="1" t="s">
        <v>60</v>
      </c>
      <c r="L25" s="1" t="s">
        <v>61</v>
      </c>
      <c r="M25" s="1" t="s">
        <v>28</v>
      </c>
      <c r="N25" s="1">
        <v>4</v>
      </c>
      <c r="O25" s="3">
        <v>1799</v>
      </c>
      <c r="P25" s="3">
        <f>Analyze_Sales_Data[[#This Row],[Price per Unit]]*Analyze_Sales_Data[[#This Row],[Quantity]]</f>
        <v>7196</v>
      </c>
    </row>
    <row r="26" spans="1:16" hidden="1" x14ac:dyDescent="0.2">
      <c r="A26" s="1">
        <v>11</v>
      </c>
      <c r="B26" s="2">
        <v>44206</v>
      </c>
      <c r="C26" s="3">
        <f>Analyze_Sales_Data[[#This Row],[Total Sales]]</f>
        <v>6495</v>
      </c>
      <c r="D26" s="1">
        <v>1</v>
      </c>
      <c r="E26" s="1">
        <v>2021</v>
      </c>
      <c r="F26" s="1" t="s">
        <v>41</v>
      </c>
      <c r="G26" s="1" t="s">
        <v>42</v>
      </c>
      <c r="H26" s="1" t="s">
        <v>43</v>
      </c>
      <c r="I26" s="1" t="s">
        <v>44</v>
      </c>
      <c r="J26" s="1" t="s">
        <v>45</v>
      </c>
      <c r="K26" s="1" t="s">
        <v>62</v>
      </c>
      <c r="L26" s="1" t="s">
        <v>63</v>
      </c>
      <c r="M26" s="1" t="s">
        <v>28</v>
      </c>
      <c r="N26" s="1">
        <v>5</v>
      </c>
      <c r="O26" s="3">
        <v>1299</v>
      </c>
      <c r="P26" s="3">
        <f>Analyze_Sales_Data[[#This Row],[Price per Unit]]*Analyze_Sales_Data[[#This Row],[Quantity]]</f>
        <v>6495</v>
      </c>
    </row>
    <row r="27" spans="1:16" hidden="1" x14ac:dyDescent="0.2">
      <c r="A27" s="1">
        <v>12</v>
      </c>
      <c r="B27" s="2">
        <v>44421</v>
      </c>
      <c r="C27" s="3">
        <f>Analyze_Sales_Data[[#This Row],[Total Sales]]</f>
        <v>21588</v>
      </c>
      <c r="D27" s="1">
        <v>3</v>
      </c>
      <c r="E27" s="1">
        <v>2021</v>
      </c>
      <c r="F27" s="1" t="s">
        <v>48</v>
      </c>
      <c r="G27" s="1" t="s">
        <v>49</v>
      </c>
      <c r="H27" s="1" t="s">
        <v>50</v>
      </c>
      <c r="I27" s="1" t="s">
        <v>44</v>
      </c>
      <c r="J27" s="1" t="s">
        <v>45</v>
      </c>
      <c r="K27" s="1" t="s">
        <v>64</v>
      </c>
      <c r="L27" s="1" t="s">
        <v>61</v>
      </c>
      <c r="M27" s="1" t="s">
        <v>28</v>
      </c>
      <c r="N27" s="1">
        <v>12</v>
      </c>
      <c r="O27" s="3">
        <v>1799</v>
      </c>
      <c r="P27" s="3">
        <f>Analyze_Sales_Data[[#This Row],[Price per Unit]]*Analyze_Sales_Data[[#This Row],[Quantity]]</f>
        <v>21588</v>
      </c>
    </row>
    <row r="28" spans="1:16" x14ac:dyDescent="0.2">
      <c r="A28" s="1">
        <v>295</v>
      </c>
      <c r="B28" s="2">
        <v>44118</v>
      </c>
      <c r="C28" s="3">
        <f>Analyze_Sales_Data[[#This Row],[Total Sales]]</f>
        <v>89970</v>
      </c>
      <c r="D28" s="1">
        <v>4</v>
      </c>
      <c r="E28" s="1">
        <v>2020</v>
      </c>
      <c r="F28" s="1" t="s">
        <v>133</v>
      </c>
      <c r="G28" s="1" t="s">
        <v>134</v>
      </c>
      <c r="H28" s="1" t="s">
        <v>135</v>
      </c>
      <c r="I28" s="1" t="s">
        <v>44</v>
      </c>
      <c r="J28" s="1" t="s">
        <v>45</v>
      </c>
      <c r="K28" s="1" t="s">
        <v>263</v>
      </c>
      <c r="L28" s="1" t="s">
        <v>27</v>
      </c>
      <c r="M28" s="1" t="s">
        <v>28</v>
      </c>
      <c r="N28" s="1">
        <v>30</v>
      </c>
      <c r="O28" s="3">
        <v>2999</v>
      </c>
      <c r="P28" s="3">
        <f>Analyze_Sales_Data[[#This Row],[Price per Unit]]*Analyze_Sales_Data[[#This Row],[Quantity]]</f>
        <v>89970</v>
      </c>
    </row>
    <row r="29" spans="1:16" hidden="1" x14ac:dyDescent="0.2">
      <c r="A29" s="1">
        <v>14</v>
      </c>
      <c r="B29" s="2">
        <v>44281</v>
      </c>
      <c r="C29" s="3">
        <f>Analyze_Sales_Data[[#This Row],[Total Sales]]</f>
        <v>899</v>
      </c>
      <c r="D29" s="1">
        <v>1</v>
      </c>
      <c r="E29" s="1">
        <v>2021</v>
      </c>
      <c r="F29" s="1" t="s">
        <v>66</v>
      </c>
      <c r="G29" s="1" t="s">
        <v>67</v>
      </c>
      <c r="H29" s="1" t="s">
        <v>68</v>
      </c>
      <c r="I29" s="1" t="s">
        <v>68</v>
      </c>
      <c r="J29" s="1" t="s">
        <v>59</v>
      </c>
      <c r="K29" s="1" t="s">
        <v>69</v>
      </c>
      <c r="L29" s="1" t="s">
        <v>70</v>
      </c>
      <c r="M29" s="1" t="s">
        <v>28</v>
      </c>
      <c r="N29" s="1">
        <v>1</v>
      </c>
      <c r="O29" s="3">
        <v>899</v>
      </c>
      <c r="P29" s="3">
        <f>Analyze_Sales_Data[[#This Row],[Price per Unit]]*Analyze_Sales_Data[[#This Row],[Quantity]]</f>
        <v>899</v>
      </c>
    </row>
    <row r="30" spans="1:16" x14ac:dyDescent="0.2">
      <c r="A30" s="1">
        <v>27</v>
      </c>
      <c r="B30" s="2">
        <v>44079</v>
      </c>
      <c r="C30" s="3">
        <f>Analyze_Sales_Data[[#This Row],[Total Sales]]</f>
        <v>86971</v>
      </c>
      <c r="D30" s="1">
        <v>3</v>
      </c>
      <c r="E30" s="1">
        <v>2020</v>
      </c>
      <c r="F30" s="1" t="s">
        <v>41</v>
      </c>
      <c r="G30" s="1" t="s">
        <v>42</v>
      </c>
      <c r="H30" s="1" t="s">
        <v>43</v>
      </c>
      <c r="I30" s="1" t="s">
        <v>44</v>
      </c>
      <c r="J30" s="1" t="s">
        <v>45</v>
      </c>
      <c r="K30" s="1" t="s">
        <v>86</v>
      </c>
      <c r="L30" s="1" t="s">
        <v>27</v>
      </c>
      <c r="M30" s="1" t="s">
        <v>28</v>
      </c>
      <c r="N30" s="1">
        <v>29</v>
      </c>
      <c r="O30" s="3">
        <v>2999</v>
      </c>
      <c r="P30" s="3">
        <f>Analyze_Sales_Data[[#This Row],[Price per Unit]]*Analyze_Sales_Data[[#This Row],[Quantity]]</f>
        <v>86971</v>
      </c>
    </row>
    <row r="31" spans="1:16" hidden="1" x14ac:dyDescent="0.2">
      <c r="A31" s="1">
        <v>16</v>
      </c>
      <c r="B31" s="2">
        <v>44050</v>
      </c>
      <c r="C31" s="3">
        <f>Analyze_Sales_Data[[#This Row],[Total Sales]]</f>
        <v>5394</v>
      </c>
      <c r="D31" s="1">
        <v>3</v>
      </c>
      <c r="E31" s="1">
        <v>2020</v>
      </c>
      <c r="F31" s="1" t="s">
        <v>22</v>
      </c>
      <c r="G31" s="1" t="s">
        <v>23</v>
      </c>
      <c r="H31" s="1" t="s">
        <v>24</v>
      </c>
      <c r="I31" s="1" t="s">
        <v>25</v>
      </c>
      <c r="J31" s="1" t="s">
        <v>18</v>
      </c>
      <c r="K31" s="1" t="s">
        <v>72</v>
      </c>
      <c r="L31" s="1" t="s">
        <v>73</v>
      </c>
      <c r="M31" s="1" t="s">
        <v>21</v>
      </c>
      <c r="N31" s="1">
        <v>6</v>
      </c>
      <c r="O31" s="3">
        <v>899</v>
      </c>
      <c r="P31" s="3">
        <f>Analyze_Sales_Data[[#This Row],[Price per Unit]]*Analyze_Sales_Data[[#This Row],[Quantity]]</f>
        <v>5394</v>
      </c>
    </row>
    <row r="32" spans="1:16" hidden="1" x14ac:dyDescent="0.2">
      <c r="A32" s="1">
        <v>17</v>
      </c>
      <c r="B32" s="2">
        <v>44133</v>
      </c>
      <c r="C32" s="3">
        <f>Analyze_Sales_Data[[#This Row],[Total Sales]]</f>
        <v>4794</v>
      </c>
      <c r="D32" s="1">
        <v>4</v>
      </c>
      <c r="E32" s="1">
        <v>2020</v>
      </c>
      <c r="F32" s="1" t="s">
        <v>41</v>
      </c>
      <c r="G32" s="1" t="s">
        <v>42</v>
      </c>
      <c r="H32" s="1" t="s">
        <v>43</v>
      </c>
      <c r="I32" s="1" t="s">
        <v>44</v>
      </c>
      <c r="J32" s="1" t="s">
        <v>45</v>
      </c>
      <c r="K32" s="1" t="s">
        <v>74</v>
      </c>
      <c r="L32" s="1" t="s">
        <v>40</v>
      </c>
      <c r="M32" s="1" t="s">
        <v>35</v>
      </c>
      <c r="N32" s="1">
        <v>6</v>
      </c>
      <c r="O32" s="3">
        <v>799</v>
      </c>
      <c r="P32" s="3">
        <f>Analyze_Sales_Data[[#This Row],[Price per Unit]]*Analyze_Sales_Data[[#This Row],[Quantity]]</f>
        <v>4794</v>
      </c>
    </row>
    <row r="33" spans="1:16" hidden="1" x14ac:dyDescent="0.2">
      <c r="A33" s="1">
        <v>18</v>
      </c>
      <c r="B33" s="2">
        <v>43833</v>
      </c>
      <c r="C33" s="3">
        <f>Analyze_Sales_Data[[#This Row],[Total Sales]]</f>
        <v>10392</v>
      </c>
      <c r="D33" s="1">
        <v>1</v>
      </c>
      <c r="E33" s="1">
        <v>2020</v>
      </c>
      <c r="F33" s="1" t="s">
        <v>41</v>
      </c>
      <c r="G33" s="1" t="s">
        <v>42</v>
      </c>
      <c r="H33" s="1" t="s">
        <v>43</v>
      </c>
      <c r="I33" s="1" t="s">
        <v>44</v>
      </c>
      <c r="J33" s="1" t="s">
        <v>45</v>
      </c>
      <c r="K33" s="1" t="s">
        <v>75</v>
      </c>
      <c r="L33" s="1" t="s">
        <v>63</v>
      </c>
      <c r="M33" s="1" t="s">
        <v>28</v>
      </c>
      <c r="N33" s="1">
        <v>8</v>
      </c>
      <c r="O33" s="3">
        <v>1299</v>
      </c>
      <c r="P33" s="3">
        <f>Analyze_Sales_Data[[#This Row],[Price per Unit]]*Analyze_Sales_Data[[#This Row],[Quantity]]</f>
        <v>10392</v>
      </c>
    </row>
    <row r="34" spans="1:16" hidden="1" x14ac:dyDescent="0.2">
      <c r="A34" s="1">
        <v>19</v>
      </c>
      <c r="B34" s="2">
        <v>44235</v>
      </c>
      <c r="C34" s="3">
        <f>Analyze_Sales_Data[[#This Row],[Total Sales]]</f>
        <v>1099</v>
      </c>
      <c r="D34" s="1">
        <v>1</v>
      </c>
      <c r="E34" s="1">
        <v>2021</v>
      </c>
      <c r="F34" s="1" t="s">
        <v>29</v>
      </c>
      <c r="G34" s="1" t="s">
        <v>30</v>
      </c>
      <c r="H34" s="1" t="s">
        <v>31</v>
      </c>
      <c r="I34" s="1" t="s">
        <v>32</v>
      </c>
      <c r="J34" s="1" t="s">
        <v>18</v>
      </c>
      <c r="K34" s="1" t="s">
        <v>76</v>
      </c>
      <c r="L34" s="1" t="s">
        <v>20</v>
      </c>
      <c r="M34" s="1" t="s">
        <v>21</v>
      </c>
      <c r="N34" s="1">
        <v>1</v>
      </c>
      <c r="O34" s="3">
        <v>1099</v>
      </c>
      <c r="P34" s="3">
        <f>Analyze_Sales_Data[[#This Row],[Price per Unit]]*Analyze_Sales_Data[[#This Row],[Quantity]]</f>
        <v>1099</v>
      </c>
    </row>
    <row r="35" spans="1:16" hidden="1" x14ac:dyDescent="0.2">
      <c r="A35" s="1">
        <v>20</v>
      </c>
      <c r="B35" s="2">
        <v>44019</v>
      </c>
      <c r="C35" s="3">
        <f>Analyze_Sales_Data[[#This Row],[Total Sales]]</f>
        <v>10788</v>
      </c>
      <c r="D35" s="1">
        <v>3</v>
      </c>
      <c r="E35" s="1">
        <v>2020</v>
      </c>
      <c r="F35" s="1" t="s">
        <v>48</v>
      </c>
      <c r="G35" s="1" t="s">
        <v>49</v>
      </c>
      <c r="H35" s="1" t="s">
        <v>50</v>
      </c>
      <c r="I35" s="1" t="s">
        <v>44</v>
      </c>
      <c r="J35" s="1" t="s">
        <v>45</v>
      </c>
      <c r="K35" s="1" t="s">
        <v>77</v>
      </c>
      <c r="L35" s="1" t="s">
        <v>34</v>
      </c>
      <c r="M35" s="1" t="s">
        <v>35</v>
      </c>
      <c r="N35" s="1">
        <v>12</v>
      </c>
      <c r="O35" s="3">
        <v>899</v>
      </c>
      <c r="P35" s="3">
        <f>Analyze_Sales_Data[[#This Row],[Price per Unit]]*Analyze_Sales_Data[[#This Row],[Quantity]]</f>
        <v>10788</v>
      </c>
    </row>
    <row r="36" spans="1:16" hidden="1" x14ac:dyDescent="0.2">
      <c r="A36" s="1">
        <v>21</v>
      </c>
      <c r="B36" s="2">
        <v>43904</v>
      </c>
      <c r="C36" s="3">
        <f>Analyze_Sales_Data[[#This Row],[Total Sales]]</f>
        <v>799</v>
      </c>
      <c r="D36" s="1">
        <v>1</v>
      </c>
      <c r="E36" s="1">
        <v>2020</v>
      </c>
      <c r="F36" s="1" t="s">
        <v>41</v>
      </c>
      <c r="G36" s="1" t="s">
        <v>42</v>
      </c>
      <c r="H36" s="1" t="s">
        <v>43</v>
      </c>
      <c r="I36" s="1" t="s">
        <v>44</v>
      </c>
      <c r="J36" s="1" t="s">
        <v>45</v>
      </c>
      <c r="K36" s="1" t="s">
        <v>78</v>
      </c>
      <c r="L36" s="1" t="s">
        <v>40</v>
      </c>
      <c r="M36" s="1" t="s">
        <v>35</v>
      </c>
      <c r="N36" s="1">
        <v>1</v>
      </c>
      <c r="O36" s="3">
        <v>799</v>
      </c>
      <c r="P36" s="3">
        <f>Analyze_Sales_Data[[#This Row],[Price per Unit]]*Analyze_Sales_Data[[#This Row],[Quantity]]</f>
        <v>799</v>
      </c>
    </row>
    <row r="37" spans="1:16" hidden="1" x14ac:dyDescent="0.2">
      <c r="A37" s="1">
        <v>22</v>
      </c>
      <c r="B37" s="2">
        <v>44501</v>
      </c>
      <c r="C37" s="3">
        <f>Analyze_Sales_Data[[#This Row],[Total Sales]]</f>
        <v>34181</v>
      </c>
      <c r="D37" s="1">
        <v>4</v>
      </c>
      <c r="E37" s="1">
        <v>2021</v>
      </c>
      <c r="F37" s="1" t="s">
        <v>48</v>
      </c>
      <c r="G37" s="1" t="s">
        <v>49</v>
      </c>
      <c r="H37" s="1" t="s">
        <v>50</v>
      </c>
      <c r="I37" s="1" t="s">
        <v>44</v>
      </c>
      <c r="J37" s="1" t="s">
        <v>45</v>
      </c>
      <c r="K37" s="1" t="s">
        <v>79</v>
      </c>
      <c r="L37" s="1" t="s">
        <v>37</v>
      </c>
      <c r="M37" s="1" t="s">
        <v>38</v>
      </c>
      <c r="N37" s="1">
        <v>19</v>
      </c>
      <c r="O37" s="3">
        <v>1799</v>
      </c>
      <c r="P37" s="3">
        <f>Analyze_Sales_Data[[#This Row],[Price per Unit]]*Analyze_Sales_Data[[#This Row],[Quantity]]</f>
        <v>34181</v>
      </c>
    </row>
    <row r="38" spans="1:16" hidden="1" x14ac:dyDescent="0.2">
      <c r="A38" s="1">
        <v>23</v>
      </c>
      <c r="B38" s="2">
        <v>43935</v>
      </c>
      <c r="C38" s="3">
        <f>Analyze_Sales_Data[[#This Row],[Total Sales]]</f>
        <v>26970</v>
      </c>
      <c r="D38" s="1">
        <v>2</v>
      </c>
      <c r="E38" s="1">
        <v>2020</v>
      </c>
      <c r="F38" s="1" t="s">
        <v>55</v>
      </c>
      <c r="G38" s="1" t="s">
        <v>56</v>
      </c>
      <c r="H38" s="1" t="s">
        <v>57</v>
      </c>
      <c r="I38" s="1" t="s">
        <v>58</v>
      </c>
      <c r="J38" s="1" t="s">
        <v>59</v>
      </c>
      <c r="K38" s="1" t="s">
        <v>80</v>
      </c>
      <c r="L38" s="1" t="s">
        <v>70</v>
      </c>
      <c r="M38" s="1" t="s">
        <v>28</v>
      </c>
      <c r="N38" s="1">
        <v>30</v>
      </c>
      <c r="O38" s="3">
        <v>899</v>
      </c>
      <c r="P38" s="3">
        <f>Analyze_Sales_Data[[#This Row],[Price per Unit]]*Analyze_Sales_Data[[#This Row],[Quantity]]</f>
        <v>26970</v>
      </c>
    </row>
    <row r="39" spans="1:16" hidden="1" x14ac:dyDescent="0.2">
      <c r="A39" s="1">
        <v>24</v>
      </c>
      <c r="B39" s="2">
        <v>44300</v>
      </c>
      <c r="C39" s="3">
        <f>Analyze_Sales_Data[[#This Row],[Total Sales]]</f>
        <v>26982</v>
      </c>
      <c r="D39" s="1">
        <v>2</v>
      </c>
      <c r="E39" s="1">
        <v>2021</v>
      </c>
      <c r="F39" s="1" t="s">
        <v>41</v>
      </c>
      <c r="G39" s="1" t="s">
        <v>42</v>
      </c>
      <c r="H39" s="1" t="s">
        <v>43</v>
      </c>
      <c r="I39" s="1" t="s">
        <v>44</v>
      </c>
      <c r="J39" s="1" t="s">
        <v>45</v>
      </c>
      <c r="K39" s="1" t="s">
        <v>81</v>
      </c>
      <c r="L39" s="1" t="s">
        <v>82</v>
      </c>
      <c r="M39" s="1" t="s">
        <v>28</v>
      </c>
      <c r="N39" s="1">
        <v>18</v>
      </c>
      <c r="O39" s="3">
        <v>1499</v>
      </c>
      <c r="P39" s="3">
        <f>Analyze_Sales_Data[[#This Row],[Price per Unit]]*Analyze_Sales_Data[[#This Row],[Quantity]]</f>
        <v>26982</v>
      </c>
    </row>
    <row r="40" spans="1:16" hidden="1" x14ac:dyDescent="0.2">
      <c r="A40" s="1">
        <v>25</v>
      </c>
      <c r="B40" s="2">
        <v>43875</v>
      </c>
      <c r="C40" s="3">
        <f>Analyze_Sales_Data[[#This Row],[Total Sales]]</f>
        <v>34384</v>
      </c>
      <c r="D40" s="1">
        <v>1</v>
      </c>
      <c r="E40" s="1">
        <v>2020</v>
      </c>
      <c r="F40" s="1" t="s">
        <v>55</v>
      </c>
      <c r="G40" s="1" t="s">
        <v>56</v>
      </c>
      <c r="H40" s="1" t="s">
        <v>57</v>
      </c>
      <c r="I40" s="1" t="s">
        <v>58</v>
      </c>
      <c r="J40" s="1" t="s">
        <v>59</v>
      </c>
      <c r="K40" s="1" t="s">
        <v>83</v>
      </c>
      <c r="L40" s="1" t="s">
        <v>84</v>
      </c>
      <c r="M40" s="1" t="s">
        <v>38</v>
      </c>
      <c r="N40" s="1">
        <v>16</v>
      </c>
      <c r="O40" s="3">
        <v>2149</v>
      </c>
      <c r="P40" s="3">
        <f>Analyze_Sales_Data[[#This Row],[Price per Unit]]*Analyze_Sales_Data[[#This Row],[Quantity]]</f>
        <v>34384</v>
      </c>
    </row>
    <row r="41" spans="1:16" hidden="1" x14ac:dyDescent="0.2">
      <c r="A41" s="1">
        <v>26</v>
      </c>
      <c r="B41" s="2">
        <v>44161</v>
      </c>
      <c r="C41" s="3">
        <f>Analyze_Sales_Data[[#This Row],[Total Sales]]</f>
        <v>20271</v>
      </c>
      <c r="D41" s="1">
        <v>4</v>
      </c>
      <c r="E41" s="1">
        <v>2020</v>
      </c>
      <c r="F41" s="1" t="s">
        <v>22</v>
      </c>
      <c r="G41" s="1" t="s">
        <v>23</v>
      </c>
      <c r="H41" s="1" t="s">
        <v>24</v>
      </c>
      <c r="I41" s="1" t="s">
        <v>25</v>
      </c>
      <c r="J41" s="1" t="s">
        <v>18</v>
      </c>
      <c r="K41" s="1" t="s">
        <v>26</v>
      </c>
      <c r="L41" s="1" t="s">
        <v>85</v>
      </c>
      <c r="M41" s="1" t="s">
        <v>38</v>
      </c>
      <c r="N41" s="1">
        <v>29</v>
      </c>
      <c r="O41" s="3">
        <v>699</v>
      </c>
      <c r="P41" s="3">
        <f>Analyze_Sales_Data[[#This Row],[Price per Unit]]*Analyze_Sales_Data[[#This Row],[Quantity]]</f>
        <v>20271</v>
      </c>
    </row>
    <row r="42" spans="1:16" x14ac:dyDescent="0.2">
      <c r="A42" s="1">
        <v>48</v>
      </c>
      <c r="B42" s="2">
        <v>44018</v>
      </c>
      <c r="C42" s="3">
        <f>Analyze_Sales_Data[[#This Row],[Total Sales]]</f>
        <v>86971</v>
      </c>
      <c r="D42" s="1">
        <v>3</v>
      </c>
      <c r="E42" s="1">
        <v>2020</v>
      </c>
      <c r="F42" s="1" t="s">
        <v>14</v>
      </c>
      <c r="G42" s="1" t="s">
        <v>15</v>
      </c>
      <c r="H42" s="1" t="s">
        <v>16</v>
      </c>
      <c r="I42" s="1" t="s">
        <v>17</v>
      </c>
      <c r="J42" s="1" t="s">
        <v>18</v>
      </c>
      <c r="K42" s="1" t="s">
        <v>108</v>
      </c>
      <c r="L42" s="1" t="s">
        <v>27</v>
      </c>
      <c r="M42" s="1" t="s">
        <v>28</v>
      </c>
      <c r="N42" s="1">
        <v>29</v>
      </c>
      <c r="O42" s="3">
        <v>2999</v>
      </c>
      <c r="P42" s="3">
        <f>Analyze_Sales_Data[[#This Row],[Price per Unit]]*Analyze_Sales_Data[[#This Row],[Quantity]]</f>
        <v>86971</v>
      </c>
    </row>
    <row r="43" spans="1:16" x14ac:dyDescent="0.2">
      <c r="A43" s="1">
        <v>69</v>
      </c>
      <c r="B43" s="2">
        <v>44030</v>
      </c>
      <c r="C43" s="3">
        <f>Analyze_Sales_Data[[#This Row],[Total Sales]]</f>
        <v>86971</v>
      </c>
      <c r="D43" s="1">
        <v>3</v>
      </c>
      <c r="E43" s="1">
        <v>2020</v>
      </c>
      <c r="F43" s="1" t="s">
        <v>41</v>
      </c>
      <c r="G43" s="1" t="s">
        <v>42</v>
      </c>
      <c r="H43" s="1" t="s">
        <v>43</v>
      </c>
      <c r="I43" s="1" t="s">
        <v>44</v>
      </c>
      <c r="J43" s="1" t="s">
        <v>45</v>
      </c>
      <c r="K43" s="1" t="s">
        <v>129</v>
      </c>
      <c r="L43" s="1" t="s">
        <v>27</v>
      </c>
      <c r="M43" s="1" t="s">
        <v>28</v>
      </c>
      <c r="N43" s="1">
        <v>29</v>
      </c>
      <c r="O43" s="3">
        <v>2999</v>
      </c>
      <c r="P43" s="3">
        <f>Analyze_Sales_Data[[#This Row],[Price per Unit]]*Analyze_Sales_Data[[#This Row],[Quantity]]</f>
        <v>86971</v>
      </c>
    </row>
    <row r="44" spans="1:16" hidden="1" x14ac:dyDescent="0.2">
      <c r="A44" s="1">
        <v>29</v>
      </c>
      <c r="B44" s="2">
        <v>43924</v>
      </c>
      <c r="C44" s="3">
        <f>Analyze_Sales_Data[[#This Row],[Total Sales]]</f>
        <v>12579</v>
      </c>
      <c r="D44" s="1">
        <v>2</v>
      </c>
      <c r="E44" s="1">
        <v>2020</v>
      </c>
      <c r="F44" s="1" t="s">
        <v>29</v>
      </c>
      <c r="G44" s="1" t="s">
        <v>30</v>
      </c>
      <c r="H44" s="1" t="s">
        <v>31</v>
      </c>
      <c r="I44" s="1" t="s">
        <v>32</v>
      </c>
      <c r="J44" s="1" t="s">
        <v>18</v>
      </c>
      <c r="K44" s="1" t="s">
        <v>88</v>
      </c>
      <c r="L44" s="1" t="s">
        <v>89</v>
      </c>
      <c r="M44" s="1" t="s">
        <v>21</v>
      </c>
      <c r="N44" s="1">
        <v>21</v>
      </c>
      <c r="O44" s="3">
        <v>599</v>
      </c>
      <c r="P44" s="3">
        <f>Analyze_Sales_Data[[#This Row],[Price per Unit]]*Analyze_Sales_Data[[#This Row],[Quantity]]</f>
        <v>12579</v>
      </c>
    </row>
    <row r="45" spans="1:16" hidden="1" x14ac:dyDescent="0.2">
      <c r="A45" s="1">
        <v>30</v>
      </c>
      <c r="B45" s="2">
        <v>44479</v>
      </c>
      <c r="C45" s="3">
        <f>Analyze_Sales_Data[[#This Row],[Total Sales]]</f>
        <v>19782</v>
      </c>
      <c r="D45" s="1">
        <v>4</v>
      </c>
      <c r="E45" s="1">
        <v>2021</v>
      </c>
      <c r="F45" s="1" t="s">
        <v>41</v>
      </c>
      <c r="G45" s="1" t="s">
        <v>42</v>
      </c>
      <c r="H45" s="1" t="s">
        <v>43</v>
      </c>
      <c r="I45" s="1" t="s">
        <v>44</v>
      </c>
      <c r="J45" s="1" t="s">
        <v>45</v>
      </c>
      <c r="K45" s="1" t="s">
        <v>90</v>
      </c>
      <c r="L45" s="1" t="s">
        <v>20</v>
      </c>
      <c r="M45" s="1" t="s">
        <v>21</v>
      </c>
      <c r="N45" s="1">
        <v>18</v>
      </c>
      <c r="O45" s="3">
        <v>1099</v>
      </c>
      <c r="P45" s="3">
        <f>Analyze_Sales_Data[[#This Row],[Price per Unit]]*Analyze_Sales_Data[[#This Row],[Quantity]]</f>
        <v>19782</v>
      </c>
    </row>
    <row r="46" spans="1:16" hidden="1" x14ac:dyDescent="0.2">
      <c r="A46" s="1">
        <v>31</v>
      </c>
      <c r="B46" s="2">
        <v>43927</v>
      </c>
      <c r="C46" s="3">
        <f>Analyze_Sales_Data[[#This Row],[Total Sales]]</f>
        <v>7980</v>
      </c>
      <c r="D46" s="1">
        <v>2</v>
      </c>
      <c r="E46" s="1">
        <v>2020</v>
      </c>
      <c r="F46" s="1" t="s">
        <v>55</v>
      </c>
      <c r="G46" s="1" t="s">
        <v>56</v>
      </c>
      <c r="H46" s="1" t="s">
        <v>57</v>
      </c>
      <c r="I46" s="1" t="s">
        <v>58</v>
      </c>
      <c r="J46" s="1" t="s">
        <v>59</v>
      </c>
      <c r="K46" s="1" t="s">
        <v>91</v>
      </c>
      <c r="L46" s="1" t="s">
        <v>47</v>
      </c>
      <c r="M46" s="1" t="s">
        <v>21</v>
      </c>
      <c r="N46" s="1">
        <v>20</v>
      </c>
      <c r="O46" s="3">
        <v>399</v>
      </c>
      <c r="P46" s="3">
        <f>Analyze_Sales_Data[[#This Row],[Price per Unit]]*Analyze_Sales_Data[[#This Row],[Quantity]]</f>
        <v>7980</v>
      </c>
    </row>
    <row r="47" spans="1:16" hidden="1" x14ac:dyDescent="0.2">
      <c r="A47" s="1">
        <v>32</v>
      </c>
      <c r="B47" s="2">
        <v>44428</v>
      </c>
      <c r="C47" s="3">
        <f>Analyze_Sales_Data[[#This Row],[Total Sales]]</f>
        <v>20271</v>
      </c>
      <c r="D47" s="1">
        <v>3</v>
      </c>
      <c r="E47" s="1">
        <v>2021</v>
      </c>
      <c r="F47" s="1" t="s">
        <v>55</v>
      </c>
      <c r="G47" s="1" t="s">
        <v>56</v>
      </c>
      <c r="H47" s="1" t="s">
        <v>57</v>
      </c>
      <c r="I47" s="1" t="s">
        <v>58</v>
      </c>
      <c r="J47" s="1" t="s">
        <v>59</v>
      </c>
      <c r="K47" s="1" t="s">
        <v>60</v>
      </c>
      <c r="L47" s="1" t="s">
        <v>85</v>
      </c>
      <c r="M47" s="1" t="s">
        <v>38</v>
      </c>
      <c r="N47" s="1">
        <v>29</v>
      </c>
      <c r="O47" s="3">
        <v>699</v>
      </c>
      <c r="P47" s="3">
        <f>Analyze_Sales_Data[[#This Row],[Price per Unit]]*Analyze_Sales_Data[[#This Row],[Quantity]]</f>
        <v>20271</v>
      </c>
    </row>
    <row r="48" spans="1:16" hidden="1" x14ac:dyDescent="0.2">
      <c r="A48" s="1">
        <v>33</v>
      </c>
      <c r="B48" s="2">
        <v>44351</v>
      </c>
      <c r="C48" s="3">
        <f>Analyze_Sales_Data[[#This Row],[Total Sales]]</f>
        <v>13990</v>
      </c>
      <c r="D48" s="1">
        <v>2</v>
      </c>
      <c r="E48" s="1">
        <v>2021</v>
      </c>
      <c r="F48" s="1" t="s">
        <v>41</v>
      </c>
      <c r="G48" s="1" t="s">
        <v>42</v>
      </c>
      <c r="H48" s="1" t="s">
        <v>43</v>
      </c>
      <c r="I48" s="1" t="s">
        <v>44</v>
      </c>
      <c r="J48" s="1" t="s">
        <v>45</v>
      </c>
      <c r="K48" s="1" t="s">
        <v>92</v>
      </c>
      <c r="L48" s="1" t="s">
        <v>93</v>
      </c>
      <c r="M48" s="1" t="s">
        <v>35</v>
      </c>
      <c r="N48" s="1">
        <v>10</v>
      </c>
      <c r="O48" s="3">
        <v>1399</v>
      </c>
      <c r="P48" s="3">
        <f>Analyze_Sales_Data[[#This Row],[Price per Unit]]*Analyze_Sales_Data[[#This Row],[Quantity]]</f>
        <v>13990</v>
      </c>
    </row>
    <row r="49" spans="1:16" hidden="1" x14ac:dyDescent="0.2">
      <c r="A49" s="1">
        <v>34</v>
      </c>
      <c r="B49" s="2">
        <v>44442</v>
      </c>
      <c r="C49" s="3">
        <f>Analyze_Sales_Data[[#This Row],[Total Sales]]</f>
        <v>17081</v>
      </c>
      <c r="D49" s="1">
        <v>3</v>
      </c>
      <c r="E49" s="1">
        <v>2021</v>
      </c>
      <c r="F49" s="1" t="s">
        <v>22</v>
      </c>
      <c r="G49" s="1" t="s">
        <v>23</v>
      </c>
      <c r="H49" s="1" t="s">
        <v>24</v>
      </c>
      <c r="I49" s="1" t="s">
        <v>25</v>
      </c>
      <c r="J49" s="1" t="s">
        <v>18</v>
      </c>
      <c r="K49" s="1" t="s">
        <v>94</v>
      </c>
      <c r="L49" s="1" t="s">
        <v>34</v>
      </c>
      <c r="M49" s="1" t="s">
        <v>35</v>
      </c>
      <c r="N49" s="1">
        <v>19</v>
      </c>
      <c r="O49" s="3">
        <v>899</v>
      </c>
      <c r="P49" s="3">
        <f>Analyze_Sales_Data[[#This Row],[Price per Unit]]*Analyze_Sales_Data[[#This Row],[Quantity]]</f>
        <v>17081</v>
      </c>
    </row>
    <row r="50" spans="1:16" hidden="1" x14ac:dyDescent="0.2">
      <c r="A50" s="1">
        <v>35</v>
      </c>
      <c r="B50" s="2">
        <v>44309</v>
      </c>
      <c r="C50" s="3">
        <f>Analyze_Sales_Data[[#This Row],[Total Sales]]</f>
        <v>17371</v>
      </c>
      <c r="D50" s="1">
        <v>2</v>
      </c>
      <c r="E50" s="1">
        <v>2021</v>
      </c>
      <c r="F50" s="1" t="s">
        <v>55</v>
      </c>
      <c r="G50" s="1" t="s">
        <v>56</v>
      </c>
      <c r="H50" s="1" t="s">
        <v>57</v>
      </c>
      <c r="I50" s="1" t="s">
        <v>58</v>
      </c>
      <c r="J50" s="1" t="s">
        <v>59</v>
      </c>
      <c r="K50" s="1" t="s">
        <v>95</v>
      </c>
      <c r="L50" s="1" t="s">
        <v>89</v>
      </c>
      <c r="M50" s="1" t="s">
        <v>21</v>
      </c>
      <c r="N50" s="1">
        <v>29</v>
      </c>
      <c r="O50" s="3">
        <v>599</v>
      </c>
      <c r="P50" s="3">
        <f>Analyze_Sales_Data[[#This Row],[Price per Unit]]*Analyze_Sales_Data[[#This Row],[Quantity]]</f>
        <v>17371</v>
      </c>
    </row>
    <row r="51" spans="1:16" hidden="1" x14ac:dyDescent="0.2">
      <c r="A51" s="1">
        <v>36</v>
      </c>
      <c r="B51" s="2">
        <v>44503</v>
      </c>
      <c r="C51" s="3">
        <f>Analyze_Sales_Data[[#This Row],[Total Sales]]</f>
        <v>16788</v>
      </c>
      <c r="D51" s="1">
        <v>4</v>
      </c>
      <c r="E51" s="1">
        <v>2021</v>
      </c>
      <c r="F51" s="1" t="s">
        <v>41</v>
      </c>
      <c r="G51" s="1" t="s">
        <v>42</v>
      </c>
      <c r="H51" s="1" t="s">
        <v>43</v>
      </c>
      <c r="I51" s="1" t="s">
        <v>44</v>
      </c>
      <c r="J51" s="1" t="s">
        <v>45</v>
      </c>
      <c r="K51" s="1" t="s">
        <v>96</v>
      </c>
      <c r="L51" s="1" t="s">
        <v>93</v>
      </c>
      <c r="M51" s="1" t="s">
        <v>35</v>
      </c>
      <c r="N51" s="1">
        <v>12</v>
      </c>
      <c r="O51" s="3">
        <v>1399</v>
      </c>
      <c r="P51" s="3">
        <f>Analyze_Sales_Data[[#This Row],[Price per Unit]]*Analyze_Sales_Data[[#This Row],[Quantity]]</f>
        <v>16788</v>
      </c>
    </row>
    <row r="52" spans="1:16" hidden="1" x14ac:dyDescent="0.2">
      <c r="A52" s="1">
        <v>37</v>
      </c>
      <c r="B52" s="2">
        <v>43990</v>
      </c>
      <c r="C52" s="3">
        <f>Analyze_Sales_Data[[#This Row],[Total Sales]]</f>
        <v>6447</v>
      </c>
      <c r="D52" s="1">
        <v>2</v>
      </c>
      <c r="E52" s="1">
        <v>2020</v>
      </c>
      <c r="F52" s="1" t="s">
        <v>22</v>
      </c>
      <c r="G52" s="1" t="s">
        <v>23</v>
      </c>
      <c r="H52" s="1" t="s">
        <v>24</v>
      </c>
      <c r="I52" s="1" t="s">
        <v>25</v>
      </c>
      <c r="J52" s="1" t="s">
        <v>18</v>
      </c>
      <c r="K52" s="1" t="s">
        <v>97</v>
      </c>
      <c r="L52" s="1" t="s">
        <v>84</v>
      </c>
      <c r="M52" s="1" t="s">
        <v>38</v>
      </c>
      <c r="N52" s="1">
        <v>3</v>
      </c>
      <c r="O52" s="3">
        <v>2149</v>
      </c>
      <c r="P52" s="3">
        <f>Analyze_Sales_Data[[#This Row],[Price per Unit]]*Analyze_Sales_Data[[#This Row],[Quantity]]</f>
        <v>6447</v>
      </c>
    </row>
    <row r="53" spans="1:16" hidden="1" x14ac:dyDescent="0.2">
      <c r="A53" s="1">
        <v>38</v>
      </c>
      <c r="B53" s="2">
        <v>44047</v>
      </c>
      <c r="C53" s="3">
        <f>Analyze_Sales_Data[[#This Row],[Total Sales]]</f>
        <v>7196</v>
      </c>
      <c r="D53" s="1">
        <v>3</v>
      </c>
      <c r="E53" s="1">
        <v>2020</v>
      </c>
      <c r="F53" s="1" t="s">
        <v>29</v>
      </c>
      <c r="G53" s="1" t="s">
        <v>30</v>
      </c>
      <c r="H53" s="1" t="s">
        <v>31</v>
      </c>
      <c r="I53" s="1" t="s">
        <v>32</v>
      </c>
      <c r="J53" s="1" t="s">
        <v>18</v>
      </c>
      <c r="K53" s="1" t="s">
        <v>98</v>
      </c>
      <c r="L53" s="1" t="s">
        <v>37</v>
      </c>
      <c r="M53" s="1" t="s">
        <v>38</v>
      </c>
      <c r="N53" s="1">
        <v>4</v>
      </c>
      <c r="O53" s="3">
        <v>1799</v>
      </c>
      <c r="P53" s="3">
        <f>Analyze_Sales_Data[[#This Row],[Price per Unit]]*Analyze_Sales_Data[[#This Row],[Quantity]]</f>
        <v>7196</v>
      </c>
    </row>
    <row r="54" spans="1:16" hidden="1" x14ac:dyDescent="0.2">
      <c r="A54" s="1">
        <v>39</v>
      </c>
      <c r="B54" s="2">
        <v>43988</v>
      </c>
      <c r="C54" s="3">
        <f>Analyze_Sales_Data[[#This Row],[Total Sales]]</f>
        <v>32475</v>
      </c>
      <c r="D54" s="1">
        <v>2</v>
      </c>
      <c r="E54" s="1">
        <v>2020</v>
      </c>
      <c r="F54" s="1" t="s">
        <v>55</v>
      </c>
      <c r="G54" s="1" t="s">
        <v>56</v>
      </c>
      <c r="H54" s="1" t="s">
        <v>57</v>
      </c>
      <c r="I54" s="1" t="s">
        <v>58</v>
      </c>
      <c r="J54" s="1" t="s">
        <v>59</v>
      </c>
      <c r="K54" s="1" t="s">
        <v>99</v>
      </c>
      <c r="L54" s="1" t="s">
        <v>63</v>
      </c>
      <c r="M54" s="1" t="s">
        <v>28</v>
      </c>
      <c r="N54" s="1">
        <v>25</v>
      </c>
      <c r="O54" s="3">
        <v>1299</v>
      </c>
      <c r="P54" s="3">
        <f>Analyze_Sales_Data[[#This Row],[Price per Unit]]*Analyze_Sales_Data[[#This Row],[Quantity]]</f>
        <v>32475</v>
      </c>
    </row>
    <row r="55" spans="1:16" hidden="1" x14ac:dyDescent="0.2">
      <c r="A55" s="1">
        <v>40</v>
      </c>
      <c r="B55" s="2">
        <v>43991</v>
      </c>
      <c r="C55" s="3">
        <f>Analyze_Sales_Data[[#This Row],[Total Sales]]</f>
        <v>16887</v>
      </c>
      <c r="D55" s="1">
        <v>2</v>
      </c>
      <c r="E55" s="1">
        <v>2020</v>
      </c>
      <c r="F55" s="1" t="s">
        <v>66</v>
      </c>
      <c r="G55" s="1" t="s">
        <v>67</v>
      </c>
      <c r="H55" s="1" t="s">
        <v>68</v>
      </c>
      <c r="I55" s="1" t="s">
        <v>68</v>
      </c>
      <c r="J55" s="1" t="s">
        <v>59</v>
      </c>
      <c r="K55" s="1" t="s">
        <v>100</v>
      </c>
      <c r="L55" s="1" t="s">
        <v>63</v>
      </c>
      <c r="M55" s="1" t="s">
        <v>28</v>
      </c>
      <c r="N55" s="1">
        <v>13</v>
      </c>
      <c r="O55" s="3">
        <v>1299</v>
      </c>
      <c r="P55" s="3">
        <f>Analyze_Sales_Data[[#This Row],[Price per Unit]]*Analyze_Sales_Data[[#This Row],[Quantity]]</f>
        <v>16887</v>
      </c>
    </row>
    <row r="56" spans="1:16" x14ac:dyDescent="0.2">
      <c r="A56" s="1">
        <v>259</v>
      </c>
      <c r="B56" s="2">
        <v>44301</v>
      </c>
      <c r="C56" s="3">
        <f>Analyze_Sales_Data[[#This Row],[Total Sales]]</f>
        <v>86971</v>
      </c>
      <c r="D56" s="1">
        <v>2</v>
      </c>
      <c r="E56" s="1">
        <v>2021</v>
      </c>
      <c r="F56" s="1" t="s">
        <v>41</v>
      </c>
      <c r="G56" s="1" t="s">
        <v>42</v>
      </c>
      <c r="H56" s="1" t="s">
        <v>43</v>
      </c>
      <c r="I56" s="1" t="s">
        <v>44</v>
      </c>
      <c r="J56" s="1" t="s">
        <v>45</v>
      </c>
      <c r="K56" s="1" t="s">
        <v>222</v>
      </c>
      <c r="L56" s="1" t="s">
        <v>54</v>
      </c>
      <c r="M56" s="1" t="s">
        <v>38</v>
      </c>
      <c r="N56" s="1">
        <v>29</v>
      </c>
      <c r="O56" s="3">
        <v>2999</v>
      </c>
      <c r="P56" s="3">
        <f>Analyze_Sales_Data[[#This Row],[Price per Unit]]*Analyze_Sales_Data[[#This Row],[Quantity]]</f>
        <v>86971</v>
      </c>
    </row>
    <row r="57" spans="1:16" hidden="1" x14ac:dyDescent="0.2">
      <c r="A57" s="1">
        <v>42</v>
      </c>
      <c r="B57" s="2">
        <v>44070</v>
      </c>
      <c r="C57" s="3">
        <f>Analyze_Sales_Data[[#This Row],[Total Sales]]</f>
        <v>8990</v>
      </c>
      <c r="D57" s="1">
        <v>3</v>
      </c>
      <c r="E57" s="1">
        <v>2020</v>
      </c>
      <c r="F57" s="1" t="s">
        <v>55</v>
      </c>
      <c r="G57" s="1" t="s">
        <v>56</v>
      </c>
      <c r="H57" s="1" t="s">
        <v>57</v>
      </c>
      <c r="I57" s="1" t="s">
        <v>58</v>
      </c>
      <c r="J57" s="1" t="s">
        <v>59</v>
      </c>
      <c r="K57" s="1" t="s">
        <v>101</v>
      </c>
      <c r="L57" s="1" t="s">
        <v>73</v>
      </c>
      <c r="M57" s="1" t="s">
        <v>21</v>
      </c>
      <c r="N57" s="1">
        <v>10</v>
      </c>
      <c r="O57" s="3">
        <v>899</v>
      </c>
      <c r="P57" s="3">
        <f>Analyze_Sales_Data[[#This Row],[Price per Unit]]*Analyze_Sales_Data[[#This Row],[Quantity]]</f>
        <v>8990</v>
      </c>
    </row>
    <row r="58" spans="1:16" hidden="1" x14ac:dyDescent="0.2">
      <c r="A58" s="1">
        <v>43</v>
      </c>
      <c r="B58" s="2">
        <v>44143</v>
      </c>
      <c r="C58" s="3">
        <f>Analyze_Sales_Data[[#This Row],[Total Sales]]</f>
        <v>11184</v>
      </c>
      <c r="D58" s="1">
        <v>4</v>
      </c>
      <c r="E58" s="1">
        <v>2020</v>
      </c>
      <c r="F58" s="1" t="s">
        <v>66</v>
      </c>
      <c r="G58" s="1" t="s">
        <v>67</v>
      </c>
      <c r="H58" s="1" t="s">
        <v>68</v>
      </c>
      <c r="I58" s="1" t="s">
        <v>68</v>
      </c>
      <c r="J58" s="1" t="s">
        <v>59</v>
      </c>
      <c r="K58" s="1" t="s">
        <v>102</v>
      </c>
      <c r="L58" s="1" t="s">
        <v>85</v>
      </c>
      <c r="M58" s="1" t="s">
        <v>38</v>
      </c>
      <c r="N58" s="1">
        <v>16</v>
      </c>
      <c r="O58" s="3">
        <v>699</v>
      </c>
      <c r="P58" s="3">
        <f>Analyze_Sales_Data[[#This Row],[Price per Unit]]*Analyze_Sales_Data[[#This Row],[Quantity]]</f>
        <v>11184</v>
      </c>
    </row>
    <row r="59" spans="1:16" hidden="1" x14ac:dyDescent="0.2">
      <c r="A59" s="1">
        <v>44</v>
      </c>
      <c r="B59" s="2">
        <v>44175</v>
      </c>
      <c r="C59" s="3">
        <f>Analyze_Sales_Data[[#This Row],[Total Sales]]</f>
        <v>17493</v>
      </c>
      <c r="D59" s="1">
        <v>4</v>
      </c>
      <c r="E59" s="1">
        <v>2020</v>
      </c>
      <c r="F59" s="1" t="s">
        <v>66</v>
      </c>
      <c r="G59" s="1" t="s">
        <v>67</v>
      </c>
      <c r="H59" s="1" t="s">
        <v>68</v>
      </c>
      <c r="I59" s="1" t="s">
        <v>68</v>
      </c>
      <c r="J59" s="1" t="s">
        <v>59</v>
      </c>
      <c r="K59" s="1" t="s">
        <v>103</v>
      </c>
      <c r="L59" s="1" t="s">
        <v>104</v>
      </c>
      <c r="M59" s="1" t="s">
        <v>28</v>
      </c>
      <c r="N59" s="1">
        <v>7</v>
      </c>
      <c r="O59" s="3">
        <v>2499</v>
      </c>
      <c r="P59" s="3">
        <f>Analyze_Sales_Data[[#This Row],[Price per Unit]]*Analyze_Sales_Data[[#This Row],[Quantity]]</f>
        <v>17493</v>
      </c>
    </row>
    <row r="60" spans="1:16" hidden="1" x14ac:dyDescent="0.2">
      <c r="A60" s="1">
        <v>45</v>
      </c>
      <c r="B60" s="2">
        <v>44356</v>
      </c>
      <c r="C60" s="3">
        <f>Analyze_Sales_Data[[#This Row],[Total Sales]]</f>
        <v>37779</v>
      </c>
      <c r="D60" s="1">
        <v>2</v>
      </c>
      <c r="E60" s="1">
        <v>2021</v>
      </c>
      <c r="F60" s="1" t="s">
        <v>41</v>
      </c>
      <c r="G60" s="1" t="s">
        <v>42</v>
      </c>
      <c r="H60" s="1" t="s">
        <v>43</v>
      </c>
      <c r="I60" s="1" t="s">
        <v>44</v>
      </c>
      <c r="J60" s="1" t="s">
        <v>45</v>
      </c>
      <c r="K60" s="1" t="s">
        <v>105</v>
      </c>
      <c r="L60" s="1" t="s">
        <v>61</v>
      </c>
      <c r="M60" s="1" t="s">
        <v>28</v>
      </c>
      <c r="N60" s="1">
        <v>21</v>
      </c>
      <c r="O60" s="3">
        <v>1799</v>
      </c>
      <c r="P60" s="3">
        <f>Analyze_Sales_Data[[#This Row],[Price per Unit]]*Analyze_Sales_Data[[#This Row],[Quantity]]</f>
        <v>37779</v>
      </c>
    </row>
    <row r="61" spans="1:16" hidden="1" x14ac:dyDescent="0.2">
      <c r="A61" s="1">
        <v>46</v>
      </c>
      <c r="B61" s="2">
        <v>44200</v>
      </c>
      <c r="C61" s="3">
        <f>Analyze_Sales_Data[[#This Row],[Total Sales]]</f>
        <v>16485</v>
      </c>
      <c r="D61" s="1">
        <v>1</v>
      </c>
      <c r="E61" s="1">
        <v>2021</v>
      </c>
      <c r="F61" s="1" t="s">
        <v>41</v>
      </c>
      <c r="G61" s="1" t="s">
        <v>42</v>
      </c>
      <c r="H61" s="1" t="s">
        <v>43</v>
      </c>
      <c r="I61" s="1" t="s">
        <v>44</v>
      </c>
      <c r="J61" s="1" t="s">
        <v>45</v>
      </c>
      <c r="K61" s="1" t="s">
        <v>106</v>
      </c>
      <c r="L61" s="1" t="s">
        <v>20</v>
      </c>
      <c r="M61" s="1" t="s">
        <v>21</v>
      </c>
      <c r="N61" s="1">
        <v>15</v>
      </c>
      <c r="O61" s="3">
        <v>1099</v>
      </c>
      <c r="P61" s="3">
        <f>Analyze_Sales_Data[[#This Row],[Price per Unit]]*Analyze_Sales_Data[[#This Row],[Quantity]]</f>
        <v>16485</v>
      </c>
    </row>
    <row r="62" spans="1:16" hidden="1" x14ac:dyDescent="0.2">
      <c r="A62" s="1">
        <v>47</v>
      </c>
      <c r="B62" s="2">
        <v>44275</v>
      </c>
      <c r="C62" s="3">
        <f>Analyze_Sales_Data[[#This Row],[Total Sales]]</f>
        <v>22475</v>
      </c>
      <c r="D62" s="1">
        <v>1</v>
      </c>
      <c r="E62" s="1">
        <v>2021</v>
      </c>
      <c r="F62" s="1" t="s">
        <v>29</v>
      </c>
      <c r="G62" s="1" t="s">
        <v>30</v>
      </c>
      <c r="H62" s="1" t="s">
        <v>31</v>
      </c>
      <c r="I62" s="1" t="s">
        <v>32</v>
      </c>
      <c r="J62" s="1" t="s">
        <v>18</v>
      </c>
      <c r="K62" s="1" t="s">
        <v>107</v>
      </c>
      <c r="L62" s="1" t="s">
        <v>34</v>
      </c>
      <c r="M62" s="1" t="s">
        <v>35</v>
      </c>
      <c r="N62" s="1">
        <v>25</v>
      </c>
      <c r="O62" s="3">
        <v>899</v>
      </c>
      <c r="P62" s="3">
        <f>Analyze_Sales_Data[[#This Row],[Price per Unit]]*Analyze_Sales_Data[[#This Row],[Quantity]]</f>
        <v>22475</v>
      </c>
    </row>
    <row r="63" spans="1:16" x14ac:dyDescent="0.2">
      <c r="A63" s="1">
        <v>2</v>
      </c>
      <c r="B63" s="2">
        <v>44255</v>
      </c>
      <c r="C63" s="3">
        <f>Analyze_Sales_Data[[#This Row],[Total Sales]]</f>
        <v>83972</v>
      </c>
      <c r="D63" s="1">
        <v>1</v>
      </c>
      <c r="E63" s="1">
        <v>2021</v>
      </c>
      <c r="F63" s="1" t="s">
        <v>22</v>
      </c>
      <c r="G63" s="1" t="s">
        <v>23</v>
      </c>
      <c r="H63" s="1" t="s">
        <v>24</v>
      </c>
      <c r="I63" s="1" t="s">
        <v>25</v>
      </c>
      <c r="J63" s="1" t="s">
        <v>18</v>
      </c>
      <c r="K63" s="1" t="s">
        <v>26</v>
      </c>
      <c r="L63" s="1" t="s">
        <v>27</v>
      </c>
      <c r="M63" s="1" t="s">
        <v>28</v>
      </c>
      <c r="N63" s="1">
        <v>28</v>
      </c>
      <c r="O63" s="3">
        <v>2999</v>
      </c>
      <c r="P63" s="3">
        <f>Analyze_Sales_Data[[#This Row],[Price per Unit]]*Analyze_Sales_Data[[#This Row],[Quantity]]</f>
        <v>83972</v>
      </c>
    </row>
    <row r="64" spans="1:16" hidden="1" x14ac:dyDescent="0.2">
      <c r="A64" s="1">
        <v>49</v>
      </c>
      <c r="B64" s="2">
        <v>44181</v>
      </c>
      <c r="C64" s="3">
        <f>Analyze_Sales_Data[[#This Row],[Total Sales]]</f>
        <v>2999</v>
      </c>
      <c r="D64" s="1">
        <v>4</v>
      </c>
      <c r="E64" s="1">
        <v>2020</v>
      </c>
      <c r="F64" s="1" t="s">
        <v>109</v>
      </c>
      <c r="G64" s="1" t="s">
        <v>110</v>
      </c>
      <c r="H64" s="1" t="s">
        <v>111</v>
      </c>
      <c r="I64" s="1" t="s">
        <v>32</v>
      </c>
      <c r="J64" s="1" t="s">
        <v>18</v>
      </c>
      <c r="K64" s="1" t="s">
        <v>112</v>
      </c>
      <c r="L64" s="1" t="s">
        <v>54</v>
      </c>
      <c r="M64" s="1" t="s">
        <v>38</v>
      </c>
      <c r="N64" s="1">
        <v>1</v>
      </c>
      <c r="O64" s="3">
        <v>2999</v>
      </c>
      <c r="P64" s="3">
        <f>Analyze_Sales_Data[[#This Row],[Price per Unit]]*Analyze_Sales_Data[[#This Row],[Quantity]]</f>
        <v>2999</v>
      </c>
    </row>
    <row r="65" spans="1:16" hidden="1" x14ac:dyDescent="0.2">
      <c r="A65" s="1">
        <v>50</v>
      </c>
      <c r="B65" s="2">
        <v>44188</v>
      </c>
      <c r="C65" s="3">
        <f>Analyze_Sales_Data[[#This Row],[Total Sales]]</f>
        <v>6495</v>
      </c>
      <c r="D65" s="1">
        <v>4</v>
      </c>
      <c r="E65" s="1">
        <v>2020</v>
      </c>
      <c r="F65" s="1" t="s">
        <v>55</v>
      </c>
      <c r="G65" s="1" t="s">
        <v>56</v>
      </c>
      <c r="H65" s="1" t="s">
        <v>57</v>
      </c>
      <c r="I65" s="1" t="s">
        <v>58</v>
      </c>
      <c r="J65" s="1" t="s">
        <v>59</v>
      </c>
      <c r="K65" s="1" t="s">
        <v>113</v>
      </c>
      <c r="L65" s="1" t="s">
        <v>63</v>
      </c>
      <c r="M65" s="1" t="s">
        <v>28</v>
      </c>
      <c r="N65" s="1">
        <v>5</v>
      </c>
      <c r="O65" s="3">
        <v>1299</v>
      </c>
      <c r="P65" s="3">
        <f>Analyze_Sales_Data[[#This Row],[Price per Unit]]*Analyze_Sales_Data[[#This Row],[Quantity]]</f>
        <v>6495</v>
      </c>
    </row>
    <row r="66" spans="1:16" hidden="1" x14ac:dyDescent="0.2">
      <c r="A66" s="1">
        <v>51</v>
      </c>
      <c r="B66" s="2">
        <v>43951</v>
      </c>
      <c r="C66" s="3">
        <f>Analyze_Sales_Data[[#This Row],[Total Sales]]</f>
        <v>17994</v>
      </c>
      <c r="D66" s="1">
        <v>2</v>
      </c>
      <c r="E66" s="1">
        <v>2020</v>
      </c>
      <c r="F66" s="1" t="s">
        <v>29</v>
      </c>
      <c r="G66" s="1" t="s">
        <v>30</v>
      </c>
      <c r="H66" s="1" t="s">
        <v>31</v>
      </c>
      <c r="I66" s="1" t="s">
        <v>32</v>
      </c>
      <c r="J66" s="1" t="s">
        <v>18</v>
      </c>
      <c r="K66" s="1" t="s">
        <v>114</v>
      </c>
      <c r="L66" s="1" t="s">
        <v>27</v>
      </c>
      <c r="M66" s="1" t="s">
        <v>28</v>
      </c>
      <c r="N66" s="1">
        <v>6</v>
      </c>
      <c r="O66" s="3">
        <v>2999</v>
      </c>
      <c r="P66" s="3">
        <f>Analyze_Sales_Data[[#This Row],[Price per Unit]]*Analyze_Sales_Data[[#This Row],[Quantity]]</f>
        <v>17994</v>
      </c>
    </row>
    <row r="67" spans="1:16" hidden="1" x14ac:dyDescent="0.2">
      <c r="A67" s="1">
        <v>52</v>
      </c>
      <c r="B67" s="2">
        <v>43980</v>
      </c>
      <c r="C67" s="3">
        <f>Analyze_Sales_Data[[#This Row],[Total Sales]]</f>
        <v>11970</v>
      </c>
      <c r="D67" s="1">
        <v>2</v>
      </c>
      <c r="E67" s="1">
        <v>2020</v>
      </c>
      <c r="F67" s="1" t="s">
        <v>48</v>
      </c>
      <c r="G67" s="1" t="s">
        <v>49</v>
      </c>
      <c r="H67" s="1" t="s">
        <v>50</v>
      </c>
      <c r="I67" s="1" t="s">
        <v>44</v>
      </c>
      <c r="J67" s="1" t="s">
        <v>45</v>
      </c>
      <c r="K67" s="1" t="s">
        <v>115</v>
      </c>
      <c r="L67" s="1" t="s">
        <v>47</v>
      </c>
      <c r="M67" s="1" t="s">
        <v>21</v>
      </c>
      <c r="N67" s="1">
        <v>30</v>
      </c>
      <c r="O67" s="3">
        <v>399</v>
      </c>
      <c r="P67" s="3">
        <f>Analyze_Sales_Data[[#This Row],[Price per Unit]]*Analyze_Sales_Data[[#This Row],[Quantity]]</f>
        <v>11970</v>
      </c>
    </row>
    <row r="68" spans="1:16" hidden="1" x14ac:dyDescent="0.2">
      <c r="A68" s="1">
        <v>53</v>
      </c>
      <c r="B68" s="2">
        <v>43971</v>
      </c>
      <c r="C68" s="3">
        <f>Analyze_Sales_Data[[#This Row],[Total Sales]]</f>
        <v>8997</v>
      </c>
      <c r="D68" s="1">
        <v>2</v>
      </c>
      <c r="E68" s="1">
        <v>2020</v>
      </c>
      <c r="F68" s="1" t="s">
        <v>48</v>
      </c>
      <c r="G68" s="1" t="s">
        <v>49</v>
      </c>
      <c r="H68" s="1" t="s">
        <v>50</v>
      </c>
      <c r="I68" s="1" t="s">
        <v>44</v>
      </c>
      <c r="J68" s="1" t="s">
        <v>45</v>
      </c>
      <c r="K68" s="1" t="s">
        <v>79</v>
      </c>
      <c r="L68" s="1" t="s">
        <v>54</v>
      </c>
      <c r="M68" s="1" t="s">
        <v>38</v>
      </c>
      <c r="N68" s="1">
        <v>3</v>
      </c>
      <c r="O68" s="3">
        <v>2999</v>
      </c>
      <c r="P68" s="3">
        <f>Analyze_Sales_Data[[#This Row],[Price per Unit]]*Analyze_Sales_Data[[#This Row],[Quantity]]</f>
        <v>8997</v>
      </c>
    </row>
    <row r="69" spans="1:16" x14ac:dyDescent="0.2">
      <c r="A69" s="1">
        <v>183</v>
      </c>
      <c r="B69" s="2">
        <v>44218</v>
      </c>
      <c r="C69" s="3">
        <f>Analyze_Sales_Data[[#This Row],[Total Sales]]</f>
        <v>83972</v>
      </c>
      <c r="D69" s="1">
        <v>1</v>
      </c>
      <c r="E69" s="1">
        <v>2021</v>
      </c>
      <c r="F69" s="1" t="s">
        <v>14</v>
      </c>
      <c r="G69" s="1" t="s">
        <v>15</v>
      </c>
      <c r="H69" s="1" t="s">
        <v>16</v>
      </c>
      <c r="I69" s="1" t="s">
        <v>17</v>
      </c>
      <c r="J69" s="1" t="s">
        <v>18</v>
      </c>
      <c r="K69" s="1" t="s">
        <v>209</v>
      </c>
      <c r="L69" s="1" t="s">
        <v>54</v>
      </c>
      <c r="M69" s="1" t="s">
        <v>38</v>
      </c>
      <c r="N69" s="1">
        <v>28</v>
      </c>
      <c r="O69" s="3">
        <v>2999</v>
      </c>
      <c r="P69" s="3">
        <f>Analyze_Sales_Data[[#This Row],[Price per Unit]]*Analyze_Sales_Data[[#This Row],[Quantity]]</f>
        <v>83972</v>
      </c>
    </row>
    <row r="70" spans="1:16" hidden="1" x14ac:dyDescent="0.2">
      <c r="A70" s="1">
        <v>55</v>
      </c>
      <c r="B70" s="2">
        <v>44538</v>
      </c>
      <c r="C70" s="3">
        <f>Analyze_Sales_Data[[#This Row],[Total Sales]]</f>
        <v>15043</v>
      </c>
      <c r="D70" s="1">
        <v>4</v>
      </c>
      <c r="E70" s="1">
        <v>2021</v>
      </c>
      <c r="F70" s="1" t="s">
        <v>66</v>
      </c>
      <c r="G70" s="1" t="s">
        <v>67</v>
      </c>
      <c r="H70" s="1" t="s">
        <v>68</v>
      </c>
      <c r="I70" s="1" t="s">
        <v>68</v>
      </c>
      <c r="J70" s="1" t="s">
        <v>59</v>
      </c>
      <c r="K70" s="1" t="s">
        <v>69</v>
      </c>
      <c r="L70" s="1" t="s">
        <v>84</v>
      </c>
      <c r="M70" s="1" t="s">
        <v>38</v>
      </c>
      <c r="N70" s="1">
        <v>7</v>
      </c>
      <c r="O70" s="3">
        <v>2149</v>
      </c>
      <c r="P70" s="3">
        <f>Analyze_Sales_Data[[#This Row],[Price per Unit]]*Analyze_Sales_Data[[#This Row],[Quantity]]</f>
        <v>15043</v>
      </c>
    </row>
    <row r="71" spans="1:16" hidden="1" x14ac:dyDescent="0.2">
      <c r="A71" s="1">
        <v>56</v>
      </c>
      <c r="B71" s="2">
        <v>44397</v>
      </c>
      <c r="C71" s="3">
        <f>Analyze_Sales_Data[[#This Row],[Total Sales]]</f>
        <v>35980</v>
      </c>
      <c r="D71" s="1">
        <v>3</v>
      </c>
      <c r="E71" s="1">
        <v>2021</v>
      </c>
      <c r="F71" s="1" t="s">
        <v>66</v>
      </c>
      <c r="G71" s="1" t="s">
        <v>67</v>
      </c>
      <c r="H71" s="1" t="s">
        <v>68</v>
      </c>
      <c r="I71" s="1" t="s">
        <v>68</v>
      </c>
      <c r="J71" s="1" t="s">
        <v>59</v>
      </c>
      <c r="K71" s="1" t="s">
        <v>117</v>
      </c>
      <c r="L71" s="1" t="s">
        <v>37</v>
      </c>
      <c r="M71" s="1" t="s">
        <v>38</v>
      </c>
      <c r="N71" s="1">
        <v>20</v>
      </c>
      <c r="O71" s="3">
        <v>1799</v>
      </c>
      <c r="P71" s="3">
        <f>Analyze_Sales_Data[[#This Row],[Price per Unit]]*Analyze_Sales_Data[[#This Row],[Quantity]]</f>
        <v>35980</v>
      </c>
    </row>
    <row r="72" spans="1:16" hidden="1" x14ac:dyDescent="0.2">
      <c r="A72" s="1">
        <v>57</v>
      </c>
      <c r="B72" s="2">
        <v>44443</v>
      </c>
      <c r="C72" s="3">
        <f>Analyze_Sales_Data[[#This Row],[Total Sales]]</f>
        <v>44970</v>
      </c>
      <c r="D72" s="1">
        <v>3</v>
      </c>
      <c r="E72" s="1">
        <v>2021</v>
      </c>
      <c r="F72" s="1" t="s">
        <v>109</v>
      </c>
      <c r="G72" s="1" t="s">
        <v>110</v>
      </c>
      <c r="H72" s="1" t="s">
        <v>111</v>
      </c>
      <c r="I72" s="1" t="s">
        <v>32</v>
      </c>
      <c r="J72" s="1" t="s">
        <v>18</v>
      </c>
      <c r="K72" s="1" t="s">
        <v>118</v>
      </c>
      <c r="L72" s="1" t="s">
        <v>119</v>
      </c>
      <c r="M72" s="1" t="s">
        <v>38</v>
      </c>
      <c r="N72" s="1">
        <v>30</v>
      </c>
      <c r="O72" s="3">
        <v>1499</v>
      </c>
      <c r="P72" s="3">
        <f>Analyze_Sales_Data[[#This Row],[Price per Unit]]*Analyze_Sales_Data[[#This Row],[Quantity]]</f>
        <v>44970</v>
      </c>
    </row>
    <row r="73" spans="1:16" hidden="1" x14ac:dyDescent="0.2">
      <c r="A73" s="1">
        <v>58</v>
      </c>
      <c r="B73" s="2">
        <v>44327</v>
      </c>
      <c r="C73" s="3">
        <f>Analyze_Sales_Data[[#This Row],[Total Sales]]</f>
        <v>21576</v>
      </c>
      <c r="D73" s="1">
        <v>2</v>
      </c>
      <c r="E73" s="1">
        <v>2021</v>
      </c>
      <c r="F73" s="1" t="s">
        <v>41</v>
      </c>
      <c r="G73" s="1" t="s">
        <v>42</v>
      </c>
      <c r="H73" s="1" t="s">
        <v>43</v>
      </c>
      <c r="I73" s="1" t="s">
        <v>44</v>
      </c>
      <c r="J73" s="1" t="s">
        <v>45</v>
      </c>
      <c r="K73" s="1" t="s">
        <v>120</v>
      </c>
      <c r="L73" s="1" t="s">
        <v>34</v>
      </c>
      <c r="M73" s="1" t="s">
        <v>35</v>
      </c>
      <c r="N73" s="1">
        <v>24</v>
      </c>
      <c r="O73" s="3">
        <v>899</v>
      </c>
      <c r="P73" s="3">
        <f>Analyze_Sales_Data[[#This Row],[Price per Unit]]*Analyze_Sales_Data[[#This Row],[Quantity]]</f>
        <v>21576</v>
      </c>
    </row>
    <row r="74" spans="1:16" hidden="1" x14ac:dyDescent="0.2">
      <c r="A74" s="1">
        <v>59</v>
      </c>
      <c r="B74" s="2">
        <v>44144</v>
      </c>
      <c r="C74" s="3">
        <f>Analyze_Sales_Data[[#This Row],[Total Sales]]</f>
        <v>14289</v>
      </c>
      <c r="D74" s="1">
        <v>4</v>
      </c>
      <c r="E74" s="1">
        <v>2020</v>
      </c>
      <c r="F74" s="1" t="s">
        <v>22</v>
      </c>
      <c r="G74" s="1" t="s">
        <v>23</v>
      </c>
      <c r="H74" s="1" t="s">
        <v>24</v>
      </c>
      <c r="I74" s="1" t="s">
        <v>25</v>
      </c>
      <c r="J74" s="1" t="s">
        <v>18</v>
      </c>
      <c r="K74" s="1" t="s">
        <v>97</v>
      </c>
      <c r="L74" s="1" t="s">
        <v>63</v>
      </c>
      <c r="M74" s="1" t="s">
        <v>28</v>
      </c>
      <c r="N74" s="1">
        <v>11</v>
      </c>
      <c r="O74" s="3">
        <v>1299</v>
      </c>
      <c r="P74" s="3">
        <f>Analyze_Sales_Data[[#This Row],[Price per Unit]]*Analyze_Sales_Data[[#This Row],[Quantity]]</f>
        <v>14289</v>
      </c>
    </row>
    <row r="75" spans="1:16" hidden="1" x14ac:dyDescent="0.2">
      <c r="A75" s="1">
        <v>60</v>
      </c>
      <c r="B75" s="2">
        <v>43962</v>
      </c>
      <c r="C75" s="3">
        <f>Analyze_Sales_Data[[#This Row],[Total Sales]]</f>
        <v>22372</v>
      </c>
      <c r="D75" s="1">
        <v>2</v>
      </c>
      <c r="E75" s="1">
        <v>2020</v>
      </c>
      <c r="F75" s="1" t="s">
        <v>48</v>
      </c>
      <c r="G75" s="1" t="s">
        <v>49</v>
      </c>
      <c r="H75" s="1" t="s">
        <v>50</v>
      </c>
      <c r="I75" s="1" t="s">
        <v>44</v>
      </c>
      <c r="J75" s="1" t="s">
        <v>45</v>
      </c>
      <c r="K75" s="1" t="s">
        <v>121</v>
      </c>
      <c r="L75" s="1" t="s">
        <v>40</v>
      </c>
      <c r="M75" s="1" t="s">
        <v>35</v>
      </c>
      <c r="N75" s="1">
        <v>28</v>
      </c>
      <c r="O75" s="3">
        <v>799</v>
      </c>
      <c r="P75" s="3">
        <f>Analyze_Sales_Data[[#This Row],[Price per Unit]]*Analyze_Sales_Data[[#This Row],[Quantity]]</f>
        <v>22372</v>
      </c>
    </row>
    <row r="76" spans="1:16" hidden="1" x14ac:dyDescent="0.2">
      <c r="A76" s="1">
        <v>61</v>
      </c>
      <c r="B76" s="2">
        <v>44308</v>
      </c>
      <c r="C76" s="3">
        <f>Analyze_Sales_Data[[#This Row],[Total Sales]]</f>
        <v>3196</v>
      </c>
      <c r="D76" s="1">
        <v>2</v>
      </c>
      <c r="E76" s="1">
        <v>2021</v>
      </c>
      <c r="F76" s="1" t="s">
        <v>55</v>
      </c>
      <c r="G76" s="1" t="s">
        <v>56</v>
      </c>
      <c r="H76" s="1" t="s">
        <v>57</v>
      </c>
      <c r="I76" s="1" t="s">
        <v>58</v>
      </c>
      <c r="J76" s="1" t="s">
        <v>59</v>
      </c>
      <c r="K76" s="1" t="s">
        <v>122</v>
      </c>
      <c r="L76" s="1" t="s">
        <v>40</v>
      </c>
      <c r="M76" s="1" t="s">
        <v>35</v>
      </c>
      <c r="N76" s="1">
        <v>4</v>
      </c>
      <c r="O76" s="3">
        <v>799</v>
      </c>
      <c r="P76" s="3">
        <f>Analyze_Sales_Data[[#This Row],[Price per Unit]]*Analyze_Sales_Data[[#This Row],[Quantity]]</f>
        <v>3196</v>
      </c>
    </row>
    <row r="77" spans="1:16" hidden="1" x14ac:dyDescent="0.2">
      <c r="A77" s="1">
        <v>62</v>
      </c>
      <c r="B77" s="2">
        <v>44201</v>
      </c>
      <c r="C77" s="3">
        <f>Analyze_Sales_Data[[#This Row],[Total Sales]]</f>
        <v>23382</v>
      </c>
      <c r="D77" s="1">
        <v>1</v>
      </c>
      <c r="E77" s="1">
        <v>2021</v>
      </c>
      <c r="F77" s="1" t="s">
        <v>66</v>
      </c>
      <c r="G77" s="1" t="s">
        <v>67</v>
      </c>
      <c r="H77" s="1" t="s">
        <v>68</v>
      </c>
      <c r="I77" s="1" t="s">
        <v>68</v>
      </c>
      <c r="J77" s="1" t="s">
        <v>59</v>
      </c>
      <c r="K77" s="1" t="s">
        <v>123</v>
      </c>
      <c r="L77" s="1" t="s">
        <v>63</v>
      </c>
      <c r="M77" s="1" t="s">
        <v>28</v>
      </c>
      <c r="N77" s="1">
        <v>18</v>
      </c>
      <c r="O77" s="3">
        <v>1299</v>
      </c>
      <c r="P77" s="3">
        <f>Analyze_Sales_Data[[#This Row],[Price per Unit]]*Analyze_Sales_Data[[#This Row],[Quantity]]</f>
        <v>23382</v>
      </c>
    </row>
    <row r="78" spans="1:16" x14ac:dyDescent="0.2">
      <c r="A78" s="1">
        <v>160</v>
      </c>
      <c r="B78" s="2">
        <v>44519</v>
      </c>
      <c r="C78" s="3">
        <f>Analyze_Sales_Data[[#This Row],[Total Sales]]</f>
        <v>80973</v>
      </c>
      <c r="D78" s="1">
        <v>4</v>
      </c>
      <c r="E78" s="1">
        <v>2021</v>
      </c>
      <c r="F78" s="1" t="s">
        <v>41</v>
      </c>
      <c r="G78" s="1" t="s">
        <v>42</v>
      </c>
      <c r="H78" s="1" t="s">
        <v>43</v>
      </c>
      <c r="I78" s="1" t="s">
        <v>44</v>
      </c>
      <c r="J78" s="1" t="s">
        <v>45</v>
      </c>
      <c r="K78" s="1" t="s">
        <v>178</v>
      </c>
      <c r="L78" s="1" t="s">
        <v>54</v>
      </c>
      <c r="M78" s="1" t="s">
        <v>38</v>
      </c>
      <c r="N78" s="1">
        <v>27</v>
      </c>
      <c r="O78" s="3">
        <v>2999</v>
      </c>
      <c r="P78" s="3">
        <f>Analyze_Sales_Data[[#This Row],[Price per Unit]]*Analyze_Sales_Data[[#This Row],[Quantity]]</f>
        <v>80973</v>
      </c>
    </row>
    <row r="79" spans="1:16" hidden="1" x14ac:dyDescent="0.2">
      <c r="A79" s="1">
        <v>64</v>
      </c>
      <c r="B79" s="2">
        <v>44162</v>
      </c>
      <c r="C79" s="3">
        <f>Analyze_Sales_Data[[#This Row],[Total Sales]]</f>
        <v>11172</v>
      </c>
      <c r="D79" s="1">
        <v>4</v>
      </c>
      <c r="E79" s="1">
        <v>2020</v>
      </c>
      <c r="F79" s="1" t="s">
        <v>66</v>
      </c>
      <c r="G79" s="1" t="s">
        <v>67</v>
      </c>
      <c r="H79" s="1" t="s">
        <v>68</v>
      </c>
      <c r="I79" s="1" t="s">
        <v>68</v>
      </c>
      <c r="J79" s="1" t="s">
        <v>59</v>
      </c>
      <c r="K79" s="1" t="s">
        <v>124</v>
      </c>
      <c r="L79" s="1" t="s">
        <v>47</v>
      </c>
      <c r="M79" s="1" t="s">
        <v>21</v>
      </c>
      <c r="N79" s="1">
        <v>28</v>
      </c>
      <c r="O79" s="3">
        <v>399</v>
      </c>
      <c r="P79" s="3">
        <f>Analyze_Sales_Data[[#This Row],[Price per Unit]]*Analyze_Sales_Data[[#This Row],[Quantity]]</f>
        <v>11172</v>
      </c>
    </row>
    <row r="80" spans="1:16" hidden="1" x14ac:dyDescent="0.2">
      <c r="A80" s="1">
        <v>65</v>
      </c>
      <c r="B80" s="2">
        <v>44110</v>
      </c>
      <c r="C80" s="3">
        <f>Analyze_Sales_Data[[#This Row],[Total Sales]]</f>
        <v>17475</v>
      </c>
      <c r="D80" s="1">
        <v>4</v>
      </c>
      <c r="E80" s="1">
        <v>2020</v>
      </c>
      <c r="F80" s="1" t="s">
        <v>41</v>
      </c>
      <c r="G80" s="1" t="s">
        <v>42</v>
      </c>
      <c r="H80" s="1" t="s">
        <v>43</v>
      </c>
      <c r="I80" s="1" t="s">
        <v>44</v>
      </c>
      <c r="J80" s="1" t="s">
        <v>45</v>
      </c>
      <c r="K80" s="1" t="s">
        <v>125</v>
      </c>
      <c r="L80" s="1" t="s">
        <v>85</v>
      </c>
      <c r="M80" s="1" t="s">
        <v>38</v>
      </c>
      <c r="N80" s="1">
        <v>25</v>
      </c>
      <c r="O80" s="3">
        <v>699</v>
      </c>
      <c r="P80" s="3">
        <f>Analyze_Sales_Data[[#This Row],[Price per Unit]]*Analyze_Sales_Data[[#This Row],[Quantity]]</f>
        <v>17475</v>
      </c>
    </row>
    <row r="81" spans="1:16" hidden="1" x14ac:dyDescent="0.2">
      <c r="A81" s="1">
        <v>66</v>
      </c>
      <c r="B81" s="2">
        <v>44216</v>
      </c>
      <c r="C81" s="3">
        <f>Analyze_Sales_Data[[#This Row],[Total Sales]]</f>
        <v>10782</v>
      </c>
      <c r="D81" s="1">
        <v>1</v>
      </c>
      <c r="E81" s="1">
        <v>2021</v>
      </c>
      <c r="F81" s="1" t="s">
        <v>14</v>
      </c>
      <c r="G81" s="1" t="s">
        <v>15</v>
      </c>
      <c r="H81" s="1" t="s">
        <v>16</v>
      </c>
      <c r="I81" s="1" t="s">
        <v>17</v>
      </c>
      <c r="J81" s="1" t="s">
        <v>18</v>
      </c>
      <c r="K81" s="1" t="s">
        <v>126</v>
      </c>
      <c r="L81" s="1" t="s">
        <v>89</v>
      </c>
      <c r="M81" s="1" t="s">
        <v>21</v>
      </c>
      <c r="N81" s="1">
        <v>18</v>
      </c>
      <c r="O81" s="3">
        <v>599</v>
      </c>
      <c r="P81" s="3">
        <f>Analyze_Sales_Data[[#This Row],[Price per Unit]]*Analyze_Sales_Data[[#This Row],[Quantity]]</f>
        <v>10782</v>
      </c>
    </row>
    <row r="82" spans="1:16" hidden="1" x14ac:dyDescent="0.2">
      <c r="A82" s="1">
        <v>67</v>
      </c>
      <c r="B82" s="2">
        <v>44253</v>
      </c>
      <c r="C82" s="3">
        <f>Analyze_Sales_Data[[#This Row],[Total Sales]]</f>
        <v>5998</v>
      </c>
      <c r="D82" s="1">
        <v>1</v>
      </c>
      <c r="E82" s="1">
        <v>2021</v>
      </c>
      <c r="F82" s="1" t="s">
        <v>109</v>
      </c>
      <c r="G82" s="1" t="s">
        <v>110</v>
      </c>
      <c r="H82" s="1" t="s">
        <v>111</v>
      </c>
      <c r="I82" s="1" t="s">
        <v>32</v>
      </c>
      <c r="J82" s="1" t="s">
        <v>18</v>
      </c>
      <c r="K82" s="1" t="s">
        <v>127</v>
      </c>
      <c r="L82" s="1" t="s">
        <v>54</v>
      </c>
      <c r="M82" s="1" t="s">
        <v>38</v>
      </c>
      <c r="N82" s="1">
        <v>2</v>
      </c>
      <c r="O82" s="3">
        <v>2999</v>
      </c>
      <c r="P82" s="3">
        <f>Analyze_Sales_Data[[#This Row],[Price per Unit]]*Analyze_Sales_Data[[#This Row],[Quantity]]</f>
        <v>5998</v>
      </c>
    </row>
    <row r="83" spans="1:16" hidden="1" x14ac:dyDescent="0.2">
      <c r="A83" s="1">
        <v>68</v>
      </c>
      <c r="B83" s="2">
        <v>44165</v>
      </c>
      <c r="C83" s="3">
        <f>Analyze_Sales_Data[[#This Row],[Total Sales]]</f>
        <v>37773</v>
      </c>
      <c r="D83" s="1">
        <v>4</v>
      </c>
      <c r="E83" s="1">
        <v>2020</v>
      </c>
      <c r="F83" s="1" t="s">
        <v>41</v>
      </c>
      <c r="G83" s="1" t="s">
        <v>42</v>
      </c>
      <c r="H83" s="1" t="s">
        <v>43</v>
      </c>
      <c r="I83" s="1" t="s">
        <v>44</v>
      </c>
      <c r="J83" s="1" t="s">
        <v>45</v>
      </c>
      <c r="K83" s="1" t="s">
        <v>128</v>
      </c>
      <c r="L83" s="1" t="s">
        <v>93</v>
      </c>
      <c r="M83" s="1" t="s">
        <v>35</v>
      </c>
      <c r="N83" s="1">
        <v>27</v>
      </c>
      <c r="O83" s="3">
        <v>1399</v>
      </c>
      <c r="P83" s="3">
        <f>Analyze_Sales_Data[[#This Row],[Price per Unit]]*Analyze_Sales_Data[[#This Row],[Quantity]]</f>
        <v>37773</v>
      </c>
    </row>
    <row r="84" spans="1:16" x14ac:dyDescent="0.2">
      <c r="A84" s="1">
        <v>184</v>
      </c>
      <c r="B84" s="2">
        <v>44036</v>
      </c>
      <c r="C84" s="3">
        <f>Analyze_Sales_Data[[#This Row],[Total Sales]]</f>
        <v>77974</v>
      </c>
      <c r="D84" s="1">
        <v>3</v>
      </c>
      <c r="E84" s="1">
        <v>2020</v>
      </c>
      <c r="F84" s="1" t="s">
        <v>41</v>
      </c>
      <c r="G84" s="1" t="s">
        <v>42</v>
      </c>
      <c r="H84" s="1" t="s">
        <v>43</v>
      </c>
      <c r="I84" s="1" t="s">
        <v>44</v>
      </c>
      <c r="J84" s="1" t="s">
        <v>45</v>
      </c>
      <c r="K84" s="1" t="s">
        <v>210</v>
      </c>
      <c r="L84" s="1" t="s">
        <v>54</v>
      </c>
      <c r="M84" s="1" t="s">
        <v>38</v>
      </c>
      <c r="N84" s="1">
        <v>26</v>
      </c>
      <c r="O84" s="3">
        <v>2999</v>
      </c>
      <c r="P84" s="3">
        <f>Analyze_Sales_Data[[#This Row],[Price per Unit]]*Analyze_Sales_Data[[#This Row],[Quantity]]</f>
        <v>77974</v>
      </c>
    </row>
    <row r="85" spans="1:16" hidden="1" x14ac:dyDescent="0.2">
      <c r="A85" s="1">
        <v>70</v>
      </c>
      <c r="B85" s="2">
        <v>44334</v>
      </c>
      <c r="C85" s="3">
        <f>Analyze_Sales_Data[[#This Row],[Total Sales]]</f>
        <v>16779</v>
      </c>
      <c r="D85" s="1">
        <v>2</v>
      </c>
      <c r="E85" s="1">
        <v>2021</v>
      </c>
      <c r="F85" s="1" t="s">
        <v>41</v>
      </c>
      <c r="G85" s="1" t="s">
        <v>42</v>
      </c>
      <c r="H85" s="1" t="s">
        <v>43</v>
      </c>
      <c r="I85" s="1" t="s">
        <v>44</v>
      </c>
      <c r="J85" s="1" t="s">
        <v>45</v>
      </c>
      <c r="K85" s="1" t="s">
        <v>130</v>
      </c>
      <c r="L85" s="1" t="s">
        <v>40</v>
      </c>
      <c r="M85" s="1" t="s">
        <v>35</v>
      </c>
      <c r="N85" s="1">
        <v>21</v>
      </c>
      <c r="O85" s="3">
        <v>799</v>
      </c>
      <c r="P85" s="3">
        <f>Analyze_Sales_Data[[#This Row],[Price per Unit]]*Analyze_Sales_Data[[#This Row],[Quantity]]</f>
        <v>16779</v>
      </c>
    </row>
    <row r="86" spans="1:16" hidden="1" x14ac:dyDescent="0.2">
      <c r="A86" s="1">
        <v>71</v>
      </c>
      <c r="B86" s="2">
        <v>44132</v>
      </c>
      <c r="C86" s="3">
        <f>Analyze_Sales_Data[[#This Row],[Total Sales]]</f>
        <v>42483</v>
      </c>
      <c r="D86" s="1">
        <v>4</v>
      </c>
      <c r="E86" s="1">
        <v>2020</v>
      </c>
      <c r="F86" s="1" t="s">
        <v>41</v>
      </c>
      <c r="G86" s="1" t="s">
        <v>42</v>
      </c>
      <c r="H86" s="1" t="s">
        <v>43</v>
      </c>
      <c r="I86" s="1" t="s">
        <v>44</v>
      </c>
      <c r="J86" s="1" t="s">
        <v>45</v>
      </c>
      <c r="K86" s="1" t="s">
        <v>131</v>
      </c>
      <c r="L86" s="1" t="s">
        <v>104</v>
      </c>
      <c r="M86" s="1" t="s">
        <v>28</v>
      </c>
      <c r="N86" s="1">
        <v>17</v>
      </c>
      <c r="O86" s="3">
        <v>2499</v>
      </c>
      <c r="P86" s="3">
        <f>Analyze_Sales_Data[[#This Row],[Price per Unit]]*Analyze_Sales_Data[[#This Row],[Quantity]]</f>
        <v>42483</v>
      </c>
    </row>
    <row r="87" spans="1:16" hidden="1" x14ac:dyDescent="0.2">
      <c r="A87" s="1">
        <v>72</v>
      </c>
      <c r="B87" s="2">
        <v>44104</v>
      </c>
      <c r="C87" s="3">
        <f>Analyze_Sales_Data[[#This Row],[Total Sales]]</f>
        <v>35988</v>
      </c>
      <c r="D87" s="1">
        <v>3</v>
      </c>
      <c r="E87" s="1">
        <v>2020</v>
      </c>
      <c r="F87" s="1" t="s">
        <v>109</v>
      </c>
      <c r="G87" s="1" t="s">
        <v>110</v>
      </c>
      <c r="H87" s="1" t="s">
        <v>111</v>
      </c>
      <c r="I87" s="1" t="s">
        <v>32</v>
      </c>
      <c r="J87" s="1" t="s">
        <v>18</v>
      </c>
      <c r="K87" s="1" t="s">
        <v>132</v>
      </c>
      <c r="L87" s="1" t="s">
        <v>27</v>
      </c>
      <c r="M87" s="1" t="s">
        <v>28</v>
      </c>
      <c r="N87" s="1">
        <v>12</v>
      </c>
      <c r="O87" s="3">
        <v>2999</v>
      </c>
      <c r="P87" s="3">
        <f>Analyze_Sales_Data[[#This Row],[Price per Unit]]*Analyze_Sales_Data[[#This Row],[Quantity]]</f>
        <v>35988</v>
      </c>
    </row>
    <row r="88" spans="1:16" hidden="1" x14ac:dyDescent="0.2">
      <c r="A88" s="1">
        <v>73</v>
      </c>
      <c r="B88" s="2">
        <v>43900</v>
      </c>
      <c r="C88" s="3">
        <f>Analyze_Sales_Data[[#This Row],[Total Sales]]</f>
        <v>10392</v>
      </c>
      <c r="D88" s="1">
        <v>1</v>
      </c>
      <c r="E88" s="1">
        <v>2020</v>
      </c>
      <c r="F88" s="1" t="s">
        <v>133</v>
      </c>
      <c r="G88" s="1" t="s">
        <v>134</v>
      </c>
      <c r="H88" s="1" t="s">
        <v>135</v>
      </c>
      <c r="I88" s="1" t="s">
        <v>44</v>
      </c>
      <c r="J88" s="1" t="s">
        <v>45</v>
      </c>
      <c r="K88" s="1" t="s">
        <v>136</v>
      </c>
      <c r="L88" s="1" t="s">
        <v>63</v>
      </c>
      <c r="M88" s="1" t="s">
        <v>28</v>
      </c>
      <c r="N88" s="1">
        <v>8</v>
      </c>
      <c r="O88" s="3">
        <v>1299</v>
      </c>
      <c r="P88" s="3">
        <f>Analyze_Sales_Data[[#This Row],[Price per Unit]]*Analyze_Sales_Data[[#This Row],[Quantity]]</f>
        <v>10392</v>
      </c>
    </row>
    <row r="89" spans="1:16" hidden="1" x14ac:dyDescent="0.2">
      <c r="A89" s="1">
        <v>74</v>
      </c>
      <c r="B89" s="2">
        <v>44476</v>
      </c>
      <c r="C89" s="3">
        <f>Analyze_Sales_Data[[#This Row],[Total Sales]]</f>
        <v>30583</v>
      </c>
      <c r="D89" s="1">
        <v>4</v>
      </c>
      <c r="E89" s="1">
        <v>2021</v>
      </c>
      <c r="F89" s="1" t="s">
        <v>14</v>
      </c>
      <c r="G89" s="1" t="s">
        <v>15</v>
      </c>
      <c r="H89" s="1" t="s">
        <v>16</v>
      </c>
      <c r="I89" s="1" t="s">
        <v>17</v>
      </c>
      <c r="J89" s="1" t="s">
        <v>18</v>
      </c>
      <c r="K89" s="1" t="s">
        <v>137</v>
      </c>
      <c r="L89" s="1" t="s">
        <v>37</v>
      </c>
      <c r="M89" s="1" t="s">
        <v>38</v>
      </c>
      <c r="N89" s="1">
        <v>17</v>
      </c>
      <c r="O89" s="3">
        <v>1799</v>
      </c>
      <c r="P89" s="3">
        <f>Analyze_Sales_Data[[#This Row],[Price per Unit]]*Analyze_Sales_Data[[#This Row],[Quantity]]</f>
        <v>30583</v>
      </c>
    </row>
    <row r="90" spans="1:16" hidden="1" x14ac:dyDescent="0.2">
      <c r="A90" s="1">
        <v>75</v>
      </c>
      <c r="B90" s="2">
        <v>44446</v>
      </c>
      <c r="C90" s="3">
        <f>Analyze_Sales_Data[[#This Row],[Total Sales]]</f>
        <v>11192</v>
      </c>
      <c r="D90" s="1">
        <v>3</v>
      </c>
      <c r="E90" s="1">
        <v>2021</v>
      </c>
      <c r="F90" s="1" t="s">
        <v>48</v>
      </c>
      <c r="G90" s="1" t="s">
        <v>49</v>
      </c>
      <c r="H90" s="1" t="s">
        <v>50</v>
      </c>
      <c r="I90" s="1" t="s">
        <v>44</v>
      </c>
      <c r="J90" s="1" t="s">
        <v>45</v>
      </c>
      <c r="K90" s="1" t="s">
        <v>121</v>
      </c>
      <c r="L90" s="1" t="s">
        <v>93</v>
      </c>
      <c r="M90" s="1" t="s">
        <v>35</v>
      </c>
      <c r="N90" s="1">
        <v>8</v>
      </c>
      <c r="O90" s="3">
        <v>1399</v>
      </c>
      <c r="P90" s="3">
        <f>Analyze_Sales_Data[[#This Row],[Price per Unit]]*Analyze_Sales_Data[[#This Row],[Quantity]]</f>
        <v>11192</v>
      </c>
    </row>
    <row r="91" spans="1:16" hidden="1" x14ac:dyDescent="0.2">
      <c r="A91" s="1">
        <v>76</v>
      </c>
      <c r="B91" s="2">
        <v>44250</v>
      </c>
      <c r="C91" s="3">
        <f>Analyze_Sales_Data[[#This Row],[Total Sales]]</f>
        <v>4194</v>
      </c>
      <c r="D91" s="1">
        <v>1</v>
      </c>
      <c r="E91" s="1">
        <v>2021</v>
      </c>
      <c r="F91" s="1" t="s">
        <v>41</v>
      </c>
      <c r="G91" s="1" t="s">
        <v>42</v>
      </c>
      <c r="H91" s="1" t="s">
        <v>43</v>
      </c>
      <c r="I91" s="1" t="s">
        <v>44</v>
      </c>
      <c r="J91" s="1" t="s">
        <v>45</v>
      </c>
      <c r="K91" s="1" t="s">
        <v>138</v>
      </c>
      <c r="L91" s="1" t="s">
        <v>85</v>
      </c>
      <c r="M91" s="1" t="s">
        <v>38</v>
      </c>
      <c r="N91" s="1">
        <v>6</v>
      </c>
      <c r="O91" s="3">
        <v>699</v>
      </c>
      <c r="P91" s="3">
        <f>Analyze_Sales_Data[[#This Row],[Price per Unit]]*Analyze_Sales_Data[[#This Row],[Quantity]]</f>
        <v>4194</v>
      </c>
    </row>
    <row r="92" spans="1:16" hidden="1" x14ac:dyDescent="0.2">
      <c r="A92" s="1">
        <v>77</v>
      </c>
      <c r="B92" s="2">
        <v>44435</v>
      </c>
      <c r="C92" s="3">
        <f>Analyze_Sales_Data[[#This Row],[Total Sales]]</f>
        <v>5996</v>
      </c>
      <c r="D92" s="1">
        <v>3</v>
      </c>
      <c r="E92" s="1">
        <v>2021</v>
      </c>
      <c r="F92" s="1" t="s">
        <v>41</v>
      </c>
      <c r="G92" s="1" t="s">
        <v>42</v>
      </c>
      <c r="H92" s="1" t="s">
        <v>43</v>
      </c>
      <c r="I92" s="1" t="s">
        <v>44</v>
      </c>
      <c r="J92" s="1" t="s">
        <v>45</v>
      </c>
      <c r="K92" s="1" t="s">
        <v>139</v>
      </c>
      <c r="L92" s="1" t="s">
        <v>119</v>
      </c>
      <c r="M92" s="1" t="s">
        <v>38</v>
      </c>
      <c r="N92" s="1">
        <v>4</v>
      </c>
      <c r="O92" s="3">
        <v>1499</v>
      </c>
      <c r="P92" s="3">
        <f>Analyze_Sales_Data[[#This Row],[Price per Unit]]*Analyze_Sales_Data[[#This Row],[Quantity]]</f>
        <v>5996</v>
      </c>
    </row>
    <row r="93" spans="1:16" hidden="1" x14ac:dyDescent="0.2">
      <c r="A93" s="1">
        <v>78</v>
      </c>
      <c r="B93" s="2">
        <v>44476</v>
      </c>
      <c r="C93" s="3">
        <f>Analyze_Sales_Data[[#This Row],[Total Sales]]</f>
        <v>28574</v>
      </c>
      <c r="D93" s="1">
        <v>4</v>
      </c>
      <c r="E93" s="1">
        <v>2021</v>
      </c>
      <c r="F93" s="1" t="s">
        <v>48</v>
      </c>
      <c r="G93" s="1" t="s">
        <v>49</v>
      </c>
      <c r="H93" s="1" t="s">
        <v>50</v>
      </c>
      <c r="I93" s="1" t="s">
        <v>44</v>
      </c>
      <c r="J93" s="1" t="s">
        <v>45</v>
      </c>
      <c r="K93" s="1" t="s">
        <v>140</v>
      </c>
      <c r="L93" s="1" t="s">
        <v>20</v>
      </c>
      <c r="M93" s="1" t="s">
        <v>21</v>
      </c>
      <c r="N93" s="1">
        <v>26</v>
      </c>
      <c r="O93" s="3">
        <v>1099</v>
      </c>
      <c r="P93" s="3">
        <f>Analyze_Sales_Data[[#This Row],[Price per Unit]]*Analyze_Sales_Data[[#This Row],[Quantity]]</f>
        <v>28574</v>
      </c>
    </row>
    <row r="94" spans="1:16" hidden="1" x14ac:dyDescent="0.2">
      <c r="A94" s="1">
        <v>79</v>
      </c>
      <c r="B94" s="2">
        <v>44035</v>
      </c>
      <c r="C94" s="3">
        <f>Analyze_Sales_Data[[#This Row],[Total Sales]]</f>
        <v>9786</v>
      </c>
      <c r="D94" s="1">
        <v>3</v>
      </c>
      <c r="E94" s="1">
        <v>2020</v>
      </c>
      <c r="F94" s="1" t="s">
        <v>41</v>
      </c>
      <c r="G94" s="1" t="s">
        <v>42</v>
      </c>
      <c r="H94" s="1" t="s">
        <v>43</v>
      </c>
      <c r="I94" s="1" t="s">
        <v>44</v>
      </c>
      <c r="J94" s="1" t="s">
        <v>45</v>
      </c>
      <c r="K94" s="1" t="s">
        <v>141</v>
      </c>
      <c r="L94" s="1" t="s">
        <v>85</v>
      </c>
      <c r="M94" s="1" t="s">
        <v>38</v>
      </c>
      <c r="N94" s="1">
        <v>14</v>
      </c>
      <c r="O94" s="3">
        <v>699</v>
      </c>
      <c r="P94" s="3">
        <f>Analyze_Sales_Data[[#This Row],[Price per Unit]]*Analyze_Sales_Data[[#This Row],[Quantity]]</f>
        <v>9786</v>
      </c>
    </row>
    <row r="95" spans="1:16" hidden="1" x14ac:dyDescent="0.2">
      <c r="A95" s="1">
        <v>80</v>
      </c>
      <c r="B95" s="2">
        <v>44193</v>
      </c>
      <c r="C95" s="3">
        <f>Analyze_Sales_Data[[#This Row],[Total Sales]]</f>
        <v>8985</v>
      </c>
      <c r="D95" s="1">
        <v>4</v>
      </c>
      <c r="E95" s="1">
        <v>2020</v>
      </c>
      <c r="F95" s="1" t="s">
        <v>55</v>
      </c>
      <c r="G95" s="1" t="s">
        <v>56</v>
      </c>
      <c r="H95" s="1" t="s">
        <v>57</v>
      </c>
      <c r="I95" s="1" t="s">
        <v>58</v>
      </c>
      <c r="J95" s="1" t="s">
        <v>59</v>
      </c>
      <c r="K95" s="1" t="s">
        <v>142</v>
      </c>
      <c r="L95" s="1" t="s">
        <v>89</v>
      </c>
      <c r="M95" s="1" t="s">
        <v>21</v>
      </c>
      <c r="N95" s="1">
        <v>15</v>
      </c>
      <c r="O95" s="3">
        <v>599</v>
      </c>
      <c r="P95" s="3">
        <f>Analyze_Sales_Data[[#This Row],[Price per Unit]]*Analyze_Sales_Data[[#This Row],[Quantity]]</f>
        <v>8985</v>
      </c>
    </row>
    <row r="96" spans="1:16" hidden="1" x14ac:dyDescent="0.2">
      <c r="A96" s="1">
        <v>81</v>
      </c>
      <c r="B96" s="2">
        <v>44196</v>
      </c>
      <c r="C96" s="3">
        <f>Analyze_Sales_Data[[#This Row],[Total Sales]]</f>
        <v>1299</v>
      </c>
      <c r="D96" s="1">
        <v>4</v>
      </c>
      <c r="E96" s="1">
        <v>2020</v>
      </c>
      <c r="F96" s="1" t="s">
        <v>55</v>
      </c>
      <c r="G96" s="1" t="s">
        <v>56</v>
      </c>
      <c r="H96" s="1" t="s">
        <v>57</v>
      </c>
      <c r="I96" s="1" t="s">
        <v>58</v>
      </c>
      <c r="J96" s="1" t="s">
        <v>59</v>
      </c>
      <c r="K96" s="1" t="s">
        <v>143</v>
      </c>
      <c r="L96" s="1" t="s">
        <v>63</v>
      </c>
      <c r="M96" s="1" t="s">
        <v>28</v>
      </c>
      <c r="N96" s="1">
        <v>1</v>
      </c>
      <c r="O96" s="3">
        <v>1299</v>
      </c>
      <c r="P96" s="3">
        <f>Analyze_Sales_Data[[#This Row],[Price per Unit]]*Analyze_Sales_Data[[#This Row],[Quantity]]</f>
        <v>1299</v>
      </c>
    </row>
    <row r="97" spans="1:16" hidden="1" x14ac:dyDescent="0.2">
      <c r="A97" s="1">
        <v>82</v>
      </c>
      <c r="B97" s="2">
        <v>44487</v>
      </c>
      <c r="C97" s="3">
        <f>Analyze_Sales_Data[[#This Row],[Total Sales]]</f>
        <v>1299</v>
      </c>
      <c r="D97" s="1">
        <v>4</v>
      </c>
      <c r="E97" s="1">
        <v>2021</v>
      </c>
      <c r="F97" s="1" t="s">
        <v>22</v>
      </c>
      <c r="G97" s="1" t="s">
        <v>23</v>
      </c>
      <c r="H97" s="1" t="s">
        <v>24</v>
      </c>
      <c r="I97" s="1" t="s">
        <v>25</v>
      </c>
      <c r="J97" s="1" t="s">
        <v>18</v>
      </c>
      <c r="K97" s="1" t="s">
        <v>94</v>
      </c>
      <c r="L97" s="1" t="s">
        <v>63</v>
      </c>
      <c r="M97" s="1" t="s">
        <v>28</v>
      </c>
      <c r="N97" s="1">
        <v>1</v>
      </c>
      <c r="O97" s="3">
        <v>1299</v>
      </c>
      <c r="P97" s="3">
        <f>Analyze_Sales_Data[[#This Row],[Price per Unit]]*Analyze_Sales_Data[[#This Row],[Quantity]]</f>
        <v>1299</v>
      </c>
    </row>
    <row r="98" spans="1:16" hidden="1" x14ac:dyDescent="0.2">
      <c r="A98" s="1">
        <v>83</v>
      </c>
      <c r="B98" s="2">
        <v>44223</v>
      </c>
      <c r="C98" s="3">
        <f>Analyze_Sales_Data[[#This Row],[Total Sales]]</f>
        <v>9975</v>
      </c>
      <c r="D98" s="1">
        <v>1</v>
      </c>
      <c r="E98" s="1">
        <v>2021</v>
      </c>
      <c r="F98" s="1" t="s">
        <v>109</v>
      </c>
      <c r="G98" s="1" t="s">
        <v>110</v>
      </c>
      <c r="H98" s="1" t="s">
        <v>111</v>
      </c>
      <c r="I98" s="1" t="s">
        <v>32</v>
      </c>
      <c r="J98" s="1" t="s">
        <v>18</v>
      </c>
      <c r="K98" s="1" t="s">
        <v>144</v>
      </c>
      <c r="L98" s="1" t="s">
        <v>47</v>
      </c>
      <c r="M98" s="1" t="s">
        <v>21</v>
      </c>
      <c r="N98" s="1">
        <v>25</v>
      </c>
      <c r="O98" s="3">
        <v>399</v>
      </c>
      <c r="P98" s="3">
        <f>Analyze_Sales_Data[[#This Row],[Price per Unit]]*Analyze_Sales_Data[[#This Row],[Quantity]]</f>
        <v>9975</v>
      </c>
    </row>
    <row r="99" spans="1:16" hidden="1" x14ac:dyDescent="0.2">
      <c r="A99" s="1">
        <v>84</v>
      </c>
      <c r="B99" s="2">
        <v>44034</v>
      </c>
      <c r="C99" s="3">
        <f>Analyze_Sales_Data[[#This Row],[Total Sales]]</f>
        <v>12586</v>
      </c>
      <c r="D99" s="1">
        <v>3</v>
      </c>
      <c r="E99" s="1">
        <v>2020</v>
      </c>
      <c r="F99" s="1" t="s">
        <v>55</v>
      </c>
      <c r="G99" s="1" t="s">
        <v>56</v>
      </c>
      <c r="H99" s="1" t="s">
        <v>57</v>
      </c>
      <c r="I99" s="1" t="s">
        <v>58</v>
      </c>
      <c r="J99" s="1" t="s">
        <v>59</v>
      </c>
      <c r="K99" s="1" t="s">
        <v>145</v>
      </c>
      <c r="L99" s="1" t="s">
        <v>73</v>
      </c>
      <c r="M99" s="1" t="s">
        <v>21</v>
      </c>
      <c r="N99" s="1">
        <v>14</v>
      </c>
      <c r="O99" s="3">
        <v>899</v>
      </c>
      <c r="P99" s="3">
        <f>Analyze_Sales_Data[[#This Row],[Price per Unit]]*Analyze_Sales_Data[[#This Row],[Quantity]]</f>
        <v>12586</v>
      </c>
    </row>
    <row r="100" spans="1:16" hidden="1" x14ac:dyDescent="0.2">
      <c r="A100" s="1">
        <v>85</v>
      </c>
      <c r="B100" s="2">
        <v>43847</v>
      </c>
      <c r="C100" s="3">
        <f>Analyze_Sales_Data[[#This Row],[Total Sales]]</f>
        <v>15980</v>
      </c>
      <c r="D100" s="1">
        <v>1</v>
      </c>
      <c r="E100" s="1">
        <v>2020</v>
      </c>
      <c r="F100" s="1" t="s">
        <v>14</v>
      </c>
      <c r="G100" s="1" t="s">
        <v>15</v>
      </c>
      <c r="H100" s="1" t="s">
        <v>16</v>
      </c>
      <c r="I100" s="1" t="s">
        <v>17</v>
      </c>
      <c r="J100" s="1" t="s">
        <v>18</v>
      </c>
      <c r="K100" s="1" t="s">
        <v>146</v>
      </c>
      <c r="L100" s="1" t="s">
        <v>40</v>
      </c>
      <c r="M100" s="1" t="s">
        <v>35</v>
      </c>
      <c r="N100" s="1">
        <v>20</v>
      </c>
      <c r="O100" s="3">
        <v>799</v>
      </c>
      <c r="P100" s="3">
        <f>Analyze_Sales_Data[[#This Row],[Price per Unit]]*Analyze_Sales_Data[[#This Row],[Quantity]]</f>
        <v>15980</v>
      </c>
    </row>
    <row r="101" spans="1:16" hidden="1" x14ac:dyDescent="0.2">
      <c r="A101" s="1">
        <v>86</v>
      </c>
      <c r="B101" s="2">
        <v>43949</v>
      </c>
      <c r="C101" s="3">
        <f>Analyze_Sales_Data[[#This Row],[Total Sales]]</f>
        <v>30778</v>
      </c>
      <c r="D101" s="1">
        <v>2</v>
      </c>
      <c r="E101" s="1">
        <v>2020</v>
      </c>
      <c r="F101" s="1" t="s">
        <v>66</v>
      </c>
      <c r="G101" s="1" t="s">
        <v>67</v>
      </c>
      <c r="H101" s="1" t="s">
        <v>68</v>
      </c>
      <c r="I101" s="1" t="s">
        <v>68</v>
      </c>
      <c r="J101" s="1" t="s">
        <v>59</v>
      </c>
      <c r="K101" s="1" t="s">
        <v>147</v>
      </c>
      <c r="L101" s="1" t="s">
        <v>93</v>
      </c>
      <c r="M101" s="1" t="s">
        <v>35</v>
      </c>
      <c r="N101" s="1">
        <v>22</v>
      </c>
      <c r="O101" s="3">
        <v>1399</v>
      </c>
      <c r="P101" s="3">
        <f>Analyze_Sales_Data[[#This Row],[Price per Unit]]*Analyze_Sales_Data[[#This Row],[Quantity]]</f>
        <v>30778</v>
      </c>
    </row>
    <row r="102" spans="1:16" hidden="1" x14ac:dyDescent="0.2">
      <c r="A102" s="1">
        <v>87</v>
      </c>
      <c r="B102" s="2">
        <v>43971</v>
      </c>
      <c r="C102" s="3">
        <f>Analyze_Sales_Data[[#This Row],[Total Sales]]</f>
        <v>14392</v>
      </c>
      <c r="D102" s="1">
        <v>2</v>
      </c>
      <c r="E102" s="1">
        <v>2020</v>
      </c>
      <c r="F102" s="1" t="s">
        <v>66</v>
      </c>
      <c r="G102" s="1" t="s">
        <v>67</v>
      </c>
      <c r="H102" s="1" t="s">
        <v>68</v>
      </c>
      <c r="I102" s="1" t="s">
        <v>68</v>
      </c>
      <c r="J102" s="1" t="s">
        <v>59</v>
      </c>
      <c r="K102" s="1" t="s">
        <v>148</v>
      </c>
      <c r="L102" s="1" t="s">
        <v>61</v>
      </c>
      <c r="M102" s="1" t="s">
        <v>28</v>
      </c>
      <c r="N102" s="1">
        <v>8</v>
      </c>
      <c r="O102" s="3">
        <v>1799</v>
      </c>
      <c r="P102" s="3">
        <f>Analyze_Sales_Data[[#This Row],[Price per Unit]]*Analyze_Sales_Data[[#This Row],[Quantity]]</f>
        <v>14392</v>
      </c>
    </row>
    <row r="103" spans="1:16" hidden="1" x14ac:dyDescent="0.2">
      <c r="A103" s="1">
        <v>88</v>
      </c>
      <c r="B103" s="2">
        <v>44488</v>
      </c>
      <c r="C103" s="3">
        <f>Analyze_Sales_Data[[#This Row],[Total Sales]]</f>
        <v>16772</v>
      </c>
      <c r="D103" s="1">
        <v>4</v>
      </c>
      <c r="E103" s="1">
        <v>2021</v>
      </c>
      <c r="F103" s="1" t="s">
        <v>66</v>
      </c>
      <c r="G103" s="1" t="s">
        <v>67</v>
      </c>
      <c r="H103" s="1" t="s">
        <v>68</v>
      </c>
      <c r="I103" s="1" t="s">
        <v>68</v>
      </c>
      <c r="J103" s="1" t="s">
        <v>59</v>
      </c>
      <c r="K103" s="1" t="s">
        <v>149</v>
      </c>
      <c r="L103" s="1" t="s">
        <v>89</v>
      </c>
      <c r="M103" s="1" t="s">
        <v>21</v>
      </c>
      <c r="N103" s="1">
        <v>28</v>
      </c>
      <c r="O103" s="3">
        <v>599</v>
      </c>
      <c r="P103" s="3">
        <f>Analyze_Sales_Data[[#This Row],[Price per Unit]]*Analyze_Sales_Data[[#This Row],[Quantity]]</f>
        <v>16772</v>
      </c>
    </row>
    <row r="104" spans="1:16" hidden="1" x14ac:dyDescent="0.2">
      <c r="A104" s="1">
        <v>89</v>
      </c>
      <c r="B104" s="2">
        <v>44058</v>
      </c>
      <c r="C104" s="3">
        <f>Analyze_Sales_Data[[#This Row],[Total Sales]]</f>
        <v>3990</v>
      </c>
      <c r="D104" s="1">
        <v>3</v>
      </c>
      <c r="E104" s="1">
        <v>2020</v>
      </c>
      <c r="F104" s="1" t="s">
        <v>29</v>
      </c>
      <c r="G104" s="1" t="s">
        <v>30</v>
      </c>
      <c r="H104" s="1" t="s">
        <v>31</v>
      </c>
      <c r="I104" s="1" t="s">
        <v>32</v>
      </c>
      <c r="J104" s="1" t="s">
        <v>18</v>
      </c>
      <c r="K104" s="1" t="s">
        <v>150</v>
      </c>
      <c r="L104" s="1" t="s">
        <v>47</v>
      </c>
      <c r="M104" s="1" t="s">
        <v>21</v>
      </c>
      <c r="N104" s="1">
        <v>10</v>
      </c>
      <c r="O104" s="3">
        <v>399</v>
      </c>
      <c r="P104" s="3">
        <f>Analyze_Sales_Data[[#This Row],[Price per Unit]]*Analyze_Sales_Data[[#This Row],[Quantity]]</f>
        <v>3990</v>
      </c>
    </row>
    <row r="105" spans="1:16" hidden="1" x14ac:dyDescent="0.2">
      <c r="A105" s="1">
        <v>90</v>
      </c>
      <c r="B105" s="2">
        <v>44442</v>
      </c>
      <c r="C105" s="3">
        <f>Analyze_Sales_Data[[#This Row],[Total Sales]]</f>
        <v>599</v>
      </c>
      <c r="D105" s="1">
        <v>3</v>
      </c>
      <c r="E105" s="1">
        <v>2021</v>
      </c>
      <c r="F105" s="1" t="s">
        <v>48</v>
      </c>
      <c r="G105" s="1" t="s">
        <v>49</v>
      </c>
      <c r="H105" s="1" t="s">
        <v>50</v>
      </c>
      <c r="I105" s="1" t="s">
        <v>44</v>
      </c>
      <c r="J105" s="1" t="s">
        <v>45</v>
      </c>
      <c r="K105" s="1" t="s">
        <v>51</v>
      </c>
      <c r="L105" s="1" t="s">
        <v>89</v>
      </c>
      <c r="M105" s="1" t="s">
        <v>21</v>
      </c>
      <c r="N105" s="1">
        <v>1</v>
      </c>
      <c r="O105" s="3">
        <v>599</v>
      </c>
      <c r="P105" s="3">
        <f>Analyze_Sales_Data[[#This Row],[Price per Unit]]*Analyze_Sales_Data[[#This Row],[Quantity]]</f>
        <v>599</v>
      </c>
    </row>
    <row r="106" spans="1:16" hidden="1" x14ac:dyDescent="0.2">
      <c r="A106" s="1">
        <v>91</v>
      </c>
      <c r="B106" s="2">
        <v>43923</v>
      </c>
      <c r="C106" s="3">
        <f>Analyze_Sales_Data[[#This Row],[Total Sales]]</f>
        <v>9889</v>
      </c>
      <c r="D106" s="1">
        <v>2</v>
      </c>
      <c r="E106" s="1">
        <v>2020</v>
      </c>
      <c r="F106" s="1" t="s">
        <v>41</v>
      </c>
      <c r="G106" s="1" t="s">
        <v>42</v>
      </c>
      <c r="H106" s="1" t="s">
        <v>43</v>
      </c>
      <c r="I106" s="1" t="s">
        <v>44</v>
      </c>
      <c r="J106" s="1" t="s">
        <v>45</v>
      </c>
      <c r="K106" s="1" t="s">
        <v>120</v>
      </c>
      <c r="L106" s="1" t="s">
        <v>73</v>
      </c>
      <c r="M106" s="1" t="s">
        <v>21</v>
      </c>
      <c r="N106" s="1">
        <v>11</v>
      </c>
      <c r="O106" s="3">
        <v>899</v>
      </c>
      <c r="P106" s="3">
        <f>Analyze_Sales_Data[[#This Row],[Price per Unit]]*Analyze_Sales_Data[[#This Row],[Quantity]]</f>
        <v>9889</v>
      </c>
    </row>
    <row r="107" spans="1:16" hidden="1" x14ac:dyDescent="0.2">
      <c r="A107" s="1">
        <v>92</v>
      </c>
      <c r="B107" s="2">
        <v>44038</v>
      </c>
      <c r="C107" s="3">
        <f>Analyze_Sales_Data[[#This Row],[Total Sales]]</f>
        <v>40831</v>
      </c>
      <c r="D107" s="1">
        <v>3</v>
      </c>
      <c r="E107" s="1">
        <v>2020</v>
      </c>
      <c r="F107" s="1" t="s">
        <v>55</v>
      </c>
      <c r="G107" s="1" t="s">
        <v>56</v>
      </c>
      <c r="H107" s="1" t="s">
        <v>57</v>
      </c>
      <c r="I107" s="1" t="s">
        <v>58</v>
      </c>
      <c r="J107" s="1" t="s">
        <v>59</v>
      </c>
      <c r="K107" s="1" t="s">
        <v>151</v>
      </c>
      <c r="L107" s="1" t="s">
        <v>84</v>
      </c>
      <c r="M107" s="1" t="s">
        <v>38</v>
      </c>
      <c r="N107" s="1">
        <v>19</v>
      </c>
      <c r="O107" s="3">
        <v>2149</v>
      </c>
      <c r="P107" s="3">
        <f>Analyze_Sales_Data[[#This Row],[Price per Unit]]*Analyze_Sales_Data[[#This Row],[Quantity]]</f>
        <v>40831</v>
      </c>
    </row>
    <row r="108" spans="1:16" hidden="1" x14ac:dyDescent="0.2">
      <c r="A108" s="1">
        <v>93</v>
      </c>
      <c r="B108" s="2">
        <v>44527</v>
      </c>
      <c r="C108" s="3">
        <f>Analyze_Sales_Data[[#This Row],[Total Sales]]</f>
        <v>10990</v>
      </c>
      <c r="D108" s="1">
        <v>4</v>
      </c>
      <c r="E108" s="1">
        <v>2021</v>
      </c>
      <c r="F108" s="1" t="s">
        <v>14</v>
      </c>
      <c r="G108" s="1" t="s">
        <v>15</v>
      </c>
      <c r="H108" s="1" t="s">
        <v>16</v>
      </c>
      <c r="I108" s="1" t="s">
        <v>17</v>
      </c>
      <c r="J108" s="1" t="s">
        <v>18</v>
      </c>
      <c r="K108" s="1" t="s">
        <v>152</v>
      </c>
      <c r="L108" s="1" t="s">
        <v>20</v>
      </c>
      <c r="M108" s="1" t="s">
        <v>21</v>
      </c>
      <c r="N108" s="1">
        <v>10</v>
      </c>
      <c r="O108" s="3">
        <v>1099</v>
      </c>
      <c r="P108" s="3">
        <f>Analyze_Sales_Data[[#This Row],[Price per Unit]]*Analyze_Sales_Data[[#This Row],[Quantity]]</f>
        <v>10990</v>
      </c>
    </row>
    <row r="109" spans="1:16" hidden="1" x14ac:dyDescent="0.2">
      <c r="A109" s="1">
        <v>94</v>
      </c>
      <c r="B109" s="2">
        <v>44088</v>
      </c>
      <c r="C109" s="3">
        <f>Analyze_Sales_Data[[#This Row],[Total Sales]]</f>
        <v>37773</v>
      </c>
      <c r="D109" s="1">
        <v>3</v>
      </c>
      <c r="E109" s="1">
        <v>2020</v>
      </c>
      <c r="F109" s="1" t="s">
        <v>29</v>
      </c>
      <c r="G109" s="1" t="s">
        <v>30</v>
      </c>
      <c r="H109" s="1" t="s">
        <v>31</v>
      </c>
      <c r="I109" s="1" t="s">
        <v>32</v>
      </c>
      <c r="J109" s="1" t="s">
        <v>18</v>
      </c>
      <c r="K109" s="1" t="s">
        <v>52</v>
      </c>
      <c r="L109" s="1" t="s">
        <v>93</v>
      </c>
      <c r="M109" s="1" t="s">
        <v>35</v>
      </c>
      <c r="N109" s="1">
        <v>27</v>
      </c>
      <c r="O109" s="3">
        <v>1399</v>
      </c>
      <c r="P109" s="3">
        <f>Analyze_Sales_Data[[#This Row],[Price per Unit]]*Analyze_Sales_Data[[#This Row],[Quantity]]</f>
        <v>37773</v>
      </c>
    </row>
    <row r="110" spans="1:16" hidden="1" x14ac:dyDescent="0.2">
      <c r="A110" s="1">
        <v>95</v>
      </c>
      <c r="B110" s="2">
        <v>43911</v>
      </c>
      <c r="C110" s="3">
        <f>Analyze_Sales_Data[[#This Row],[Total Sales]]</f>
        <v>10788</v>
      </c>
      <c r="D110" s="1">
        <v>1</v>
      </c>
      <c r="E110" s="1">
        <v>2020</v>
      </c>
      <c r="F110" s="1" t="s">
        <v>22</v>
      </c>
      <c r="G110" s="1" t="s">
        <v>23</v>
      </c>
      <c r="H110" s="1" t="s">
        <v>24</v>
      </c>
      <c r="I110" s="1" t="s">
        <v>25</v>
      </c>
      <c r="J110" s="1" t="s">
        <v>18</v>
      </c>
      <c r="K110" s="1" t="s">
        <v>97</v>
      </c>
      <c r="L110" s="1" t="s">
        <v>34</v>
      </c>
      <c r="M110" s="1" t="s">
        <v>35</v>
      </c>
      <c r="N110" s="1">
        <v>12</v>
      </c>
      <c r="O110" s="3">
        <v>899</v>
      </c>
      <c r="P110" s="3">
        <f>Analyze_Sales_Data[[#This Row],[Price per Unit]]*Analyze_Sales_Data[[#This Row],[Quantity]]</f>
        <v>10788</v>
      </c>
    </row>
    <row r="111" spans="1:16" hidden="1" x14ac:dyDescent="0.2">
      <c r="A111" s="1">
        <v>96</v>
      </c>
      <c r="B111" s="2">
        <v>44179</v>
      </c>
      <c r="C111" s="3">
        <f>Analyze_Sales_Data[[#This Row],[Total Sales]]</f>
        <v>18683</v>
      </c>
      <c r="D111" s="1">
        <v>4</v>
      </c>
      <c r="E111" s="1">
        <v>2020</v>
      </c>
      <c r="F111" s="1" t="s">
        <v>55</v>
      </c>
      <c r="G111" s="1" t="s">
        <v>56</v>
      </c>
      <c r="H111" s="1" t="s">
        <v>57</v>
      </c>
      <c r="I111" s="1" t="s">
        <v>58</v>
      </c>
      <c r="J111" s="1" t="s">
        <v>59</v>
      </c>
      <c r="K111" s="1" t="s">
        <v>153</v>
      </c>
      <c r="L111" s="1" t="s">
        <v>20</v>
      </c>
      <c r="M111" s="1" t="s">
        <v>21</v>
      </c>
      <c r="N111" s="1">
        <v>17</v>
      </c>
      <c r="O111" s="3">
        <v>1099</v>
      </c>
      <c r="P111" s="3">
        <f>Analyze_Sales_Data[[#This Row],[Price per Unit]]*Analyze_Sales_Data[[#This Row],[Quantity]]</f>
        <v>18683</v>
      </c>
    </row>
    <row r="112" spans="1:16" hidden="1" x14ac:dyDescent="0.2">
      <c r="A112" s="1">
        <v>97</v>
      </c>
      <c r="B112" s="2">
        <v>44349</v>
      </c>
      <c r="C112" s="3">
        <f>Analyze_Sales_Data[[#This Row],[Total Sales]]</f>
        <v>7689</v>
      </c>
      <c r="D112" s="1">
        <v>2</v>
      </c>
      <c r="E112" s="1">
        <v>2021</v>
      </c>
      <c r="F112" s="1" t="s">
        <v>14</v>
      </c>
      <c r="G112" s="1" t="s">
        <v>15</v>
      </c>
      <c r="H112" s="1" t="s">
        <v>16</v>
      </c>
      <c r="I112" s="1" t="s">
        <v>17</v>
      </c>
      <c r="J112" s="1" t="s">
        <v>18</v>
      </c>
      <c r="K112" s="1" t="s">
        <v>154</v>
      </c>
      <c r="L112" s="1" t="s">
        <v>85</v>
      </c>
      <c r="M112" s="1" t="s">
        <v>38</v>
      </c>
      <c r="N112" s="1">
        <v>11</v>
      </c>
      <c r="O112" s="3">
        <v>699</v>
      </c>
      <c r="P112" s="3">
        <f>Analyze_Sales_Data[[#This Row],[Price per Unit]]*Analyze_Sales_Data[[#This Row],[Quantity]]</f>
        <v>7689</v>
      </c>
    </row>
    <row r="113" spans="1:16" hidden="1" x14ac:dyDescent="0.2">
      <c r="A113" s="1">
        <v>98</v>
      </c>
      <c r="B113" s="2">
        <v>43900</v>
      </c>
      <c r="C113" s="3">
        <f>Analyze_Sales_Data[[#This Row],[Total Sales]]</f>
        <v>899</v>
      </c>
      <c r="D113" s="1">
        <v>1</v>
      </c>
      <c r="E113" s="1">
        <v>2020</v>
      </c>
      <c r="F113" s="1" t="s">
        <v>29</v>
      </c>
      <c r="G113" s="1" t="s">
        <v>30</v>
      </c>
      <c r="H113" s="1" t="s">
        <v>31</v>
      </c>
      <c r="I113" s="1" t="s">
        <v>32</v>
      </c>
      <c r="J113" s="1" t="s">
        <v>18</v>
      </c>
      <c r="K113" s="1" t="s">
        <v>150</v>
      </c>
      <c r="L113" s="1" t="s">
        <v>73</v>
      </c>
      <c r="M113" s="1" t="s">
        <v>21</v>
      </c>
      <c r="N113" s="1">
        <v>1</v>
      </c>
      <c r="O113" s="3">
        <v>899</v>
      </c>
      <c r="P113" s="3">
        <f>Analyze_Sales_Data[[#This Row],[Price per Unit]]*Analyze_Sales_Data[[#This Row],[Quantity]]</f>
        <v>899</v>
      </c>
    </row>
    <row r="114" spans="1:16" hidden="1" x14ac:dyDescent="0.2">
      <c r="A114" s="1">
        <v>99</v>
      </c>
      <c r="B114" s="2">
        <v>43987</v>
      </c>
      <c r="C114" s="3">
        <f>Analyze_Sales_Data[[#This Row],[Total Sales]]</f>
        <v>5593</v>
      </c>
      <c r="D114" s="1">
        <v>2</v>
      </c>
      <c r="E114" s="1">
        <v>2020</v>
      </c>
      <c r="F114" s="1" t="s">
        <v>48</v>
      </c>
      <c r="G114" s="1" t="s">
        <v>49</v>
      </c>
      <c r="H114" s="1" t="s">
        <v>50</v>
      </c>
      <c r="I114" s="1" t="s">
        <v>44</v>
      </c>
      <c r="J114" s="1" t="s">
        <v>45</v>
      </c>
      <c r="K114" s="1" t="s">
        <v>155</v>
      </c>
      <c r="L114" s="1" t="s">
        <v>40</v>
      </c>
      <c r="M114" s="1" t="s">
        <v>35</v>
      </c>
      <c r="N114" s="1">
        <v>7</v>
      </c>
      <c r="O114" s="3">
        <v>799</v>
      </c>
      <c r="P114" s="3">
        <f>Analyze_Sales_Data[[#This Row],[Price per Unit]]*Analyze_Sales_Data[[#This Row],[Quantity]]</f>
        <v>5593</v>
      </c>
    </row>
    <row r="115" spans="1:16" x14ac:dyDescent="0.2">
      <c r="A115" s="1">
        <v>145</v>
      </c>
      <c r="B115" s="2">
        <v>44365</v>
      </c>
      <c r="C115" s="3">
        <f>Analyze_Sales_Data[[#This Row],[Total Sales]]</f>
        <v>68977</v>
      </c>
      <c r="D115" s="1">
        <v>2</v>
      </c>
      <c r="E115" s="1">
        <v>2021</v>
      </c>
      <c r="F115" s="1" t="s">
        <v>133</v>
      </c>
      <c r="G115" s="1" t="s">
        <v>134</v>
      </c>
      <c r="H115" s="1" t="s">
        <v>135</v>
      </c>
      <c r="I115" s="1" t="s">
        <v>44</v>
      </c>
      <c r="J115" s="1" t="s">
        <v>45</v>
      </c>
      <c r="K115" s="1" t="s">
        <v>185</v>
      </c>
      <c r="L115" s="1" t="s">
        <v>27</v>
      </c>
      <c r="M115" s="1" t="s">
        <v>28</v>
      </c>
      <c r="N115" s="1">
        <v>23</v>
      </c>
      <c r="O115" s="3">
        <v>2999</v>
      </c>
      <c r="P115" s="3">
        <f>Analyze_Sales_Data[[#This Row],[Price per Unit]]*Analyze_Sales_Data[[#This Row],[Quantity]]</f>
        <v>68977</v>
      </c>
    </row>
    <row r="116" spans="1:16" x14ac:dyDescent="0.2">
      <c r="A116" s="1">
        <v>279</v>
      </c>
      <c r="B116" s="2">
        <v>44052</v>
      </c>
      <c r="C116" s="3">
        <f>Analyze_Sales_Data[[#This Row],[Total Sales]]</f>
        <v>65978</v>
      </c>
      <c r="D116" s="1">
        <v>3</v>
      </c>
      <c r="E116" s="1">
        <v>2020</v>
      </c>
      <c r="F116" s="1" t="s">
        <v>41</v>
      </c>
      <c r="G116" s="1" t="s">
        <v>42</v>
      </c>
      <c r="H116" s="1" t="s">
        <v>43</v>
      </c>
      <c r="I116" s="1" t="s">
        <v>44</v>
      </c>
      <c r="J116" s="1" t="s">
        <v>45</v>
      </c>
      <c r="K116" s="1" t="s">
        <v>255</v>
      </c>
      <c r="L116" s="1" t="s">
        <v>27</v>
      </c>
      <c r="M116" s="1" t="s">
        <v>28</v>
      </c>
      <c r="N116" s="1">
        <v>22</v>
      </c>
      <c r="O116" s="3">
        <v>2999</v>
      </c>
      <c r="P116" s="3">
        <f>Analyze_Sales_Data[[#This Row],[Price per Unit]]*Analyze_Sales_Data[[#This Row],[Quantity]]</f>
        <v>65978</v>
      </c>
    </row>
    <row r="117" spans="1:16" hidden="1" x14ac:dyDescent="0.2">
      <c r="A117" s="1">
        <v>102</v>
      </c>
      <c r="B117" s="2">
        <v>44128</v>
      </c>
      <c r="C117" s="3">
        <f>Analyze_Sales_Data[[#This Row],[Total Sales]]</f>
        <v>24273</v>
      </c>
      <c r="D117" s="1">
        <v>4</v>
      </c>
      <c r="E117" s="1">
        <v>2020</v>
      </c>
      <c r="F117" s="1" t="s">
        <v>41</v>
      </c>
      <c r="G117" s="1" t="s">
        <v>42</v>
      </c>
      <c r="H117" s="1" t="s">
        <v>43</v>
      </c>
      <c r="I117" s="1" t="s">
        <v>44</v>
      </c>
      <c r="J117" s="1" t="s">
        <v>45</v>
      </c>
      <c r="K117" s="1" t="s">
        <v>158</v>
      </c>
      <c r="L117" s="1" t="s">
        <v>73</v>
      </c>
      <c r="M117" s="1" t="s">
        <v>21</v>
      </c>
      <c r="N117" s="1">
        <v>27</v>
      </c>
      <c r="O117" s="3">
        <v>899</v>
      </c>
      <c r="P117" s="3">
        <f>Analyze_Sales_Data[[#This Row],[Price per Unit]]*Analyze_Sales_Data[[#This Row],[Quantity]]</f>
        <v>24273</v>
      </c>
    </row>
    <row r="118" spans="1:16" hidden="1" x14ac:dyDescent="0.2">
      <c r="A118" s="1">
        <v>103</v>
      </c>
      <c r="B118" s="2">
        <v>44215</v>
      </c>
      <c r="C118" s="3">
        <f>Analyze_Sales_Data[[#This Row],[Total Sales]]</f>
        <v>25172</v>
      </c>
      <c r="D118" s="1">
        <v>1</v>
      </c>
      <c r="E118" s="1">
        <v>2021</v>
      </c>
      <c r="F118" s="1" t="s">
        <v>48</v>
      </c>
      <c r="G118" s="1" t="s">
        <v>49</v>
      </c>
      <c r="H118" s="1" t="s">
        <v>50</v>
      </c>
      <c r="I118" s="1" t="s">
        <v>44</v>
      </c>
      <c r="J118" s="1" t="s">
        <v>45</v>
      </c>
      <c r="K118" s="1" t="s">
        <v>51</v>
      </c>
      <c r="L118" s="1" t="s">
        <v>70</v>
      </c>
      <c r="M118" s="1" t="s">
        <v>28</v>
      </c>
      <c r="N118" s="1">
        <v>28</v>
      </c>
      <c r="O118" s="3">
        <v>899</v>
      </c>
      <c r="P118" s="3">
        <f>Analyze_Sales_Data[[#This Row],[Price per Unit]]*Analyze_Sales_Data[[#This Row],[Quantity]]</f>
        <v>25172</v>
      </c>
    </row>
    <row r="119" spans="1:16" hidden="1" x14ac:dyDescent="0.2">
      <c r="A119" s="1">
        <v>104</v>
      </c>
      <c r="B119" s="2">
        <v>44365</v>
      </c>
      <c r="C119" s="3">
        <f>Analyze_Sales_Data[[#This Row],[Total Sales]]</f>
        <v>26376</v>
      </c>
      <c r="D119" s="1">
        <v>2</v>
      </c>
      <c r="E119" s="1">
        <v>2021</v>
      </c>
      <c r="F119" s="1" t="s">
        <v>14</v>
      </c>
      <c r="G119" s="1" t="s">
        <v>15</v>
      </c>
      <c r="H119" s="1" t="s">
        <v>16</v>
      </c>
      <c r="I119" s="1" t="s">
        <v>17</v>
      </c>
      <c r="J119" s="1" t="s">
        <v>18</v>
      </c>
      <c r="K119" s="1" t="s">
        <v>156</v>
      </c>
      <c r="L119" s="1" t="s">
        <v>20</v>
      </c>
      <c r="M119" s="1" t="s">
        <v>21</v>
      </c>
      <c r="N119" s="1">
        <v>24</v>
      </c>
      <c r="O119" s="3">
        <v>1099</v>
      </c>
      <c r="P119" s="3">
        <f>Analyze_Sales_Data[[#This Row],[Price per Unit]]*Analyze_Sales_Data[[#This Row],[Quantity]]</f>
        <v>26376</v>
      </c>
    </row>
    <row r="120" spans="1:16" hidden="1" x14ac:dyDescent="0.2">
      <c r="A120" s="1">
        <v>105</v>
      </c>
      <c r="B120" s="2">
        <v>44198</v>
      </c>
      <c r="C120" s="3">
        <f>Analyze_Sales_Data[[#This Row],[Total Sales]]</f>
        <v>8995</v>
      </c>
      <c r="D120" s="1">
        <v>1</v>
      </c>
      <c r="E120" s="1">
        <v>2021</v>
      </c>
      <c r="F120" s="1" t="s">
        <v>29</v>
      </c>
      <c r="G120" s="1" t="s">
        <v>30</v>
      </c>
      <c r="H120" s="1" t="s">
        <v>31</v>
      </c>
      <c r="I120" s="1" t="s">
        <v>32</v>
      </c>
      <c r="J120" s="1" t="s">
        <v>18</v>
      </c>
      <c r="K120" s="1" t="s">
        <v>159</v>
      </c>
      <c r="L120" s="1" t="s">
        <v>37</v>
      </c>
      <c r="M120" s="1" t="s">
        <v>38</v>
      </c>
      <c r="N120" s="1">
        <v>5</v>
      </c>
      <c r="O120" s="3">
        <v>1799</v>
      </c>
      <c r="P120" s="3">
        <f>Analyze_Sales_Data[[#This Row],[Price per Unit]]*Analyze_Sales_Data[[#This Row],[Quantity]]</f>
        <v>8995</v>
      </c>
    </row>
    <row r="121" spans="1:16" hidden="1" x14ac:dyDescent="0.2">
      <c r="A121" s="1">
        <v>106</v>
      </c>
      <c r="B121" s="2">
        <v>44076</v>
      </c>
      <c r="C121" s="3">
        <f>Analyze_Sales_Data[[#This Row],[Total Sales]]</f>
        <v>32989</v>
      </c>
      <c r="D121" s="1">
        <v>3</v>
      </c>
      <c r="E121" s="1">
        <v>2020</v>
      </c>
      <c r="F121" s="1" t="s">
        <v>55</v>
      </c>
      <c r="G121" s="1" t="s">
        <v>56</v>
      </c>
      <c r="H121" s="1" t="s">
        <v>57</v>
      </c>
      <c r="I121" s="1" t="s">
        <v>58</v>
      </c>
      <c r="J121" s="1" t="s">
        <v>59</v>
      </c>
      <c r="K121" s="1" t="s">
        <v>160</v>
      </c>
      <c r="L121" s="1" t="s">
        <v>54</v>
      </c>
      <c r="M121" s="1" t="s">
        <v>38</v>
      </c>
      <c r="N121" s="1">
        <v>11</v>
      </c>
      <c r="O121" s="3">
        <v>2999</v>
      </c>
      <c r="P121" s="3">
        <f>Analyze_Sales_Data[[#This Row],[Price per Unit]]*Analyze_Sales_Data[[#This Row],[Quantity]]</f>
        <v>32989</v>
      </c>
    </row>
    <row r="122" spans="1:16" hidden="1" x14ac:dyDescent="0.2">
      <c r="A122" s="1">
        <v>107</v>
      </c>
      <c r="B122" s="2">
        <v>44467</v>
      </c>
      <c r="C122" s="3">
        <f>Analyze_Sales_Data[[#This Row],[Total Sales]]</f>
        <v>18187</v>
      </c>
      <c r="D122" s="1">
        <v>3</v>
      </c>
      <c r="E122" s="1">
        <v>2021</v>
      </c>
      <c r="F122" s="1" t="s">
        <v>109</v>
      </c>
      <c r="G122" s="1" t="s">
        <v>110</v>
      </c>
      <c r="H122" s="1" t="s">
        <v>111</v>
      </c>
      <c r="I122" s="1" t="s">
        <v>32</v>
      </c>
      <c r="J122" s="1" t="s">
        <v>18</v>
      </c>
      <c r="K122" s="1" t="s">
        <v>161</v>
      </c>
      <c r="L122" s="1" t="s">
        <v>93</v>
      </c>
      <c r="M122" s="1" t="s">
        <v>35</v>
      </c>
      <c r="N122" s="1">
        <v>13</v>
      </c>
      <c r="O122" s="3">
        <v>1399</v>
      </c>
      <c r="P122" s="3">
        <f>Analyze_Sales_Data[[#This Row],[Price per Unit]]*Analyze_Sales_Data[[#This Row],[Quantity]]</f>
        <v>18187</v>
      </c>
    </row>
    <row r="123" spans="1:16" hidden="1" x14ac:dyDescent="0.2">
      <c r="A123" s="1">
        <v>108</v>
      </c>
      <c r="B123" s="2">
        <v>44275</v>
      </c>
      <c r="C123" s="3">
        <f>Analyze_Sales_Data[[#This Row],[Total Sales]]</f>
        <v>1798</v>
      </c>
      <c r="D123" s="1">
        <v>1</v>
      </c>
      <c r="E123" s="1">
        <v>2021</v>
      </c>
      <c r="F123" s="1" t="s">
        <v>66</v>
      </c>
      <c r="G123" s="1" t="s">
        <v>67</v>
      </c>
      <c r="H123" s="1" t="s">
        <v>68</v>
      </c>
      <c r="I123" s="1" t="s">
        <v>68</v>
      </c>
      <c r="J123" s="1" t="s">
        <v>59</v>
      </c>
      <c r="K123" s="1" t="s">
        <v>123</v>
      </c>
      <c r="L123" s="1" t="s">
        <v>73</v>
      </c>
      <c r="M123" s="1" t="s">
        <v>21</v>
      </c>
      <c r="N123" s="1">
        <v>2</v>
      </c>
      <c r="O123" s="3">
        <v>899</v>
      </c>
      <c r="P123" s="3">
        <f>Analyze_Sales_Data[[#This Row],[Price per Unit]]*Analyze_Sales_Data[[#This Row],[Quantity]]</f>
        <v>1798</v>
      </c>
    </row>
    <row r="124" spans="1:16" hidden="1" x14ac:dyDescent="0.2">
      <c r="A124" s="1">
        <v>109</v>
      </c>
      <c r="B124" s="2">
        <v>43959</v>
      </c>
      <c r="C124" s="3">
        <f>Analyze_Sales_Data[[#This Row],[Total Sales]]</f>
        <v>29673</v>
      </c>
      <c r="D124" s="1">
        <v>2</v>
      </c>
      <c r="E124" s="1">
        <v>2020</v>
      </c>
      <c r="F124" s="1" t="s">
        <v>29</v>
      </c>
      <c r="G124" s="1" t="s">
        <v>30</v>
      </c>
      <c r="H124" s="1" t="s">
        <v>31</v>
      </c>
      <c r="I124" s="1" t="s">
        <v>32</v>
      </c>
      <c r="J124" s="1" t="s">
        <v>18</v>
      </c>
      <c r="K124" s="1" t="s">
        <v>114</v>
      </c>
      <c r="L124" s="1" t="s">
        <v>20</v>
      </c>
      <c r="M124" s="1" t="s">
        <v>21</v>
      </c>
      <c r="N124" s="1">
        <v>27</v>
      </c>
      <c r="O124" s="3">
        <v>1099</v>
      </c>
      <c r="P124" s="3">
        <f>Analyze_Sales_Data[[#This Row],[Price per Unit]]*Analyze_Sales_Data[[#This Row],[Quantity]]</f>
        <v>29673</v>
      </c>
    </row>
    <row r="125" spans="1:16" hidden="1" x14ac:dyDescent="0.2">
      <c r="A125" s="1">
        <v>110</v>
      </c>
      <c r="B125" s="2">
        <v>44142</v>
      </c>
      <c r="C125" s="3">
        <f>Analyze_Sales_Data[[#This Row],[Total Sales]]</f>
        <v>7787</v>
      </c>
      <c r="D125" s="1">
        <v>4</v>
      </c>
      <c r="E125" s="1">
        <v>2020</v>
      </c>
      <c r="F125" s="1" t="s">
        <v>41</v>
      </c>
      <c r="G125" s="1" t="s">
        <v>42</v>
      </c>
      <c r="H125" s="1" t="s">
        <v>43</v>
      </c>
      <c r="I125" s="1" t="s">
        <v>44</v>
      </c>
      <c r="J125" s="1" t="s">
        <v>45</v>
      </c>
      <c r="K125" s="1" t="s">
        <v>162</v>
      </c>
      <c r="L125" s="1" t="s">
        <v>89</v>
      </c>
      <c r="M125" s="1" t="s">
        <v>21</v>
      </c>
      <c r="N125" s="1">
        <v>13</v>
      </c>
      <c r="O125" s="3">
        <v>599</v>
      </c>
      <c r="P125" s="3">
        <f>Analyze_Sales_Data[[#This Row],[Price per Unit]]*Analyze_Sales_Data[[#This Row],[Quantity]]</f>
        <v>7787</v>
      </c>
    </row>
    <row r="126" spans="1:16" hidden="1" x14ac:dyDescent="0.2">
      <c r="A126" s="1">
        <v>111</v>
      </c>
      <c r="B126" s="2">
        <v>43871</v>
      </c>
      <c r="C126" s="3">
        <f>Analyze_Sales_Data[[#This Row],[Total Sales]]</f>
        <v>25172</v>
      </c>
      <c r="D126" s="1">
        <v>1</v>
      </c>
      <c r="E126" s="1">
        <v>2020</v>
      </c>
      <c r="F126" s="1" t="s">
        <v>41</v>
      </c>
      <c r="G126" s="1" t="s">
        <v>42</v>
      </c>
      <c r="H126" s="1" t="s">
        <v>43</v>
      </c>
      <c r="I126" s="1" t="s">
        <v>44</v>
      </c>
      <c r="J126" s="1" t="s">
        <v>45</v>
      </c>
      <c r="K126" s="1" t="s">
        <v>163</v>
      </c>
      <c r="L126" s="1" t="s">
        <v>73</v>
      </c>
      <c r="M126" s="1" t="s">
        <v>21</v>
      </c>
      <c r="N126" s="1">
        <v>28</v>
      </c>
      <c r="O126" s="3">
        <v>899</v>
      </c>
      <c r="P126" s="3">
        <f>Analyze_Sales_Data[[#This Row],[Price per Unit]]*Analyze_Sales_Data[[#This Row],[Quantity]]</f>
        <v>25172</v>
      </c>
    </row>
    <row r="127" spans="1:16" hidden="1" x14ac:dyDescent="0.2">
      <c r="A127" s="1">
        <v>112</v>
      </c>
      <c r="B127" s="2">
        <v>43846</v>
      </c>
      <c r="C127" s="3">
        <f>Analyze_Sales_Data[[#This Row],[Total Sales]]</f>
        <v>23387</v>
      </c>
      <c r="D127" s="1">
        <v>1</v>
      </c>
      <c r="E127" s="1">
        <v>2020</v>
      </c>
      <c r="F127" s="1" t="s">
        <v>22</v>
      </c>
      <c r="G127" s="1" t="s">
        <v>23</v>
      </c>
      <c r="H127" s="1" t="s">
        <v>24</v>
      </c>
      <c r="I127" s="1" t="s">
        <v>25</v>
      </c>
      <c r="J127" s="1" t="s">
        <v>18</v>
      </c>
      <c r="K127" s="1" t="s">
        <v>164</v>
      </c>
      <c r="L127" s="1" t="s">
        <v>37</v>
      </c>
      <c r="M127" s="1" t="s">
        <v>38</v>
      </c>
      <c r="N127" s="1">
        <v>13</v>
      </c>
      <c r="O127" s="3">
        <v>1799</v>
      </c>
      <c r="P127" s="3">
        <f>Analyze_Sales_Data[[#This Row],[Price per Unit]]*Analyze_Sales_Data[[#This Row],[Quantity]]</f>
        <v>23387</v>
      </c>
    </row>
    <row r="128" spans="1:16" hidden="1" x14ac:dyDescent="0.2">
      <c r="A128" s="1">
        <v>113</v>
      </c>
      <c r="B128" s="2">
        <v>44267</v>
      </c>
      <c r="C128" s="3">
        <f>Analyze_Sales_Data[[#This Row],[Total Sales]]</f>
        <v>11985</v>
      </c>
      <c r="D128" s="1">
        <v>1</v>
      </c>
      <c r="E128" s="1">
        <v>2021</v>
      </c>
      <c r="F128" s="1" t="s">
        <v>29</v>
      </c>
      <c r="G128" s="1" t="s">
        <v>30</v>
      </c>
      <c r="H128" s="1" t="s">
        <v>31</v>
      </c>
      <c r="I128" s="1" t="s">
        <v>32</v>
      </c>
      <c r="J128" s="1" t="s">
        <v>18</v>
      </c>
      <c r="K128" s="1" t="s">
        <v>165</v>
      </c>
      <c r="L128" s="1" t="s">
        <v>40</v>
      </c>
      <c r="M128" s="1" t="s">
        <v>35</v>
      </c>
      <c r="N128" s="1">
        <v>15</v>
      </c>
      <c r="O128" s="3">
        <v>799</v>
      </c>
      <c r="P128" s="3">
        <f>Analyze_Sales_Data[[#This Row],[Price per Unit]]*Analyze_Sales_Data[[#This Row],[Quantity]]</f>
        <v>11985</v>
      </c>
    </row>
    <row r="129" spans="1:16" hidden="1" x14ac:dyDescent="0.2">
      <c r="A129" s="1">
        <v>114</v>
      </c>
      <c r="B129" s="2">
        <v>44328</v>
      </c>
      <c r="C129" s="3">
        <f>Analyze_Sales_Data[[#This Row],[Total Sales]]</f>
        <v>17192</v>
      </c>
      <c r="D129" s="1">
        <v>2</v>
      </c>
      <c r="E129" s="1">
        <v>2021</v>
      </c>
      <c r="F129" s="1" t="s">
        <v>55</v>
      </c>
      <c r="G129" s="1" t="s">
        <v>56</v>
      </c>
      <c r="H129" s="1" t="s">
        <v>57</v>
      </c>
      <c r="I129" s="1" t="s">
        <v>58</v>
      </c>
      <c r="J129" s="1" t="s">
        <v>59</v>
      </c>
      <c r="K129" s="1" t="s">
        <v>166</v>
      </c>
      <c r="L129" s="1" t="s">
        <v>84</v>
      </c>
      <c r="M129" s="1" t="s">
        <v>38</v>
      </c>
      <c r="N129" s="1">
        <v>8</v>
      </c>
      <c r="O129" s="3">
        <v>2149</v>
      </c>
      <c r="P129" s="3">
        <f>Analyze_Sales_Data[[#This Row],[Price per Unit]]*Analyze_Sales_Data[[#This Row],[Quantity]]</f>
        <v>17192</v>
      </c>
    </row>
    <row r="130" spans="1:16" hidden="1" x14ac:dyDescent="0.2">
      <c r="A130" s="1">
        <v>115</v>
      </c>
      <c r="B130" s="2">
        <v>44232</v>
      </c>
      <c r="C130" s="3">
        <f>Analyze_Sales_Data[[#This Row],[Total Sales]]</f>
        <v>5596</v>
      </c>
      <c r="D130" s="1">
        <v>1</v>
      </c>
      <c r="E130" s="1">
        <v>2021</v>
      </c>
      <c r="F130" s="1" t="s">
        <v>48</v>
      </c>
      <c r="G130" s="1" t="s">
        <v>49</v>
      </c>
      <c r="H130" s="1" t="s">
        <v>50</v>
      </c>
      <c r="I130" s="1" t="s">
        <v>44</v>
      </c>
      <c r="J130" s="1" t="s">
        <v>45</v>
      </c>
      <c r="K130" s="1" t="s">
        <v>140</v>
      </c>
      <c r="L130" s="1" t="s">
        <v>93</v>
      </c>
      <c r="M130" s="1" t="s">
        <v>35</v>
      </c>
      <c r="N130" s="1">
        <v>4</v>
      </c>
      <c r="O130" s="3">
        <v>1399</v>
      </c>
      <c r="P130" s="3">
        <f>Analyze_Sales_Data[[#This Row],[Price per Unit]]*Analyze_Sales_Data[[#This Row],[Quantity]]</f>
        <v>5596</v>
      </c>
    </row>
    <row r="131" spans="1:16" hidden="1" x14ac:dyDescent="0.2">
      <c r="A131" s="1">
        <v>116</v>
      </c>
      <c r="B131" s="2">
        <v>44050</v>
      </c>
      <c r="C131" s="3">
        <f>Analyze_Sales_Data[[#This Row],[Total Sales]]</f>
        <v>35988</v>
      </c>
      <c r="D131" s="1">
        <v>3</v>
      </c>
      <c r="E131" s="1">
        <v>2020</v>
      </c>
      <c r="F131" s="1" t="s">
        <v>41</v>
      </c>
      <c r="G131" s="1" t="s">
        <v>42</v>
      </c>
      <c r="H131" s="1" t="s">
        <v>43</v>
      </c>
      <c r="I131" s="1" t="s">
        <v>44</v>
      </c>
      <c r="J131" s="1" t="s">
        <v>45</v>
      </c>
      <c r="K131" s="1" t="s">
        <v>130</v>
      </c>
      <c r="L131" s="1" t="s">
        <v>27</v>
      </c>
      <c r="M131" s="1" t="s">
        <v>28</v>
      </c>
      <c r="N131" s="1">
        <v>12</v>
      </c>
      <c r="O131" s="3">
        <v>2999</v>
      </c>
      <c r="P131" s="3">
        <f>Analyze_Sales_Data[[#This Row],[Price per Unit]]*Analyze_Sales_Data[[#This Row],[Quantity]]</f>
        <v>35988</v>
      </c>
    </row>
    <row r="132" spans="1:16" x14ac:dyDescent="0.2">
      <c r="A132" s="1">
        <v>129</v>
      </c>
      <c r="B132" s="2">
        <v>43990</v>
      </c>
      <c r="C132" s="3">
        <f>Analyze_Sales_Data[[#This Row],[Total Sales]]</f>
        <v>64974</v>
      </c>
      <c r="D132" s="1">
        <v>2</v>
      </c>
      <c r="E132" s="1">
        <v>2020</v>
      </c>
      <c r="F132" s="1" t="s">
        <v>55</v>
      </c>
      <c r="G132" s="1" t="s">
        <v>56</v>
      </c>
      <c r="H132" s="1" t="s">
        <v>57</v>
      </c>
      <c r="I132" s="1" t="s">
        <v>58</v>
      </c>
      <c r="J132" s="1" t="s">
        <v>59</v>
      </c>
      <c r="K132" s="1" t="s">
        <v>176</v>
      </c>
      <c r="L132" s="1" t="s">
        <v>104</v>
      </c>
      <c r="M132" s="1" t="s">
        <v>28</v>
      </c>
      <c r="N132" s="1">
        <v>26</v>
      </c>
      <c r="O132" s="3">
        <v>2499</v>
      </c>
      <c r="P132" s="3">
        <f>Analyze_Sales_Data[[#This Row],[Price per Unit]]*Analyze_Sales_Data[[#This Row],[Quantity]]</f>
        <v>64974</v>
      </c>
    </row>
    <row r="133" spans="1:16" x14ac:dyDescent="0.2">
      <c r="A133" s="1">
        <v>195</v>
      </c>
      <c r="B133" s="2">
        <v>44027</v>
      </c>
      <c r="C133" s="3">
        <f>Analyze_Sales_Data[[#This Row],[Total Sales]]</f>
        <v>62979</v>
      </c>
      <c r="D133" s="1">
        <v>3</v>
      </c>
      <c r="E133" s="1">
        <v>2020</v>
      </c>
      <c r="F133" s="1" t="s">
        <v>66</v>
      </c>
      <c r="G133" s="1" t="s">
        <v>67</v>
      </c>
      <c r="H133" s="1" t="s">
        <v>68</v>
      </c>
      <c r="I133" s="1" t="s">
        <v>68</v>
      </c>
      <c r="J133" s="1" t="s">
        <v>59</v>
      </c>
      <c r="K133" s="1" t="s">
        <v>217</v>
      </c>
      <c r="L133" s="1" t="s">
        <v>54</v>
      </c>
      <c r="M133" s="1" t="s">
        <v>38</v>
      </c>
      <c r="N133" s="1">
        <v>21</v>
      </c>
      <c r="O133" s="3">
        <v>2999</v>
      </c>
      <c r="P133" s="3">
        <f>Analyze_Sales_Data[[#This Row],[Price per Unit]]*Analyze_Sales_Data[[#This Row],[Quantity]]</f>
        <v>62979</v>
      </c>
    </row>
    <row r="134" spans="1:16" hidden="1" x14ac:dyDescent="0.2">
      <c r="A134" s="1">
        <v>119</v>
      </c>
      <c r="B134" s="2">
        <v>43867</v>
      </c>
      <c r="C134" s="3">
        <f>Analyze_Sales_Data[[#This Row],[Total Sales]]</f>
        <v>40473</v>
      </c>
      <c r="D134" s="1">
        <v>1</v>
      </c>
      <c r="E134" s="1">
        <v>2020</v>
      </c>
      <c r="F134" s="1" t="s">
        <v>29</v>
      </c>
      <c r="G134" s="1" t="s">
        <v>30</v>
      </c>
      <c r="H134" s="1" t="s">
        <v>31</v>
      </c>
      <c r="I134" s="1" t="s">
        <v>32</v>
      </c>
      <c r="J134" s="1" t="s">
        <v>18</v>
      </c>
      <c r="K134" s="1" t="s">
        <v>167</v>
      </c>
      <c r="L134" s="1" t="s">
        <v>119</v>
      </c>
      <c r="M134" s="1" t="s">
        <v>38</v>
      </c>
      <c r="N134" s="1">
        <v>27</v>
      </c>
      <c r="O134" s="3">
        <v>1499</v>
      </c>
      <c r="P134" s="3">
        <f>Analyze_Sales_Data[[#This Row],[Price per Unit]]*Analyze_Sales_Data[[#This Row],[Quantity]]</f>
        <v>40473</v>
      </c>
    </row>
    <row r="135" spans="1:16" hidden="1" x14ac:dyDescent="0.2">
      <c r="A135" s="1">
        <v>120</v>
      </c>
      <c r="B135" s="2">
        <v>44333</v>
      </c>
      <c r="C135" s="3">
        <f>Analyze_Sales_Data[[#This Row],[Total Sales]]</f>
        <v>26985</v>
      </c>
      <c r="D135" s="1">
        <v>2</v>
      </c>
      <c r="E135" s="1">
        <v>2021</v>
      </c>
      <c r="F135" s="1" t="s">
        <v>133</v>
      </c>
      <c r="G135" s="1" t="s">
        <v>134</v>
      </c>
      <c r="H135" s="1" t="s">
        <v>135</v>
      </c>
      <c r="I135" s="1" t="s">
        <v>44</v>
      </c>
      <c r="J135" s="1" t="s">
        <v>45</v>
      </c>
      <c r="K135" s="1" t="s">
        <v>168</v>
      </c>
      <c r="L135" s="1" t="s">
        <v>61</v>
      </c>
      <c r="M135" s="1" t="s">
        <v>28</v>
      </c>
      <c r="N135" s="1">
        <v>15</v>
      </c>
      <c r="O135" s="3">
        <v>1799</v>
      </c>
      <c r="P135" s="3">
        <f>Analyze_Sales_Data[[#This Row],[Price per Unit]]*Analyze_Sales_Data[[#This Row],[Quantity]]</f>
        <v>26985</v>
      </c>
    </row>
    <row r="136" spans="1:16" x14ac:dyDescent="0.2">
      <c r="A136" s="1">
        <v>149</v>
      </c>
      <c r="B136" s="2">
        <v>44336</v>
      </c>
      <c r="C136" s="3">
        <f>Analyze_Sales_Data[[#This Row],[Total Sales]]</f>
        <v>62321</v>
      </c>
      <c r="D136" s="1">
        <v>2</v>
      </c>
      <c r="E136" s="1">
        <v>2021</v>
      </c>
      <c r="F136" s="1" t="s">
        <v>133</v>
      </c>
      <c r="G136" s="1" t="s">
        <v>134</v>
      </c>
      <c r="H136" s="1" t="s">
        <v>135</v>
      </c>
      <c r="I136" s="1" t="s">
        <v>44</v>
      </c>
      <c r="J136" s="1" t="s">
        <v>45</v>
      </c>
      <c r="K136" s="1" t="s">
        <v>187</v>
      </c>
      <c r="L136" s="1" t="s">
        <v>84</v>
      </c>
      <c r="M136" s="1" t="s">
        <v>38</v>
      </c>
      <c r="N136" s="1">
        <v>29</v>
      </c>
      <c r="O136" s="3">
        <v>2149</v>
      </c>
      <c r="P136" s="3">
        <f>Analyze_Sales_Data[[#This Row],[Price per Unit]]*Analyze_Sales_Data[[#This Row],[Quantity]]</f>
        <v>62321</v>
      </c>
    </row>
    <row r="137" spans="1:16" hidden="1" x14ac:dyDescent="0.2">
      <c r="A137" s="1">
        <v>122</v>
      </c>
      <c r="B137" s="2">
        <v>44419</v>
      </c>
      <c r="C137" s="3">
        <f>Analyze_Sales_Data[[#This Row],[Total Sales]]</f>
        <v>16182</v>
      </c>
      <c r="D137" s="1">
        <v>3</v>
      </c>
      <c r="E137" s="1">
        <v>2021</v>
      </c>
      <c r="F137" s="1" t="s">
        <v>22</v>
      </c>
      <c r="G137" s="1" t="s">
        <v>23</v>
      </c>
      <c r="H137" s="1" t="s">
        <v>24</v>
      </c>
      <c r="I137" s="1" t="s">
        <v>25</v>
      </c>
      <c r="J137" s="1" t="s">
        <v>18</v>
      </c>
      <c r="K137" s="1" t="s">
        <v>170</v>
      </c>
      <c r="L137" s="1" t="s">
        <v>34</v>
      </c>
      <c r="M137" s="1" t="s">
        <v>35</v>
      </c>
      <c r="N137" s="1">
        <v>18</v>
      </c>
      <c r="O137" s="3">
        <v>899</v>
      </c>
      <c r="P137" s="3">
        <f>Analyze_Sales_Data[[#This Row],[Price per Unit]]*Analyze_Sales_Data[[#This Row],[Quantity]]</f>
        <v>16182</v>
      </c>
    </row>
    <row r="138" spans="1:16" hidden="1" x14ac:dyDescent="0.2">
      <c r="A138" s="1">
        <v>123</v>
      </c>
      <c r="B138" s="2">
        <v>43981</v>
      </c>
      <c r="C138" s="3">
        <f>Analyze_Sales_Data[[#This Row],[Total Sales]]</f>
        <v>2198</v>
      </c>
      <c r="D138" s="1">
        <v>2</v>
      </c>
      <c r="E138" s="1">
        <v>2020</v>
      </c>
      <c r="F138" s="1" t="s">
        <v>55</v>
      </c>
      <c r="G138" s="1" t="s">
        <v>56</v>
      </c>
      <c r="H138" s="1" t="s">
        <v>57</v>
      </c>
      <c r="I138" s="1" t="s">
        <v>58</v>
      </c>
      <c r="J138" s="1" t="s">
        <v>59</v>
      </c>
      <c r="K138" s="1" t="s">
        <v>91</v>
      </c>
      <c r="L138" s="1" t="s">
        <v>20</v>
      </c>
      <c r="M138" s="1" t="s">
        <v>21</v>
      </c>
      <c r="N138" s="1">
        <v>2</v>
      </c>
      <c r="O138" s="3">
        <v>1099</v>
      </c>
      <c r="P138" s="3">
        <f>Analyze_Sales_Data[[#This Row],[Price per Unit]]*Analyze_Sales_Data[[#This Row],[Quantity]]</f>
        <v>2198</v>
      </c>
    </row>
    <row r="139" spans="1:16" hidden="1" x14ac:dyDescent="0.2">
      <c r="A139" s="1">
        <v>124</v>
      </c>
      <c r="B139" s="2">
        <v>44088</v>
      </c>
      <c r="C139" s="3">
        <f>Analyze_Sales_Data[[#This Row],[Total Sales]]</f>
        <v>2598</v>
      </c>
      <c r="D139" s="1">
        <v>3</v>
      </c>
      <c r="E139" s="1">
        <v>2020</v>
      </c>
      <c r="F139" s="1" t="s">
        <v>41</v>
      </c>
      <c r="G139" s="1" t="s">
        <v>42</v>
      </c>
      <c r="H139" s="1" t="s">
        <v>43</v>
      </c>
      <c r="I139" s="1" t="s">
        <v>44</v>
      </c>
      <c r="J139" s="1" t="s">
        <v>45</v>
      </c>
      <c r="K139" s="1" t="s">
        <v>171</v>
      </c>
      <c r="L139" s="1" t="s">
        <v>63</v>
      </c>
      <c r="M139" s="1" t="s">
        <v>28</v>
      </c>
      <c r="N139" s="1">
        <v>2</v>
      </c>
      <c r="O139" s="3">
        <v>1299</v>
      </c>
      <c r="P139" s="3">
        <f>Analyze_Sales_Data[[#This Row],[Price per Unit]]*Analyze_Sales_Data[[#This Row],[Quantity]]</f>
        <v>2598</v>
      </c>
    </row>
    <row r="140" spans="1:16" x14ac:dyDescent="0.2">
      <c r="A140" s="1">
        <v>297</v>
      </c>
      <c r="B140" s="2">
        <v>44489</v>
      </c>
      <c r="C140" s="3">
        <f>Analyze_Sales_Data[[#This Row],[Total Sales]]</f>
        <v>59980</v>
      </c>
      <c r="D140" s="1">
        <v>4</v>
      </c>
      <c r="E140" s="1">
        <v>2021</v>
      </c>
      <c r="F140" s="1" t="s">
        <v>41</v>
      </c>
      <c r="G140" s="1" t="s">
        <v>42</v>
      </c>
      <c r="H140" s="1" t="s">
        <v>43</v>
      </c>
      <c r="I140" s="1" t="s">
        <v>44</v>
      </c>
      <c r="J140" s="1" t="s">
        <v>45</v>
      </c>
      <c r="K140" s="1" t="s">
        <v>120</v>
      </c>
      <c r="L140" s="1" t="s">
        <v>54</v>
      </c>
      <c r="M140" s="1" t="s">
        <v>38</v>
      </c>
      <c r="N140" s="1">
        <v>20</v>
      </c>
      <c r="O140" s="3">
        <v>2999</v>
      </c>
      <c r="P140" s="3">
        <f>Analyze_Sales_Data[[#This Row],[Price per Unit]]*Analyze_Sales_Data[[#This Row],[Quantity]]</f>
        <v>59980</v>
      </c>
    </row>
    <row r="141" spans="1:16" hidden="1" x14ac:dyDescent="0.2">
      <c r="A141" s="1">
        <v>126</v>
      </c>
      <c r="B141" s="2">
        <v>44121</v>
      </c>
      <c r="C141" s="3">
        <f>Analyze_Sales_Data[[#This Row],[Total Sales]]</f>
        <v>29379</v>
      </c>
      <c r="D141" s="1">
        <v>4</v>
      </c>
      <c r="E141" s="1">
        <v>2020</v>
      </c>
      <c r="F141" s="1" t="s">
        <v>55</v>
      </c>
      <c r="G141" s="1" t="s">
        <v>56</v>
      </c>
      <c r="H141" s="1" t="s">
        <v>57</v>
      </c>
      <c r="I141" s="1" t="s">
        <v>58</v>
      </c>
      <c r="J141" s="1" t="s">
        <v>59</v>
      </c>
      <c r="K141" s="1" t="s">
        <v>173</v>
      </c>
      <c r="L141" s="1" t="s">
        <v>93</v>
      </c>
      <c r="M141" s="1" t="s">
        <v>35</v>
      </c>
      <c r="N141" s="1">
        <v>21</v>
      </c>
      <c r="O141" s="3">
        <v>1399</v>
      </c>
      <c r="P141" s="3">
        <f>Analyze_Sales_Data[[#This Row],[Price per Unit]]*Analyze_Sales_Data[[#This Row],[Quantity]]</f>
        <v>29379</v>
      </c>
    </row>
    <row r="142" spans="1:16" hidden="1" x14ac:dyDescent="0.2">
      <c r="A142" s="1">
        <v>127</v>
      </c>
      <c r="B142" s="2">
        <v>44301</v>
      </c>
      <c r="C142" s="3">
        <f>Analyze_Sales_Data[[#This Row],[Total Sales]]</f>
        <v>12593</v>
      </c>
      <c r="D142" s="1">
        <v>2</v>
      </c>
      <c r="E142" s="1">
        <v>2021</v>
      </c>
      <c r="F142" s="1" t="s">
        <v>109</v>
      </c>
      <c r="G142" s="1" t="s">
        <v>110</v>
      </c>
      <c r="H142" s="1" t="s">
        <v>111</v>
      </c>
      <c r="I142" s="1" t="s">
        <v>32</v>
      </c>
      <c r="J142" s="1" t="s">
        <v>18</v>
      </c>
      <c r="K142" s="1" t="s">
        <v>174</v>
      </c>
      <c r="L142" s="1" t="s">
        <v>61</v>
      </c>
      <c r="M142" s="1" t="s">
        <v>28</v>
      </c>
      <c r="N142" s="1">
        <v>7</v>
      </c>
      <c r="O142" s="3">
        <v>1799</v>
      </c>
      <c r="P142" s="3">
        <f>Analyze_Sales_Data[[#This Row],[Price per Unit]]*Analyze_Sales_Data[[#This Row],[Quantity]]</f>
        <v>12593</v>
      </c>
    </row>
    <row r="143" spans="1:16" hidden="1" x14ac:dyDescent="0.2">
      <c r="A143" s="1">
        <v>128</v>
      </c>
      <c r="B143" s="2">
        <v>44507</v>
      </c>
      <c r="C143" s="3">
        <f>Analyze_Sales_Data[[#This Row],[Total Sales]]</f>
        <v>34384</v>
      </c>
      <c r="D143" s="1">
        <v>4</v>
      </c>
      <c r="E143" s="1">
        <v>2021</v>
      </c>
      <c r="F143" s="1" t="s">
        <v>109</v>
      </c>
      <c r="G143" s="1" t="s">
        <v>110</v>
      </c>
      <c r="H143" s="1" t="s">
        <v>111</v>
      </c>
      <c r="I143" s="1" t="s">
        <v>32</v>
      </c>
      <c r="J143" s="1" t="s">
        <v>18</v>
      </c>
      <c r="K143" s="1" t="s">
        <v>175</v>
      </c>
      <c r="L143" s="1" t="s">
        <v>84</v>
      </c>
      <c r="M143" s="1" t="s">
        <v>38</v>
      </c>
      <c r="N143" s="1">
        <v>16</v>
      </c>
      <c r="O143" s="3">
        <v>2149</v>
      </c>
      <c r="P143" s="3">
        <f>Analyze_Sales_Data[[#This Row],[Price per Unit]]*Analyze_Sales_Data[[#This Row],[Quantity]]</f>
        <v>34384</v>
      </c>
    </row>
    <row r="144" spans="1:16" x14ac:dyDescent="0.2">
      <c r="A144" s="1">
        <v>165</v>
      </c>
      <c r="B144" s="2">
        <v>44240</v>
      </c>
      <c r="C144" s="3">
        <f>Analyze_Sales_Data[[#This Row],[Total Sales]]</f>
        <v>59976</v>
      </c>
      <c r="D144" s="1">
        <v>1</v>
      </c>
      <c r="E144" s="1">
        <v>2021</v>
      </c>
      <c r="F144" s="1" t="s">
        <v>14</v>
      </c>
      <c r="G144" s="1" t="s">
        <v>15</v>
      </c>
      <c r="H144" s="1" t="s">
        <v>16</v>
      </c>
      <c r="I144" s="1" t="s">
        <v>17</v>
      </c>
      <c r="J144" s="1" t="s">
        <v>18</v>
      </c>
      <c r="K144" s="1" t="s">
        <v>196</v>
      </c>
      <c r="L144" s="1" t="s">
        <v>104</v>
      </c>
      <c r="M144" s="1" t="s">
        <v>28</v>
      </c>
      <c r="N144" s="1">
        <v>24</v>
      </c>
      <c r="O144" s="3">
        <v>2499</v>
      </c>
      <c r="P144" s="3">
        <f>Analyze_Sales_Data[[#This Row],[Price per Unit]]*Analyze_Sales_Data[[#This Row],[Quantity]]</f>
        <v>59976</v>
      </c>
    </row>
    <row r="145" spans="1:16" hidden="1" x14ac:dyDescent="0.2">
      <c r="A145" s="1">
        <v>130</v>
      </c>
      <c r="B145" s="2">
        <v>43958</v>
      </c>
      <c r="C145" s="3">
        <f>Analyze_Sales_Data[[#This Row],[Total Sales]]</f>
        <v>5495</v>
      </c>
      <c r="D145" s="1">
        <v>2</v>
      </c>
      <c r="E145" s="1">
        <v>2020</v>
      </c>
      <c r="F145" s="1" t="s">
        <v>41</v>
      </c>
      <c r="G145" s="1" t="s">
        <v>42</v>
      </c>
      <c r="H145" s="1" t="s">
        <v>43</v>
      </c>
      <c r="I145" s="1" t="s">
        <v>44</v>
      </c>
      <c r="J145" s="1" t="s">
        <v>45</v>
      </c>
      <c r="K145" s="1" t="s">
        <v>177</v>
      </c>
      <c r="L145" s="1" t="s">
        <v>20</v>
      </c>
      <c r="M145" s="1" t="s">
        <v>21</v>
      </c>
      <c r="N145" s="1">
        <v>5</v>
      </c>
      <c r="O145" s="3">
        <v>1099</v>
      </c>
      <c r="P145" s="3">
        <f>Analyze_Sales_Data[[#This Row],[Price per Unit]]*Analyze_Sales_Data[[#This Row],[Quantity]]</f>
        <v>5495</v>
      </c>
    </row>
    <row r="146" spans="1:16" hidden="1" x14ac:dyDescent="0.2">
      <c r="A146" s="1">
        <v>131</v>
      </c>
      <c r="B146" s="2">
        <v>44277</v>
      </c>
      <c r="C146" s="3">
        <f>Analyze_Sales_Data[[#This Row],[Total Sales]]</f>
        <v>8789</v>
      </c>
      <c r="D146" s="1">
        <v>1</v>
      </c>
      <c r="E146" s="1">
        <v>2021</v>
      </c>
      <c r="F146" s="1" t="s">
        <v>14</v>
      </c>
      <c r="G146" s="1" t="s">
        <v>15</v>
      </c>
      <c r="H146" s="1" t="s">
        <v>16</v>
      </c>
      <c r="I146" s="1" t="s">
        <v>17</v>
      </c>
      <c r="J146" s="1" t="s">
        <v>18</v>
      </c>
      <c r="K146" s="1" t="s">
        <v>108</v>
      </c>
      <c r="L146" s="1" t="s">
        <v>40</v>
      </c>
      <c r="M146" s="1" t="s">
        <v>35</v>
      </c>
      <c r="N146" s="1">
        <v>11</v>
      </c>
      <c r="O146" s="3">
        <v>799</v>
      </c>
      <c r="P146" s="3">
        <f>Analyze_Sales_Data[[#This Row],[Price per Unit]]*Analyze_Sales_Data[[#This Row],[Quantity]]</f>
        <v>8789</v>
      </c>
    </row>
    <row r="147" spans="1:16" hidden="1" x14ac:dyDescent="0.2">
      <c r="A147" s="1">
        <v>132</v>
      </c>
      <c r="B147" s="2">
        <v>44376</v>
      </c>
      <c r="C147" s="3">
        <f>Analyze_Sales_Data[[#This Row],[Total Sales]]</f>
        <v>6589</v>
      </c>
      <c r="D147" s="1">
        <v>2</v>
      </c>
      <c r="E147" s="1">
        <v>2021</v>
      </c>
      <c r="F147" s="1" t="s">
        <v>41</v>
      </c>
      <c r="G147" s="1" t="s">
        <v>42</v>
      </c>
      <c r="H147" s="1" t="s">
        <v>43</v>
      </c>
      <c r="I147" s="1" t="s">
        <v>44</v>
      </c>
      <c r="J147" s="1" t="s">
        <v>45</v>
      </c>
      <c r="K147" s="1" t="s">
        <v>178</v>
      </c>
      <c r="L147" s="1" t="s">
        <v>89</v>
      </c>
      <c r="M147" s="1" t="s">
        <v>21</v>
      </c>
      <c r="N147" s="1">
        <v>11</v>
      </c>
      <c r="O147" s="3">
        <v>599</v>
      </c>
      <c r="P147" s="3">
        <f>Analyze_Sales_Data[[#This Row],[Price per Unit]]*Analyze_Sales_Data[[#This Row],[Quantity]]</f>
        <v>6589</v>
      </c>
    </row>
    <row r="148" spans="1:16" hidden="1" x14ac:dyDescent="0.2">
      <c r="A148" s="1">
        <v>133</v>
      </c>
      <c r="B148" s="2">
        <v>44193</v>
      </c>
      <c r="C148" s="3">
        <f>Analyze_Sales_Data[[#This Row],[Total Sales]]</f>
        <v>13178</v>
      </c>
      <c r="D148" s="1">
        <v>4</v>
      </c>
      <c r="E148" s="1">
        <v>2020</v>
      </c>
      <c r="F148" s="1" t="s">
        <v>48</v>
      </c>
      <c r="G148" s="1" t="s">
        <v>49</v>
      </c>
      <c r="H148" s="1" t="s">
        <v>50</v>
      </c>
      <c r="I148" s="1" t="s">
        <v>44</v>
      </c>
      <c r="J148" s="1" t="s">
        <v>45</v>
      </c>
      <c r="K148" s="1" t="s">
        <v>179</v>
      </c>
      <c r="L148" s="1" t="s">
        <v>89</v>
      </c>
      <c r="M148" s="1" t="s">
        <v>21</v>
      </c>
      <c r="N148" s="1">
        <v>22</v>
      </c>
      <c r="O148" s="3">
        <v>599</v>
      </c>
      <c r="P148" s="3">
        <f>Analyze_Sales_Data[[#This Row],[Price per Unit]]*Analyze_Sales_Data[[#This Row],[Quantity]]</f>
        <v>13178</v>
      </c>
    </row>
    <row r="149" spans="1:16" hidden="1" x14ac:dyDescent="0.2">
      <c r="A149" s="1">
        <v>134</v>
      </c>
      <c r="B149" s="2">
        <v>43874</v>
      </c>
      <c r="C149" s="3">
        <f>Analyze_Sales_Data[[#This Row],[Total Sales]]</f>
        <v>16788</v>
      </c>
      <c r="D149" s="1">
        <v>1</v>
      </c>
      <c r="E149" s="1">
        <v>2020</v>
      </c>
      <c r="F149" s="1" t="s">
        <v>41</v>
      </c>
      <c r="G149" s="1" t="s">
        <v>42</v>
      </c>
      <c r="H149" s="1" t="s">
        <v>43</v>
      </c>
      <c r="I149" s="1" t="s">
        <v>44</v>
      </c>
      <c r="J149" s="1" t="s">
        <v>45</v>
      </c>
      <c r="K149" s="1" t="s">
        <v>177</v>
      </c>
      <c r="L149" s="1" t="s">
        <v>93</v>
      </c>
      <c r="M149" s="1" t="s">
        <v>35</v>
      </c>
      <c r="N149" s="1">
        <v>12</v>
      </c>
      <c r="O149" s="3">
        <v>1399</v>
      </c>
      <c r="P149" s="3">
        <f>Analyze_Sales_Data[[#This Row],[Price per Unit]]*Analyze_Sales_Data[[#This Row],[Quantity]]</f>
        <v>16788</v>
      </c>
    </row>
    <row r="150" spans="1:16" hidden="1" x14ac:dyDescent="0.2">
      <c r="A150" s="1">
        <v>135</v>
      </c>
      <c r="B150" s="2">
        <v>44552</v>
      </c>
      <c r="C150" s="3">
        <f>Analyze_Sales_Data[[#This Row],[Total Sales]]</f>
        <v>10745</v>
      </c>
      <c r="D150" s="1">
        <v>4</v>
      </c>
      <c r="E150" s="1">
        <v>2021</v>
      </c>
      <c r="F150" s="1" t="s">
        <v>66</v>
      </c>
      <c r="G150" s="1" t="s">
        <v>67</v>
      </c>
      <c r="H150" s="1" t="s">
        <v>68</v>
      </c>
      <c r="I150" s="1" t="s">
        <v>68</v>
      </c>
      <c r="J150" s="1" t="s">
        <v>59</v>
      </c>
      <c r="K150" s="1" t="s">
        <v>180</v>
      </c>
      <c r="L150" s="1" t="s">
        <v>84</v>
      </c>
      <c r="M150" s="1" t="s">
        <v>38</v>
      </c>
      <c r="N150" s="1">
        <v>5</v>
      </c>
      <c r="O150" s="3">
        <v>2149</v>
      </c>
      <c r="P150" s="3">
        <f>Analyze_Sales_Data[[#This Row],[Price per Unit]]*Analyze_Sales_Data[[#This Row],[Quantity]]</f>
        <v>10745</v>
      </c>
    </row>
    <row r="151" spans="1:16" hidden="1" x14ac:dyDescent="0.2">
      <c r="A151" s="1">
        <v>136</v>
      </c>
      <c r="B151" s="2">
        <v>44369</v>
      </c>
      <c r="C151" s="3">
        <f>Analyze_Sales_Data[[#This Row],[Total Sales]]</f>
        <v>38987</v>
      </c>
      <c r="D151" s="1">
        <v>2</v>
      </c>
      <c r="E151" s="1">
        <v>2021</v>
      </c>
      <c r="F151" s="1" t="s">
        <v>55</v>
      </c>
      <c r="G151" s="1" t="s">
        <v>56</v>
      </c>
      <c r="H151" s="1" t="s">
        <v>57</v>
      </c>
      <c r="I151" s="1" t="s">
        <v>58</v>
      </c>
      <c r="J151" s="1" t="s">
        <v>59</v>
      </c>
      <c r="K151" s="1" t="s">
        <v>80</v>
      </c>
      <c r="L151" s="1" t="s">
        <v>54</v>
      </c>
      <c r="M151" s="1" t="s">
        <v>38</v>
      </c>
      <c r="N151" s="1">
        <v>13</v>
      </c>
      <c r="O151" s="3">
        <v>2999</v>
      </c>
      <c r="P151" s="3">
        <f>Analyze_Sales_Data[[#This Row],[Price per Unit]]*Analyze_Sales_Data[[#This Row],[Quantity]]</f>
        <v>38987</v>
      </c>
    </row>
    <row r="152" spans="1:16" hidden="1" x14ac:dyDescent="0.2">
      <c r="A152" s="1">
        <v>137</v>
      </c>
      <c r="B152" s="2">
        <v>44330</v>
      </c>
      <c r="C152" s="3">
        <f>Analyze_Sales_Data[[#This Row],[Total Sales]]</f>
        <v>14384</v>
      </c>
      <c r="D152" s="1">
        <v>2</v>
      </c>
      <c r="E152" s="1">
        <v>2021</v>
      </c>
      <c r="F152" s="1" t="s">
        <v>41</v>
      </c>
      <c r="G152" s="1" t="s">
        <v>42</v>
      </c>
      <c r="H152" s="1" t="s">
        <v>43</v>
      </c>
      <c r="I152" s="1" t="s">
        <v>44</v>
      </c>
      <c r="J152" s="1" t="s">
        <v>45</v>
      </c>
      <c r="K152" s="1" t="s">
        <v>162</v>
      </c>
      <c r="L152" s="1" t="s">
        <v>73</v>
      </c>
      <c r="M152" s="1" t="s">
        <v>21</v>
      </c>
      <c r="N152" s="1">
        <v>16</v>
      </c>
      <c r="O152" s="3">
        <v>899</v>
      </c>
      <c r="P152" s="3">
        <f>Analyze_Sales_Data[[#This Row],[Price per Unit]]*Analyze_Sales_Data[[#This Row],[Quantity]]</f>
        <v>14384</v>
      </c>
    </row>
    <row r="153" spans="1:16" hidden="1" x14ac:dyDescent="0.2">
      <c r="A153" s="1">
        <v>138</v>
      </c>
      <c r="B153" s="2">
        <v>44523</v>
      </c>
      <c r="C153" s="3">
        <f>Analyze_Sales_Data[[#This Row],[Total Sales]]</f>
        <v>44975</v>
      </c>
      <c r="D153" s="1">
        <v>4</v>
      </c>
      <c r="E153" s="1">
        <v>2021</v>
      </c>
      <c r="F153" s="1" t="s">
        <v>48</v>
      </c>
      <c r="G153" s="1" t="s">
        <v>49</v>
      </c>
      <c r="H153" s="1" t="s">
        <v>50</v>
      </c>
      <c r="I153" s="1" t="s">
        <v>44</v>
      </c>
      <c r="J153" s="1" t="s">
        <v>45</v>
      </c>
      <c r="K153" s="1" t="s">
        <v>181</v>
      </c>
      <c r="L153" s="1" t="s">
        <v>61</v>
      </c>
      <c r="M153" s="1" t="s">
        <v>28</v>
      </c>
      <c r="N153" s="1">
        <v>25</v>
      </c>
      <c r="O153" s="3">
        <v>1799</v>
      </c>
      <c r="P153" s="3">
        <f>Analyze_Sales_Data[[#This Row],[Price per Unit]]*Analyze_Sales_Data[[#This Row],[Quantity]]</f>
        <v>44975</v>
      </c>
    </row>
    <row r="154" spans="1:16" hidden="1" x14ac:dyDescent="0.2">
      <c r="A154" s="1">
        <v>139</v>
      </c>
      <c r="B154" s="2">
        <v>44481</v>
      </c>
      <c r="C154" s="3">
        <f>Analyze_Sales_Data[[#This Row],[Total Sales]]</f>
        <v>9889</v>
      </c>
      <c r="D154" s="1">
        <v>4</v>
      </c>
      <c r="E154" s="1">
        <v>2021</v>
      </c>
      <c r="F154" s="1" t="s">
        <v>55</v>
      </c>
      <c r="G154" s="1" t="s">
        <v>56</v>
      </c>
      <c r="H154" s="1" t="s">
        <v>57</v>
      </c>
      <c r="I154" s="1" t="s">
        <v>58</v>
      </c>
      <c r="J154" s="1" t="s">
        <v>59</v>
      </c>
      <c r="K154" s="1" t="s">
        <v>113</v>
      </c>
      <c r="L154" s="1" t="s">
        <v>34</v>
      </c>
      <c r="M154" s="1" t="s">
        <v>35</v>
      </c>
      <c r="N154" s="1">
        <v>11</v>
      </c>
      <c r="O154" s="3">
        <v>899</v>
      </c>
      <c r="P154" s="3">
        <f>Analyze_Sales_Data[[#This Row],[Price per Unit]]*Analyze_Sales_Data[[#This Row],[Quantity]]</f>
        <v>9889</v>
      </c>
    </row>
    <row r="155" spans="1:16" hidden="1" x14ac:dyDescent="0.2">
      <c r="A155" s="1">
        <v>140</v>
      </c>
      <c r="B155" s="2">
        <v>44293</v>
      </c>
      <c r="C155" s="3">
        <f>Analyze_Sales_Data[[#This Row],[Total Sales]]</f>
        <v>26982</v>
      </c>
      <c r="D155" s="1">
        <v>2</v>
      </c>
      <c r="E155" s="1">
        <v>2021</v>
      </c>
      <c r="F155" s="1" t="s">
        <v>22</v>
      </c>
      <c r="G155" s="1" t="s">
        <v>23</v>
      </c>
      <c r="H155" s="1" t="s">
        <v>24</v>
      </c>
      <c r="I155" s="1" t="s">
        <v>25</v>
      </c>
      <c r="J155" s="1" t="s">
        <v>18</v>
      </c>
      <c r="K155" s="1" t="s">
        <v>182</v>
      </c>
      <c r="L155" s="1" t="s">
        <v>82</v>
      </c>
      <c r="M155" s="1" t="s">
        <v>28</v>
      </c>
      <c r="N155" s="1">
        <v>18</v>
      </c>
      <c r="O155" s="3">
        <v>1499</v>
      </c>
      <c r="P155" s="3">
        <f>Analyze_Sales_Data[[#This Row],[Price per Unit]]*Analyze_Sales_Data[[#This Row],[Quantity]]</f>
        <v>26982</v>
      </c>
    </row>
    <row r="156" spans="1:16" hidden="1" x14ac:dyDescent="0.2">
      <c r="A156" s="1">
        <v>141</v>
      </c>
      <c r="B156" s="2">
        <v>44255</v>
      </c>
      <c r="C156" s="3">
        <f>Analyze_Sales_Data[[#This Row],[Total Sales]]</f>
        <v>1399</v>
      </c>
      <c r="D156" s="1">
        <v>1</v>
      </c>
      <c r="E156" s="1">
        <v>2021</v>
      </c>
      <c r="F156" s="1" t="s">
        <v>29</v>
      </c>
      <c r="G156" s="1" t="s">
        <v>30</v>
      </c>
      <c r="H156" s="1" t="s">
        <v>31</v>
      </c>
      <c r="I156" s="1" t="s">
        <v>32</v>
      </c>
      <c r="J156" s="1" t="s">
        <v>18</v>
      </c>
      <c r="K156" s="1" t="s">
        <v>36</v>
      </c>
      <c r="L156" s="1" t="s">
        <v>93</v>
      </c>
      <c r="M156" s="1" t="s">
        <v>35</v>
      </c>
      <c r="N156" s="1">
        <v>1</v>
      </c>
      <c r="O156" s="3">
        <v>1399</v>
      </c>
      <c r="P156" s="3">
        <f>Analyze_Sales_Data[[#This Row],[Price per Unit]]*Analyze_Sales_Data[[#This Row],[Quantity]]</f>
        <v>1399</v>
      </c>
    </row>
    <row r="157" spans="1:16" x14ac:dyDescent="0.2">
      <c r="A157" s="1">
        <v>267</v>
      </c>
      <c r="B157" s="2">
        <v>44075</v>
      </c>
      <c r="C157" s="3">
        <f>Analyze_Sales_Data[[#This Row],[Total Sales]]</f>
        <v>58023</v>
      </c>
      <c r="D157" s="1">
        <v>3</v>
      </c>
      <c r="E157" s="1">
        <v>2020</v>
      </c>
      <c r="F157" s="1" t="s">
        <v>41</v>
      </c>
      <c r="G157" s="1" t="s">
        <v>42</v>
      </c>
      <c r="H157" s="1" t="s">
        <v>43</v>
      </c>
      <c r="I157" s="1" t="s">
        <v>44</v>
      </c>
      <c r="J157" s="1" t="s">
        <v>45</v>
      </c>
      <c r="K157" s="1" t="s">
        <v>86</v>
      </c>
      <c r="L157" s="1" t="s">
        <v>84</v>
      </c>
      <c r="M157" s="1" t="s">
        <v>38</v>
      </c>
      <c r="N157" s="1">
        <v>27</v>
      </c>
      <c r="O157" s="3">
        <v>2149</v>
      </c>
      <c r="P157" s="3">
        <f>Analyze_Sales_Data[[#This Row],[Price per Unit]]*Analyze_Sales_Data[[#This Row],[Quantity]]</f>
        <v>58023</v>
      </c>
    </row>
    <row r="158" spans="1:16" hidden="1" x14ac:dyDescent="0.2">
      <c r="A158" s="1">
        <v>143</v>
      </c>
      <c r="B158" s="2">
        <v>44024</v>
      </c>
      <c r="C158" s="3">
        <f>Analyze_Sales_Data[[#This Row],[Total Sales]]</f>
        <v>19778</v>
      </c>
      <c r="D158" s="1">
        <v>3</v>
      </c>
      <c r="E158" s="1">
        <v>2020</v>
      </c>
      <c r="F158" s="1" t="s">
        <v>109</v>
      </c>
      <c r="G158" s="1" t="s">
        <v>110</v>
      </c>
      <c r="H158" s="1" t="s">
        <v>111</v>
      </c>
      <c r="I158" s="1" t="s">
        <v>32</v>
      </c>
      <c r="J158" s="1" t="s">
        <v>18</v>
      </c>
      <c r="K158" s="1" t="s">
        <v>183</v>
      </c>
      <c r="L158" s="1" t="s">
        <v>70</v>
      </c>
      <c r="M158" s="1" t="s">
        <v>28</v>
      </c>
      <c r="N158" s="1">
        <v>22</v>
      </c>
      <c r="O158" s="3">
        <v>899</v>
      </c>
      <c r="P158" s="3">
        <f>Analyze_Sales_Data[[#This Row],[Price per Unit]]*Analyze_Sales_Data[[#This Row],[Quantity]]</f>
        <v>19778</v>
      </c>
    </row>
    <row r="159" spans="1:16" hidden="1" x14ac:dyDescent="0.2">
      <c r="A159" s="1">
        <v>144</v>
      </c>
      <c r="B159" s="2">
        <v>43947</v>
      </c>
      <c r="C159" s="3">
        <f>Analyze_Sales_Data[[#This Row],[Total Sales]]</f>
        <v>34477</v>
      </c>
      <c r="D159" s="1">
        <v>2</v>
      </c>
      <c r="E159" s="1">
        <v>2020</v>
      </c>
      <c r="F159" s="1" t="s">
        <v>55</v>
      </c>
      <c r="G159" s="1" t="s">
        <v>56</v>
      </c>
      <c r="H159" s="1" t="s">
        <v>57</v>
      </c>
      <c r="I159" s="1" t="s">
        <v>58</v>
      </c>
      <c r="J159" s="1" t="s">
        <v>59</v>
      </c>
      <c r="K159" s="1" t="s">
        <v>184</v>
      </c>
      <c r="L159" s="1" t="s">
        <v>82</v>
      </c>
      <c r="M159" s="1" t="s">
        <v>28</v>
      </c>
      <c r="N159" s="1">
        <v>23</v>
      </c>
      <c r="O159" s="3">
        <v>1499</v>
      </c>
      <c r="P159" s="3">
        <f>Analyze_Sales_Data[[#This Row],[Price per Unit]]*Analyze_Sales_Data[[#This Row],[Quantity]]</f>
        <v>34477</v>
      </c>
    </row>
    <row r="160" spans="1:16" x14ac:dyDescent="0.2">
      <c r="A160" s="1">
        <v>173</v>
      </c>
      <c r="B160" s="2">
        <v>44071</v>
      </c>
      <c r="C160" s="3">
        <f>Analyze_Sales_Data[[#This Row],[Total Sales]]</f>
        <v>57477</v>
      </c>
      <c r="D160" s="1">
        <v>3</v>
      </c>
      <c r="E160" s="1">
        <v>2020</v>
      </c>
      <c r="F160" s="1" t="s">
        <v>29</v>
      </c>
      <c r="G160" s="1" t="s">
        <v>30</v>
      </c>
      <c r="H160" s="1" t="s">
        <v>31</v>
      </c>
      <c r="I160" s="1" t="s">
        <v>32</v>
      </c>
      <c r="J160" s="1" t="s">
        <v>18</v>
      </c>
      <c r="K160" s="1" t="s">
        <v>202</v>
      </c>
      <c r="L160" s="1" t="s">
        <v>104</v>
      </c>
      <c r="M160" s="1" t="s">
        <v>28</v>
      </c>
      <c r="N160" s="1">
        <v>23</v>
      </c>
      <c r="O160" s="3">
        <v>2499</v>
      </c>
      <c r="P160" s="3">
        <f>Analyze_Sales_Data[[#This Row],[Price per Unit]]*Analyze_Sales_Data[[#This Row],[Quantity]]</f>
        <v>57477</v>
      </c>
    </row>
    <row r="161" spans="1:16" hidden="1" x14ac:dyDescent="0.2">
      <c r="A161" s="1">
        <v>146</v>
      </c>
      <c r="B161" s="2">
        <v>44420</v>
      </c>
      <c r="C161" s="3">
        <f>Analyze_Sales_Data[[#This Row],[Total Sales]]</f>
        <v>32970</v>
      </c>
      <c r="D161" s="1">
        <v>3</v>
      </c>
      <c r="E161" s="1">
        <v>2021</v>
      </c>
      <c r="F161" s="1" t="s">
        <v>55</v>
      </c>
      <c r="G161" s="1" t="s">
        <v>56</v>
      </c>
      <c r="H161" s="1" t="s">
        <v>57</v>
      </c>
      <c r="I161" s="1" t="s">
        <v>58</v>
      </c>
      <c r="J161" s="1" t="s">
        <v>59</v>
      </c>
      <c r="K161" s="1" t="s">
        <v>153</v>
      </c>
      <c r="L161" s="1" t="s">
        <v>20</v>
      </c>
      <c r="M161" s="1" t="s">
        <v>21</v>
      </c>
      <c r="N161" s="1">
        <v>30</v>
      </c>
      <c r="O161" s="3">
        <v>1099</v>
      </c>
      <c r="P161" s="3">
        <f>Analyze_Sales_Data[[#This Row],[Price per Unit]]*Analyze_Sales_Data[[#This Row],[Quantity]]</f>
        <v>32970</v>
      </c>
    </row>
    <row r="162" spans="1:16" x14ac:dyDescent="0.2">
      <c r="A162" s="1">
        <v>188</v>
      </c>
      <c r="B162" s="2">
        <v>44075</v>
      </c>
      <c r="C162" s="3">
        <f>Analyze_Sales_Data[[#This Row],[Total Sales]]</f>
        <v>57477</v>
      </c>
      <c r="D162" s="1">
        <v>3</v>
      </c>
      <c r="E162" s="1">
        <v>2020</v>
      </c>
      <c r="F162" s="1" t="s">
        <v>41</v>
      </c>
      <c r="G162" s="1" t="s">
        <v>42</v>
      </c>
      <c r="H162" s="1" t="s">
        <v>43</v>
      </c>
      <c r="I162" s="1" t="s">
        <v>44</v>
      </c>
      <c r="J162" s="1" t="s">
        <v>45</v>
      </c>
      <c r="K162" s="1" t="s">
        <v>163</v>
      </c>
      <c r="L162" s="1" t="s">
        <v>104</v>
      </c>
      <c r="M162" s="1" t="s">
        <v>28</v>
      </c>
      <c r="N162" s="1">
        <v>23</v>
      </c>
      <c r="O162" s="3">
        <v>2499</v>
      </c>
      <c r="P162" s="3">
        <f>Analyze_Sales_Data[[#This Row],[Price per Unit]]*Analyze_Sales_Data[[#This Row],[Quantity]]</f>
        <v>57477</v>
      </c>
    </row>
    <row r="163" spans="1:16" hidden="1" x14ac:dyDescent="0.2">
      <c r="A163" s="1">
        <v>148</v>
      </c>
      <c r="B163" s="2">
        <v>44057</v>
      </c>
      <c r="C163" s="3">
        <f>Analyze_Sales_Data[[#This Row],[Total Sales]]</f>
        <v>899</v>
      </c>
      <c r="D163" s="1">
        <v>3</v>
      </c>
      <c r="E163" s="1">
        <v>2020</v>
      </c>
      <c r="F163" s="1" t="s">
        <v>66</v>
      </c>
      <c r="G163" s="1" t="s">
        <v>67</v>
      </c>
      <c r="H163" s="1" t="s">
        <v>68</v>
      </c>
      <c r="I163" s="1" t="s">
        <v>68</v>
      </c>
      <c r="J163" s="1" t="s">
        <v>59</v>
      </c>
      <c r="K163" s="1" t="s">
        <v>69</v>
      </c>
      <c r="L163" s="1" t="s">
        <v>70</v>
      </c>
      <c r="M163" s="1" t="s">
        <v>28</v>
      </c>
      <c r="N163" s="1">
        <v>1</v>
      </c>
      <c r="O163" s="3">
        <v>899</v>
      </c>
      <c r="P163" s="3">
        <f>Analyze_Sales_Data[[#This Row],[Price per Unit]]*Analyze_Sales_Data[[#This Row],[Quantity]]</f>
        <v>899</v>
      </c>
    </row>
    <row r="164" spans="1:16" x14ac:dyDescent="0.2">
      <c r="A164" s="1">
        <v>256</v>
      </c>
      <c r="B164" s="2">
        <v>44243</v>
      </c>
      <c r="C164" s="3">
        <f>Analyze_Sales_Data[[#This Row],[Total Sales]]</f>
        <v>54978</v>
      </c>
      <c r="D164" s="1">
        <v>1</v>
      </c>
      <c r="E164" s="1">
        <v>2021</v>
      </c>
      <c r="F164" s="1" t="s">
        <v>109</v>
      </c>
      <c r="G164" s="1" t="s">
        <v>110</v>
      </c>
      <c r="H164" s="1" t="s">
        <v>111</v>
      </c>
      <c r="I164" s="1" t="s">
        <v>32</v>
      </c>
      <c r="J164" s="1" t="s">
        <v>18</v>
      </c>
      <c r="K164" s="1" t="s">
        <v>183</v>
      </c>
      <c r="L164" s="1" t="s">
        <v>104</v>
      </c>
      <c r="M164" s="1" t="s">
        <v>28</v>
      </c>
      <c r="N164" s="1">
        <v>22</v>
      </c>
      <c r="O164" s="3">
        <v>2499</v>
      </c>
      <c r="P164" s="3">
        <f>Analyze_Sales_Data[[#This Row],[Price per Unit]]*Analyze_Sales_Data[[#This Row],[Quantity]]</f>
        <v>54978</v>
      </c>
    </row>
    <row r="165" spans="1:16" hidden="1" x14ac:dyDescent="0.2">
      <c r="A165" s="1">
        <v>150</v>
      </c>
      <c r="B165" s="2">
        <v>44006</v>
      </c>
      <c r="C165" s="3">
        <f>Analyze_Sales_Data[[#This Row],[Total Sales]]</f>
        <v>4197</v>
      </c>
      <c r="D165" s="1">
        <v>2</v>
      </c>
      <c r="E165" s="1">
        <v>2020</v>
      </c>
      <c r="F165" s="1" t="s">
        <v>55</v>
      </c>
      <c r="G165" s="1" t="s">
        <v>56</v>
      </c>
      <c r="H165" s="1" t="s">
        <v>57</v>
      </c>
      <c r="I165" s="1" t="s">
        <v>58</v>
      </c>
      <c r="J165" s="1" t="s">
        <v>59</v>
      </c>
      <c r="K165" s="1" t="s">
        <v>142</v>
      </c>
      <c r="L165" s="1" t="s">
        <v>93</v>
      </c>
      <c r="M165" s="1" t="s">
        <v>35</v>
      </c>
      <c r="N165" s="1">
        <v>3</v>
      </c>
      <c r="O165" s="3">
        <v>1399</v>
      </c>
      <c r="P165" s="3">
        <f>Analyze_Sales_Data[[#This Row],[Price per Unit]]*Analyze_Sales_Data[[#This Row],[Quantity]]</f>
        <v>4197</v>
      </c>
    </row>
    <row r="166" spans="1:16" hidden="1" x14ac:dyDescent="0.2">
      <c r="A166" s="1">
        <v>151</v>
      </c>
      <c r="B166" s="2">
        <v>44264</v>
      </c>
      <c r="C166" s="3">
        <f>Analyze_Sales_Data[[#This Row],[Total Sales]]</f>
        <v>18174</v>
      </c>
      <c r="D166" s="1">
        <v>1</v>
      </c>
      <c r="E166" s="1">
        <v>2021</v>
      </c>
      <c r="F166" s="1" t="s">
        <v>48</v>
      </c>
      <c r="G166" s="1" t="s">
        <v>49</v>
      </c>
      <c r="H166" s="1" t="s">
        <v>50</v>
      </c>
      <c r="I166" s="1" t="s">
        <v>44</v>
      </c>
      <c r="J166" s="1" t="s">
        <v>45</v>
      </c>
      <c r="K166" s="1" t="s">
        <v>64</v>
      </c>
      <c r="L166" s="1" t="s">
        <v>85</v>
      </c>
      <c r="M166" s="1" t="s">
        <v>38</v>
      </c>
      <c r="N166" s="1">
        <v>26</v>
      </c>
      <c r="O166" s="3">
        <v>699</v>
      </c>
      <c r="P166" s="3">
        <f>Analyze_Sales_Data[[#This Row],[Price per Unit]]*Analyze_Sales_Data[[#This Row],[Quantity]]</f>
        <v>18174</v>
      </c>
    </row>
    <row r="167" spans="1:16" hidden="1" x14ac:dyDescent="0.2">
      <c r="A167" s="1">
        <v>152</v>
      </c>
      <c r="B167" s="2">
        <v>44393</v>
      </c>
      <c r="C167" s="3">
        <f>Analyze_Sales_Data[[#This Row],[Total Sales]]</f>
        <v>26071</v>
      </c>
      <c r="D167" s="1">
        <v>3</v>
      </c>
      <c r="E167" s="1">
        <v>2021</v>
      </c>
      <c r="F167" s="1" t="s">
        <v>55</v>
      </c>
      <c r="G167" s="1" t="s">
        <v>56</v>
      </c>
      <c r="H167" s="1" t="s">
        <v>57</v>
      </c>
      <c r="I167" s="1" t="s">
        <v>58</v>
      </c>
      <c r="J167" s="1" t="s">
        <v>59</v>
      </c>
      <c r="K167" s="1" t="s">
        <v>188</v>
      </c>
      <c r="L167" s="1" t="s">
        <v>34</v>
      </c>
      <c r="M167" s="1" t="s">
        <v>35</v>
      </c>
      <c r="N167" s="1">
        <v>29</v>
      </c>
      <c r="O167" s="3">
        <v>899</v>
      </c>
      <c r="P167" s="3">
        <f>Analyze_Sales_Data[[#This Row],[Price per Unit]]*Analyze_Sales_Data[[#This Row],[Quantity]]</f>
        <v>26071</v>
      </c>
    </row>
    <row r="168" spans="1:16" hidden="1" x14ac:dyDescent="0.2">
      <c r="A168" s="1">
        <v>153</v>
      </c>
      <c r="B168" s="2">
        <v>44019</v>
      </c>
      <c r="C168" s="3">
        <f>Analyze_Sales_Data[[#This Row],[Total Sales]]</f>
        <v>11687</v>
      </c>
      <c r="D168" s="1">
        <v>3</v>
      </c>
      <c r="E168" s="1">
        <v>2020</v>
      </c>
      <c r="F168" s="1" t="s">
        <v>22</v>
      </c>
      <c r="G168" s="1" t="s">
        <v>23</v>
      </c>
      <c r="H168" s="1" t="s">
        <v>24</v>
      </c>
      <c r="I168" s="1" t="s">
        <v>25</v>
      </c>
      <c r="J168" s="1" t="s">
        <v>18</v>
      </c>
      <c r="K168" s="1" t="s">
        <v>72</v>
      </c>
      <c r="L168" s="1" t="s">
        <v>70</v>
      </c>
      <c r="M168" s="1" t="s">
        <v>28</v>
      </c>
      <c r="N168" s="1">
        <v>13</v>
      </c>
      <c r="O168" s="3">
        <v>899</v>
      </c>
      <c r="P168" s="3">
        <f>Analyze_Sales_Data[[#This Row],[Price per Unit]]*Analyze_Sales_Data[[#This Row],[Quantity]]</f>
        <v>11687</v>
      </c>
    </row>
    <row r="169" spans="1:16" hidden="1" x14ac:dyDescent="0.2">
      <c r="A169" s="1">
        <v>154</v>
      </c>
      <c r="B169" s="2">
        <v>43962</v>
      </c>
      <c r="C169" s="3">
        <f>Analyze_Sales_Data[[#This Row],[Total Sales]]</f>
        <v>18873</v>
      </c>
      <c r="D169" s="1">
        <v>2</v>
      </c>
      <c r="E169" s="1">
        <v>2020</v>
      </c>
      <c r="F169" s="1" t="s">
        <v>29</v>
      </c>
      <c r="G169" s="1" t="s">
        <v>30</v>
      </c>
      <c r="H169" s="1" t="s">
        <v>31</v>
      </c>
      <c r="I169" s="1" t="s">
        <v>32</v>
      </c>
      <c r="J169" s="1" t="s">
        <v>18</v>
      </c>
      <c r="K169" s="1" t="s">
        <v>189</v>
      </c>
      <c r="L169" s="1" t="s">
        <v>85</v>
      </c>
      <c r="M169" s="1" t="s">
        <v>38</v>
      </c>
      <c r="N169" s="1">
        <v>27</v>
      </c>
      <c r="O169" s="3">
        <v>699</v>
      </c>
      <c r="P169" s="3">
        <f>Analyze_Sales_Data[[#This Row],[Price per Unit]]*Analyze_Sales_Data[[#This Row],[Quantity]]</f>
        <v>18873</v>
      </c>
    </row>
    <row r="170" spans="1:16" hidden="1" x14ac:dyDescent="0.2">
      <c r="A170" s="1">
        <v>155</v>
      </c>
      <c r="B170" s="2">
        <v>44092</v>
      </c>
      <c r="C170" s="3">
        <f>Analyze_Sales_Data[[#This Row],[Total Sales]]</f>
        <v>10745</v>
      </c>
      <c r="D170" s="1">
        <v>3</v>
      </c>
      <c r="E170" s="1">
        <v>2020</v>
      </c>
      <c r="F170" s="1" t="s">
        <v>29</v>
      </c>
      <c r="G170" s="1" t="s">
        <v>30</v>
      </c>
      <c r="H170" s="1" t="s">
        <v>31</v>
      </c>
      <c r="I170" s="1" t="s">
        <v>32</v>
      </c>
      <c r="J170" s="1" t="s">
        <v>18</v>
      </c>
      <c r="K170" s="1" t="s">
        <v>190</v>
      </c>
      <c r="L170" s="1" t="s">
        <v>84</v>
      </c>
      <c r="M170" s="1" t="s">
        <v>38</v>
      </c>
      <c r="N170" s="1">
        <v>5</v>
      </c>
      <c r="O170" s="3">
        <v>2149</v>
      </c>
      <c r="P170" s="3">
        <f>Analyze_Sales_Data[[#This Row],[Price per Unit]]*Analyze_Sales_Data[[#This Row],[Quantity]]</f>
        <v>10745</v>
      </c>
    </row>
    <row r="171" spans="1:16" hidden="1" x14ac:dyDescent="0.2">
      <c r="A171" s="1">
        <v>156</v>
      </c>
      <c r="B171" s="2">
        <v>44548</v>
      </c>
      <c r="C171" s="3">
        <f>Analyze_Sales_Data[[#This Row],[Total Sales]]</f>
        <v>3897</v>
      </c>
      <c r="D171" s="1">
        <v>4</v>
      </c>
      <c r="E171" s="1">
        <v>2021</v>
      </c>
      <c r="F171" s="1" t="s">
        <v>22</v>
      </c>
      <c r="G171" s="1" t="s">
        <v>23</v>
      </c>
      <c r="H171" s="1" t="s">
        <v>24</v>
      </c>
      <c r="I171" s="1" t="s">
        <v>25</v>
      </c>
      <c r="J171" s="1" t="s">
        <v>18</v>
      </c>
      <c r="K171" s="1" t="s">
        <v>87</v>
      </c>
      <c r="L171" s="1" t="s">
        <v>63</v>
      </c>
      <c r="M171" s="1" t="s">
        <v>28</v>
      </c>
      <c r="N171" s="1">
        <v>3</v>
      </c>
      <c r="O171" s="3">
        <v>1299</v>
      </c>
      <c r="P171" s="3">
        <f>Analyze_Sales_Data[[#This Row],[Price per Unit]]*Analyze_Sales_Data[[#This Row],[Quantity]]</f>
        <v>3897</v>
      </c>
    </row>
    <row r="172" spans="1:16" x14ac:dyDescent="0.2">
      <c r="A172" s="1">
        <v>9</v>
      </c>
      <c r="B172" s="2">
        <v>44078</v>
      </c>
      <c r="C172" s="3">
        <f>Analyze_Sales_Data[[#This Row],[Total Sales]]</f>
        <v>53982</v>
      </c>
      <c r="D172" s="1">
        <v>3</v>
      </c>
      <c r="E172" s="1">
        <v>2020</v>
      </c>
      <c r="F172" s="1" t="s">
        <v>14</v>
      </c>
      <c r="G172" s="1" t="s">
        <v>15</v>
      </c>
      <c r="H172" s="1" t="s">
        <v>16</v>
      </c>
      <c r="I172" s="1" t="s">
        <v>17</v>
      </c>
      <c r="J172" s="1" t="s">
        <v>18</v>
      </c>
      <c r="K172" s="1" t="s">
        <v>53</v>
      </c>
      <c r="L172" s="1" t="s">
        <v>54</v>
      </c>
      <c r="M172" s="1" t="s">
        <v>38</v>
      </c>
      <c r="N172" s="1">
        <v>18</v>
      </c>
      <c r="O172" s="3">
        <v>2999</v>
      </c>
      <c r="P172" s="3">
        <f>Analyze_Sales_Data[[#This Row],[Price per Unit]]*Analyze_Sales_Data[[#This Row],[Quantity]]</f>
        <v>53982</v>
      </c>
    </row>
    <row r="173" spans="1:16" hidden="1" x14ac:dyDescent="0.2">
      <c r="A173" s="1">
        <v>158</v>
      </c>
      <c r="B173" s="2">
        <v>44348</v>
      </c>
      <c r="C173" s="3">
        <f>Analyze_Sales_Data[[#This Row],[Total Sales]]</f>
        <v>20677</v>
      </c>
      <c r="D173" s="1">
        <v>2</v>
      </c>
      <c r="E173" s="1">
        <v>2021</v>
      </c>
      <c r="F173" s="1" t="s">
        <v>133</v>
      </c>
      <c r="G173" s="1" t="s">
        <v>134</v>
      </c>
      <c r="H173" s="1" t="s">
        <v>135</v>
      </c>
      <c r="I173" s="1" t="s">
        <v>44</v>
      </c>
      <c r="J173" s="1" t="s">
        <v>45</v>
      </c>
      <c r="K173" s="1" t="s">
        <v>179</v>
      </c>
      <c r="L173" s="1" t="s">
        <v>70</v>
      </c>
      <c r="M173" s="1" t="s">
        <v>28</v>
      </c>
      <c r="N173" s="1">
        <v>23</v>
      </c>
      <c r="O173" s="3">
        <v>899</v>
      </c>
      <c r="P173" s="3">
        <f>Analyze_Sales_Data[[#This Row],[Price per Unit]]*Analyze_Sales_Data[[#This Row],[Quantity]]</f>
        <v>20677</v>
      </c>
    </row>
    <row r="174" spans="1:16" hidden="1" x14ac:dyDescent="0.2">
      <c r="A174" s="1">
        <v>159</v>
      </c>
      <c r="B174" s="2">
        <v>44462</v>
      </c>
      <c r="C174" s="3">
        <f>Analyze_Sales_Data[[#This Row],[Total Sales]]</f>
        <v>22485</v>
      </c>
      <c r="D174" s="1">
        <v>3</v>
      </c>
      <c r="E174" s="1">
        <v>2021</v>
      </c>
      <c r="F174" s="1" t="s">
        <v>14</v>
      </c>
      <c r="G174" s="1" t="s">
        <v>15</v>
      </c>
      <c r="H174" s="1" t="s">
        <v>16</v>
      </c>
      <c r="I174" s="1" t="s">
        <v>17</v>
      </c>
      <c r="J174" s="1" t="s">
        <v>18</v>
      </c>
      <c r="K174" s="1" t="s">
        <v>19</v>
      </c>
      <c r="L174" s="1" t="s">
        <v>82</v>
      </c>
      <c r="M174" s="1" t="s">
        <v>28</v>
      </c>
      <c r="N174" s="1">
        <v>15</v>
      </c>
      <c r="O174" s="3">
        <v>1499</v>
      </c>
      <c r="P174" s="3">
        <f>Analyze_Sales_Data[[#This Row],[Price per Unit]]*Analyze_Sales_Data[[#This Row],[Quantity]]</f>
        <v>22485</v>
      </c>
    </row>
    <row r="175" spans="1:16" x14ac:dyDescent="0.2">
      <c r="A175" s="1">
        <v>142</v>
      </c>
      <c r="B175" s="2">
        <v>44344</v>
      </c>
      <c r="C175" s="3">
        <f>Analyze_Sales_Data[[#This Row],[Total Sales]]</f>
        <v>53982</v>
      </c>
      <c r="D175" s="1">
        <v>2</v>
      </c>
      <c r="E175" s="1">
        <v>2021</v>
      </c>
      <c r="F175" s="1" t="s">
        <v>48</v>
      </c>
      <c r="G175" s="1" t="s">
        <v>49</v>
      </c>
      <c r="H175" s="1" t="s">
        <v>50</v>
      </c>
      <c r="I175" s="1" t="s">
        <v>44</v>
      </c>
      <c r="J175" s="1" t="s">
        <v>45</v>
      </c>
      <c r="K175" s="1" t="s">
        <v>79</v>
      </c>
      <c r="L175" s="1" t="s">
        <v>27</v>
      </c>
      <c r="M175" s="1" t="s">
        <v>28</v>
      </c>
      <c r="N175" s="1">
        <v>18</v>
      </c>
      <c r="O175" s="3">
        <v>2999</v>
      </c>
      <c r="P175" s="3">
        <f>Analyze_Sales_Data[[#This Row],[Price per Unit]]*Analyze_Sales_Data[[#This Row],[Quantity]]</f>
        <v>53982</v>
      </c>
    </row>
    <row r="176" spans="1:16" hidden="1" x14ac:dyDescent="0.2">
      <c r="A176" s="1">
        <v>161</v>
      </c>
      <c r="B176" s="2">
        <v>43968</v>
      </c>
      <c r="C176" s="3">
        <f>Analyze_Sales_Data[[#This Row],[Total Sales]]</f>
        <v>12784</v>
      </c>
      <c r="D176" s="1">
        <v>2</v>
      </c>
      <c r="E176" s="1">
        <v>2020</v>
      </c>
      <c r="F176" s="1" t="s">
        <v>66</v>
      </c>
      <c r="G176" s="1" t="s">
        <v>67</v>
      </c>
      <c r="H176" s="1" t="s">
        <v>68</v>
      </c>
      <c r="I176" s="1" t="s">
        <v>68</v>
      </c>
      <c r="J176" s="1" t="s">
        <v>59</v>
      </c>
      <c r="K176" s="1" t="s">
        <v>192</v>
      </c>
      <c r="L176" s="1" t="s">
        <v>40</v>
      </c>
      <c r="M176" s="1" t="s">
        <v>35</v>
      </c>
      <c r="N176" s="1">
        <v>16</v>
      </c>
      <c r="O176" s="3">
        <v>799</v>
      </c>
      <c r="P176" s="3">
        <f>Analyze_Sales_Data[[#This Row],[Price per Unit]]*Analyze_Sales_Data[[#This Row],[Quantity]]</f>
        <v>12784</v>
      </c>
    </row>
    <row r="177" spans="1:16" hidden="1" x14ac:dyDescent="0.2">
      <c r="A177" s="1">
        <v>162</v>
      </c>
      <c r="B177" s="2">
        <v>44176</v>
      </c>
      <c r="C177" s="3">
        <f>Analyze_Sales_Data[[#This Row],[Total Sales]]</f>
        <v>38974</v>
      </c>
      <c r="D177" s="1">
        <v>4</v>
      </c>
      <c r="E177" s="1">
        <v>2020</v>
      </c>
      <c r="F177" s="1" t="s">
        <v>29</v>
      </c>
      <c r="G177" s="1" t="s">
        <v>30</v>
      </c>
      <c r="H177" s="1" t="s">
        <v>31</v>
      </c>
      <c r="I177" s="1" t="s">
        <v>32</v>
      </c>
      <c r="J177" s="1" t="s">
        <v>18</v>
      </c>
      <c r="K177" s="1" t="s">
        <v>193</v>
      </c>
      <c r="L177" s="1" t="s">
        <v>119</v>
      </c>
      <c r="M177" s="1" t="s">
        <v>38</v>
      </c>
      <c r="N177" s="1">
        <v>26</v>
      </c>
      <c r="O177" s="3">
        <v>1499</v>
      </c>
      <c r="P177" s="3">
        <f>Analyze_Sales_Data[[#This Row],[Price per Unit]]*Analyze_Sales_Data[[#This Row],[Quantity]]</f>
        <v>38974</v>
      </c>
    </row>
    <row r="178" spans="1:16" hidden="1" x14ac:dyDescent="0.2">
      <c r="A178" s="1">
        <v>163</v>
      </c>
      <c r="B178" s="2">
        <v>44047</v>
      </c>
      <c r="C178" s="3">
        <f>Analyze_Sales_Data[[#This Row],[Total Sales]]</f>
        <v>22475</v>
      </c>
      <c r="D178" s="1">
        <v>3</v>
      </c>
      <c r="E178" s="1">
        <v>2020</v>
      </c>
      <c r="F178" s="1" t="s">
        <v>14</v>
      </c>
      <c r="G178" s="1" t="s">
        <v>15</v>
      </c>
      <c r="H178" s="1" t="s">
        <v>16</v>
      </c>
      <c r="I178" s="1" t="s">
        <v>17</v>
      </c>
      <c r="J178" s="1" t="s">
        <v>18</v>
      </c>
      <c r="K178" s="1" t="s">
        <v>194</v>
      </c>
      <c r="L178" s="1" t="s">
        <v>73</v>
      </c>
      <c r="M178" s="1" t="s">
        <v>21</v>
      </c>
      <c r="N178" s="1">
        <v>25</v>
      </c>
      <c r="O178" s="3">
        <v>899</v>
      </c>
      <c r="P178" s="3">
        <f>Analyze_Sales_Data[[#This Row],[Price per Unit]]*Analyze_Sales_Data[[#This Row],[Quantity]]</f>
        <v>22475</v>
      </c>
    </row>
    <row r="179" spans="1:16" hidden="1" x14ac:dyDescent="0.2">
      <c r="A179" s="1">
        <v>164</v>
      </c>
      <c r="B179" s="2">
        <v>43938</v>
      </c>
      <c r="C179" s="3">
        <f>Analyze_Sales_Data[[#This Row],[Total Sales]]</f>
        <v>20986</v>
      </c>
      <c r="D179" s="1">
        <v>2</v>
      </c>
      <c r="E179" s="1">
        <v>2020</v>
      </c>
      <c r="F179" s="1" t="s">
        <v>48</v>
      </c>
      <c r="G179" s="1" t="s">
        <v>49</v>
      </c>
      <c r="H179" s="1" t="s">
        <v>50</v>
      </c>
      <c r="I179" s="1" t="s">
        <v>44</v>
      </c>
      <c r="J179" s="1" t="s">
        <v>45</v>
      </c>
      <c r="K179" s="1" t="s">
        <v>195</v>
      </c>
      <c r="L179" s="1" t="s">
        <v>82</v>
      </c>
      <c r="M179" s="1" t="s">
        <v>28</v>
      </c>
      <c r="N179" s="1">
        <v>14</v>
      </c>
      <c r="O179" s="3">
        <v>1499</v>
      </c>
      <c r="P179" s="3">
        <f>Analyze_Sales_Data[[#This Row],[Price per Unit]]*Analyze_Sales_Data[[#This Row],[Quantity]]</f>
        <v>20986</v>
      </c>
    </row>
    <row r="180" spans="1:16" x14ac:dyDescent="0.2">
      <c r="A180" s="1">
        <v>209</v>
      </c>
      <c r="B180" s="2">
        <v>44272</v>
      </c>
      <c r="C180" s="3">
        <f>Analyze_Sales_Data[[#This Row],[Total Sales]]</f>
        <v>53982</v>
      </c>
      <c r="D180" s="1">
        <v>1</v>
      </c>
      <c r="E180" s="1">
        <v>2021</v>
      </c>
      <c r="F180" s="1" t="s">
        <v>41</v>
      </c>
      <c r="G180" s="1" t="s">
        <v>42</v>
      </c>
      <c r="H180" s="1" t="s">
        <v>43</v>
      </c>
      <c r="I180" s="1" t="s">
        <v>44</v>
      </c>
      <c r="J180" s="1" t="s">
        <v>45</v>
      </c>
      <c r="K180" s="1" t="s">
        <v>226</v>
      </c>
      <c r="L180" s="1" t="s">
        <v>54</v>
      </c>
      <c r="M180" s="1" t="s">
        <v>38</v>
      </c>
      <c r="N180" s="1">
        <v>18</v>
      </c>
      <c r="O180" s="3">
        <v>2999</v>
      </c>
      <c r="P180" s="3">
        <f>Analyze_Sales_Data[[#This Row],[Price per Unit]]*Analyze_Sales_Data[[#This Row],[Quantity]]</f>
        <v>53982</v>
      </c>
    </row>
    <row r="181" spans="1:16" hidden="1" x14ac:dyDescent="0.2">
      <c r="A181" s="1">
        <v>166</v>
      </c>
      <c r="B181" s="2">
        <v>44029</v>
      </c>
      <c r="C181" s="3">
        <f>Analyze_Sales_Data[[#This Row],[Total Sales]]</f>
        <v>34181</v>
      </c>
      <c r="D181" s="1">
        <v>3</v>
      </c>
      <c r="E181" s="1">
        <v>2020</v>
      </c>
      <c r="F181" s="1" t="s">
        <v>66</v>
      </c>
      <c r="G181" s="1" t="s">
        <v>67</v>
      </c>
      <c r="H181" s="1" t="s">
        <v>68</v>
      </c>
      <c r="I181" s="1" t="s">
        <v>68</v>
      </c>
      <c r="J181" s="1" t="s">
        <v>59</v>
      </c>
      <c r="K181" s="1" t="s">
        <v>197</v>
      </c>
      <c r="L181" s="1" t="s">
        <v>61</v>
      </c>
      <c r="M181" s="1" t="s">
        <v>28</v>
      </c>
      <c r="N181" s="1">
        <v>19</v>
      </c>
      <c r="O181" s="3">
        <v>1799</v>
      </c>
      <c r="P181" s="3">
        <f>Analyze_Sales_Data[[#This Row],[Price per Unit]]*Analyze_Sales_Data[[#This Row],[Quantity]]</f>
        <v>34181</v>
      </c>
    </row>
    <row r="182" spans="1:16" hidden="1" x14ac:dyDescent="0.2">
      <c r="A182" s="1">
        <v>167</v>
      </c>
      <c r="B182" s="2">
        <v>43892</v>
      </c>
      <c r="C182" s="3">
        <f>Analyze_Sales_Data[[#This Row],[Total Sales]]</f>
        <v>17990</v>
      </c>
      <c r="D182" s="1">
        <v>1</v>
      </c>
      <c r="E182" s="1">
        <v>2020</v>
      </c>
      <c r="F182" s="1" t="s">
        <v>133</v>
      </c>
      <c r="G182" s="1" t="s">
        <v>134</v>
      </c>
      <c r="H182" s="1" t="s">
        <v>135</v>
      </c>
      <c r="I182" s="1" t="s">
        <v>44</v>
      </c>
      <c r="J182" s="1" t="s">
        <v>45</v>
      </c>
      <c r="K182" s="1" t="s">
        <v>191</v>
      </c>
      <c r="L182" s="1" t="s">
        <v>61</v>
      </c>
      <c r="M182" s="1" t="s">
        <v>28</v>
      </c>
      <c r="N182" s="1">
        <v>10</v>
      </c>
      <c r="O182" s="3">
        <v>1799</v>
      </c>
      <c r="P182" s="3">
        <f>Analyze_Sales_Data[[#This Row],[Price per Unit]]*Analyze_Sales_Data[[#This Row],[Quantity]]</f>
        <v>17990</v>
      </c>
    </row>
    <row r="183" spans="1:16" hidden="1" x14ac:dyDescent="0.2">
      <c r="A183" s="1">
        <v>168</v>
      </c>
      <c r="B183" s="2">
        <v>44192</v>
      </c>
      <c r="C183" s="3">
        <f>Analyze_Sales_Data[[#This Row],[Total Sales]]</f>
        <v>12586</v>
      </c>
      <c r="D183" s="1">
        <v>4</v>
      </c>
      <c r="E183" s="1">
        <v>2020</v>
      </c>
      <c r="F183" s="1" t="s">
        <v>66</v>
      </c>
      <c r="G183" s="1" t="s">
        <v>67</v>
      </c>
      <c r="H183" s="1" t="s">
        <v>68</v>
      </c>
      <c r="I183" s="1" t="s">
        <v>68</v>
      </c>
      <c r="J183" s="1" t="s">
        <v>59</v>
      </c>
      <c r="K183" s="1" t="s">
        <v>117</v>
      </c>
      <c r="L183" s="1" t="s">
        <v>70</v>
      </c>
      <c r="M183" s="1" t="s">
        <v>28</v>
      </c>
      <c r="N183" s="1">
        <v>14</v>
      </c>
      <c r="O183" s="3">
        <v>899</v>
      </c>
      <c r="P183" s="3">
        <f>Analyze_Sales_Data[[#This Row],[Price per Unit]]*Analyze_Sales_Data[[#This Row],[Quantity]]</f>
        <v>12586</v>
      </c>
    </row>
    <row r="184" spans="1:16" hidden="1" x14ac:dyDescent="0.2">
      <c r="A184" s="1">
        <v>169</v>
      </c>
      <c r="B184" s="2">
        <v>43947</v>
      </c>
      <c r="C184" s="3">
        <f>Analyze_Sales_Data[[#This Row],[Total Sales]]</f>
        <v>23984</v>
      </c>
      <c r="D184" s="1">
        <v>2</v>
      </c>
      <c r="E184" s="1">
        <v>2020</v>
      </c>
      <c r="F184" s="1" t="s">
        <v>66</v>
      </c>
      <c r="G184" s="1" t="s">
        <v>67</v>
      </c>
      <c r="H184" s="1" t="s">
        <v>68</v>
      </c>
      <c r="I184" s="1" t="s">
        <v>68</v>
      </c>
      <c r="J184" s="1" t="s">
        <v>59</v>
      </c>
      <c r="K184" s="1" t="s">
        <v>198</v>
      </c>
      <c r="L184" s="1" t="s">
        <v>119</v>
      </c>
      <c r="M184" s="1" t="s">
        <v>38</v>
      </c>
      <c r="N184" s="1">
        <v>16</v>
      </c>
      <c r="O184" s="3">
        <v>1499</v>
      </c>
      <c r="P184" s="3">
        <f>Analyze_Sales_Data[[#This Row],[Price per Unit]]*Analyze_Sales_Data[[#This Row],[Quantity]]</f>
        <v>23984</v>
      </c>
    </row>
    <row r="185" spans="1:16" hidden="1" x14ac:dyDescent="0.2">
      <c r="A185" s="1">
        <v>170</v>
      </c>
      <c r="B185" s="2">
        <v>44537</v>
      </c>
      <c r="C185" s="3">
        <f>Analyze_Sales_Data[[#This Row],[Total Sales]]</f>
        <v>7581</v>
      </c>
      <c r="D185" s="1">
        <v>4</v>
      </c>
      <c r="E185" s="1">
        <v>2021</v>
      </c>
      <c r="F185" s="1" t="s">
        <v>29</v>
      </c>
      <c r="G185" s="1" t="s">
        <v>30</v>
      </c>
      <c r="H185" s="1" t="s">
        <v>31</v>
      </c>
      <c r="I185" s="1" t="s">
        <v>32</v>
      </c>
      <c r="J185" s="1" t="s">
        <v>18</v>
      </c>
      <c r="K185" s="1" t="s">
        <v>199</v>
      </c>
      <c r="L185" s="1" t="s">
        <v>47</v>
      </c>
      <c r="M185" s="1" t="s">
        <v>21</v>
      </c>
      <c r="N185" s="1">
        <v>19</v>
      </c>
      <c r="O185" s="3">
        <v>399</v>
      </c>
      <c r="P185" s="3">
        <f>Analyze_Sales_Data[[#This Row],[Price per Unit]]*Analyze_Sales_Data[[#This Row],[Quantity]]</f>
        <v>7581</v>
      </c>
    </row>
    <row r="186" spans="1:16" hidden="1" x14ac:dyDescent="0.2">
      <c r="A186" s="1">
        <v>171</v>
      </c>
      <c r="B186" s="2">
        <v>43833</v>
      </c>
      <c r="C186" s="3">
        <f>Analyze_Sales_Data[[#This Row],[Total Sales]]</f>
        <v>8379</v>
      </c>
      <c r="D186" s="1">
        <v>1</v>
      </c>
      <c r="E186" s="1">
        <v>2020</v>
      </c>
      <c r="F186" s="1" t="s">
        <v>66</v>
      </c>
      <c r="G186" s="1" t="s">
        <v>67</v>
      </c>
      <c r="H186" s="1" t="s">
        <v>68</v>
      </c>
      <c r="I186" s="1" t="s">
        <v>68</v>
      </c>
      <c r="J186" s="1" t="s">
        <v>59</v>
      </c>
      <c r="K186" s="1" t="s">
        <v>200</v>
      </c>
      <c r="L186" s="1" t="s">
        <v>47</v>
      </c>
      <c r="M186" s="1" t="s">
        <v>21</v>
      </c>
      <c r="N186" s="1">
        <v>21</v>
      </c>
      <c r="O186" s="3">
        <v>399</v>
      </c>
      <c r="P186" s="3">
        <f>Analyze_Sales_Data[[#This Row],[Price per Unit]]*Analyze_Sales_Data[[#This Row],[Quantity]]</f>
        <v>8379</v>
      </c>
    </row>
    <row r="187" spans="1:16" hidden="1" x14ac:dyDescent="0.2">
      <c r="A187" s="1">
        <v>172</v>
      </c>
      <c r="B187" s="2">
        <v>44158</v>
      </c>
      <c r="C187" s="3">
        <f>Analyze_Sales_Data[[#This Row],[Total Sales]]</f>
        <v>39578</v>
      </c>
      <c r="D187" s="1">
        <v>4</v>
      </c>
      <c r="E187" s="1">
        <v>2020</v>
      </c>
      <c r="F187" s="1" t="s">
        <v>41</v>
      </c>
      <c r="G187" s="1" t="s">
        <v>42</v>
      </c>
      <c r="H187" s="1" t="s">
        <v>43</v>
      </c>
      <c r="I187" s="1" t="s">
        <v>44</v>
      </c>
      <c r="J187" s="1" t="s">
        <v>45</v>
      </c>
      <c r="K187" s="1" t="s">
        <v>201</v>
      </c>
      <c r="L187" s="1" t="s">
        <v>61</v>
      </c>
      <c r="M187" s="1" t="s">
        <v>28</v>
      </c>
      <c r="N187" s="1">
        <v>22</v>
      </c>
      <c r="O187" s="3">
        <v>1799</v>
      </c>
      <c r="P187" s="3">
        <f>Analyze_Sales_Data[[#This Row],[Price per Unit]]*Analyze_Sales_Data[[#This Row],[Quantity]]</f>
        <v>39578</v>
      </c>
    </row>
    <row r="188" spans="1:16" x14ac:dyDescent="0.2">
      <c r="A188" s="1">
        <v>217</v>
      </c>
      <c r="B188" s="2">
        <v>43940</v>
      </c>
      <c r="C188" s="3">
        <f>Analyze_Sales_Data[[#This Row],[Total Sales]]</f>
        <v>53982</v>
      </c>
      <c r="D188" s="1">
        <v>2</v>
      </c>
      <c r="E188" s="1">
        <v>2020</v>
      </c>
      <c r="F188" s="1" t="s">
        <v>41</v>
      </c>
      <c r="G188" s="1" t="s">
        <v>42</v>
      </c>
      <c r="H188" s="1" t="s">
        <v>43</v>
      </c>
      <c r="I188" s="1" t="s">
        <v>44</v>
      </c>
      <c r="J188" s="1" t="s">
        <v>45</v>
      </c>
      <c r="K188" s="1" t="s">
        <v>231</v>
      </c>
      <c r="L188" s="1" t="s">
        <v>27</v>
      </c>
      <c r="M188" s="1" t="s">
        <v>28</v>
      </c>
      <c r="N188" s="1">
        <v>18</v>
      </c>
      <c r="O188" s="3">
        <v>2999</v>
      </c>
      <c r="P188" s="3">
        <f>Analyze_Sales_Data[[#This Row],[Price per Unit]]*Analyze_Sales_Data[[#This Row],[Quantity]]</f>
        <v>53982</v>
      </c>
    </row>
    <row r="189" spans="1:16" hidden="1" x14ac:dyDescent="0.2">
      <c r="A189" s="1">
        <v>174</v>
      </c>
      <c r="B189" s="2">
        <v>44429</v>
      </c>
      <c r="C189" s="3">
        <f>Analyze_Sales_Data[[#This Row],[Total Sales]]</f>
        <v>8091</v>
      </c>
      <c r="D189" s="1">
        <v>3</v>
      </c>
      <c r="E189" s="1">
        <v>2021</v>
      </c>
      <c r="F189" s="1" t="s">
        <v>55</v>
      </c>
      <c r="G189" s="1" t="s">
        <v>56</v>
      </c>
      <c r="H189" s="1" t="s">
        <v>57</v>
      </c>
      <c r="I189" s="1" t="s">
        <v>58</v>
      </c>
      <c r="J189" s="1" t="s">
        <v>59</v>
      </c>
      <c r="K189" s="1" t="s">
        <v>203</v>
      </c>
      <c r="L189" s="1" t="s">
        <v>70</v>
      </c>
      <c r="M189" s="1" t="s">
        <v>28</v>
      </c>
      <c r="N189" s="1">
        <v>9</v>
      </c>
      <c r="O189" s="3">
        <v>899</v>
      </c>
      <c r="P189" s="3">
        <f>Analyze_Sales_Data[[#This Row],[Price per Unit]]*Analyze_Sales_Data[[#This Row],[Quantity]]</f>
        <v>8091</v>
      </c>
    </row>
    <row r="190" spans="1:16" hidden="1" x14ac:dyDescent="0.2">
      <c r="A190" s="1">
        <v>175</v>
      </c>
      <c r="B190" s="2">
        <v>43950</v>
      </c>
      <c r="C190" s="3">
        <f>Analyze_Sales_Data[[#This Row],[Total Sales]]</f>
        <v>7990</v>
      </c>
      <c r="D190" s="1">
        <v>2</v>
      </c>
      <c r="E190" s="1">
        <v>2020</v>
      </c>
      <c r="F190" s="1" t="s">
        <v>109</v>
      </c>
      <c r="G190" s="1" t="s">
        <v>110</v>
      </c>
      <c r="H190" s="1" t="s">
        <v>111</v>
      </c>
      <c r="I190" s="1" t="s">
        <v>32</v>
      </c>
      <c r="J190" s="1" t="s">
        <v>18</v>
      </c>
      <c r="K190" s="1" t="s">
        <v>204</v>
      </c>
      <c r="L190" s="1" t="s">
        <v>40</v>
      </c>
      <c r="M190" s="1" t="s">
        <v>35</v>
      </c>
      <c r="N190" s="1">
        <v>10</v>
      </c>
      <c r="O190" s="3">
        <v>799</v>
      </c>
      <c r="P190" s="3">
        <f>Analyze_Sales_Data[[#This Row],[Price per Unit]]*Analyze_Sales_Data[[#This Row],[Quantity]]</f>
        <v>7990</v>
      </c>
    </row>
    <row r="191" spans="1:16" hidden="1" x14ac:dyDescent="0.2">
      <c r="A191" s="1">
        <v>176</v>
      </c>
      <c r="B191" s="2">
        <v>44274</v>
      </c>
      <c r="C191" s="3">
        <f>Analyze_Sales_Data[[#This Row],[Total Sales]]</f>
        <v>17994</v>
      </c>
      <c r="D191" s="1">
        <v>1</v>
      </c>
      <c r="E191" s="1">
        <v>2021</v>
      </c>
      <c r="F191" s="1" t="s">
        <v>29</v>
      </c>
      <c r="G191" s="1" t="s">
        <v>30</v>
      </c>
      <c r="H191" s="1" t="s">
        <v>31</v>
      </c>
      <c r="I191" s="1" t="s">
        <v>32</v>
      </c>
      <c r="J191" s="1" t="s">
        <v>18</v>
      </c>
      <c r="K191" s="1" t="s">
        <v>202</v>
      </c>
      <c r="L191" s="1" t="s">
        <v>27</v>
      </c>
      <c r="M191" s="1" t="s">
        <v>28</v>
      </c>
      <c r="N191" s="1">
        <v>6</v>
      </c>
      <c r="O191" s="3">
        <v>2999</v>
      </c>
      <c r="P191" s="3">
        <f>Analyze_Sales_Data[[#This Row],[Price per Unit]]*Analyze_Sales_Data[[#This Row],[Quantity]]</f>
        <v>17994</v>
      </c>
    </row>
    <row r="192" spans="1:16" hidden="1" x14ac:dyDescent="0.2">
      <c r="A192" s="1">
        <v>177</v>
      </c>
      <c r="B192" s="2">
        <v>44507</v>
      </c>
      <c r="C192" s="3">
        <f>Analyze_Sales_Data[[#This Row],[Total Sales]]</f>
        <v>20271</v>
      </c>
      <c r="D192" s="1">
        <v>4</v>
      </c>
      <c r="E192" s="1">
        <v>2021</v>
      </c>
      <c r="F192" s="1" t="s">
        <v>14</v>
      </c>
      <c r="G192" s="1" t="s">
        <v>15</v>
      </c>
      <c r="H192" s="1" t="s">
        <v>16</v>
      </c>
      <c r="I192" s="1" t="s">
        <v>17</v>
      </c>
      <c r="J192" s="1" t="s">
        <v>18</v>
      </c>
      <c r="K192" s="1" t="s">
        <v>205</v>
      </c>
      <c r="L192" s="1" t="s">
        <v>85</v>
      </c>
      <c r="M192" s="1" t="s">
        <v>38</v>
      </c>
      <c r="N192" s="1">
        <v>29</v>
      </c>
      <c r="O192" s="3">
        <v>699</v>
      </c>
      <c r="P192" s="3">
        <f>Analyze_Sales_Data[[#This Row],[Price per Unit]]*Analyze_Sales_Data[[#This Row],[Quantity]]</f>
        <v>20271</v>
      </c>
    </row>
    <row r="193" spans="1:16" hidden="1" x14ac:dyDescent="0.2">
      <c r="A193" s="1">
        <v>178</v>
      </c>
      <c r="B193" s="2">
        <v>43879</v>
      </c>
      <c r="C193" s="3">
        <f>Analyze_Sales_Data[[#This Row],[Total Sales]]</f>
        <v>17081</v>
      </c>
      <c r="D193" s="1">
        <v>1</v>
      </c>
      <c r="E193" s="1">
        <v>2020</v>
      </c>
      <c r="F193" s="1" t="s">
        <v>55</v>
      </c>
      <c r="G193" s="1" t="s">
        <v>56</v>
      </c>
      <c r="H193" s="1" t="s">
        <v>57</v>
      </c>
      <c r="I193" s="1" t="s">
        <v>58</v>
      </c>
      <c r="J193" s="1" t="s">
        <v>59</v>
      </c>
      <c r="K193" s="1" t="s">
        <v>188</v>
      </c>
      <c r="L193" s="1" t="s">
        <v>70</v>
      </c>
      <c r="M193" s="1" t="s">
        <v>28</v>
      </c>
      <c r="N193" s="1">
        <v>19</v>
      </c>
      <c r="O193" s="3">
        <v>899</v>
      </c>
      <c r="P193" s="3">
        <f>Analyze_Sales_Data[[#This Row],[Price per Unit]]*Analyze_Sales_Data[[#This Row],[Quantity]]</f>
        <v>17081</v>
      </c>
    </row>
    <row r="194" spans="1:16" hidden="1" x14ac:dyDescent="0.2">
      <c r="A194" s="1">
        <v>179</v>
      </c>
      <c r="B194" s="2">
        <v>44557</v>
      </c>
      <c r="C194" s="3">
        <f>Analyze_Sales_Data[[#This Row],[Total Sales]]</f>
        <v>37475</v>
      </c>
      <c r="D194" s="1">
        <v>4</v>
      </c>
      <c r="E194" s="1">
        <v>2021</v>
      </c>
      <c r="F194" s="1" t="s">
        <v>66</v>
      </c>
      <c r="G194" s="1" t="s">
        <v>67</v>
      </c>
      <c r="H194" s="1" t="s">
        <v>68</v>
      </c>
      <c r="I194" s="1" t="s">
        <v>68</v>
      </c>
      <c r="J194" s="1" t="s">
        <v>59</v>
      </c>
      <c r="K194" s="1" t="s">
        <v>206</v>
      </c>
      <c r="L194" s="1" t="s">
        <v>82</v>
      </c>
      <c r="M194" s="1" t="s">
        <v>28</v>
      </c>
      <c r="N194" s="1">
        <v>25</v>
      </c>
      <c r="O194" s="3">
        <v>1499</v>
      </c>
      <c r="P194" s="3">
        <f>Analyze_Sales_Data[[#This Row],[Price per Unit]]*Analyze_Sales_Data[[#This Row],[Quantity]]</f>
        <v>37475</v>
      </c>
    </row>
    <row r="195" spans="1:16" hidden="1" x14ac:dyDescent="0.2">
      <c r="A195" s="1">
        <v>180</v>
      </c>
      <c r="B195" s="2">
        <v>43882</v>
      </c>
      <c r="C195" s="3">
        <f>Analyze_Sales_Data[[#This Row],[Total Sales]]</f>
        <v>14994</v>
      </c>
      <c r="D195" s="1">
        <v>1</v>
      </c>
      <c r="E195" s="1">
        <v>2020</v>
      </c>
      <c r="F195" s="1" t="s">
        <v>41</v>
      </c>
      <c r="G195" s="1" t="s">
        <v>42</v>
      </c>
      <c r="H195" s="1" t="s">
        <v>43</v>
      </c>
      <c r="I195" s="1" t="s">
        <v>44</v>
      </c>
      <c r="J195" s="1" t="s">
        <v>45</v>
      </c>
      <c r="K195" s="1" t="s">
        <v>128</v>
      </c>
      <c r="L195" s="1" t="s">
        <v>104</v>
      </c>
      <c r="M195" s="1" t="s">
        <v>28</v>
      </c>
      <c r="N195" s="1">
        <v>6</v>
      </c>
      <c r="O195" s="3">
        <v>2499</v>
      </c>
      <c r="P195" s="3">
        <f>Analyze_Sales_Data[[#This Row],[Price per Unit]]*Analyze_Sales_Data[[#This Row],[Quantity]]</f>
        <v>14994</v>
      </c>
    </row>
    <row r="196" spans="1:16" hidden="1" x14ac:dyDescent="0.2">
      <c r="A196" s="1">
        <v>181</v>
      </c>
      <c r="B196" s="2">
        <v>43901</v>
      </c>
      <c r="C196" s="3">
        <f>Analyze_Sales_Data[[#This Row],[Total Sales]]</f>
        <v>22485</v>
      </c>
      <c r="D196" s="1">
        <v>1</v>
      </c>
      <c r="E196" s="1">
        <v>2020</v>
      </c>
      <c r="F196" s="1" t="s">
        <v>55</v>
      </c>
      <c r="G196" s="1" t="s">
        <v>56</v>
      </c>
      <c r="H196" s="1" t="s">
        <v>57</v>
      </c>
      <c r="I196" s="1" t="s">
        <v>58</v>
      </c>
      <c r="J196" s="1" t="s">
        <v>59</v>
      </c>
      <c r="K196" s="1" t="s">
        <v>207</v>
      </c>
      <c r="L196" s="1" t="s">
        <v>82</v>
      </c>
      <c r="M196" s="1" t="s">
        <v>28</v>
      </c>
      <c r="N196" s="1">
        <v>15</v>
      </c>
      <c r="O196" s="3">
        <v>1499</v>
      </c>
      <c r="P196" s="3">
        <f>Analyze_Sales_Data[[#This Row],[Price per Unit]]*Analyze_Sales_Data[[#This Row],[Quantity]]</f>
        <v>22485</v>
      </c>
    </row>
    <row r="197" spans="1:16" hidden="1" x14ac:dyDescent="0.2">
      <c r="A197" s="1">
        <v>182</v>
      </c>
      <c r="B197" s="2">
        <v>43858</v>
      </c>
      <c r="C197" s="3">
        <f>Analyze_Sales_Data[[#This Row],[Total Sales]]</f>
        <v>13491</v>
      </c>
      <c r="D197" s="1">
        <v>1</v>
      </c>
      <c r="E197" s="1">
        <v>2020</v>
      </c>
      <c r="F197" s="1" t="s">
        <v>22</v>
      </c>
      <c r="G197" s="1" t="s">
        <v>23</v>
      </c>
      <c r="H197" s="1" t="s">
        <v>24</v>
      </c>
      <c r="I197" s="1" t="s">
        <v>25</v>
      </c>
      <c r="J197" s="1" t="s">
        <v>18</v>
      </c>
      <c r="K197" s="1" t="s">
        <v>208</v>
      </c>
      <c r="L197" s="1" t="s">
        <v>119</v>
      </c>
      <c r="M197" s="1" t="s">
        <v>38</v>
      </c>
      <c r="N197" s="1">
        <v>9</v>
      </c>
      <c r="O197" s="3">
        <v>1499</v>
      </c>
      <c r="P197" s="3">
        <f>Analyze_Sales_Data[[#This Row],[Price per Unit]]*Analyze_Sales_Data[[#This Row],[Quantity]]</f>
        <v>13491</v>
      </c>
    </row>
    <row r="198" spans="1:16" x14ac:dyDescent="0.2">
      <c r="A198" s="1">
        <v>233</v>
      </c>
      <c r="B198" s="2">
        <v>44027</v>
      </c>
      <c r="C198" s="3">
        <f>Analyze_Sales_Data[[#This Row],[Total Sales]]</f>
        <v>53982</v>
      </c>
      <c r="D198" s="1">
        <v>3</v>
      </c>
      <c r="E198" s="1">
        <v>2020</v>
      </c>
      <c r="F198" s="1" t="s">
        <v>22</v>
      </c>
      <c r="G198" s="1" t="s">
        <v>23</v>
      </c>
      <c r="H198" s="1" t="s">
        <v>24</v>
      </c>
      <c r="I198" s="1" t="s">
        <v>25</v>
      </c>
      <c r="J198" s="1" t="s">
        <v>18</v>
      </c>
      <c r="K198" s="1" t="s">
        <v>182</v>
      </c>
      <c r="L198" s="1" t="s">
        <v>27</v>
      </c>
      <c r="M198" s="1" t="s">
        <v>28</v>
      </c>
      <c r="N198" s="1">
        <v>18</v>
      </c>
      <c r="O198" s="3">
        <v>2999</v>
      </c>
      <c r="P198" s="3">
        <f>Analyze_Sales_Data[[#This Row],[Price per Unit]]*Analyze_Sales_Data[[#This Row],[Quantity]]</f>
        <v>53982</v>
      </c>
    </row>
    <row r="199" spans="1:16" x14ac:dyDescent="0.2">
      <c r="A199" s="1">
        <v>41</v>
      </c>
      <c r="B199" s="2">
        <v>44080</v>
      </c>
      <c r="C199" s="3">
        <f>Analyze_Sales_Data[[#This Row],[Total Sales]]</f>
        <v>53970</v>
      </c>
      <c r="D199" s="1">
        <v>3</v>
      </c>
      <c r="E199" s="1">
        <v>2020</v>
      </c>
      <c r="F199" s="1" t="s">
        <v>48</v>
      </c>
      <c r="G199" s="1" t="s">
        <v>49</v>
      </c>
      <c r="H199" s="1" t="s">
        <v>50</v>
      </c>
      <c r="I199" s="1" t="s">
        <v>44</v>
      </c>
      <c r="J199" s="1" t="s">
        <v>45</v>
      </c>
      <c r="K199" s="1" t="s">
        <v>77</v>
      </c>
      <c r="L199" s="1" t="s">
        <v>37</v>
      </c>
      <c r="M199" s="1" t="s">
        <v>38</v>
      </c>
      <c r="N199" s="1">
        <v>30</v>
      </c>
      <c r="O199" s="3">
        <v>1799</v>
      </c>
      <c r="P199" s="3">
        <f>Analyze_Sales_Data[[#This Row],[Price per Unit]]*Analyze_Sales_Data[[#This Row],[Quantity]]</f>
        <v>53970</v>
      </c>
    </row>
    <row r="200" spans="1:16" hidden="1" x14ac:dyDescent="0.2">
      <c r="A200" s="1">
        <v>185</v>
      </c>
      <c r="B200" s="2">
        <v>44404</v>
      </c>
      <c r="C200" s="3">
        <f>Analyze_Sales_Data[[#This Row],[Total Sales]]</f>
        <v>16489</v>
      </c>
      <c r="D200" s="1">
        <v>3</v>
      </c>
      <c r="E200" s="1">
        <v>2021</v>
      </c>
      <c r="F200" s="1" t="s">
        <v>55</v>
      </c>
      <c r="G200" s="1" t="s">
        <v>56</v>
      </c>
      <c r="H200" s="1" t="s">
        <v>57</v>
      </c>
      <c r="I200" s="1" t="s">
        <v>58</v>
      </c>
      <c r="J200" s="1" t="s">
        <v>59</v>
      </c>
      <c r="K200" s="1" t="s">
        <v>60</v>
      </c>
      <c r="L200" s="1" t="s">
        <v>119</v>
      </c>
      <c r="M200" s="1" t="s">
        <v>38</v>
      </c>
      <c r="N200" s="1">
        <v>11</v>
      </c>
      <c r="O200" s="3">
        <v>1499</v>
      </c>
      <c r="P200" s="3">
        <f>Analyze_Sales_Data[[#This Row],[Price per Unit]]*Analyze_Sales_Data[[#This Row],[Quantity]]</f>
        <v>16489</v>
      </c>
    </row>
    <row r="201" spans="1:16" hidden="1" x14ac:dyDescent="0.2">
      <c r="A201" s="1">
        <v>186</v>
      </c>
      <c r="B201" s="2">
        <v>43945</v>
      </c>
      <c r="C201" s="3">
        <f>Analyze_Sales_Data[[#This Row],[Total Sales]]</f>
        <v>18683</v>
      </c>
      <c r="D201" s="1">
        <v>2</v>
      </c>
      <c r="E201" s="1">
        <v>2020</v>
      </c>
      <c r="F201" s="1" t="s">
        <v>29</v>
      </c>
      <c r="G201" s="1" t="s">
        <v>30</v>
      </c>
      <c r="H201" s="1" t="s">
        <v>31</v>
      </c>
      <c r="I201" s="1" t="s">
        <v>32</v>
      </c>
      <c r="J201" s="1" t="s">
        <v>18</v>
      </c>
      <c r="K201" s="1" t="s">
        <v>211</v>
      </c>
      <c r="L201" s="1" t="s">
        <v>20</v>
      </c>
      <c r="M201" s="1" t="s">
        <v>21</v>
      </c>
      <c r="N201" s="1">
        <v>17</v>
      </c>
      <c r="O201" s="3">
        <v>1099</v>
      </c>
      <c r="P201" s="3">
        <f>Analyze_Sales_Data[[#This Row],[Price per Unit]]*Analyze_Sales_Data[[#This Row],[Quantity]]</f>
        <v>18683</v>
      </c>
    </row>
    <row r="202" spans="1:16" hidden="1" x14ac:dyDescent="0.2">
      <c r="A202" s="1">
        <v>187</v>
      </c>
      <c r="B202" s="2">
        <v>43838</v>
      </c>
      <c r="C202" s="3">
        <f>Analyze_Sales_Data[[#This Row],[Total Sales]]</f>
        <v>21576</v>
      </c>
      <c r="D202" s="1">
        <v>1</v>
      </c>
      <c r="E202" s="1">
        <v>2020</v>
      </c>
      <c r="F202" s="1" t="s">
        <v>133</v>
      </c>
      <c r="G202" s="1" t="s">
        <v>134</v>
      </c>
      <c r="H202" s="1" t="s">
        <v>135</v>
      </c>
      <c r="I202" s="1" t="s">
        <v>44</v>
      </c>
      <c r="J202" s="1" t="s">
        <v>45</v>
      </c>
      <c r="K202" s="1" t="s">
        <v>172</v>
      </c>
      <c r="L202" s="1" t="s">
        <v>34</v>
      </c>
      <c r="M202" s="1" t="s">
        <v>35</v>
      </c>
      <c r="N202" s="1">
        <v>24</v>
      </c>
      <c r="O202" s="3">
        <v>899</v>
      </c>
      <c r="P202" s="3">
        <f>Analyze_Sales_Data[[#This Row],[Price per Unit]]*Analyze_Sales_Data[[#This Row],[Quantity]]</f>
        <v>21576</v>
      </c>
    </row>
    <row r="203" spans="1:16" x14ac:dyDescent="0.2">
      <c r="A203" s="1">
        <v>101</v>
      </c>
      <c r="B203" s="2">
        <v>44431</v>
      </c>
      <c r="C203" s="3">
        <f>Analyze_Sales_Data[[#This Row],[Total Sales]]</f>
        <v>52479</v>
      </c>
      <c r="D203" s="1">
        <v>3</v>
      </c>
      <c r="E203" s="1">
        <v>2021</v>
      </c>
      <c r="F203" s="1" t="s">
        <v>55</v>
      </c>
      <c r="G203" s="1" t="s">
        <v>56</v>
      </c>
      <c r="H203" s="1" t="s">
        <v>57</v>
      </c>
      <c r="I203" s="1" t="s">
        <v>58</v>
      </c>
      <c r="J203" s="1" t="s">
        <v>59</v>
      </c>
      <c r="K203" s="1" t="s">
        <v>157</v>
      </c>
      <c r="L203" s="1" t="s">
        <v>104</v>
      </c>
      <c r="M203" s="1" t="s">
        <v>28</v>
      </c>
      <c r="N203" s="1">
        <v>21</v>
      </c>
      <c r="O203" s="3">
        <v>2499</v>
      </c>
      <c r="P203" s="3">
        <f>Analyze_Sales_Data[[#This Row],[Price per Unit]]*Analyze_Sales_Data[[#This Row],[Quantity]]</f>
        <v>52479</v>
      </c>
    </row>
    <row r="204" spans="1:16" hidden="1" x14ac:dyDescent="0.2">
      <c r="A204" s="1">
        <v>189</v>
      </c>
      <c r="B204" s="2">
        <v>43920</v>
      </c>
      <c r="C204" s="3">
        <f>Analyze_Sales_Data[[#This Row],[Total Sales]]</f>
        <v>2999</v>
      </c>
      <c r="D204" s="1">
        <v>1</v>
      </c>
      <c r="E204" s="1">
        <v>2020</v>
      </c>
      <c r="F204" s="1" t="s">
        <v>22</v>
      </c>
      <c r="G204" s="1" t="s">
        <v>23</v>
      </c>
      <c r="H204" s="1" t="s">
        <v>24</v>
      </c>
      <c r="I204" s="1" t="s">
        <v>25</v>
      </c>
      <c r="J204" s="1" t="s">
        <v>18</v>
      </c>
      <c r="K204" s="1" t="s">
        <v>212</v>
      </c>
      <c r="L204" s="1" t="s">
        <v>27</v>
      </c>
      <c r="M204" s="1" t="s">
        <v>28</v>
      </c>
      <c r="N204" s="1">
        <v>1</v>
      </c>
      <c r="O204" s="3">
        <v>2999</v>
      </c>
      <c r="P204" s="3">
        <f>Analyze_Sales_Data[[#This Row],[Price per Unit]]*Analyze_Sales_Data[[#This Row],[Quantity]]</f>
        <v>2999</v>
      </c>
    </row>
    <row r="205" spans="1:16" hidden="1" x14ac:dyDescent="0.2">
      <c r="A205" s="1">
        <v>190</v>
      </c>
      <c r="B205" s="2">
        <v>44012</v>
      </c>
      <c r="C205" s="3">
        <f>Analyze_Sales_Data[[#This Row],[Total Sales]]</f>
        <v>17081</v>
      </c>
      <c r="D205" s="1">
        <v>2</v>
      </c>
      <c r="E205" s="1">
        <v>2020</v>
      </c>
      <c r="F205" s="1" t="s">
        <v>55</v>
      </c>
      <c r="G205" s="1" t="s">
        <v>56</v>
      </c>
      <c r="H205" s="1" t="s">
        <v>57</v>
      </c>
      <c r="I205" s="1" t="s">
        <v>58</v>
      </c>
      <c r="J205" s="1" t="s">
        <v>59</v>
      </c>
      <c r="K205" s="1" t="s">
        <v>213</v>
      </c>
      <c r="L205" s="1" t="s">
        <v>70</v>
      </c>
      <c r="M205" s="1" t="s">
        <v>28</v>
      </c>
      <c r="N205" s="1">
        <v>19</v>
      </c>
      <c r="O205" s="3">
        <v>899</v>
      </c>
      <c r="P205" s="3">
        <f>Analyze_Sales_Data[[#This Row],[Price per Unit]]*Analyze_Sales_Data[[#This Row],[Quantity]]</f>
        <v>17081</v>
      </c>
    </row>
    <row r="206" spans="1:16" hidden="1" x14ac:dyDescent="0.2">
      <c r="A206" s="1">
        <v>191</v>
      </c>
      <c r="B206" s="2">
        <v>44377</v>
      </c>
      <c r="C206" s="3">
        <f>Analyze_Sales_Data[[#This Row],[Total Sales]]</f>
        <v>10485</v>
      </c>
      <c r="D206" s="1">
        <v>2</v>
      </c>
      <c r="E206" s="1">
        <v>2021</v>
      </c>
      <c r="F206" s="1" t="s">
        <v>55</v>
      </c>
      <c r="G206" s="1" t="s">
        <v>56</v>
      </c>
      <c r="H206" s="1" t="s">
        <v>57</v>
      </c>
      <c r="I206" s="1" t="s">
        <v>58</v>
      </c>
      <c r="J206" s="1" t="s">
        <v>59</v>
      </c>
      <c r="K206" s="1" t="s">
        <v>214</v>
      </c>
      <c r="L206" s="1" t="s">
        <v>85</v>
      </c>
      <c r="M206" s="1" t="s">
        <v>38</v>
      </c>
      <c r="N206" s="1">
        <v>15</v>
      </c>
      <c r="O206" s="3">
        <v>699</v>
      </c>
      <c r="P206" s="3">
        <f>Analyze_Sales_Data[[#This Row],[Price per Unit]]*Analyze_Sales_Data[[#This Row],[Quantity]]</f>
        <v>10485</v>
      </c>
    </row>
    <row r="207" spans="1:16" hidden="1" x14ac:dyDescent="0.2">
      <c r="A207" s="1">
        <v>192</v>
      </c>
      <c r="B207" s="2">
        <v>44350</v>
      </c>
      <c r="C207" s="3">
        <f>Analyze_Sales_Data[[#This Row],[Total Sales]]</f>
        <v>6447</v>
      </c>
      <c r="D207" s="1">
        <v>2</v>
      </c>
      <c r="E207" s="1">
        <v>2021</v>
      </c>
      <c r="F207" s="1" t="s">
        <v>41</v>
      </c>
      <c r="G207" s="1" t="s">
        <v>42</v>
      </c>
      <c r="H207" s="1" t="s">
        <v>43</v>
      </c>
      <c r="I207" s="1" t="s">
        <v>44</v>
      </c>
      <c r="J207" s="1" t="s">
        <v>45</v>
      </c>
      <c r="K207" s="1" t="s">
        <v>62</v>
      </c>
      <c r="L207" s="1" t="s">
        <v>84</v>
      </c>
      <c r="M207" s="1" t="s">
        <v>38</v>
      </c>
      <c r="N207" s="1">
        <v>3</v>
      </c>
      <c r="O207" s="3">
        <v>2149</v>
      </c>
      <c r="P207" s="3">
        <f>Analyze_Sales_Data[[#This Row],[Price per Unit]]*Analyze_Sales_Data[[#This Row],[Quantity]]</f>
        <v>6447</v>
      </c>
    </row>
    <row r="208" spans="1:16" hidden="1" x14ac:dyDescent="0.2">
      <c r="A208" s="1">
        <v>193</v>
      </c>
      <c r="B208" s="2">
        <v>44373</v>
      </c>
      <c r="C208" s="3">
        <f>Analyze_Sales_Data[[#This Row],[Total Sales]]</f>
        <v>22083</v>
      </c>
      <c r="D208" s="1">
        <v>2</v>
      </c>
      <c r="E208" s="1">
        <v>2021</v>
      </c>
      <c r="F208" s="1" t="s">
        <v>109</v>
      </c>
      <c r="G208" s="1" t="s">
        <v>110</v>
      </c>
      <c r="H208" s="1" t="s">
        <v>111</v>
      </c>
      <c r="I208" s="1" t="s">
        <v>32</v>
      </c>
      <c r="J208" s="1" t="s">
        <v>18</v>
      </c>
      <c r="K208" s="1" t="s">
        <v>215</v>
      </c>
      <c r="L208" s="1" t="s">
        <v>63</v>
      </c>
      <c r="M208" s="1" t="s">
        <v>28</v>
      </c>
      <c r="N208" s="1">
        <v>17</v>
      </c>
      <c r="O208" s="3">
        <v>1299</v>
      </c>
      <c r="P208" s="3">
        <f>Analyze_Sales_Data[[#This Row],[Price per Unit]]*Analyze_Sales_Data[[#This Row],[Quantity]]</f>
        <v>22083</v>
      </c>
    </row>
    <row r="209" spans="1:16" hidden="1" x14ac:dyDescent="0.2">
      <c r="A209" s="1">
        <v>194</v>
      </c>
      <c r="B209" s="2">
        <v>44054</v>
      </c>
      <c r="C209" s="3">
        <f>Analyze_Sales_Data[[#This Row],[Total Sales]]</f>
        <v>4495</v>
      </c>
      <c r="D209" s="1">
        <v>3</v>
      </c>
      <c r="E209" s="1">
        <v>2020</v>
      </c>
      <c r="F209" s="1" t="s">
        <v>41</v>
      </c>
      <c r="G209" s="1" t="s">
        <v>42</v>
      </c>
      <c r="H209" s="1" t="s">
        <v>43</v>
      </c>
      <c r="I209" s="1" t="s">
        <v>44</v>
      </c>
      <c r="J209" s="1" t="s">
        <v>45</v>
      </c>
      <c r="K209" s="1" t="s">
        <v>216</v>
      </c>
      <c r="L209" s="1" t="s">
        <v>34</v>
      </c>
      <c r="M209" s="1" t="s">
        <v>35</v>
      </c>
      <c r="N209" s="1">
        <v>5</v>
      </c>
      <c r="O209" s="3">
        <v>899</v>
      </c>
      <c r="P209" s="3">
        <f>Analyze_Sales_Data[[#This Row],[Price per Unit]]*Analyze_Sales_Data[[#This Row],[Quantity]]</f>
        <v>4495</v>
      </c>
    </row>
    <row r="210" spans="1:16" x14ac:dyDescent="0.2">
      <c r="A210" s="1">
        <v>234</v>
      </c>
      <c r="B210" s="2">
        <v>44306</v>
      </c>
      <c r="C210" s="3">
        <f>Analyze_Sales_Data[[#This Row],[Total Sales]]</f>
        <v>52171</v>
      </c>
      <c r="D210" s="1">
        <v>2</v>
      </c>
      <c r="E210" s="1">
        <v>2021</v>
      </c>
      <c r="F210" s="1" t="s">
        <v>55</v>
      </c>
      <c r="G210" s="1" t="s">
        <v>56</v>
      </c>
      <c r="H210" s="1" t="s">
        <v>57</v>
      </c>
      <c r="I210" s="1" t="s">
        <v>58</v>
      </c>
      <c r="J210" s="1" t="s">
        <v>59</v>
      </c>
      <c r="K210" s="1" t="s">
        <v>173</v>
      </c>
      <c r="L210" s="1" t="s">
        <v>61</v>
      </c>
      <c r="M210" s="1" t="s">
        <v>28</v>
      </c>
      <c r="N210" s="1">
        <v>29</v>
      </c>
      <c r="O210" s="3">
        <v>1799</v>
      </c>
      <c r="P210" s="3">
        <f>Analyze_Sales_Data[[#This Row],[Price per Unit]]*Analyze_Sales_Data[[#This Row],[Quantity]]</f>
        <v>52171</v>
      </c>
    </row>
    <row r="211" spans="1:16" hidden="1" x14ac:dyDescent="0.2">
      <c r="A211" s="1">
        <v>196</v>
      </c>
      <c r="B211" s="2">
        <v>44427</v>
      </c>
      <c r="C211" s="3">
        <f>Analyze_Sales_Data[[#This Row],[Total Sales]]</f>
        <v>5998</v>
      </c>
      <c r="D211" s="1">
        <v>3</v>
      </c>
      <c r="E211" s="1">
        <v>2021</v>
      </c>
      <c r="F211" s="1" t="s">
        <v>41</v>
      </c>
      <c r="G211" s="1" t="s">
        <v>42</v>
      </c>
      <c r="H211" s="1" t="s">
        <v>43</v>
      </c>
      <c r="I211" s="1" t="s">
        <v>44</v>
      </c>
      <c r="J211" s="1" t="s">
        <v>45</v>
      </c>
      <c r="K211" s="1" t="s">
        <v>116</v>
      </c>
      <c r="L211" s="1" t="s">
        <v>27</v>
      </c>
      <c r="M211" s="1" t="s">
        <v>28</v>
      </c>
      <c r="N211" s="1">
        <v>2</v>
      </c>
      <c r="O211" s="3">
        <v>2999</v>
      </c>
      <c r="P211" s="3">
        <f>Analyze_Sales_Data[[#This Row],[Price per Unit]]*Analyze_Sales_Data[[#This Row],[Quantity]]</f>
        <v>5998</v>
      </c>
    </row>
    <row r="212" spans="1:16" hidden="1" x14ac:dyDescent="0.2">
      <c r="A212" s="1">
        <v>197</v>
      </c>
      <c r="B212" s="2">
        <v>43833</v>
      </c>
      <c r="C212" s="3">
        <f>Analyze_Sales_Data[[#This Row],[Total Sales]]</f>
        <v>26071</v>
      </c>
      <c r="D212" s="1">
        <v>1</v>
      </c>
      <c r="E212" s="1">
        <v>2020</v>
      </c>
      <c r="F212" s="1" t="s">
        <v>22</v>
      </c>
      <c r="G212" s="1" t="s">
        <v>23</v>
      </c>
      <c r="H212" s="1" t="s">
        <v>24</v>
      </c>
      <c r="I212" s="1" t="s">
        <v>25</v>
      </c>
      <c r="J212" s="1" t="s">
        <v>18</v>
      </c>
      <c r="K212" s="1" t="s">
        <v>218</v>
      </c>
      <c r="L212" s="1" t="s">
        <v>70</v>
      </c>
      <c r="M212" s="1" t="s">
        <v>28</v>
      </c>
      <c r="N212" s="1">
        <v>29</v>
      </c>
      <c r="O212" s="3">
        <v>899</v>
      </c>
      <c r="P212" s="3">
        <f>Analyze_Sales_Data[[#This Row],[Price per Unit]]*Analyze_Sales_Data[[#This Row],[Quantity]]</f>
        <v>26071</v>
      </c>
    </row>
    <row r="213" spans="1:16" hidden="1" x14ac:dyDescent="0.2">
      <c r="A213" s="1">
        <v>198</v>
      </c>
      <c r="B213" s="2">
        <v>44021</v>
      </c>
      <c r="C213" s="3">
        <f>Analyze_Sales_Data[[#This Row],[Total Sales]]</f>
        <v>13485</v>
      </c>
      <c r="D213" s="1">
        <v>3</v>
      </c>
      <c r="E213" s="1">
        <v>2020</v>
      </c>
      <c r="F213" s="1" t="s">
        <v>66</v>
      </c>
      <c r="G213" s="1" t="s">
        <v>67</v>
      </c>
      <c r="H213" s="1" t="s">
        <v>68</v>
      </c>
      <c r="I213" s="1" t="s">
        <v>68</v>
      </c>
      <c r="J213" s="1" t="s">
        <v>59</v>
      </c>
      <c r="K213" s="1" t="s">
        <v>219</v>
      </c>
      <c r="L213" s="1" t="s">
        <v>73</v>
      </c>
      <c r="M213" s="1" t="s">
        <v>21</v>
      </c>
      <c r="N213" s="1">
        <v>15</v>
      </c>
      <c r="O213" s="3">
        <v>899</v>
      </c>
      <c r="P213" s="3">
        <f>Analyze_Sales_Data[[#This Row],[Price per Unit]]*Analyze_Sales_Data[[#This Row],[Quantity]]</f>
        <v>13485</v>
      </c>
    </row>
    <row r="214" spans="1:16" hidden="1" x14ac:dyDescent="0.2">
      <c r="A214" s="1">
        <v>199</v>
      </c>
      <c r="B214" s="2">
        <v>43870</v>
      </c>
      <c r="C214" s="3">
        <f>Analyze_Sales_Data[[#This Row],[Total Sales]]</f>
        <v>7980</v>
      </c>
      <c r="D214" s="1">
        <v>1</v>
      </c>
      <c r="E214" s="1">
        <v>2020</v>
      </c>
      <c r="F214" s="1" t="s">
        <v>14</v>
      </c>
      <c r="G214" s="1" t="s">
        <v>15</v>
      </c>
      <c r="H214" s="1" t="s">
        <v>16</v>
      </c>
      <c r="I214" s="1" t="s">
        <v>17</v>
      </c>
      <c r="J214" s="1" t="s">
        <v>18</v>
      </c>
      <c r="K214" s="1" t="s">
        <v>194</v>
      </c>
      <c r="L214" s="1" t="s">
        <v>47</v>
      </c>
      <c r="M214" s="1" t="s">
        <v>21</v>
      </c>
      <c r="N214" s="1">
        <v>20</v>
      </c>
      <c r="O214" s="3">
        <v>399</v>
      </c>
      <c r="P214" s="3">
        <f>Analyze_Sales_Data[[#This Row],[Price per Unit]]*Analyze_Sales_Data[[#This Row],[Quantity]]</f>
        <v>7980</v>
      </c>
    </row>
    <row r="215" spans="1:16" hidden="1" x14ac:dyDescent="0.2">
      <c r="A215" s="1">
        <v>200</v>
      </c>
      <c r="B215" s="2">
        <v>44387</v>
      </c>
      <c r="C215" s="3">
        <f>Analyze_Sales_Data[[#This Row],[Total Sales]]</f>
        <v>34986</v>
      </c>
      <c r="D215" s="1">
        <v>3</v>
      </c>
      <c r="E215" s="1">
        <v>2021</v>
      </c>
      <c r="F215" s="1" t="s">
        <v>41</v>
      </c>
      <c r="G215" s="1" t="s">
        <v>42</v>
      </c>
      <c r="H215" s="1" t="s">
        <v>43</v>
      </c>
      <c r="I215" s="1" t="s">
        <v>44</v>
      </c>
      <c r="J215" s="1" t="s">
        <v>45</v>
      </c>
      <c r="K215" s="1" t="s">
        <v>90</v>
      </c>
      <c r="L215" s="1" t="s">
        <v>104</v>
      </c>
      <c r="M215" s="1" t="s">
        <v>28</v>
      </c>
      <c r="N215" s="1">
        <v>14</v>
      </c>
      <c r="O215" s="3">
        <v>2499</v>
      </c>
      <c r="P215" s="3">
        <f>Analyze_Sales_Data[[#This Row],[Price per Unit]]*Analyze_Sales_Data[[#This Row],[Quantity]]</f>
        <v>34986</v>
      </c>
    </row>
    <row r="216" spans="1:16" hidden="1" x14ac:dyDescent="0.2">
      <c r="A216" s="1">
        <v>201</v>
      </c>
      <c r="B216" s="2">
        <v>44089</v>
      </c>
      <c r="C216" s="3">
        <f>Analyze_Sales_Data[[#This Row],[Total Sales]]</f>
        <v>15389</v>
      </c>
      <c r="D216" s="1">
        <v>3</v>
      </c>
      <c r="E216" s="1">
        <v>2020</v>
      </c>
      <c r="F216" s="1" t="s">
        <v>109</v>
      </c>
      <c r="G216" s="1" t="s">
        <v>110</v>
      </c>
      <c r="H216" s="1" t="s">
        <v>111</v>
      </c>
      <c r="I216" s="1" t="s">
        <v>32</v>
      </c>
      <c r="J216" s="1" t="s">
        <v>18</v>
      </c>
      <c r="K216" s="1" t="s">
        <v>220</v>
      </c>
      <c r="L216" s="1" t="s">
        <v>93</v>
      </c>
      <c r="M216" s="1" t="s">
        <v>35</v>
      </c>
      <c r="N216" s="1">
        <v>11</v>
      </c>
      <c r="O216" s="3">
        <v>1399</v>
      </c>
      <c r="P216" s="3">
        <f>Analyze_Sales_Data[[#This Row],[Price per Unit]]*Analyze_Sales_Data[[#This Row],[Quantity]]</f>
        <v>15389</v>
      </c>
    </row>
    <row r="217" spans="1:16" hidden="1" x14ac:dyDescent="0.2">
      <c r="A217" s="1">
        <v>202</v>
      </c>
      <c r="B217" s="2">
        <v>44076</v>
      </c>
      <c r="C217" s="3">
        <f>Analyze_Sales_Data[[#This Row],[Total Sales]]</f>
        <v>25186</v>
      </c>
      <c r="D217" s="1">
        <v>3</v>
      </c>
      <c r="E217" s="1">
        <v>2020</v>
      </c>
      <c r="F217" s="1" t="s">
        <v>41</v>
      </c>
      <c r="G217" s="1" t="s">
        <v>42</v>
      </c>
      <c r="H217" s="1" t="s">
        <v>43</v>
      </c>
      <c r="I217" s="1" t="s">
        <v>44</v>
      </c>
      <c r="J217" s="1" t="s">
        <v>45</v>
      </c>
      <c r="K217" s="1" t="s">
        <v>138</v>
      </c>
      <c r="L217" s="1" t="s">
        <v>37</v>
      </c>
      <c r="M217" s="1" t="s">
        <v>38</v>
      </c>
      <c r="N217" s="1">
        <v>14</v>
      </c>
      <c r="O217" s="3">
        <v>1799</v>
      </c>
      <c r="P217" s="3">
        <f>Analyze_Sales_Data[[#This Row],[Price per Unit]]*Analyze_Sales_Data[[#This Row],[Quantity]]</f>
        <v>25186</v>
      </c>
    </row>
    <row r="218" spans="1:16" hidden="1" x14ac:dyDescent="0.2">
      <c r="A218" s="1">
        <v>203</v>
      </c>
      <c r="B218" s="2">
        <v>44451</v>
      </c>
      <c r="C218" s="3">
        <f>Analyze_Sales_Data[[#This Row],[Total Sales]]</f>
        <v>13777</v>
      </c>
      <c r="D218" s="1">
        <v>3</v>
      </c>
      <c r="E218" s="1">
        <v>2021</v>
      </c>
      <c r="F218" s="1" t="s">
        <v>66</v>
      </c>
      <c r="G218" s="1" t="s">
        <v>67</v>
      </c>
      <c r="H218" s="1" t="s">
        <v>68</v>
      </c>
      <c r="I218" s="1" t="s">
        <v>68</v>
      </c>
      <c r="J218" s="1" t="s">
        <v>59</v>
      </c>
      <c r="K218" s="1" t="s">
        <v>221</v>
      </c>
      <c r="L218" s="1" t="s">
        <v>89</v>
      </c>
      <c r="M218" s="1" t="s">
        <v>21</v>
      </c>
      <c r="N218" s="1">
        <v>23</v>
      </c>
      <c r="O218" s="3">
        <v>599</v>
      </c>
      <c r="P218" s="3">
        <f>Analyze_Sales_Data[[#This Row],[Price per Unit]]*Analyze_Sales_Data[[#This Row],[Quantity]]</f>
        <v>13777</v>
      </c>
    </row>
    <row r="219" spans="1:16" hidden="1" x14ac:dyDescent="0.2">
      <c r="A219" s="1">
        <v>204</v>
      </c>
      <c r="B219" s="2">
        <v>44371</v>
      </c>
      <c r="C219" s="3">
        <f>Analyze_Sales_Data[[#This Row],[Total Sales]]</f>
        <v>11192</v>
      </c>
      <c r="D219" s="1">
        <v>2</v>
      </c>
      <c r="E219" s="1">
        <v>2021</v>
      </c>
      <c r="F219" s="1" t="s">
        <v>41</v>
      </c>
      <c r="G219" s="1" t="s">
        <v>42</v>
      </c>
      <c r="H219" s="1" t="s">
        <v>43</v>
      </c>
      <c r="I219" s="1" t="s">
        <v>44</v>
      </c>
      <c r="J219" s="1" t="s">
        <v>45</v>
      </c>
      <c r="K219" s="1" t="s">
        <v>222</v>
      </c>
      <c r="L219" s="1" t="s">
        <v>93</v>
      </c>
      <c r="M219" s="1" t="s">
        <v>35</v>
      </c>
      <c r="N219" s="1">
        <v>8</v>
      </c>
      <c r="O219" s="3">
        <v>1399</v>
      </c>
      <c r="P219" s="3">
        <f>Analyze_Sales_Data[[#This Row],[Price per Unit]]*Analyze_Sales_Data[[#This Row],[Quantity]]</f>
        <v>11192</v>
      </c>
    </row>
    <row r="220" spans="1:16" hidden="1" x14ac:dyDescent="0.2">
      <c r="A220" s="1">
        <v>205</v>
      </c>
      <c r="B220" s="2">
        <v>44099</v>
      </c>
      <c r="C220" s="3">
        <f>Analyze_Sales_Data[[#This Row],[Total Sales]]</f>
        <v>23984</v>
      </c>
      <c r="D220" s="1">
        <v>3</v>
      </c>
      <c r="E220" s="1">
        <v>2020</v>
      </c>
      <c r="F220" s="1" t="s">
        <v>133</v>
      </c>
      <c r="G220" s="1" t="s">
        <v>134</v>
      </c>
      <c r="H220" s="1" t="s">
        <v>135</v>
      </c>
      <c r="I220" s="1" t="s">
        <v>44</v>
      </c>
      <c r="J220" s="1" t="s">
        <v>45</v>
      </c>
      <c r="K220" s="1" t="s">
        <v>136</v>
      </c>
      <c r="L220" s="1" t="s">
        <v>119</v>
      </c>
      <c r="M220" s="1" t="s">
        <v>38</v>
      </c>
      <c r="N220" s="1">
        <v>16</v>
      </c>
      <c r="O220" s="3">
        <v>1499</v>
      </c>
      <c r="P220" s="3">
        <f>Analyze_Sales_Data[[#This Row],[Price per Unit]]*Analyze_Sales_Data[[#This Row],[Quantity]]</f>
        <v>23984</v>
      </c>
    </row>
    <row r="221" spans="1:16" hidden="1" x14ac:dyDescent="0.2">
      <c r="A221" s="1">
        <v>206</v>
      </c>
      <c r="B221" s="2">
        <v>44094</v>
      </c>
      <c r="C221" s="3">
        <f>Analyze_Sales_Data[[#This Row],[Total Sales]]</f>
        <v>40831</v>
      </c>
      <c r="D221" s="1">
        <v>3</v>
      </c>
      <c r="E221" s="1">
        <v>2020</v>
      </c>
      <c r="F221" s="1" t="s">
        <v>55</v>
      </c>
      <c r="G221" s="1" t="s">
        <v>56</v>
      </c>
      <c r="H221" s="1" t="s">
        <v>57</v>
      </c>
      <c r="I221" s="1" t="s">
        <v>58</v>
      </c>
      <c r="J221" s="1" t="s">
        <v>59</v>
      </c>
      <c r="K221" s="1" t="s">
        <v>223</v>
      </c>
      <c r="L221" s="1" t="s">
        <v>84</v>
      </c>
      <c r="M221" s="1" t="s">
        <v>38</v>
      </c>
      <c r="N221" s="1">
        <v>19</v>
      </c>
      <c r="O221" s="3">
        <v>2149</v>
      </c>
      <c r="P221" s="3">
        <f>Analyze_Sales_Data[[#This Row],[Price per Unit]]*Analyze_Sales_Data[[#This Row],[Quantity]]</f>
        <v>40831</v>
      </c>
    </row>
    <row r="222" spans="1:16" hidden="1" x14ac:dyDescent="0.2">
      <c r="A222" s="1">
        <v>207</v>
      </c>
      <c r="B222" s="2">
        <v>43873</v>
      </c>
      <c r="C222" s="3">
        <f>Analyze_Sales_Data[[#This Row],[Total Sales]]</f>
        <v>2793</v>
      </c>
      <c r="D222" s="1">
        <v>1</v>
      </c>
      <c r="E222" s="1">
        <v>2020</v>
      </c>
      <c r="F222" s="1" t="s">
        <v>48</v>
      </c>
      <c r="G222" s="1" t="s">
        <v>49</v>
      </c>
      <c r="H222" s="1" t="s">
        <v>50</v>
      </c>
      <c r="I222" s="1" t="s">
        <v>44</v>
      </c>
      <c r="J222" s="1" t="s">
        <v>45</v>
      </c>
      <c r="K222" s="1" t="s">
        <v>224</v>
      </c>
      <c r="L222" s="1" t="s">
        <v>47</v>
      </c>
      <c r="M222" s="1" t="s">
        <v>21</v>
      </c>
      <c r="N222" s="1">
        <v>7</v>
      </c>
      <c r="O222" s="3">
        <v>399</v>
      </c>
      <c r="P222" s="3">
        <f>Analyze_Sales_Data[[#This Row],[Price per Unit]]*Analyze_Sales_Data[[#This Row],[Quantity]]</f>
        <v>2793</v>
      </c>
    </row>
    <row r="223" spans="1:16" hidden="1" x14ac:dyDescent="0.2">
      <c r="A223" s="1">
        <v>208</v>
      </c>
      <c r="B223" s="2">
        <v>43845</v>
      </c>
      <c r="C223" s="3">
        <f>Analyze_Sales_Data[[#This Row],[Total Sales]]</f>
        <v>17493</v>
      </c>
      <c r="D223" s="1">
        <v>1</v>
      </c>
      <c r="E223" s="1">
        <v>2020</v>
      </c>
      <c r="F223" s="1" t="s">
        <v>48</v>
      </c>
      <c r="G223" s="1" t="s">
        <v>49</v>
      </c>
      <c r="H223" s="1" t="s">
        <v>50</v>
      </c>
      <c r="I223" s="1" t="s">
        <v>44</v>
      </c>
      <c r="J223" s="1" t="s">
        <v>45</v>
      </c>
      <c r="K223" s="1" t="s">
        <v>225</v>
      </c>
      <c r="L223" s="1" t="s">
        <v>104</v>
      </c>
      <c r="M223" s="1" t="s">
        <v>28</v>
      </c>
      <c r="N223" s="1">
        <v>7</v>
      </c>
      <c r="O223" s="3">
        <v>2499</v>
      </c>
      <c r="P223" s="3">
        <f>Analyze_Sales_Data[[#This Row],[Price per Unit]]*Analyze_Sales_Data[[#This Row],[Quantity]]</f>
        <v>17493</v>
      </c>
    </row>
    <row r="224" spans="1:16" x14ac:dyDescent="0.2">
      <c r="A224" s="1">
        <v>100</v>
      </c>
      <c r="B224" s="2">
        <v>44443</v>
      </c>
      <c r="C224" s="3">
        <f>Analyze_Sales_Data[[#This Row],[Total Sales]]</f>
        <v>51576</v>
      </c>
      <c r="D224" s="1">
        <v>3</v>
      </c>
      <c r="E224" s="1">
        <v>2021</v>
      </c>
      <c r="F224" s="1" t="s">
        <v>14</v>
      </c>
      <c r="G224" s="1" t="s">
        <v>15</v>
      </c>
      <c r="H224" s="1" t="s">
        <v>16</v>
      </c>
      <c r="I224" s="1" t="s">
        <v>17</v>
      </c>
      <c r="J224" s="1" t="s">
        <v>18</v>
      </c>
      <c r="K224" s="1" t="s">
        <v>156</v>
      </c>
      <c r="L224" s="1" t="s">
        <v>84</v>
      </c>
      <c r="M224" s="1" t="s">
        <v>38</v>
      </c>
      <c r="N224" s="1">
        <v>24</v>
      </c>
      <c r="O224" s="3">
        <v>2149</v>
      </c>
      <c r="P224" s="3">
        <f>Analyze_Sales_Data[[#This Row],[Price per Unit]]*Analyze_Sales_Data[[#This Row],[Quantity]]</f>
        <v>51576</v>
      </c>
    </row>
    <row r="225" spans="1:16" hidden="1" x14ac:dyDescent="0.2">
      <c r="A225" s="1">
        <v>210</v>
      </c>
      <c r="B225" s="2">
        <v>44052</v>
      </c>
      <c r="C225" s="3">
        <f>Analyze_Sales_Data[[#This Row],[Total Sales]]</f>
        <v>11571</v>
      </c>
      <c r="D225" s="1">
        <v>3</v>
      </c>
      <c r="E225" s="1">
        <v>2020</v>
      </c>
      <c r="F225" s="1" t="s">
        <v>41</v>
      </c>
      <c r="G225" s="1" t="s">
        <v>42</v>
      </c>
      <c r="H225" s="1" t="s">
        <v>43</v>
      </c>
      <c r="I225" s="1" t="s">
        <v>44</v>
      </c>
      <c r="J225" s="1" t="s">
        <v>45</v>
      </c>
      <c r="K225" s="1" t="s">
        <v>227</v>
      </c>
      <c r="L225" s="1" t="s">
        <v>47</v>
      </c>
      <c r="M225" s="1" t="s">
        <v>21</v>
      </c>
      <c r="N225" s="1">
        <v>29</v>
      </c>
      <c r="O225" s="3">
        <v>399</v>
      </c>
      <c r="P225" s="3">
        <f>Analyze_Sales_Data[[#This Row],[Price per Unit]]*Analyze_Sales_Data[[#This Row],[Quantity]]</f>
        <v>11571</v>
      </c>
    </row>
    <row r="226" spans="1:16" hidden="1" x14ac:dyDescent="0.2">
      <c r="A226" s="1">
        <v>211</v>
      </c>
      <c r="B226" s="2">
        <v>44164</v>
      </c>
      <c r="C226" s="3">
        <f>Analyze_Sales_Data[[#This Row],[Total Sales]]</f>
        <v>31176</v>
      </c>
      <c r="D226" s="1">
        <v>4</v>
      </c>
      <c r="E226" s="1">
        <v>2020</v>
      </c>
      <c r="F226" s="1" t="s">
        <v>133</v>
      </c>
      <c r="G226" s="1" t="s">
        <v>134</v>
      </c>
      <c r="H226" s="1" t="s">
        <v>135</v>
      </c>
      <c r="I226" s="1" t="s">
        <v>44</v>
      </c>
      <c r="J226" s="1" t="s">
        <v>45</v>
      </c>
      <c r="K226" s="1" t="s">
        <v>136</v>
      </c>
      <c r="L226" s="1" t="s">
        <v>63</v>
      </c>
      <c r="M226" s="1" t="s">
        <v>28</v>
      </c>
      <c r="N226" s="1">
        <v>24</v>
      </c>
      <c r="O226" s="3">
        <v>1299</v>
      </c>
      <c r="P226" s="3">
        <f>Analyze_Sales_Data[[#This Row],[Price per Unit]]*Analyze_Sales_Data[[#This Row],[Quantity]]</f>
        <v>31176</v>
      </c>
    </row>
    <row r="227" spans="1:16" hidden="1" x14ac:dyDescent="0.2">
      <c r="A227" s="1">
        <v>212</v>
      </c>
      <c r="B227" s="2">
        <v>43982</v>
      </c>
      <c r="C227" s="3">
        <f>Analyze_Sales_Data[[#This Row],[Total Sales]]</f>
        <v>11996</v>
      </c>
      <c r="D227" s="1">
        <v>2</v>
      </c>
      <c r="E227" s="1">
        <v>2020</v>
      </c>
      <c r="F227" s="1" t="s">
        <v>48</v>
      </c>
      <c r="G227" s="1" t="s">
        <v>49</v>
      </c>
      <c r="H227" s="1" t="s">
        <v>50</v>
      </c>
      <c r="I227" s="1" t="s">
        <v>44</v>
      </c>
      <c r="J227" s="1" t="s">
        <v>45</v>
      </c>
      <c r="K227" s="1" t="s">
        <v>64</v>
      </c>
      <c r="L227" s="1" t="s">
        <v>54</v>
      </c>
      <c r="M227" s="1" t="s">
        <v>38</v>
      </c>
      <c r="N227" s="1">
        <v>4</v>
      </c>
      <c r="O227" s="3">
        <v>2999</v>
      </c>
      <c r="P227" s="3">
        <f>Analyze_Sales_Data[[#This Row],[Price per Unit]]*Analyze_Sales_Data[[#This Row],[Quantity]]</f>
        <v>11996</v>
      </c>
    </row>
    <row r="228" spans="1:16" hidden="1" x14ac:dyDescent="0.2">
      <c r="A228" s="1">
        <v>213</v>
      </c>
      <c r="B228" s="2">
        <v>43834</v>
      </c>
      <c r="C228" s="3">
        <f>Analyze_Sales_Data[[#This Row],[Total Sales]]</f>
        <v>23984</v>
      </c>
      <c r="D228" s="1">
        <v>1</v>
      </c>
      <c r="E228" s="1">
        <v>2020</v>
      </c>
      <c r="F228" s="1" t="s">
        <v>109</v>
      </c>
      <c r="G228" s="1" t="s">
        <v>110</v>
      </c>
      <c r="H228" s="1" t="s">
        <v>111</v>
      </c>
      <c r="I228" s="1" t="s">
        <v>32</v>
      </c>
      <c r="J228" s="1" t="s">
        <v>18</v>
      </c>
      <c r="K228" s="1" t="s">
        <v>183</v>
      </c>
      <c r="L228" s="1" t="s">
        <v>119</v>
      </c>
      <c r="M228" s="1" t="s">
        <v>38</v>
      </c>
      <c r="N228" s="1">
        <v>16</v>
      </c>
      <c r="O228" s="3">
        <v>1499</v>
      </c>
      <c r="P228" s="3">
        <f>Analyze_Sales_Data[[#This Row],[Price per Unit]]*Analyze_Sales_Data[[#This Row],[Quantity]]</f>
        <v>23984</v>
      </c>
    </row>
    <row r="229" spans="1:16" hidden="1" x14ac:dyDescent="0.2">
      <c r="A229" s="1">
        <v>214</v>
      </c>
      <c r="B229" s="2">
        <v>44031</v>
      </c>
      <c r="C229" s="3">
        <f>Analyze_Sales_Data[[#This Row],[Total Sales]]</f>
        <v>5394</v>
      </c>
      <c r="D229" s="1">
        <v>3</v>
      </c>
      <c r="E229" s="1">
        <v>2020</v>
      </c>
      <c r="F229" s="1" t="s">
        <v>22</v>
      </c>
      <c r="G229" s="1" t="s">
        <v>23</v>
      </c>
      <c r="H229" s="1" t="s">
        <v>24</v>
      </c>
      <c r="I229" s="1" t="s">
        <v>25</v>
      </c>
      <c r="J229" s="1" t="s">
        <v>18</v>
      </c>
      <c r="K229" s="1" t="s">
        <v>228</v>
      </c>
      <c r="L229" s="1" t="s">
        <v>34</v>
      </c>
      <c r="M229" s="1" t="s">
        <v>35</v>
      </c>
      <c r="N229" s="1">
        <v>6</v>
      </c>
      <c r="O229" s="3">
        <v>899</v>
      </c>
      <c r="P229" s="3">
        <f>Analyze_Sales_Data[[#This Row],[Price per Unit]]*Analyze_Sales_Data[[#This Row],[Quantity]]</f>
        <v>5394</v>
      </c>
    </row>
    <row r="230" spans="1:16" hidden="1" x14ac:dyDescent="0.2">
      <c r="A230" s="1">
        <v>215</v>
      </c>
      <c r="B230" s="2">
        <v>44159</v>
      </c>
      <c r="C230" s="3">
        <f>Analyze_Sales_Data[[#This Row],[Total Sales]]</f>
        <v>12591</v>
      </c>
      <c r="D230" s="1">
        <v>4</v>
      </c>
      <c r="E230" s="1">
        <v>2020</v>
      </c>
      <c r="F230" s="1" t="s">
        <v>55</v>
      </c>
      <c r="G230" s="1" t="s">
        <v>56</v>
      </c>
      <c r="H230" s="1" t="s">
        <v>57</v>
      </c>
      <c r="I230" s="1" t="s">
        <v>58</v>
      </c>
      <c r="J230" s="1" t="s">
        <v>59</v>
      </c>
      <c r="K230" s="1" t="s">
        <v>229</v>
      </c>
      <c r="L230" s="1" t="s">
        <v>93</v>
      </c>
      <c r="M230" s="1" t="s">
        <v>35</v>
      </c>
      <c r="N230" s="1">
        <v>9</v>
      </c>
      <c r="O230" s="3">
        <v>1399</v>
      </c>
      <c r="P230" s="3">
        <f>Analyze_Sales_Data[[#This Row],[Price per Unit]]*Analyze_Sales_Data[[#This Row],[Quantity]]</f>
        <v>12591</v>
      </c>
    </row>
    <row r="231" spans="1:16" hidden="1" x14ac:dyDescent="0.2">
      <c r="A231" s="1">
        <v>216</v>
      </c>
      <c r="B231" s="2">
        <v>44407</v>
      </c>
      <c r="C231" s="3">
        <f>Analyze_Sales_Data[[#This Row],[Total Sales]]</f>
        <v>34181</v>
      </c>
      <c r="D231" s="1">
        <v>3</v>
      </c>
      <c r="E231" s="1">
        <v>2021</v>
      </c>
      <c r="F231" s="1" t="s">
        <v>133</v>
      </c>
      <c r="G231" s="1" t="s">
        <v>134</v>
      </c>
      <c r="H231" s="1" t="s">
        <v>135</v>
      </c>
      <c r="I231" s="1" t="s">
        <v>44</v>
      </c>
      <c r="J231" s="1" t="s">
        <v>45</v>
      </c>
      <c r="K231" s="1" t="s">
        <v>230</v>
      </c>
      <c r="L231" s="1" t="s">
        <v>61</v>
      </c>
      <c r="M231" s="1" t="s">
        <v>28</v>
      </c>
      <c r="N231" s="1">
        <v>19</v>
      </c>
      <c r="O231" s="3">
        <v>1799</v>
      </c>
      <c r="P231" s="3">
        <f>Analyze_Sales_Data[[#This Row],[Price per Unit]]*Analyze_Sales_Data[[#This Row],[Quantity]]</f>
        <v>34181</v>
      </c>
    </row>
    <row r="232" spans="1:16" x14ac:dyDescent="0.2">
      <c r="A232" s="1">
        <v>147</v>
      </c>
      <c r="B232" s="2">
        <v>43845</v>
      </c>
      <c r="C232" s="3">
        <f>Analyze_Sales_Data[[#This Row],[Total Sales]]</f>
        <v>50983</v>
      </c>
      <c r="D232" s="1">
        <v>1</v>
      </c>
      <c r="E232" s="1">
        <v>2020</v>
      </c>
      <c r="F232" s="1" t="s">
        <v>22</v>
      </c>
      <c r="G232" s="1" t="s">
        <v>23</v>
      </c>
      <c r="H232" s="1" t="s">
        <v>24</v>
      </c>
      <c r="I232" s="1" t="s">
        <v>25</v>
      </c>
      <c r="J232" s="1" t="s">
        <v>18</v>
      </c>
      <c r="K232" s="1" t="s">
        <v>186</v>
      </c>
      <c r="L232" s="1" t="s">
        <v>54</v>
      </c>
      <c r="M232" s="1" t="s">
        <v>38</v>
      </c>
      <c r="N232" s="1">
        <v>17</v>
      </c>
      <c r="O232" s="3">
        <v>2999</v>
      </c>
      <c r="P232" s="3">
        <f>Analyze_Sales_Data[[#This Row],[Price per Unit]]*Analyze_Sales_Data[[#This Row],[Quantity]]</f>
        <v>50983</v>
      </c>
    </row>
    <row r="233" spans="1:16" hidden="1" x14ac:dyDescent="0.2">
      <c r="A233" s="1">
        <v>218</v>
      </c>
      <c r="B233" s="2">
        <v>44100</v>
      </c>
      <c r="C233" s="3">
        <f>Analyze_Sales_Data[[#This Row],[Total Sales]]</f>
        <v>5397</v>
      </c>
      <c r="D233" s="1">
        <v>3</v>
      </c>
      <c r="E233" s="1">
        <v>2020</v>
      </c>
      <c r="F233" s="1" t="s">
        <v>22</v>
      </c>
      <c r="G233" s="1" t="s">
        <v>23</v>
      </c>
      <c r="H233" s="1" t="s">
        <v>24</v>
      </c>
      <c r="I233" s="1" t="s">
        <v>25</v>
      </c>
      <c r="J233" s="1" t="s">
        <v>18</v>
      </c>
      <c r="K233" s="1" t="s">
        <v>228</v>
      </c>
      <c r="L233" s="1" t="s">
        <v>61</v>
      </c>
      <c r="M233" s="1" t="s">
        <v>28</v>
      </c>
      <c r="N233" s="1">
        <v>3</v>
      </c>
      <c r="O233" s="3">
        <v>1799</v>
      </c>
      <c r="P233" s="3">
        <f>Analyze_Sales_Data[[#This Row],[Price per Unit]]*Analyze_Sales_Data[[#This Row],[Quantity]]</f>
        <v>5397</v>
      </c>
    </row>
    <row r="234" spans="1:16" hidden="1" x14ac:dyDescent="0.2">
      <c r="A234" s="1">
        <v>219</v>
      </c>
      <c r="B234" s="2">
        <v>44554</v>
      </c>
      <c r="C234" s="3">
        <f>Analyze_Sales_Data[[#This Row],[Total Sales]]</f>
        <v>31871</v>
      </c>
      <c r="D234" s="1">
        <v>4</v>
      </c>
      <c r="E234" s="1">
        <v>2021</v>
      </c>
      <c r="F234" s="1" t="s">
        <v>29</v>
      </c>
      <c r="G234" s="1" t="s">
        <v>30</v>
      </c>
      <c r="H234" s="1" t="s">
        <v>31</v>
      </c>
      <c r="I234" s="1" t="s">
        <v>32</v>
      </c>
      <c r="J234" s="1" t="s">
        <v>18</v>
      </c>
      <c r="K234" s="1" t="s">
        <v>33</v>
      </c>
      <c r="L234" s="1" t="s">
        <v>20</v>
      </c>
      <c r="M234" s="1" t="s">
        <v>21</v>
      </c>
      <c r="N234" s="1">
        <v>29</v>
      </c>
      <c r="O234" s="3">
        <v>1099</v>
      </c>
      <c r="P234" s="3">
        <f>Analyze_Sales_Data[[#This Row],[Price per Unit]]*Analyze_Sales_Data[[#This Row],[Quantity]]</f>
        <v>31871</v>
      </c>
    </row>
    <row r="235" spans="1:16" hidden="1" x14ac:dyDescent="0.2">
      <c r="A235" s="1">
        <v>220</v>
      </c>
      <c r="B235" s="2">
        <v>43984</v>
      </c>
      <c r="C235" s="3">
        <f>Analyze_Sales_Data[[#This Row],[Total Sales]]</f>
        <v>23382</v>
      </c>
      <c r="D235" s="1">
        <v>2</v>
      </c>
      <c r="E235" s="1">
        <v>2020</v>
      </c>
      <c r="F235" s="1" t="s">
        <v>55</v>
      </c>
      <c r="G235" s="1" t="s">
        <v>56</v>
      </c>
      <c r="H235" s="1" t="s">
        <v>57</v>
      </c>
      <c r="I235" s="1" t="s">
        <v>58</v>
      </c>
      <c r="J235" s="1" t="s">
        <v>59</v>
      </c>
      <c r="K235" s="1" t="s">
        <v>166</v>
      </c>
      <c r="L235" s="1" t="s">
        <v>63</v>
      </c>
      <c r="M235" s="1" t="s">
        <v>28</v>
      </c>
      <c r="N235" s="1">
        <v>18</v>
      </c>
      <c r="O235" s="3">
        <v>1299</v>
      </c>
      <c r="P235" s="3">
        <f>Analyze_Sales_Data[[#This Row],[Price per Unit]]*Analyze_Sales_Data[[#This Row],[Quantity]]</f>
        <v>23382</v>
      </c>
    </row>
    <row r="236" spans="1:16" hidden="1" x14ac:dyDescent="0.2">
      <c r="A236" s="1">
        <v>221</v>
      </c>
      <c r="B236" s="2">
        <v>44013</v>
      </c>
      <c r="C236" s="3">
        <f>Analyze_Sales_Data[[#This Row],[Total Sales]]</f>
        <v>13583</v>
      </c>
      <c r="D236" s="1">
        <v>3</v>
      </c>
      <c r="E236" s="1">
        <v>2020</v>
      </c>
      <c r="F236" s="1" t="s">
        <v>66</v>
      </c>
      <c r="G236" s="1" t="s">
        <v>67</v>
      </c>
      <c r="H236" s="1" t="s">
        <v>68</v>
      </c>
      <c r="I236" s="1" t="s">
        <v>68</v>
      </c>
      <c r="J236" s="1" t="s">
        <v>59</v>
      </c>
      <c r="K236" s="1" t="s">
        <v>232</v>
      </c>
      <c r="L236" s="1" t="s">
        <v>40</v>
      </c>
      <c r="M236" s="1" t="s">
        <v>35</v>
      </c>
      <c r="N236" s="1">
        <v>17</v>
      </c>
      <c r="O236" s="3">
        <v>799</v>
      </c>
      <c r="P236" s="3">
        <f>Analyze_Sales_Data[[#This Row],[Price per Unit]]*Analyze_Sales_Data[[#This Row],[Quantity]]</f>
        <v>13583</v>
      </c>
    </row>
    <row r="237" spans="1:16" hidden="1" x14ac:dyDescent="0.2">
      <c r="A237" s="1">
        <v>222</v>
      </c>
      <c r="B237" s="2">
        <v>43956</v>
      </c>
      <c r="C237" s="3">
        <f>Analyze_Sales_Data[[#This Row],[Total Sales]]</f>
        <v>8394</v>
      </c>
      <c r="D237" s="1">
        <v>2</v>
      </c>
      <c r="E237" s="1">
        <v>2020</v>
      </c>
      <c r="F237" s="1" t="s">
        <v>41</v>
      </c>
      <c r="G237" s="1" t="s">
        <v>42</v>
      </c>
      <c r="H237" s="1" t="s">
        <v>43</v>
      </c>
      <c r="I237" s="1" t="s">
        <v>44</v>
      </c>
      <c r="J237" s="1" t="s">
        <v>45</v>
      </c>
      <c r="K237" s="1" t="s">
        <v>96</v>
      </c>
      <c r="L237" s="1" t="s">
        <v>93</v>
      </c>
      <c r="M237" s="1" t="s">
        <v>35</v>
      </c>
      <c r="N237" s="1">
        <v>6</v>
      </c>
      <c r="O237" s="3">
        <v>1399</v>
      </c>
      <c r="P237" s="3">
        <f>Analyze_Sales_Data[[#This Row],[Price per Unit]]*Analyze_Sales_Data[[#This Row],[Quantity]]</f>
        <v>8394</v>
      </c>
    </row>
    <row r="238" spans="1:16" hidden="1" x14ac:dyDescent="0.2">
      <c r="A238" s="1">
        <v>223</v>
      </c>
      <c r="B238" s="2">
        <v>43954</v>
      </c>
      <c r="C238" s="3">
        <f>Analyze_Sales_Data[[#This Row],[Total Sales]]</f>
        <v>8994</v>
      </c>
      <c r="D238" s="1">
        <v>2</v>
      </c>
      <c r="E238" s="1">
        <v>2020</v>
      </c>
      <c r="F238" s="1" t="s">
        <v>29</v>
      </c>
      <c r="G238" s="1" t="s">
        <v>30</v>
      </c>
      <c r="H238" s="1" t="s">
        <v>31</v>
      </c>
      <c r="I238" s="1" t="s">
        <v>32</v>
      </c>
      <c r="J238" s="1" t="s">
        <v>18</v>
      </c>
      <c r="K238" s="1" t="s">
        <v>159</v>
      </c>
      <c r="L238" s="1" t="s">
        <v>82</v>
      </c>
      <c r="M238" s="1" t="s">
        <v>28</v>
      </c>
      <c r="N238" s="1">
        <v>6</v>
      </c>
      <c r="O238" s="3">
        <v>1499</v>
      </c>
      <c r="P238" s="3">
        <f>Analyze_Sales_Data[[#This Row],[Price per Unit]]*Analyze_Sales_Data[[#This Row],[Quantity]]</f>
        <v>8994</v>
      </c>
    </row>
    <row r="239" spans="1:16" hidden="1" x14ac:dyDescent="0.2">
      <c r="A239" s="1">
        <v>224</v>
      </c>
      <c r="B239" s="2">
        <v>44514</v>
      </c>
      <c r="C239" s="3">
        <f>Analyze_Sales_Data[[#This Row],[Total Sales]]</f>
        <v>9975</v>
      </c>
      <c r="D239" s="1">
        <v>4</v>
      </c>
      <c r="E239" s="1">
        <v>2021</v>
      </c>
      <c r="F239" s="1" t="s">
        <v>109</v>
      </c>
      <c r="G239" s="1" t="s">
        <v>110</v>
      </c>
      <c r="H239" s="1" t="s">
        <v>111</v>
      </c>
      <c r="I239" s="1" t="s">
        <v>32</v>
      </c>
      <c r="J239" s="1" t="s">
        <v>18</v>
      </c>
      <c r="K239" s="1" t="s">
        <v>233</v>
      </c>
      <c r="L239" s="1" t="s">
        <v>47</v>
      </c>
      <c r="M239" s="1" t="s">
        <v>21</v>
      </c>
      <c r="N239" s="1">
        <v>25</v>
      </c>
      <c r="O239" s="3">
        <v>399</v>
      </c>
      <c r="P239" s="3">
        <f>Analyze_Sales_Data[[#This Row],[Price per Unit]]*Analyze_Sales_Data[[#This Row],[Quantity]]</f>
        <v>9975</v>
      </c>
    </row>
    <row r="240" spans="1:16" hidden="1" x14ac:dyDescent="0.2">
      <c r="A240" s="1">
        <v>225</v>
      </c>
      <c r="B240" s="2">
        <v>44395</v>
      </c>
      <c r="C240" s="3">
        <f>Analyze_Sales_Data[[#This Row],[Total Sales]]</f>
        <v>11687</v>
      </c>
      <c r="D240" s="1">
        <v>3</v>
      </c>
      <c r="E240" s="1">
        <v>2021</v>
      </c>
      <c r="F240" s="1" t="s">
        <v>29</v>
      </c>
      <c r="G240" s="1" t="s">
        <v>30</v>
      </c>
      <c r="H240" s="1" t="s">
        <v>31</v>
      </c>
      <c r="I240" s="1" t="s">
        <v>32</v>
      </c>
      <c r="J240" s="1" t="s">
        <v>18</v>
      </c>
      <c r="K240" s="1" t="s">
        <v>234</v>
      </c>
      <c r="L240" s="1" t="s">
        <v>34</v>
      </c>
      <c r="M240" s="1" t="s">
        <v>35</v>
      </c>
      <c r="N240" s="1">
        <v>13</v>
      </c>
      <c r="O240" s="3">
        <v>899</v>
      </c>
      <c r="P240" s="3">
        <f>Analyze_Sales_Data[[#This Row],[Price per Unit]]*Analyze_Sales_Data[[#This Row],[Quantity]]</f>
        <v>11687</v>
      </c>
    </row>
    <row r="241" spans="1:16" hidden="1" x14ac:dyDescent="0.2">
      <c r="A241" s="1">
        <v>226</v>
      </c>
      <c r="B241" s="2">
        <v>44396</v>
      </c>
      <c r="C241" s="3">
        <f>Analyze_Sales_Data[[#This Row],[Total Sales]]</f>
        <v>2396</v>
      </c>
      <c r="D241" s="1">
        <v>3</v>
      </c>
      <c r="E241" s="1">
        <v>2021</v>
      </c>
      <c r="F241" s="1" t="s">
        <v>41</v>
      </c>
      <c r="G241" s="1" t="s">
        <v>42</v>
      </c>
      <c r="H241" s="1" t="s">
        <v>43</v>
      </c>
      <c r="I241" s="1" t="s">
        <v>44</v>
      </c>
      <c r="J241" s="1" t="s">
        <v>45</v>
      </c>
      <c r="K241" s="1" t="s">
        <v>235</v>
      </c>
      <c r="L241" s="1" t="s">
        <v>89</v>
      </c>
      <c r="M241" s="1" t="s">
        <v>21</v>
      </c>
      <c r="N241" s="1">
        <v>4</v>
      </c>
      <c r="O241" s="3">
        <v>599</v>
      </c>
      <c r="P241" s="3">
        <f>Analyze_Sales_Data[[#This Row],[Price per Unit]]*Analyze_Sales_Data[[#This Row],[Quantity]]</f>
        <v>2396</v>
      </c>
    </row>
    <row r="242" spans="1:16" hidden="1" x14ac:dyDescent="0.2">
      <c r="A242" s="1">
        <v>227</v>
      </c>
      <c r="B242" s="2">
        <v>43920</v>
      </c>
      <c r="C242" s="3">
        <f>Analyze_Sales_Data[[#This Row],[Total Sales]]</f>
        <v>799</v>
      </c>
      <c r="D242" s="1">
        <v>1</v>
      </c>
      <c r="E242" s="1">
        <v>2020</v>
      </c>
      <c r="F242" s="1" t="s">
        <v>41</v>
      </c>
      <c r="G242" s="1" t="s">
        <v>42</v>
      </c>
      <c r="H242" s="1" t="s">
        <v>43</v>
      </c>
      <c r="I242" s="1" t="s">
        <v>44</v>
      </c>
      <c r="J242" s="1" t="s">
        <v>45</v>
      </c>
      <c r="K242" s="1" t="s">
        <v>236</v>
      </c>
      <c r="L242" s="1" t="s">
        <v>40</v>
      </c>
      <c r="M242" s="1" t="s">
        <v>35</v>
      </c>
      <c r="N242" s="1">
        <v>1</v>
      </c>
      <c r="O242" s="3">
        <v>799</v>
      </c>
      <c r="P242" s="3">
        <f>Analyze_Sales_Data[[#This Row],[Price per Unit]]*Analyze_Sales_Data[[#This Row],[Quantity]]</f>
        <v>799</v>
      </c>
    </row>
    <row r="243" spans="1:16" hidden="1" x14ac:dyDescent="0.2">
      <c r="A243" s="1">
        <v>228</v>
      </c>
      <c r="B243" s="2">
        <v>44459</v>
      </c>
      <c r="C243" s="3">
        <f>Analyze_Sales_Data[[#This Row],[Total Sales]]</f>
        <v>25980</v>
      </c>
      <c r="D243" s="1">
        <v>3</v>
      </c>
      <c r="E243" s="1">
        <v>2021</v>
      </c>
      <c r="F243" s="1" t="s">
        <v>133</v>
      </c>
      <c r="G243" s="1" t="s">
        <v>134</v>
      </c>
      <c r="H243" s="1" t="s">
        <v>135</v>
      </c>
      <c r="I243" s="1" t="s">
        <v>44</v>
      </c>
      <c r="J243" s="1" t="s">
        <v>45</v>
      </c>
      <c r="K243" s="1" t="s">
        <v>168</v>
      </c>
      <c r="L243" s="1" t="s">
        <v>63</v>
      </c>
      <c r="M243" s="1" t="s">
        <v>28</v>
      </c>
      <c r="N243" s="1">
        <v>20</v>
      </c>
      <c r="O243" s="3">
        <v>1299</v>
      </c>
      <c r="P243" s="3">
        <f>Analyze_Sales_Data[[#This Row],[Price per Unit]]*Analyze_Sales_Data[[#This Row],[Quantity]]</f>
        <v>25980</v>
      </c>
    </row>
    <row r="244" spans="1:16" hidden="1" x14ac:dyDescent="0.2">
      <c r="A244" s="1">
        <v>229</v>
      </c>
      <c r="B244" s="2">
        <v>44553</v>
      </c>
      <c r="C244" s="3">
        <f>Analyze_Sales_Data[[#This Row],[Total Sales]]</f>
        <v>14994</v>
      </c>
      <c r="D244" s="1">
        <v>4</v>
      </c>
      <c r="E244" s="1">
        <v>2021</v>
      </c>
      <c r="F244" s="1" t="s">
        <v>66</v>
      </c>
      <c r="G244" s="1" t="s">
        <v>67</v>
      </c>
      <c r="H244" s="1" t="s">
        <v>68</v>
      </c>
      <c r="I244" s="1" t="s">
        <v>68</v>
      </c>
      <c r="J244" s="1" t="s">
        <v>59</v>
      </c>
      <c r="K244" s="1" t="s">
        <v>237</v>
      </c>
      <c r="L244" s="1" t="s">
        <v>104</v>
      </c>
      <c r="M244" s="1" t="s">
        <v>28</v>
      </c>
      <c r="N244" s="1">
        <v>6</v>
      </c>
      <c r="O244" s="3">
        <v>2499</v>
      </c>
      <c r="P244" s="3">
        <f>Analyze_Sales_Data[[#This Row],[Price per Unit]]*Analyze_Sales_Data[[#This Row],[Quantity]]</f>
        <v>14994</v>
      </c>
    </row>
    <row r="245" spans="1:16" hidden="1" x14ac:dyDescent="0.2">
      <c r="A245" s="1">
        <v>230</v>
      </c>
      <c r="B245" s="2">
        <v>44473</v>
      </c>
      <c r="C245" s="3">
        <f>Analyze_Sales_Data[[#This Row],[Total Sales]]</f>
        <v>13281</v>
      </c>
      <c r="D245" s="1">
        <v>4</v>
      </c>
      <c r="E245" s="1">
        <v>2021</v>
      </c>
      <c r="F245" s="1" t="s">
        <v>55</v>
      </c>
      <c r="G245" s="1" t="s">
        <v>56</v>
      </c>
      <c r="H245" s="1" t="s">
        <v>57</v>
      </c>
      <c r="I245" s="1" t="s">
        <v>58</v>
      </c>
      <c r="J245" s="1" t="s">
        <v>59</v>
      </c>
      <c r="K245" s="1" t="s">
        <v>238</v>
      </c>
      <c r="L245" s="1" t="s">
        <v>85</v>
      </c>
      <c r="M245" s="1" t="s">
        <v>38</v>
      </c>
      <c r="N245" s="1">
        <v>19</v>
      </c>
      <c r="O245" s="3">
        <v>699</v>
      </c>
      <c r="P245" s="3">
        <f>Analyze_Sales_Data[[#This Row],[Price per Unit]]*Analyze_Sales_Data[[#This Row],[Quantity]]</f>
        <v>13281</v>
      </c>
    </row>
    <row r="246" spans="1:16" hidden="1" x14ac:dyDescent="0.2">
      <c r="A246" s="1">
        <v>231</v>
      </c>
      <c r="B246" s="2">
        <v>43875</v>
      </c>
      <c r="C246" s="3">
        <f>Analyze_Sales_Data[[#This Row],[Total Sales]]</f>
        <v>35980</v>
      </c>
      <c r="D246" s="1">
        <v>1</v>
      </c>
      <c r="E246" s="1">
        <v>2020</v>
      </c>
      <c r="F246" s="1" t="s">
        <v>41</v>
      </c>
      <c r="G246" s="1" t="s">
        <v>42</v>
      </c>
      <c r="H246" s="1" t="s">
        <v>43</v>
      </c>
      <c r="I246" s="1" t="s">
        <v>44</v>
      </c>
      <c r="J246" s="1" t="s">
        <v>45</v>
      </c>
      <c r="K246" s="1" t="s">
        <v>239</v>
      </c>
      <c r="L246" s="1" t="s">
        <v>37</v>
      </c>
      <c r="M246" s="1" t="s">
        <v>38</v>
      </c>
      <c r="N246" s="1">
        <v>20</v>
      </c>
      <c r="O246" s="3">
        <v>1799</v>
      </c>
      <c r="P246" s="3">
        <f>Analyze_Sales_Data[[#This Row],[Price per Unit]]*Analyze_Sales_Data[[#This Row],[Quantity]]</f>
        <v>35980</v>
      </c>
    </row>
    <row r="247" spans="1:16" hidden="1" x14ac:dyDescent="0.2">
      <c r="A247" s="1">
        <v>232</v>
      </c>
      <c r="B247" s="2">
        <v>43981</v>
      </c>
      <c r="C247" s="3">
        <f>Analyze_Sales_Data[[#This Row],[Total Sales]]</f>
        <v>6447</v>
      </c>
      <c r="D247" s="1">
        <v>2</v>
      </c>
      <c r="E247" s="1">
        <v>2020</v>
      </c>
      <c r="F247" s="1" t="s">
        <v>55</v>
      </c>
      <c r="G247" s="1" t="s">
        <v>56</v>
      </c>
      <c r="H247" s="1" t="s">
        <v>57</v>
      </c>
      <c r="I247" s="1" t="s">
        <v>58</v>
      </c>
      <c r="J247" s="1" t="s">
        <v>59</v>
      </c>
      <c r="K247" s="1" t="s">
        <v>95</v>
      </c>
      <c r="L247" s="1" t="s">
        <v>84</v>
      </c>
      <c r="M247" s="1" t="s">
        <v>38</v>
      </c>
      <c r="N247" s="1">
        <v>3</v>
      </c>
      <c r="O247" s="3">
        <v>2149</v>
      </c>
      <c r="P247" s="3">
        <f>Analyze_Sales_Data[[#This Row],[Price per Unit]]*Analyze_Sales_Data[[#This Row],[Quantity]]</f>
        <v>6447</v>
      </c>
    </row>
    <row r="248" spans="1:16" x14ac:dyDescent="0.2">
      <c r="A248" s="1">
        <v>296</v>
      </c>
      <c r="B248" s="2">
        <v>43874</v>
      </c>
      <c r="C248" s="3">
        <f>Analyze_Sales_Data[[#This Row],[Total Sales]]</f>
        <v>50983</v>
      </c>
      <c r="D248" s="1">
        <v>1</v>
      </c>
      <c r="E248" s="1">
        <v>2020</v>
      </c>
      <c r="F248" s="1" t="s">
        <v>29</v>
      </c>
      <c r="G248" s="1" t="s">
        <v>30</v>
      </c>
      <c r="H248" s="1" t="s">
        <v>31</v>
      </c>
      <c r="I248" s="1" t="s">
        <v>32</v>
      </c>
      <c r="J248" s="1" t="s">
        <v>18</v>
      </c>
      <c r="K248" s="1" t="s">
        <v>264</v>
      </c>
      <c r="L248" s="1" t="s">
        <v>27</v>
      </c>
      <c r="M248" s="1" t="s">
        <v>28</v>
      </c>
      <c r="N248" s="1">
        <v>17</v>
      </c>
      <c r="O248" s="3">
        <v>2999</v>
      </c>
      <c r="P248" s="3">
        <f>Analyze_Sales_Data[[#This Row],[Price per Unit]]*Analyze_Sales_Data[[#This Row],[Quantity]]</f>
        <v>50983</v>
      </c>
    </row>
    <row r="249" spans="1:16" x14ac:dyDescent="0.2">
      <c r="A249" s="1">
        <v>4</v>
      </c>
      <c r="B249" s="2">
        <v>43888</v>
      </c>
      <c r="C249" s="3">
        <f>Analyze_Sales_Data[[#This Row],[Total Sales]]</f>
        <v>50372</v>
      </c>
      <c r="D249" s="1">
        <v>1</v>
      </c>
      <c r="E249" s="1">
        <v>2020</v>
      </c>
      <c r="F249" s="1" t="s">
        <v>29</v>
      </c>
      <c r="G249" s="1" t="s">
        <v>30</v>
      </c>
      <c r="H249" s="1" t="s">
        <v>31</v>
      </c>
      <c r="I249" s="1" t="s">
        <v>32</v>
      </c>
      <c r="J249" s="1" t="s">
        <v>18</v>
      </c>
      <c r="K249" s="1" t="s">
        <v>36</v>
      </c>
      <c r="L249" s="1" t="s">
        <v>37</v>
      </c>
      <c r="M249" s="1" t="s">
        <v>38</v>
      </c>
      <c r="N249" s="1">
        <v>28</v>
      </c>
      <c r="O249" s="3">
        <v>1799</v>
      </c>
      <c r="P249" s="3">
        <f>Analyze_Sales_Data[[#This Row],[Price per Unit]]*Analyze_Sales_Data[[#This Row],[Quantity]]</f>
        <v>50372</v>
      </c>
    </row>
    <row r="250" spans="1:16" hidden="1" x14ac:dyDescent="0.2">
      <c r="A250" s="1">
        <v>235</v>
      </c>
      <c r="B250" s="2">
        <v>44147</v>
      </c>
      <c r="C250" s="3">
        <f>Analyze_Sales_Data[[#This Row],[Total Sales]]</f>
        <v>26970</v>
      </c>
      <c r="D250" s="1">
        <v>4</v>
      </c>
      <c r="E250" s="1">
        <v>2020</v>
      </c>
      <c r="F250" s="1" t="s">
        <v>22</v>
      </c>
      <c r="G250" s="1" t="s">
        <v>23</v>
      </c>
      <c r="H250" s="1" t="s">
        <v>24</v>
      </c>
      <c r="I250" s="1" t="s">
        <v>25</v>
      </c>
      <c r="J250" s="1" t="s">
        <v>18</v>
      </c>
      <c r="K250" s="1" t="s">
        <v>97</v>
      </c>
      <c r="L250" s="1" t="s">
        <v>34</v>
      </c>
      <c r="M250" s="1" t="s">
        <v>35</v>
      </c>
      <c r="N250" s="1">
        <v>30</v>
      </c>
      <c r="O250" s="3">
        <v>899</v>
      </c>
      <c r="P250" s="3">
        <f>Analyze_Sales_Data[[#This Row],[Price per Unit]]*Analyze_Sales_Data[[#This Row],[Quantity]]</f>
        <v>26970</v>
      </c>
    </row>
    <row r="251" spans="1:16" hidden="1" x14ac:dyDescent="0.2">
      <c r="A251" s="1">
        <v>236</v>
      </c>
      <c r="B251" s="2">
        <v>44364</v>
      </c>
      <c r="C251" s="3">
        <f>Analyze_Sales_Data[[#This Row],[Total Sales]]</f>
        <v>5495</v>
      </c>
      <c r="D251" s="1">
        <v>2</v>
      </c>
      <c r="E251" s="1">
        <v>2021</v>
      </c>
      <c r="F251" s="1" t="s">
        <v>41</v>
      </c>
      <c r="G251" s="1" t="s">
        <v>42</v>
      </c>
      <c r="H251" s="1" t="s">
        <v>43</v>
      </c>
      <c r="I251" s="1" t="s">
        <v>44</v>
      </c>
      <c r="J251" s="1" t="s">
        <v>45</v>
      </c>
      <c r="K251" s="1" t="s">
        <v>130</v>
      </c>
      <c r="L251" s="1" t="s">
        <v>20</v>
      </c>
      <c r="M251" s="1" t="s">
        <v>21</v>
      </c>
      <c r="N251" s="1">
        <v>5</v>
      </c>
      <c r="O251" s="3">
        <v>1099</v>
      </c>
      <c r="P251" s="3">
        <f>Analyze_Sales_Data[[#This Row],[Price per Unit]]*Analyze_Sales_Data[[#This Row],[Quantity]]</f>
        <v>5495</v>
      </c>
    </row>
    <row r="252" spans="1:16" x14ac:dyDescent="0.2">
      <c r="A252" s="1">
        <v>125</v>
      </c>
      <c r="B252" s="2">
        <v>44403</v>
      </c>
      <c r="C252" s="3">
        <f>Analyze_Sales_Data[[#This Row],[Total Sales]]</f>
        <v>50372</v>
      </c>
      <c r="D252" s="1">
        <v>3</v>
      </c>
      <c r="E252" s="1">
        <v>2021</v>
      </c>
      <c r="F252" s="1" t="s">
        <v>133</v>
      </c>
      <c r="G252" s="1" t="s">
        <v>134</v>
      </c>
      <c r="H252" s="1" t="s">
        <v>135</v>
      </c>
      <c r="I252" s="1" t="s">
        <v>44</v>
      </c>
      <c r="J252" s="1" t="s">
        <v>45</v>
      </c>
      <c r="K252" s="1" t="s">
        <v>172</v>
      </c>
      <c r="L252" s="1" t="s">
        <v>37</v>
      </c>
      <c r="M252" s="1" t="s">
        <v>38</v>
      </c>
      <c r="N252" s="1">
        <v>28</v>
      </c>
      <c r="O252" s="3">
        <v>1799</v>
      </c>
      <c r="P252" s="3">
        <f>Analyze_Sales_Data[[#This Row],[Price per Unit]]*Analyze_Sales_Data[[#This Row],[Quantity]]</f>
        <v>50372</v>
      </c>
    </row>
    <row r="253" spans="1:16" hidden="1" x14ac:dyDescent="0.2">
      <c r="A253" s="1">
        <v>238</v>
      </c>
      <c r="B253" s="2">
        <v>44484</v>
      </c>
      <c r="C253" s="3">
        <f>Analyze_Sales_Data[[#This Row],[Total Sales]]</f>
        <v>6447</v>
      </c>
      <c r="D253" s="1">
        <v>4</v>
      </c>
      <c r="E253" s="1">
        <v>2021</v>
      </c>
      <c r="F253" s="1" t="s">
        <v>29</v>
      </c>
      <c r="G253" s="1" t="s">
        <v>30</v>
      </c>
      <c r="H253" s="1" t="s">
        <v>31</v>
      </c>
      <c r="I253" s="1" t="s">
        <v>32</v>
      </c>
      <c r="J253" s="1" t="s">
        <v>18</v>
      </c>
      <c r="K253" s="1" t="s">
        <v>240</v>
      </c>
      <c r="L253" s="1" t="s">
        <v>84</v>
      </c>
      <c r="M253" s="1" t="s">
        <v>38</v>
      </c>
      <c r="N253" s="1">
        <v>3</v>
      </c>
      <c r="O253" s="3">
        <v>2149</v>
      </c>
      <c r="P253" s="3">
        <f>Analyze_Sales_Data[[#This Row],[Price per Unit]]*Analyze_Sales_Data[[#This Row],[Quantity]]</f>
        <v>6447</v>
      </c>
    </row>
    <row r="254" spans="1:16" hidden="1" x14ac:dyDescent="0.2">
      <c r="A254" s="1">
        <v>239</v>
      </c>
      <c r="B254" s="2">
        <v>44183</v>
      </c>
      <c r="C254" s="3">
        <f>Analyze_Sales_Data[[#This Row],[Total Sales]]</f>
        <v>11571</v>
      </c>
      <c r="D254" s="1">
        <v>4</v>
      </c>
      <c r="E254" s="1">
        <v>2020</v>
      </c>
      <c r="F254" s="1" t="s">
        <v>48</v>
      </c>
      <c r="G254" s="1" t="s">
        <v>49</v>
      </c>
      <c r="H254" s="1" t="s">
        <v>50</v>
      </c>
      <c r="I254" s="1" t="s">
        <v>44</v>
      </c>
      <c r="J254" s="1" t="s">
        <v>45</v>
      </c>
      <c r="K254" s="1" t="s">
        <v>241</v>
      </c>
      <c r="L254" s="1" t="s">
        <v>47</v>
      </c>
      <c r="M254" s="1" t="s">
        <v>21</v>
      </c>
      <c r="N254" s="1">
        <v>29</v>
      </c>
      <c r="O254" s="3">
        <v>399</v>
      </c>
      <c r="P254" s="3">
        <f>Analyze_Sales_Data[[#This Row],[Price per Unit]]*Analyze_Sales_Data[[#This Row],[Quantity]]</f>
        <v>11571</v>
      </c>
    </row>
    <row r="255" spans="1:16" hidden="1" x14ac:dyDescent="0.2">
      <c r="A255" s="1">
        <v>240</v>
      </c>
      <c r="B255" s="2">
        <v>43845</v>
      </c>
      <c r="C255" s="3">
        <f>Analyze_Sales_Data[[#This Row],[Total Sales]]</f>
        <v>11992</v>
      </c>
      <c r="D255" s="1">
        <v>1</v>
      </c>
      <c r="E255" s="1">
        <v>2020</v>
      </c>
      <c r="F255" s="1" t="s">
        <v>29</v>
      </c>
      <c r="G255" s="1" t="s">
        <v>30</v>
      </c>
      <c r="H255" s="1" t="s">
        <v>31</v>
      </c>
      <c r="I255" s="1" t="s">
        <v>32</v>
      </c>
      <c r="J255" s="1" t="s">
        <v>18</v>
      </c>
      <c r="K255" s="1" t="s">
        <v>114</v>
      </c>
      <c r="L255" s="1" t="s">
        <v>82</v>
      </c>
      <c r="M255" s="1" t="s">
        <v>28</v>
      </c>
      <c r="N255" s="1">
        <v>8</v>
      </c>
      <c r="O255" s="3">
        <v>1499</v>
      </c>
      <c r="P255" s="3">
        <f>Analyze_Sales_Data[[#This Row],[Price per Unit]]*Analyze_Sales_Data[[#This Row],[Quantity]]</f>
        <v>11992</v>
      </c>
    </row>
    <row r="256" spans="1:16" hidden="1" x14ac:dyDescent="0.2">
      <c r="A256" s="1">
        <v>241</v>
      </c>
      <c r="B256" s="2">
        <v>44045</v>
      </c>
      <c r="C256" s="3">
        <f>Analyze_Sales_Data[[#This Row],[Total Sales]]</f>
        <v>1995</v>
      </c>
      <c r="D256" s="1">
        <v>3</v>
      </c>
      <c r="E256" s="1">
        <v>2020</v>
      </c>
      <c r="F256" s="1" t="s">
        <v>41</v>
      </c>
      <c r="G256" s="1" t="s">
        <v>42</v>
      </c>
      <c r="H256" s="1" t="s">
        <v>43</v>
      </c>
      <c r="I256" s="1" t="s">
        <v>44</v>
      </c>
      <c r="J256" s="1" t="s">
        <v>45</v>
      </c>
      <c r="K256" s="1" t="s">
        <v>86</v>
      </c>
      <c r="L256" s="1" t="s">
        <v>47</v>
      </c>
      <c r="M256" s="1" t="s">
        <v>21</v>
      </c>
      <c r="N256" s="1">
        <v>5</v>
      </c>
      <c r="O256" s="3">
        <v>399</v>
      </c>
      <c r="P256" s="3">
        <f>Analyze_Sales_Data[[#This Row],[Price per Unit]]*Analyze_Sales_Data[[#This Row],[Quantity]]</f>
        <v>1995</v>
      </c>
    </row>
    <row r="257" spans="1:16" hidden="1" x14ac:dyDescent="0.2">
      <c r="A257" s="1">
        <v>242</v>
      </c>
      <c r="B257" s="2">
        <v>43966</v>
      </c>
      <c r="C257" s="3">
        <f>Analyze_Sales_Data[[#This Row],[Total Sales]]</f>
        <v>8388</v>
      </c>
      <c r="D257" s="1">
        <v>2</v>
      </c>
      <c r="E257" s="1">
        <v>2020</v>
      </c>
      <c r="F257" s="1" t="s">
        <v>133</v>
      </c>
      <c r="G257" s="1" t="s">
        <v>134</v>
      </c>
      <c r="H257" s="1" t="s">
        <v>135</v>
      </c>
      <c r="I257" s="1" t="s">
        <v>44</v>
      </c>
      <c r="J257" s="1" t="s">
        <v>45</v>
      </c>
      <c r="K257" s="1" t="s">
        <v>230</v>
      </c>
      <c r="L257" s="1" t="s">
        <v>85</v>
      </c>
      <c r="M257" s="1" t="s">
        <v>38</v>
      </c>
      <c r="N257" s="1">
        <v>12</v>
      </c>
      <c r="O257" s="3">
        <v>699</v>
      </c>
      <c r="P257" s="3">
        <f>Analyze_Sales_Data[[#This Row],[Price per Unit]]*Analyze_Sales_Data[[#This Row],[Quantity]]</f>
        <v>8388</v>
      </c>
    </row>
    <row r="258" spans="1:16" hidden="1" x14ac:dyDescent="0.2">
      <c r="A258" s="1">
        <v>243</v>
      </c>
      <c r="B258" s="2">
        <v>43875</v>
      </c>
      <c r="C258" s="3">
        <f>Analyze_Sales_Data[[#This Row],[Total Sales]]</f>
        <v>6990</v>
      </c>
      <c r="D258" s="1">
        <v>1</v>
      </c>
      <c r="E258" s="1">
        <v>2020</v>
      </c>
      <c r="F258" s="1" t="s">
        <v>14</v>
      </c>
      <c r="G258" s="1" t="s">
        <v>15</v>
      </c>
      <c r="H258" s="1" t="s">
        <v>16</v>
      </c>
      <c r="I258" s="1" t="s">
        <v>17</v>
      </c>
      <c r="J258" s="1" t="s">
        <v>18</v>
      </c>
      <c r="K258" s="1" t="s">
        <v>126</v>
      </c>
      <c r="L258" s="1" t="s">
        <v>85</v>
      </c>
      <c r="M258" s="1" t="s">
        <v>38</v>
      </c>
      <c r="N258" s="1">
        <v>10</v>
      </c>
      <c r="O258" s="3">
        <v>699</v>
      </c>
      <c r="P258" s="3">
        <f>Analyze_Sales_Data[[#This Row],[Price per Unit]]*Analyze_Sales_Data[[#This Row],[Quantity]]</f>
        <v>6990</v>
      </c>
    </row>
    <row r="259" spans="1:16" hidden="1" x14ac:dyDescent="0.2">
      <c r="A259" s="1">
        <v>244</v>
      </c>
      <c r="B259" s="2">
        <v>44164</v>
      </c>
      <c r="C259" s="3">
        <f>Analyze_Sales_Data[[#This Row],[Total Sales]]</f>
        <v>4194</v>
      </c>
      <c r="D259" s="1">
        <v>4</v>
      </c>
      <c r="E259" s="1">
        <v>2020</v>
      </c>
      <c r="F259" s="1" t="s">
        <v>48</v>
      </c>
      <c r="G259" s="1" t="s">
        <v>49</v>
      </c>
      <c r="H259" s="1" t="s">
        <v>50</v>
      </c>
      <c r="I259" s="1" t="s">
        <v>44</v>
      </c>
      <c r="J259" s="1" t="s">
        <v>45</v>
      </c>
      <c r="K259" s="1" t="s">
        <v>64</v>
      </c>
      <c r="L259" s="1" t="s">
        <v>85</v>
      </c>
      <c r="M259" s="1" t="s">
        <v>38</v>
      </c>
      <c r="N259" s="1">
        <v>6</v>
      </c>
      <c r="O259" s="3">
        <v>699</v>
      </c>
      <c r="P259" s="3">
        <f>Analyze_Sales_Data[[#This Row],[Price per Unit]]*Analyze_Sales_Data[[#This Row],[Quantity]]</f>
        <v>4194</v>
      </c>
    </row>
    <row r="260" spans="1:16" hidden="1" x14ac:dyDescent="0.2">
      <c r="A260" s="1">
        <v>245</v>
      </c>
      <c r="B260" s="2">
        <v>44546</v>
      </c>
      <c r="C260" s="3">
        <f>Analyze_Sales_Data[[#This Row],[Total Sales]]</f>
        <v>15389</v>
      </c>
      <c r="D260" s="1">
        <v>4</v>
      </c>
      <c r="E260" s="1">
        <v>2021</v>
      </c>
      <c r="F260" s="1" t="s">
        <v>29</v>
      </c>
      <c r="G260" s="1" t="s">
        <v>30</v>
      </c>
      <c r="H260" s="1" t="s">
        <v>31</v>
      </c>
      <c r="I260" s="1" t="s">
        <v>32</v>
      </c>
      <c r="J260" s="1" t="s">
        <v>18</v>
      </c>
      <c r="K260" s="1" t="s">
        <v>242</v>
      </c>
      <c r="L260" s="1" t="s">
        <v>93</v>
      </c>
      <c r="M260" s="1" t="s">
        <v>35</v>
      </c>
      <c r="N260" s="1">
        <v>11</v>
      </c>
      <c r="O260" s="3">
        <v>1399</v>
      </c>
      <c r="P260" s="3">
        <f>Analyze_Sales_Data[[#This Row],[Price per Unit]]*Analyze_Sales_Data[[#This Row],[Quantity]]</f>
        <v>15389</v>
      </c>
    </row>
    <row r="261" spans="1:16" hidden="1" x14ac:dyDescent="0.2">
      <c r="A261" s="1">
        <v>246</v>
      </c>
      <c r="B261" s="2">
        <v>43845</v>
      </c>
      <c r="C261" s="3">
        <f>Analyze_Sales_Data[[#This Row],[Total Sales]]</f>
        <v>24178</v>
      </c>
      <c r="D261" s="1">
        <v>1</v>
      </c>
      <c r="E261" s="1">
        <v>2020</v>
      </c>
      <c r="F261" s="1" t="s">
        <v>55</v>
      </c>
      <c r="G261" s="1" t="s">
        <v>56</v>
      </c>
      <c r="H261" s="1" t="s">
        <v>57</v>
      </c>
      <c r="I261" s="1" t="s">
        <v>58</v>
      </c>
      <c r="J261" s="1" t="s">
        <v>59</v>
      </c>
      <c r="K261" s="1" t="s">
        <v>184</v>
      </c>
      <c r="L261" s="1" t="s">
        <v>20</v>
      </c>
      <c r="M261" s="1" t="s">
        <v>21</v>
      </c>
      <c r="N261" s="1">
        <v>22</v>
      </c>
      <c r="O261" s="3">
        <v>1099</v>
      </c>
      <c r="P261" s="3">
        <f>Analyze_Sales_Data[[#This Row],[Price per Unit]]*Analyze_Sales_Data[[#This Row],[Quantity]]</f>
        <v>24178</v>
      </c>
    </row>
    <row r="262" spans="1:16" hidden="1" x14ac:dyDescent="0.2">
      <c r="A262" s="1">
        <v>247</v>
      </c>
      <c r="B262" s="2">
        <v>43903</v>
      </c>
      <c r="C262" s="3">
        <f>Analyze_Sales_Data[[#This Row],[Total Sales]]</f>
        <v>10745</v>
      </c>
      <c r="D262" s="1">
        <v>1</v>
      </c>
      <c r="E262" s="1">
        <v>2020</v>
      </c>
      <c r="F262" s="1" t="s">
        <v>41</v>
      </c>
      <c r="G262" s="1" t="s">
        <v>42</v>
      </c>
      <c r="H262" s="1" t="s">
        <v>43</v>
      </c>
      <c r="I262" s="1" t="s">
        <v>44</v>
      </c>
      <c r="J262" s="1" t="s">
        <v>45</v>
      </c>
      <c r="K262" s="1" t="s">
        <v>158</v>
      </c>
      <c r="L262" s="1" t="s">
        <v>84</v>
      </c>
      <c r="M262" s="1" t="s">
        <v>38</v>
      </c>
      <c r="N262" s="1">
        <v>5</v>
      </c>
      <c r="O262" s="3">
        <v>2149</v>
      </c>
      <c r="P262" s="3">
        <f>Analyze_Sales_Data[[#This Row],[Price per Unit]]*Analyze_Sales_Data[[#This Row],[Quantity]]</f>
        <v>10745</v>
      </c>
    </row>
    <row r="263" spans="1:16" hidden="1" x14ac:dyDescent="0.2">
      <c r="A263" s="1">
        <v>248</v>
      </c>
      <c r="B263" s="2">
        <v>43917</v>
      </c>
      <c r="C263" s="3">
        <f>Analyze_Sales_Data[[#This Row],[Total Sales]]</f>
        <v>9889</v>
      </c>
      <c r="D263" s="1">
        <v>1</v>
      </c>
      <c r="E263" s="1">
        <v>2020</v>
      </c>
      <c r="F263" s="1" t="s">
        <v>14</v>
      </c>
      <c r="G263" s="1" t="s">
        <v>15</v>
      </c>
      <c r="H263" s="1" t="s">
        <v>16</v>
      </c>
      <c r="I263" s="1" t="s">
        <v>17</v>
      </c>
      <c r="J263" s="1" t="s">
        <v>18</v>
      </c>
      <c r="K263" s="1" t="s">
        <v>243</v>
      </c>
      <c r="L263" s="1" t="s">
        <v>70</v>
      </c>
      <c r="M263" s="1" t="s">
        <v>28</v>
      </c>
      <c r="N263" s="1">
        <v>11</v>
      </c>
      <c r="O263" s="3">
        <v>899</v>
      </c>
      <c r="P263" s="3">
        <f>Analyze_Sales_Data[[#This Row],[Price per Unit]]*Analyze_Sales_Data[[#This Row],[Quantity]]</f>
        <v>9889</v>
      </c>
    </row>
    <row r="264" spans="1:16" hidden="1" x14ac:dyDescent="0.2">
      <c r="A264" s="1">
        <v>249</v>
      </c>
      <c r="B264" s="2">
        <v>44185</v>
      </c>
      <c r="C264" s="3">
        <f>Analyze_Sales_Data[[#This Row],[Total Sales]]</f>
        <v>26991</v>
      </c>
      <c r="D264" s="1">
        <v>4</v>
      </c>
      <c r="E264" s="1">
        <v>2020</v>
      </c>
      <c r="F264" s="1" t="s">
        <v>29</v>
      </c>
      <c r="G264" s="1" t="s">
        <v>30</v>
      </c>
      <c r="H264" s="1" t="s">
        <v>31</v>
      </c>
      <c r="I264" s="1" t="s">
        <v>32</v>
      </c>
      <c r="J264" s="1" t="s">
        <v>18</v>
      </c>
      <c r="K264" s="1" t="s">
        <v>159</v>
      </c>
      <c r="L264" s="1" t="s">
        <v>54</v>
      </c>
      <c r="M264" s="1" t="s">
        <v>38</v>
      </c>
      <c r="N264" s="1">
        <v>9</v>
      </c>
      <c r="O264" s="3">
        <v>2999</v>
      </c>
      <c r="P264" s="3">
        <f>Analyze_Sales_Data[[#This Row],[Price per Unit]]*Analyze_Sales_Data[[#This Row],[Quantity]]</f>
        <v>26991</v>
      </c>
    </row>
    <row r="265" spans="1:16" hidden="1" x14ac:dyDescent="0.2">
      <c r="A265" s="1">
        <v>250</v>
      </c>
      <c r="B265" s="2">
        <v>44223</v>
      </c>
      <c r="C265" s="3">
        <f>Analyze_Sales_Data[[#This Row],[Total Sales]]</f>
        <v>25980</v>
      </c>
      <c r="D265" s="1">
        <v>1</v>
      </c>
      <c r="E265" s="1">
        <v>2021</v>
      </c>
      <c r="F265" s="1" t="s">
        <v>55</v>
      </c>
      <c r="G265" s="1" t="s">
        <v>56</v>
      </c>
      <c r="H265" s="1" t="s">
        <v>57</v>
      </c>
      <c r="I265" s="1" t="s">
        <v>58</v>
      </c>
      <c r="J265" s="1" t="s">
        <v>59</v>
      </c>
      <c r="K265" s="1" t="s">
        <v>244</v>
      </c>
      <c r="L265" s="1" t="s">
        <v>63</v>
      </c>
      <c r="M265" s="1" t="s">
        <v>28</v>
      </c>
      <c r="N265" s="1">
        <v>20</v>
      </c>
      <c r="O265" s="3">
        <v>1299</v>
      </c>
      <c r="P265" s="3">
        <f>Analyze_Sales_Data[[#This Row],[Price per Unit]]*Analyze_Sales_Data[[#This Row],[Quantity]]</f>
        <v>25980</v>
      </c>
    </row>
    <row r="266" spans="1:16" hidden="1" x14ac:dyDescent="0.2">
      <c r="A266" s="1">
        <v>251</v>
      </c>
      <c r="B266" s="2">
        <v>44070</v>
      </c>
      <c r="C266" s="3">
        <f>Analyze_Sales_Data[[#This Row],[Total Sales]]</f>
        <v>31176</v>
      </c>
      <c r="D266" s="1">
        <v>3</v>
      </c>
      <c r="E266" s="1">
        <v>2020</v>
      </c>
      <c r="F266" s="1" t="s">
        <v>48</v>
      </c>
      <c r="G266" s="1" t="s">
        <v>49</v>
      </c>
      <c r="H266" s="1" t="s">
        <v>50</v>
      </c>
      <c r="I266" s="1" t="s">
        <v>44</v>
      </c>
      <c r="J266" s="1" t="s">
        <v>45</v>
      </c>
      <c r="K266" s="1" t="s">
        <v>245</v>
      </c>
      <c r="L266" s="1" t="s">
        <v>63</v>
      </c>
      <c r="M266" s="1" t="s">
        <v>28</v>
      </c>
      <c r="N266" s="1">
        <v>24</v>
      </c>
      <c r="O266" s="3">
        <v>1299</v>
      </c>
      <c r="P266" s="3">
        <f>Analyze_Sales_Data[[#This Row],[Price per Unit]]*Analyze_Sales_Data[[#This Row],[Quantity]]</f>
        <v>31176</v>
      </c>
    </row>
    <row r="267" spans="1:16" hidden="1" x14ac:dyDescent="0.2">
      <c r="A267" s="1">
        <v>252</v>
      </c>
      <c r="B267" s="2">
        <v>43997</v>
      </c>
      <c r="C267" s="3">
        <f>Analyze_Sales_Data[[#This Row],[Total Sales]]</f>
        <v>3598</v>
      </c>
      <c r="D267" s="1">
        <v>2</v>
      </c>
      <c r="E267" s="1">
        <v>2020</v>
      </c>
      <c r="F267" s="1" t="s">
        <v>22</v>
      </c>
      <c r="G267" s="1" t="s">
        <v>23</v>
      </c>
      <c r="H267" s="1" t="s">
        <v>24</v>
      </c>
      <c r="I267" s="1" t="s">
        <v>25</v>
      </c>
      <c r="J267" s="1" t="s">
        <v>18</v>
      </c>
      <c r="K267" s="1" t="s">
        <v>208</v>
      </c>
      <c r="L267" s="1" t="s">
        <v>37</v>
      </c>
      <c r="M267" s="1" t="s">
        <v>38</v>
      </c>
      <c r="N267" s="1">
        <v>2</v>
      </c>
      <c r="O267" s="3">
        <v>1799</v>
      </c>
      <c r="P267" s="3">
        <f>Analyze_Sales_Data[[#This Row],[Price per Unit]]*Analyze_Sales_Data[[#This Row],[Quantity]]</f>
        <v>3598</v>
      </c>
    </row>
    <row r="268" spans="1:16" hidden="1" x14ac:dyDescent="0.2">
      <c r="A268" s="1">
        <v>253</v>
      </c>
      <c r="B268" s="2">
        <v>43952</v>
      </c>
      <c r="C268" s="3">
        <f>Analyze_Sales_Data[[#This Row],[Total Sales]]</f>
        <v>18873</v>
      </c>
      <c r="D268" s="1">
        <v>2</v>
      </c>
      <c r="E268" s="1">
        <v>2020</v>
      </c>
      <c r="F268" s="1" t="s">
        <v>66</v>
      </c>
      <c r="G268" s="1" t="s">
        <v>67</v>
      </c>
      <c r="H268" s="1" t="s">
        <v>68</v>
      </c>
      <c r="I268" s="1" t="s">
        <v>68</v>
      </c>
      <c r="J268" s="1" t="s">
        <v>59</v>
      </c>
      <c r="K268" s="1" t="s">
        <v>217</v>
      </c>
      <c r="L268" s="1" t="s">
        <v>85</v>
      </c>
      <c r="M268" s="1" t="s">
        <v>38</v>
      </c>
      <c r="N268" s="1">
        <v>27</v>
      </c>
      <c r="O268" s="3">
        <v>699</v>
      </c>
      <c r="P268" s="3">
        <f>Analyze_Sales_Data[[#This Row],[Price per Unit]]*Analyze_Sales_Data[[#This Row],[Quantity]]</f>
        <v>18873</v>
      </c>
    </row>
    <row r="269" spans="1:16" hidden="1" x14ac:dyDescent="0.2">
      <c r="A269" s="1">
        <v>254</v>
      </c>
      <c r="B269" s="2">
        <v>44096</v>
      </c>
      <c r="C269" s="3">
        <f>Analyze_Sales_Data[[#This Row],[Total Sales]]</f>
        <v>20993</v>
      </c>
      <c r="D269" s="1">
        <v>3</v>
      </c>
      <c r="E269" s="1">
        <v>2020</v>
      </c>
      <c r="F269" s="1" t="s">
        <v>133</v>
      </c>
      <c r="G269" s="1" t="s">
        <v>134</v>
      </c>
      <c r="H269" s="1" t="s">
        <v>135</v>
      </c>
      <c r="I269" s="1" t="s">
        <v>44</v>
      </c>
      <c r="J269" s="1" t="s">
        <v>45</v>
      </c>
      <c r="K269" s="1" t="s">
        <v>246</v>
      </c>
      <c r="L269" s="1" t="s">
        <v>54</v>
      </c>
      <c r="M269" s="1" t="s">
        <v>38</v>
      </c>
      <c r="N269" s="1">
        <v>7</v>
      </c>
      <c r="O269" s="3">
        <v>2999</v>
      </c>
      <c r="P269" s="3">
        <f>Analyze_Sales_Data[[#This Row],[Price per Unit]]*Analyze_Sales_Data[[#This Row],[Quantity]]</f>
        <v>20993</v>
      </c>
    </row>
    <row r="270" spans="1:16" hidden="1" x14ac:dyDescent="0.2">
      <c r="A270" s="1">
        <v>255</v>
      </c>
      <c r="B270" s="2">
        <v>44341</v>
      </c>
      <c r="C270" s="3">
        <f>Analyze_Sales_Data[[#This Row],[Total Sales]]</f>
        <v>11687</v>
      </c>
      <c r="D270" s="1">
        <v>2</v>
      </c>
      <c r="E270" s="1">
        <v>2021</v>
      </c>
      <c r="F270" s="1" t="s">
        <v>66</v>
      </c>
      <c r="G270" s="1" t="s">
        <v>67</v>
      </c>
      <c r="H270" s="1" t="s">
        <v>68</v>
      </c>
      <c r="I270" s="1" t="s">
        <v>68</v>
      </c>
      <c r="J270" s="1" t="s">
        <v>59</v>
      </c>
      <c r="K270" s="1" t="s">
        <v>217</v>
      </c>
      <c r="L270" s="1" t="s">
        <v>34</v>
      </c>
      <c r="M270" s="1" t="s">
        <v>35</v>
      </c>
      <c r="N270" s="1">
        <v>13</v>
      </c>
      <c r="O270" s="3">
        <v>899</v>
      </c>
      <c r="P270" s="3">
        <f>Analyze_Sales_Data[[#This Row],[Price per Unit]]*Analyze_Sales_Data[[#This Row],[Quantity]]</f>
        <v>11687</v>
      </c>
    </row>
    <row r="271" spans="1:16" x14ac:dyDescent="0.2">
      <c r="A271" s="1">
        <v>117</v>
      </c>
      <c r="B271" s="2">
        <v>43889</v>
      </c>
      <c r="C271" s="3">
        <f>Analyze_Sales_Data[[#This Row],[Total Sales]]</f>
        <v>49427</v>
      </c>
      <c r="D271" s="1">
        <v>1</v>
      </c>
      <c r="E271" s="1">
        <v>2020</v>
      </c>
      <c r="F271" s="1" t="s">
        <v>41</v>
      </c>
      <c r="G271" s="1" t="s">
        <v>42</v>
      </c>
      <c r="H271" s="1" t="s">
        <v>43</v>
      </c>
      <c r="I271" s="1" t="s">
        <v>44</v>
      </c>
      <c r="J271" s="1" t="s">
        <v>45</v>
      </c>
      <c r="K271" s="1" t="s">
        <v>46</v>
      </c>
      <c r="L271" s="1" t="s">
        <v>84</v>
      </c>
      <c r="M271" s="1" t="s">
        <v>38</v>
      </c>
      <c r="N271" s="1">
        <v>23</v>
      </c>
      <c r="O271" s="3">
        <v>2149</v>
      </c>
      <c r="P271" s="3">
        <f>Analyze_Sales_Data[[#This Row],[Price per Unit]]*Analyze_Sales_Data[[#This Row],[Quantity]]</f>
        <v>49427</v>
      </c>
    </row>
    <row r="272" spans="1:16" hidden="1" x14ac:dyDescent="0.2">
      <c r="A272" s="1">
        <v>257</v>
      </c>
      <c r="B272" s="2">
        <v>44315</v>
      </c>
      <c r="C272" s="3">
        <f>Analyze_Sales_Data[[#This Row],[Total Sales]]</f>
        <v>8995</v>
      </c>
      <c r="D272" s="1">
        <v>2</v>
      </c>
      <c r="E272" s="1">
        <v>2021</v>
      </c>
      <c r="F272" s="1" t="s">
        <v>41</v>
      </c>
      <c r="G272" s="1" t="s">
        <v>42</v>
      </c>
      <c r="H272" s="1" t="s">
        <v>43</v>
      </c>
      <c r="I272" s="1" t="s">
        <v>44</v>
      </c>
      <c r="J272" s="1" t="s">
        <v>45</v>
      </c>
      <c r="K272" s="1" t="s">
        <v>226</v>
      </c>
      <c r="L272" s="1" t="s">
        <v>37</v>
      </c>
      <c r="M272" s="1" t="s">
        <v>38</v>
      </c>
      <c r="N272" s="1">
        <v>5</v>
      </c>
      <c r="O272" s="3">
        <v>1799</v>
      </c>
      <c r="P272" s="3">
        <f>Analyze_Sales_Data[[#This Row],[Price per Unit]]*Analyze_Sales_Data[[#This Row],[Quantity]]</f>
        <v>8995</v>
      </c>
    </row>
    <row r="273" spans="1:16" hidden="1" x14ac:dyDescent="0.2">
      <c r="A273" s="1">
        <v>258</v>
      </c>
      <c r="B273" s="2">
        <v>44154</v>
      </c>
      <c r="C273" s="3">
        <f>Analyze_Sales_Data[[#This Row],[Total Sales]]</f>
        <v>16776</v>
      </c>
      <c r="D273" s="1">
        <v>4</v>
      </c>
      <c r="E273" s="1">
        <v>2020</v>
      </c>
      <c r="F273" s="1" t="s">
        <v>55</v>
      </c>
      <c r="G273" s="1" t="s">
        <v>56</v>
      </c>
      <c r="H273" s="1" t="s">
        <v>57</v>
      </c>
      <c r="I273" s="1" t="s">
        <v>58</v>
      </c>
      <c r="J273" s="1" t="s">
        <v>59</v>
      </c>
      <c r="K273" s="1" t="s">
        <v>101</v>
      </c>
      <c r="L273" s="1" t="s">
        <v>85</v>
      </c>
      <c r="M273" s="1" t="s">
        <v>38</v>
      </c>
      <c r="N273" s="1">
        <v>24</v>
      </c>
      <c r="O273" s="3">
        <v>699</v>
      </c>
      <c r="P273" s="3">
        <f>Analyze_Sales_Data[[#This Row],[Price per Unit]]*Analyze_Sales_Data[[#This Row],[Quantity]]</f>
        <v>16776</v>
      </c>
    </row>
    <row r="274" spans="1:16" x14ac:dyDescent="0.2">
      <c r="A274" s="1">
        <v>13</v>
      </c>
      <c r="B274" s="2">
        <v>44220</v>
      </c>
      <c r="C274" s="3">
        <f>Analyze_Sales_Data[[#This Row],[Total Sales]]</f>
        <v>48573</v>
      </c>
      <c r="D274" s="1">
        <v>1</v>
      </c>
      <c r="E274" s="1">
        <v>2021</v>
      </c>
      <c r="F274" s="1" t="s">
        <v>55</v>
      </c>
      <c r="G274" s="1" t="s">
        <v>56</v>
      </c>
      <c r="H274" s="1" t="s">
        <v>57</v>
      </c>
      <c r="I274" s="1" t="s">
        <v>58</v>
      </c>
      <c r="J274" s="1" t="s">
        <v>59</v>
      </c>
      <c r="K274" s="1" t="s">
        <v>65</v>
      </c>
      <c r="L274" s="1" t="s">
        <v>37</v>
      </c>
      <c r="M274" s="1" t="s">
        <v>38</v>
      </c>
      <c r="N274" s="1">
        <v>27</v>
      </c>
      <c r="O274" s="3">
        <v>1799</v>
      </c>
      <c r="P274" s="3">
        <f>Analyze_Sales_Data[[#This Row],[Price per Unit]]*Analyze_Sales_Data[[#This Row],[Quantity]]</f>
        <v>48573</v>
      </c>
    </row>
    <row r="275" spans="1:16" hidden="1" x14ac:dyDescent="0.2">
      <c r="A275" s="1">
        <v>260</v>
      </c>
      <c r="B275" s="2">
        <v>43943</v>
      </c>
      <c r="C275" s="3">
        <f>Analyze_Sales_Data[[#This Row],[Total Sales]]</f>
        <v>34181</v>
      </c>
      <c r="D275" s="1">
        <v>2</v>
      </c>
      <c r="E275" s="1">
        <v>2020</v>
      </c>
      <c r="F275" s="1" t="s">
        <v>66</v>
      </c>
      <c r="G275" s="1" t="s">
        <v>67</v>
      </c>
      <c r="H275" s="1" t="s">
        <v>68</v>
      </c>
      <c r="I275" s="1" t="s">
        <v>68</v>
      </c>
      <c r="J275" s="1" t="s">
        <v>59</v>
      </c>
      <c r="K275" s="1" t="s">
        <v>147</v>
      </c>
      <c r="L275" s="1" t="s">
        <v>61</v>
      </c>
      <c r="M275" s="1" t="s">
        <v>28</v>
      </c>
      <c r="N275" s="1">
        <v>19</v>
      </c>
      <c r="O275" s="3">
        <v>1799</v>
      </c>
      <c r="P275" s="3">
        <f>Analyze_Sales_Data[[#This Row],[Price per Unit]]*Analyze_Sales_Data[[#This Row],[Quantity]]</f>
        <v>34181</v>
      </c>
    </row>
    <row r="276" spans="1:16" x14ac:dyDescent="0.2">
      <c r="A276" s="1">
        <v>28</v>
      </c>
      <c r="B276" s="2">
        <v>43946</v>
      </c>
      <c r="C276" s="3">
        <f>Analyze_Sales_Data[[#This Row],[Total Sales]]</f>
        <v>48573</v>
      </c>
      <c r="D276" s="1">
        <v>2</v>
      </c>
      <c r="E276" s="1">
        <v>2020</v>
      </c>
      <c r="F276" s="1" t="s">
        <v>22</v>
      </c>
      <c r="G276" s="1" t="s">
        <v>23</v>
      </c>
      <c r="H276" s="1" t="s">
        <v>24</v>
      </c>
      <c r="I276" s="1" t="s">
        <v>25</v>
      </c>
      <c r="J276" s="1" t="s">
        <v>18</v>
      </c>
      <c r="K276" s="1" t="s">
        <v>87</v>
      </c>
      <c r="L276" s="1" t="s">
        <v>61</v>
      </c>
      <c r="M276" s="1" t="s">
        <v>28</v>
      </c>
      <c r="N276" s="1">
        <v>27</v>
      </c>
      <c r="O276" s="3">
        <v>1799</v>
      </c>
      <c r="P276" s="3">
        <f>Analyze_Sales_Data[[#This Row],[Price per Unit]]*Analyze_Sales_Data[[#This Row],[Quantity]]</f>
        <v>48573</v>
      </c>
    </row>
    <row r="277" spans="1:16" hidden="1" x14ac:dyDescent="0.2">
      <c r="A277" s="1">
        <v>262</v>
      </c>
      <c r="B277" s="2">
        <v>43891</v>
      </c>
      <c r="C277" s="3">
        <f>Analyze_Sales_Data[[#This Row],[Total Sales]]</f>
        <v>17994</v>
      </c>
      <c r="D277" s="1">
        <v>1</v>
      </c>
      <c r="E277" s="1">
        <v>2020</v>
      </c>
      <c r="F277" s="1" t="s">
        <v>133</v>
      </c>
      <c r="G277" s="1" t="s">
        <v>134</v>
      </c>
      <c r="H277" s="1" t="s">
        <v>135</v>
      </c>
      <c r="I277" s="1" t="s">
        <v>44</v>
      </c>
      <c r="J277" s="1" t="s">
        <v>45</v>
      </c>
      <c r="K277" s="1" t="s">
        <v>247</v>
      </c>
      <c r="L277" s="1" t="s">
        <v>27</v>
      </c>
      <c r="M277" s="1" t="s">
        <v>28</v>
      </c>
      <c r="N277" s="1">
        <v>6</v>
      </c>
      <c r="O277" s="3">
        <v>2999</v>
      </c>
      <c r="P277" s="3">
        <f>Analyze_Sales_Data[[#This Row],[Price per Unit]]*Analyze_Sales_Data[[#This Row],[Quantity]]</f>
        <v>17994</v>
      </c>
    </row>
    <row r="278" spans="1:16" hidden="1" x14ac:dyDescent="0.2">
      <c r="A278" s="1">
        <v>263</v>
      </c>
      <c r="B278" s="2">
        <v>44403</v>
      </c>
      <c r="C278" s="3">
        <f>Analyze_Sales_Data[[#This Row],[Total Sales]]</f>
        <v>17988</v>
      </c>
      <c r="D278" s="1">
        <v>3</v>
      </c>
      <c r="E278" s="1">
        <v>2021</v>
      </c>
      <c r="F278" s="1" t="s">
        <v>55</v>
      </c>
      <c r="G278" s="1" t="s">
        <v>56</v>
      </c>
      <c r="H278" s="1" t="s">
        <v>57</v>
      </c>
      <c r="I278" s="1" t="s">
        <v>58</v>
      </c>
      <c r="J278" s="1" t="s">
        <v>59</v>
      </c>
      <c r="K278" s="1" t="s">
        <v>248</v>
      </c>
      <c r="L278" s="1" t="s">
        <v>119</v>
      </c>
      <c r="M278" s="1" t="s">
        <v>38</v>
      </c>
      <c r="N278" s="1">
        <v>12</v>
      </c>
      <c r="O278" s="3">
        <v>1499</v>
      </c>
      <c r="P278" s="3">
        <f>Analyze_Sales_Data[[#This Row],[Price per Unit]]*Analyze_Sales_Data[[#This Row],[Quantity]]</f>
        <v>17988</v>
      </c>
    </row>
    <row r="279" spans="1:16" hidden="1" x14ac:dyDescent="0.2">
      <c r="A279" s="1">
        <v>264</v>
      </c>
      <c r="B279" s="2">
        <v>43887</v>
      </c>
      <c r="C279" s="3">
        <f>Analyze_Sales_Data[[#This Row],[Total Sales]]</f>
        <v>26985</v>
      </c>
      <c r="D279" s="1">
        <v>1</v>
      </c>
      <c r="E279" s="1">
        <v>2020</v>
      </c>
      <c r="F279" s="1" t="s">
        <v>41</v>
      </c>
      <c r="G279" s="1" t="s">
        <v>42</v>
      </c>
      <c r="H279" s="1" t="s">
        <v>43</v>
      </c>
      <c r="I279" s="1" t="s">
        <v>44</v>
      </c>
      <c r="J279" s="1" t="s">
        <v>45</v>
      </c>
      <c r="K279" s="1" t="s">
        <v>249</v>
      </c>
      <c r="L279" s="1" t="s">
        <v>37</v>
      </c>
      <c r="M279" s="1" t="s">
        <v>38</v>
      </c>
      <c r="N279" s="1">
        <v>15</v>
      </c>
      <c r="O279" s="3">
        <v>1799</v>
      </c>
      <c r="P279" s="3">
        <f>Analyze_Sales_Data[[#This Row],[Price per Unit]]*Analyze_Sales_Data[[#This Row],[Quantity]]</f>
        <v>26985</v>
      </c>
    </row>
    <row r="280" spans="1:16" hidden="1" x14ac:dyDescent="0.2">
      <c r="A280" s="1">
        <v>265</v>
      </c>
      <c r="B280" s="2">
        <v>43888</v>
      </c>
      <c r="C280" s="3">
        <f>Analyze_Sales_Data[[#This Row],[Total Sales]]</f>
        <v>37475</v>
      </c>
      <c r="D280" s="1">
        <v>1</v>
      </c>
      <c r="E280" s="1">
        <v>2020</v>
      </c>
      <c r="F280" s="1" t="s">
        <v>133</v>
      </c>
      <c r="G280" s="1" t="s">
        <v>134</v>
      </c>
      <c r="H280" s="1" t="s">
        <v>135</v>
      </c>
      <c r="I280" s="1" t="s">
        <v>44</v>
      </c>
      <c r="J280" s="1" t="s">
        <v>45</v>
      </c>
      <c r="K280" s="1" t="s">
        <v>187</v>
      </c>
      <c r="L280" s="1" t="s">
        <v>82</v>
      </c>
      <c r="M280" s="1" t="s">
        <v>28</v>
      </c>
      <c r="N280" s="1">
        <v>25</v>
      </c>
      <c r="O280" s="3">
        <v>1499</v>
      </c>
      <c r="P280" s="3">
        <f>Analyze_Sales_Data[[#This Row],[Price per Unit]]*Analyze_Sales_Data[[#This Row],[Quantity]]</f>
        <v>37475</v>
      </c>
    </row>
    <row r="281" spans="1:16" hidden="1" x14ac:dyDescent="0.2">
      <c r="A281" s="1">
        <v>266</v>
      </c>
      <c r="B281" s="2">
        <v>44030</v>
      </c>
      <c r="C281" s="3">
        <f>Analyze_Sales_Data[[#This Row],[Total Sales]]</f>
        <v>11883</v>
      </c>
      <c r="D281" s="1">
        <v>3</v>
      </c>
      <c r="E281" s="1">
        <v>2020</v>
      </c>
      <c r="F281" s="1" t="s">
        <v>14</v>
      </c>
      <c r="G281" s="1" t="s">
        <v>15</v>
      </c>
      <c r="H281" s="1" t="s">
        <v>16</v>
      </c>
      <c r="I281" s="1" t="s">
        <v>17</v>
      </c>
      <c r="J281" s="1" t="s">
        <v>18</v>
      </c>
      <c r="K281" s="1" t="s">
        <v>209</v>
      </c>
      <c r="L281" s="1" t="s">
        <v>85</v>
      </c>
      <c r="M281" s="1" t="s">
        <v>38</v>
      </c>
      <c r="N281" s="1">
        <v>17</v>
      </c>
      <c r="O281" s="3">
        <v>699</v>
      </c>
      <c r="P281" s="3">
        <f>Analyze_Sales_Data[[#This Row],[Price per Unit]]*Analyze_Sales_Data[[#This Row],[Quantity]]</f>
        <v>11883</v>
      </c>
    </row>
    <row r="282" spans="1:16" x14ac:dyDescent="0.2">
      <c r="A282" s="1">
        <v>118</v>
      </c>
      <c r="B282" s="2">
        <v>44276</v>
      </c>
      <c r="C282" s="3">
        <f>Analyze_Sales_Data[[#This Row],[Total Sales]]</f>
        <v>47481</v>
      </c>
      <c r="D282" s="1">
        <v>1</v>
      </c>
      <c r="E282" s="1">
        <v>2021</v>
      </c>
      <c r="F282" s="1" t="s">
        <v>29</v>
      </c>
      <c r="G282" s="1" t="s">
        <v>30</v>
      </c>
      <c r="H282" s="1" t="s">
        <v>31</v>
      </c>
      <c r="I282" s="1" t="s">
        <v>32</v>
      </c>
      <c r="J282" s="1" t="s">
        <v>18</v>
      </c>
      <c r="K282" s="1" t="s">
        <v>36</v>
      </c>
      <c r="L282" s="1" t="s">
        <v>104</v>
      </c>
      <c r="M282" s="1" t="s">
        <v>28</v>
      </c>
      <c r="N282" s="1">
        <v>19</v>
      </c>
      <c r="O282" s="3">
        <v>2499</v>
      </c>
      <c r="P282" s="3">
        <f>Analyze_Sales_Data[[#This Row],[Price per Unit]]*Analyze_Sales_Data[[#This Row],[Quantity]]</f>
        <v>47481</v>
      </c>
    </row>
    <row r="283" spans="1:16" hidden="1" x14ac:dyDescent="0.2">
      <c r="A283" s="1">
        <v>268</v>
      </c>
      <c r="B283" s="2">
        <v>44190</v>
      </c>
      <c r="C283" s="3">
        <f>Analyze_Sales_Data[[#This Row],[Total Sales]]</f>
        <v>5394</v>
      </c>
      <c r="D283" s="1">
        <v>4</v>
      </c>
      <c r="E283" s="1">
        <v>2020</v>
      </c>
      <c r="F283" s="1" t="s">
        <v>66</v>
      </c>
      <c r="G283" s="1" t="s">
        <v>67</v>
      </c>
      <c r="H283" s="1" t="s">
        <v>68</v>
      </c>
      <c r="I283" s="1" t="s">
        <v>68</v>
      </c>
      <c r="J283" s="1" t="s">
        <v>59</v>
      </c>
      <c r="K283" s="1" t="s">
        <v>250</v>
      </c>
      <c r="L283" s="1" t="s">
        <v>34</v>
      </c>
      <c r="M283" s="1" t="s">
        <v>35</v>
      </c>
      <c r="N283" s="1">
        <v>6</v>
      </c>
      <c r="O283" s="3">
        <v>899</v>
      </c>
      <c r="P283" s="3">
        <f>Analyze_Sales_Data[[#This Row],[Price per Unit]]*Analyze_Sales_Data[[#This Row],[Quantity]]</f>
        <v>5394</v>
      </c>
    </row>
    <row r="284" spans="1:16" hidden="1" x14ac:dyDescent="0.2">
      <c r="A284" s="1">
        <v>269</v>
      </c>
      <c r="B284" s="2">
        <v>43991</v>
      </c>
      <c r="C284" s="3">
        <f>Analyze_Sales_Data[[#This Row],[Total Sales]]</f>
        <v>8789</v>
      </c>
      <c r="D284" s="1">
        <v>2</v>
      </c>
      <c r="E284" s="1">
        <v>2020</v>
      </c>
      <c r="F284" s="1" t="s">
        <v>55</v>
      </c>
      <c r="G284" s="1" t="s">
        <v>56</v>
      </c>
      <c r="H284" s="1" t="s">
        <v>57</v>
      </c>
      <c r="I284" s="1" t="s">
        <v>58</v>
      </c>
      <c r="J284" s="1" t="s">
        <v>59</v>
      </c>
      <c r="K284" s="1" t="s">
        <v>101</v>
      </c>
      <c r="L284" s="1" t="s">
        <v>40</v>
      </c>
      <c r="M284" s="1" t="s">
        <v>35</v>
      </c>
      <c r="N284" s="1">
        <v>11</v>
      </c>
      <c r="O284" s="3">
        <v>799</v>
      </c>
      <c r="P284" s="3">
        <f>Analyze_Sales_Data[[#This Row],[Price per Unit]]*Analyze_Sales_Data[[#This Row],[Quantity]]</f>
        <v>8789</v>
      </c>
    </row>
    <row r="285" spans="1:16" hidden="1" x14ac:dyDescent="0.2">
      <c r="A285" s="1">
        <v>270</v>
      </c>
      <c r="B285" s="2">
        <v>44459</v>
      </c>
      <c r="C285" s="3">
        <f>Analyze_Sales_Data[[#This Row],[Total Sales]]</f>
        <v>11691</v>
      </c>
      <c r="D285" s="1">
        <v>3</v>
      </c>
      <c r="E285" s="1">
        <v>2021</v>
      </c>
      <c r="F285" s="1" t="s">
        <v>66</v>
      </c>
      <c r="G285" s="1" t="s">
        <v>67</v>
      </c>
      <c r="H285" s="1" t="s">
        <v>68</v>
      </c>
      <c r="I285" s="1" t="s">
        <v>68</v>
      </c>
      <c r="J285" s="1" t="s">
        <v>59</v>
      </c>
      <c r="K285" s="1" t="s">
        <v>192</v>
      </c>
      <c r="L285" s="1" t="s">
        <v>63</v>
      </c>
      <c r="M285" s="1" t="s">
        <v>28</v>
      </c>
      <c r="N285" s="1">
        <v>9</v>
      </c>
      <c r="O285" s="3">
        <v>1299</v>
      </c>
      <c r="P285" s="3">
        <f>Analyze_Sales_Data[[#This Row],[Price per Unit]]*Analyze_Sales_Data[[#This Row],[Quantity]]</f>
        <v>11691</v>
      </c>
    </row>
    <row r="286" spans="1:16" hidden="1" x14ac:dyDescent="0.2">
      <c r="A286" s="1">
        <v>271</v>
      </c>
      <c r="B286" s="2">
        <v>44494</v>
      </c>
      <c r="C286" s="3">
        <f>Analyze_Sales_Data[[#This Row],[Total Sales]]</f>
        <v>20677</v>
      </c>
      <c r="D286" s="1">
        <v>4</v>
      </c>
      <c r="E286" s="1">
        <v>2021</v>
      </c>
      <c r="F286" s="1" t="s">
        <v>29</v>
      </c>
      <c r="G286" s="1" t="s">
        <v>30</v>
      </c>
      <c r="H286" s="1" t="s">
        <v>31</v>
      </c>
      <c r="I286" s="1" t="s">
        <v>32</v>
      </c>
      <c r="J286" s="1" t="s">
        <v>18</v>
      </c>
      <c r="K286" s="1" t="s">
        <v>199</v>
      </c>
      <c r="L286" s="1" t="s">
        <v>34</v>
      </c>
      <c r="M286" s="1" t="s">
        <v>35</v>
      </c>
      <c r="N286" s="1">
        <v>23</v>
      </c>
      <c r="O286" s="3">
        <v>899</v>
      </c>
      <c r="P286" s="3">
        <f>Analyze_Sales_Data[[#This Row],[Price per Unit]]*Analyze_Sales_Data[[#This Row],[Quantity]]</f>
        <v>20677</v>
      </c>
    </row>
    <row r="287" spans="1:16" hidden="1" x14ac:dyDescent="0.2">
      <c r="A287" s="1">
        <v>272</v>
      </c>
      <c r="B287" s="2">
        <v>44096</v>
      </c>
      <c r="C287" s="3">
        <f>Analyze_Sales_Data[[#This Row],[Total Sales]]</f>
        <v>26982</v>
      </c>
      <c r="D287" s="1">
        <v>3</v>
      </c>
      <c r="E287" s="1">
        <v>2020</v>
      </c>
      <c r="F287" s="1" t="s">
        <v>133</v>
      </c>
      <c r="G287" s="1" t="s">
        <v>134</v>
      </c>
      <c r="H287" s="1" t="s">
        <v>135</v>
      </c>
      <c r="I287" s="1" t="s">
        <v>44</v>
      </c>
      <c r="J287" s="1" t="s">
        <v>45</v>
      </c>
      <c r="K287" s="1" t="s">
        <v>251</v>
      </c>
      <c r="L287" s="1" t="s">
        <v>82</v>
      </c>
      <c r="M287" s="1" t="s">
        <v>28</v>
      </c>
      <c r="N287" s="1">
        <v>18</v>
      </c>
      <c r="O287" s="3">
        <v>1499</v>
      </c>
      <c r="P287" s="3">
        <f>Analyze_Sales_Data[[#This Row],[Price per Unit]]*Analyze_Sales_Data[[#This Row],[Quantity]]</f>
        <v>26982</v>
      </c>
    </row>
    <row r="288" spans="1:16" hidden="1" x14ac:dyDescent="0.2">
      <c r="A288" s="1">
        <v>273</v>
      </c>
      <c r="B288" s="2">
        <v>44036</v>
      </c>
      <c r="C288" s="3">
        <f>Analyze_Sales_Data[[#This Row],[Total Sales]]</f>
        <v>23783</v>
      </c>
      <c r="D288" s="1">
        <v>3</v>
      </c>
      <c r="E288" s="1">
        <v>2020</v>
      </c>
      <c r="F288" s="1" t="s">
        <v>133</v>
      </c>
      <c r="G288" s="1" t="s">
        <v>134</v>
      </c>
      <c r="H288" s="1" t="s">
        <v>135</v>
      </c>
      <c r="I288" s="1" t="s">
        <v>44</v>
      </c>
      <c r="J288" s="1" t="s">
        <v>45</v>
      </c>
      <c r="K288" s="1" t="s">
        <v>136</v>
      </c>
      <c r="L288" s="1" t="s">
        <v>93</v>
      </c>
      <c r="M288" s="1" t="s">
        <v>35</v>
      </c>
      <c r="N288" s="1">
        <v>17</v>
      </c>
      <c r="O288" s="3">
        <v>1399</v>
      </c>
      <c r="P288" s="3">
        <f>Analyze_Sales_Data[[#This Row],[Price per Unit]]*Analyze_Sales_Data[[#This Row],[Quantity]]</f>
        <v>23783</v>
      </c>
    </row>
    <row r="289" spans="1:16" hidden="1" x14ac:dyDescent="0.2">
      <c r="A289" s="1">
        <v>274</v>
      </c>
      <c r="B289" s="2">
        <v>44007</v>
      </c>
      <c r="C289" s="3">
        <f>Analyze_Sales_Data[[#This Row],[Total Sales]]</f>
        <v>19485</v>
      </c>
      <c r="D289" s="1">
        <v>2</v>
      </c>
      <c r="E289" s="1">
        <v>2020</v>
      </c>
      <c r="F289" s="1" t="s">
        <v>22</v>
      </c>
      <c r="G289" s="1" t="s">
        <v>23</v>
      </c>
      <c r="H289" s="1" t="s">
        <v>24</v>
      </c>
      <c r="I289" s="1" t="s">
        <v>25</v>
      </c>
      <c r="J289" s="1" t="s">
        <v>18</v>
      </c>
      <c r="K289" s="1" t="s">
        <v>252</v>
      </c>
      <c r="L289" s="1" t="s">
        <v>63</v>
      </c>
      <c r="M289" s="1" t="s">
        <v>28</v>
      </c>
      <c r="N289" s="1">
        <v>15</v>
      </c>
      <c r="O289" s="3">
        <v>1299</v>
      </c>
      <c r="P289" s="3">
        <f>Analyze_Sales_Data[[#This Row],[Price per Unit]]*Analyze_Sales_Data[[#This Row],[Quantity]]</f>
        <v>19485</v>
      </c>
    </row>
    <row r="290" spans="1:16" hidden="1" x14ac:dyDescent="0.2">
      <c r="A290" s="1">
        <v>275</v>
      </c>
      <c r="B290" s="2">
        <v>44210</v>
      </c>
      <c r="C290" s="3">
        <f>Analyze_Sales_Data[[#This Row],[Total Sales]]</f>
        <v>14995</v>
      </c>
      <c r="D290" s="1">
        <v>1</v>
      </c>
      <c r="E290" s="1">
        <v>2021</v>
      </c>
      <c r="F290" s="1" t="s">
        <v>22</v>
      </c>
      <c r="G290" s="1" t="s">
        <v>23</v>
      </c>
      <c r="H290" s="1" t="s">
        <v>24</v>
      </c>
      <c r="I290" s="1" t="s">
        <v>25</v>
      </c>
      <c r="J290" s="1" t="s">
        <v>18</v>
      </c>
      <c r="K290" s="1" t="s">
        <v>253</v>
      </c>
      <c r="L290" s="1" t="s">
        <v>54</v>
      </c>
      <c r="M290" s="1" t="s">
        <v>38</v>
      </c>
      <c r="N290" s="1">
        <v>5</v>
      </c>
      <c r="O290" s="3">
        <v>2999</v>
      </c>
      <c r="P290" s="3">
        <f>Analyze_Sales_Data[[#This Row],[Price per Unit]]*Analyze_Sales_Data[[#This Row],[Quantity]]</f>
        <v>14995</v>
      </c>
    </row>
    <row r="291" spans="1:16" hidden="1" x14ac:dyDescent="0.2">
      <c r="A291" s="1">
        <v>276</v>
      </c>
      <c r="B291" s="2">
        <v>44106</v>
      </c>
      <c r="C291" s="3">
        <f>Analyze_Sales_Data[[#This Row],[Total Sales]]</f>
        <v>37779</v>
      </c>
      <c r="D291" s="1">
        <v>4</v>
      </c>
      <c r="E291" s="1">
        <v>2020</v>
      </c>
      <c r="F291" s="1" t="s">
        <v>55</v>
      </c>
      <c r="G291" s="1" t="s">
        <v>56</v>
      </c>
      <c r="H291" s="1" t="s">
        <v>57</v>
      </c>
      <c r="I291" s="1" t="s">
        <v>58</v>
      </c>
      <c r="J291" s="1" t="s">
        <v>59</v>
      </c>
      <c r="K291" s="1" t="s">
        <v>223</v>
      </c>
      <c r="L291" s="1" t="s">
        <v>61</v>
      </c>
      <c r="M291" s="1" t="s">
        <v>28</v>
      </c>
      <c r="N291" s="1">
        <v>21</v>
      </c>
      <c r="O291" s="3">
        <v>1799</v>
      </c>
      <c r="P291" s="3">
        <f>Analyze_Sales_Data[[#This Row],[Price per Unit]]*Analyze_Sales_Data[[#This Row],[Quantity]]</f>
        <v>37779</v>
      </c>
    </row>
    <row r="292" spans="1:16" hidden="1" x14ac:dyDescent="0.2">
      <c r="A292" s="1">
        <v>277</v>
      </c>
      <c r="B292" s="2">
        <v>44179</v>
      </c>
      <c r="C292" s="3">
        <f>Analyze_Sales_Data[[#This Row],[Total Sales]]</f>
        <v>9786</v>
      </c>
      <c r="D292" s="1">
        <v>4</v>
      </c>
      <c r="E292" s="1">
        <v>2020</v>
      </c>
      <c r="F292" s="1" t="s">
        <v>48</v>
      </c>
      <c r="G292" s="1" t="s">
        <v>49</v>
      </c>
      <c r="H292" s="1" t="s">
        <v>50</v>
      </c>
      <c r="I292" s="1" t="s">
        <v>44</v>
      </c>
      <c r="J292" s="1" t="s">
        <v>45</v>
      </c>
      <c r="K292" s="1" t="s">
        <v>254</v>
      </c>
      <c r="L292" s="1" t="s">
        <v>85</v>
      </c>
      <c r="M292" s="1" t="s">
        <v>38</v>
      </c>
      <c r="N292" s="1">
        <v>14</v>
      </c>
      <c r="O292" s="3">
        <v>699</v>
      </c>
      <c r="P292" s="3">
        <f>Analyze_Sales_Data[[#This Row],[Price per Unit]]*Analyze_Sales_Data[[#This Row],[Quantity]]</f>
        <v>9786</v>
      </c>
    </row>
    <row r="293" spans="1:16" hidden="1" x14ac:dyDescent="0.2">
      <c r="A293" s="1">
        <v>278</v>
      </c>
      <c r="B293" s="2">
        <v>44304</v>
      </c>
      <c r="C293" s="3">
        <f>Analyze_Sales_Data[[#This Row],[Total Sales]]</f>
        <v>14289</v>
      </c>
      <c r="D293" s="1">
        <v>2</v>
      </c>
      <c r="E293" s="1">
        <v>2021</v>
      </c>
      <c r="F293" s="1" t="s">
        <v>41</v>
      </c>
      <c r="G293" s="1" t="s">
        <v>42</v>
      </c>
      <c r="H293" s="1" t="s">
        <v>43</v>
      </c>
      <c r="I293" s="1" t="s">
        <v>44</v>
      </c>
      <c r="J293" s="1" t="s">
        <v>45</v>
      </c>
      <c r="K293" s="1" t="s">
        <v>239</v>
      </c>
      <c r="L293" s="1" t="s">
        <v>63</v>
      </c>
      <c r="M293" s="1" t="s">
        <v>28</v>
      </c>
      <c r="N293" s="1">
        <v>11</v>
      </c>
      <c r="O293" s="3">
        <v>1299</v>
      </c>
      <c r="P293" s="3">
        <f>Analyze_Sales_Data[[#This Row],[Price per Unit]]*Analyze_Sales_Data[[#This Row],[Quantity]]</f>
        <v>14289</v>
      </c>
    </row>
    <row r="294" spans="1:16" x14ac:dyDescent="0.2">
      <c r="A294" s="1">
        <v>63</v>
      </c>
      <c r="B294" s="2">
        <v>43995</v>
      </c>
      <c r="C294" s="3">
        <f>Analyze_Sales_Data[[#This Row],[Total Sales]]</f>
        <v>47278</v>
      </c>
      <c r="D294" s="1">
        <v>2</v>
      </c>
      <c r="E294" s="1">
        <v>2020</v>
      </c>
      <c r="F294" s="1" t="s">
        <v>55</v>
      </c>
      <c r="G294" s="1" t="s">
        <v>56</v>
      </c>
      <c r="H294" s="1" t="s">
        <v>57</v>
      </c>
      <c r="I294" s="1" t="s">
        <v>58</v>
      </c>
      <c r="J294" s="1" t="s">
        <v>59</v>
      </c>
      <c r="K294" s="1" t="s">
        <v>101</v>
      </c>
      <c r="L294" s="1" t="s">
        <v>84</v>
      </c>
      <c r="M294" s="1" t="s">
        <v>38</v>
      </c>
      <c r="N294" s="1">
        <v>22</v>
      </c>
      <c r="O294" s="3">
        <v>2149</v>
      </c>
      <c r="P294" s="3">
        <f>Analyze_Sales_Data[[#This Row],[Price per Unit]]*Analyze_Sales_Data[[#This Row],[Quantity]]</f>
        <v>47278</v>
      </c>
    </row>
    <row r="295" spans="1:16" hidden="1" x14ac:dyDescent="0.2">
      <c r="A295" s="1">
        <v>280</v>
      </c>
      <c r="B295" s="2">
        <v>43975</v>
      </c>
      <c r="C295" s="3">
        <f>Analyze_Sales_Data[[#This Row],[Total Sales]]</f>
        <v>7192</v>
      </c>
      <c r="D295" s="1">
        <v>2</v>
      </c>
      <c r="E295" s="1">
        <v>2020</v>
      </c>
      <c r="F295" s="1" t="s">
        <v>55</v>
      </c>
      <c r="G295" s="1" t="s">
        <v>56</v>
      </c>
      <c r="H295" s="1" t="s">
        <v>57</v>
      </c>
      <c r="I295" s="1" t="s">
        <v>58</v>
      </c>
      <c r="J295" s="1" t="s">
        <v>59</v>
      </c>
      <c r="K295" s="1" t="s">
        <v>256</v>
      </c>
      <c r="L295" s="1" t="s">
        <v>70</v>
      </c>
      <c r="M295" s="1" t="s">
        <v>28</v>
      </c>
      <c r="N295" s="1">
        <v>8</v>
      </c>
      <c r="O295" s="3">
        <v>899</v>
      </c>
      <c r="P295" s="3">
        <f>Analyze_Sales_Data[[#This Row],[Price per Unit]]*Analyze_Sales_Data[[#This Row],[Quantity]]</f>
        <v>7192</v>
      </c>
    </row>
    <row r="296" spans="1:16" hidden="1" x14ac:dyDescent="0.2">
      <c r="A296" s="1">
        <v>281</v>
      </c>
      <c r="B296" s="2">
        <v>44474</v>
      </c>
      <c r="C296" s="3">
        <f>Analyze_Sales_Data[[#This Row],[Total Sales]]</f>
        <v>32970</v>
      </c>
      <c r="D296" s="1">
        <v>4</v>
      </c>
      <c r="E296" s="1">
        <v>2021</v>
      </c>
      <c r="F296" s="1" t="s">
        <v>14</v>
      </c>
      <c r="G296" s="1" t="s">
        <v>15</v>
      </c>
      <c r="H296" s="1" t="s">
        <v>16</v>
      </c>
      <c r="I296" s="1" t="s">
        <v>17</v>
      </c>
      <c r="J296" s="1" t="s">
        <v>18</v>
      </c>
      <c r="K296" s="1" t="s">
        <v>152</v>
      </c>
      <c r="L296" s="1" t="s">
        <v>20</v>
      </c>
      <c r="M296" s="1" t="s">
        <v>21</v>
      </c>
      <c r="N296" s="1">
        <v>30</v>
      </c>
      <c r="O296" s="3">
        <v>1099</v>
      </c>
      <c r="P296" s="3">
        <f>Analyze_Sales_Data[[#This Row],[Price per Unit]]*Analyze_Sales_Data[[#This Row],[Quantity]]</f>
        <v>32970</v>
      </c>
    </row>
    <row r="297" spans="1:16" hidden="1" x14ac:dyDescent="0.2">
      <c r="A297" s="1">
        <v>282</v>
      </c>
      <c r="B297" s="2">
        <v>44207</v>
      </c>
      <c r="C297" s="3">
        <f>Analyze_Sales_Data[[#This Row],[Total Sales]]</f>
        <v>32177</v>
      </c>
      <c r="D297" s="1">
        <v>1</v>
      </c>
      <c r="E297" s="1">
        <v>2021</v>
      </c>
      <c r="F297" s="1" t="s">
        <v>109</v>
      </c>
      <c r="G297" s="1" t="s">
        <v>110</v>
      </c>
      <c r="H297" s="1" t="s">
        <v>111</v>
      </c>
      <c r="I297" s="1" t="s">
        <v>32</v>
      </c>
      <c r="J297" s="1" t="s">
        <v>18</v>
      </c>
      <c r="K297" s="1" t="s">
        <v>257</v>
      </c>
      <c r="L297" s="1" t="s">
        <v>93</v>
      </c>
      <c r="M297" s="1" t="s">
        <v>35</v>
      </c>
      <c r="N297" s="1">
        <v>23</v>
      </c>
      <c r="O297" s="3">
        <v>1399</v>
      </c>
      <c r="P297" s="3">
        <f>Analyze_Sales_Data[[#This Row],[Price per Unit]]*Analyze_Sales_Data[[#This Row],[Quantity]]</f>
        <v>32177</v>
      </c>
    </row>
    <row r="298" spans="1:16" hidden="1" x14ac:dyDescent="0.2">
      <c r="A298" s="1">
        <v>283</v>
      </c>
      <c r="B298" s="2">
        <v>44453</v>
      </c>
      <c r="C298" s="3">
        <f>Analyze_Sales_Data[[#This Row],[Total Sales]]</f>
        <v>1797</v>
      </c>
      <c r="D298" s="1">
        <v>3</v>
      </c>
      <c r="E298" s="1">
        <v>2021</v>
      </c>
      <c r="F298" s="1" t="s">
        <v>41</v>
      </c>
      <c r="G298" s="1" t="s">
        <v>42</v>
      </c>
      <c r="H298" s="1" t="s">
        <v>43</v>
      </c>
      <c r="I298" s="1" t="s">
        <v>44</v>
      </c>
      <c r="J298" s="1" t="s">
        <v>45</v>
      </c>
      <c r="K298" s="1" t="s">
        <v>258</v>
      </c>
      <c r="L298" s="1" t="s">
        <v>89</v>
      </c>
      <c r="M298" s="1" t="s">
        <v>21</v>
      </c>
      <c r="N298" s="1">
        <v>3</v>
      </c>
      <c r="O298" s="3">
        <v>599</v>
      </c>
      <c r="P298" s="3">
        <f>Analyze_Sales_Data[[#This Row],[Price per Unit]]*Analyze_Sales_Data[[#This Row],[Quantity]]</f>
        <v>1797</v>
      </c>
    </row>
    <row r="299" spans="1:16" x14ac:dyDescent="0.2">
      <c r="A299" s="1">
        <v>121</v>
      </c>
      <c r="B299" s="2">
        <v>44435</v>
      </c>
      <c r="C299" s="3">
        <f>Analyze_Sales_Data[[#This Row],[Total Sales]]</f>
        <v>47278</v>
      </c>
      <c r="D299" s="1">
        <v>3</v>
      </c>
      <c r="E299" s="1">
        <v>2021</v>
      </c>
      <c r="F299" s="1" t="s">
        <v>48</v>
      </c>
      <c r="G299" s="1" t="s">
        <v>49</v>
      </c>
      <c r="H299" s="1" t="s">
        <v>50</v>
      </c>
      <c r="I299" s="1" t="s">
        <v>44</v>
      </c>
      <c r="J299" s="1" t="s">
        <v>45</v>
      </c>
      <c r="K299" s="1" t="s">
        <v>169</v>
      </c>
      <c r="L299" s="1" t="s">
        <v>84</v>
      </c>
      <c r="M299" s="1" t="s">
        <v>38</v>
      </c>
      <c r="N299" s="1">
        <v>22</v>
      </c>
      <c r="O299" s="3">
        <v>2149</v>
      </c>
      <c r="P299" s="3">
        <f>Analyze_Sales_Data[[#This Row],[Price per Unit]]*Analyze_Sales_Data[[#This Row],[Quantity]]</f>
        <v>47278</v>
      </c>
    </row>
    <row r="300" spans="1:16" hidden="1" x14ac:dyDescent="0.2">
      <c r="A300" s="1">
        <v>285</v>
      </c>
      <c r="B300" s="2">
        <v>44060</v>
      </c>
      <c r="C300" s="3">
        <f>Analyze_Sales_Data[[#This Row],[Total Sales]]</f>
        <v>25172</v>
      </c>
      <c r="D300" s="1">
        <v>3</v>
      </c>
      <c r="E300" s="1">
        <v>2020</v>
      </c>
      <c r="F300" s="1" t="s">
        <v>29</v>
      </c>
      <c r="G300" s="1" t="s">
        <v>30</v>
      </c>
      <c r="H300" s="1" t="s">
        <v>31</v>
      </c>
      <c r="I300" s="1" t="s">
        <v>32</v>
      </c>
      <c r="J300" s="1" t="s">
        <v>18</v>
      </c>
      <c r="K300" s="1" t="s">
        <v>260</v>
      </c>
      <c r="L300" s="1" t="s">
        <v>73</v>
      </c>
      <c r="M300" s="1" t="s">
        <v>21</v>
      </c>
      <c r="N300" s="1">
        <v>28</v>
      </c>
      <c r="O300" s="3">
        <v>899</v>
      </c>
      <c r="P300" s="3">
        <f>Analyze_Sales_Data[[#This Row],[Price per Unit]]*Analyze_Sales_Data[[#This Row],[Quantity]]</f>
        <v>25172</v>
      </c>
    </row>
    <row r="301" spans="1:16" hidden="1" x14ac:dyDescent="0.2">
      <c r="A301" s="1">
        <v>286</v>
      </c>
      <c r="B301" s="2">
        <v>44444</v>
      </c>
      <c r="C301" s="3">
        <f>Analyze_Sales_Data[[#This Row],[Total Sales]]</f>
        <v>1197</v>
      </c>
      <c r="D301" s="1">
        <v>3</v>
      </c>
      <c r="E301" s="1">
        <v>2021</v>
      </c>
      <c r="F301" s="1" t="s">
        <v>41</v>
      </c>
      <c r="G301" s="1" t="s">
        <v>42</v>
      </c>
      <c r="H301" s="1" t="s">
        <v>43</v>
      </c>
      <c r="I301" s="1" t="s">
        <v>44</v>
      </c>
      <c r="J301" s="1" t="s">
        <v>45</v>
      </c>
      <c r="K301" s="1" t="s">
        <v>261</v>
      </c>
      <c r="L301" s="1" t="s">
        <v>47</v>
      </c>
      <c r="M301" s="1" t="s">
        <v>21</v>
      </c>
      <c r="N301" s="1">
        <v>3</v>
      </c>
      <c r="O301" s="3">
        <v>399</v>
      </c>
      <c r="P301" s="3">
        <f>Analyze_Sales_Data[[#This Row],[Price per Unit]]*Analyze_Sales_Data[[#This Row],[Quantity]]</f>
        <v>1197</v>
      </c>
    </row>
    <row r="302" spans="1:16" hidden="1" x14ac:dyDescent="0.2">
      <c r="A302" s="1">
        <v>287</v>
      </c>
      <c r="B302" s="2">
        <v>44118</v>
      </c>
      <c r="C302" s="3">
        <f>Analyze_Sales_Data[[#This Row],[Total Sales]]</f>
        <v>8994</v>
      </c>
      <c r="D302" s="1">
        <v>4</v>
      </c>
      <c r="E302" s="1">
        <v>2020</v>
      </c>
      <c r="F302" s="1" t="s">
        <v>41</v>
      </c>
      <c r="G302" s="1" t="s">
        <v>42</v>
      </c>
      <c r="H302" s="1" t="s">
        <v>43</v>
      </c>
      <c r="I302" s="1" t="s">
        <v>44</v>
      </c>
      <c r="J302" s="1" t="s">
        <v>45</v>
      </c>
      <c r="K302" s="1" t="s">
        <v>62</v>
      </c>
      <c r="L302" s="1" t="s">
        <v>119</v>
      </c>
      <c r="M302" s="1" t="s">
        <v>38</v>
      </c>
      <c r="N302" s="1">
        <v>6</v>
      </c>
      <c r="O302" s="3">
        <v>1499</v>
      </c>
      <c r="P302" s="3">
        <f>Analyze_Sales_Data[[#This Row],[Price per Unit]]*Analyze_Sales_Data[[#This Row],[Quantity]]</f>
        <v>8994</v>
      </c>
    </row>
    <row r="303" spans="1:16" hidden="1" x14ac:dyDescent="0.2">
      <c r="A303" s="1">
        <v>288</v>
      </c>
      <c r="B303" s="2">
        <v>44072</v>
      </c>
      <c r="C303" s="3">
        <f>Analyze_Sales_Data[[#This Row],[Total Sales]]</f>
        <v>10392</v>
      </c>
      <c r="D303" s="1">
        <v>3</v>
      </c>
      <c r="E303" s="1">
        <v>2020</v>
      </c>
      <c r="F303" s="1" t="s">
        <v>66</v>
      </c>
      <c r="G303" s="1" t="s">
        <v>67</v>
      </c>
      <c r="H303" s="1" t="s">
        <v>68</v>
      </c>
      <c r="I303" s="1" t="s">
        <v>68</v>
      </c>
      <c r="J303" s="1" t="s">
        <v>59</v>
      </c>
      <c r="K303" s="1" t="s">
        <v>262</v>
      </c>
      <c r="L303" s="1" t="s">
        <v>63</v>
      </c>
      <c r="M303" s="1" t="s">
        <v>28</v>
      </c>
      <c r="N303" s="1">
        <v>8</v>
      </c>
      <c r="O303" s="3">
        <v>1299</v>
      </c>
      <c r="P303" s="3">
        <f>Analyze_Sales_Data[[#This Row],[Price per Unit]]*Analyze_Sales_Data[[#This Row],[Quantity]]</f>
        <v>10392</v>
      </c>
    </row>
    <row r="304" spans="1:16" hidden="1" x14ac:dyDescent="0.2">
      <c r="A304" s="1">
        <v>289</v>
      </c>
      <c r="B304" s="2">
        <v>44274</v>
      </c>
      <c r="C304" s="3">
        <f>Analyze_Sales_Data[[#This Row],[Total Sales]]</f>
        <v>14384</v>
      </c>
      <c r="D304" s="1">
        <v>1</v>
      </c>
      <c r="E304" s="1">
        <v>2021</v>
      </c>
      <c r="F304" s="1" t="s">
        <v>41</v>
      </c>
      <c r="G304" s="1" t="s">
        <v>42</v>
      </c>
      <c r="H304" s="1" t="s">
        <v>43</v>
      </c>
      <c r="I304" s="1" t="s">
        <v>44</v>
      </c>
      <c r="J304" s="1" t="s">
        <v>45</v>
      </c>
      <c r="K304" s="1" t="s">
        <v>105</v>
      </c>
      <c r="L304" s="1" t="s">
        <v>34</v>
      </c>
      <c r="M304" s="1" t="s">
        <v>35</v>
      </c>
      <c r="N304" s="1">
        <v>16</v>
      </c>
      <c r="O304" s="3">
        <v>899</v>
      </c>
      <c r="P304" s="3">
        <f>Analyze_Sales_Data[[#This Row],[Price per Unit]]*Analyze_Sales_Data[[#This Row],[Quantity]]</f>
        <v>14384</v>
      </c>
    </row>
    <row r="305" spans="1:16" hidden="1" x14ac:dyDescent="0.2">
      <c r="A305" s="1">
        <v>290</v>
      </c>
      <c r="B305" s="2">
        <v>44438</v>
      </c>
      <c r="C305" s="3">
        <f>Analyze_Sales_Data[[#This Row],[Total Sales]]</f>
        <v>5196</v>
      </c>
      <c r="D305" s="1">
        <v>3</v>
      </c>
      <c r="E305" s="1">
        <v>2021</v>
      </c>
      <c r="F305" s="1" t="s">
        <v>41</v>
      </c>
      <c r="G305" s="1" t="s">
        <v>42</v>
      </c>
      <c r="H305" s="1" t="s">
        <v>43</v>
      </c>
      <c r="I305" s="1" t="s">
        <v>44</v>
      </c>
      <c r="J305" s="1" t="s">
        <v>45</v>
      </c>
      <c r="K305" s="1" t="s">
        <v>120</v>
      </c>
      <c r="L305" s="1" t="s">
        <v>63</v>
      </c>
      <c r="M305" s="1" t="s">
        <v>28</v>
      </c>
      <c r="N305" s="1">
        <v>4</v>
      </c>
      <c r="O305" s="3">
        <v>1299</v>
      </c>
      <c r="P305" s="3">
        <f>Analyze_Sales_Data[[#This Row],[Price per Unit]]*Analyze_Sales_Data[[#This Row],[Quantity]]</f>
        <v>5196</v>
      </c>
    </row>
    <row r="306" spans="1:16" hidden="1" x14ac:dyDescent="0.2">
      <c r="A306" s="1">
        <v>291</v>
      </c>
      <c r="B306" s="2">
        <v>44372</v>
      </c>
      <c r="C306" s="3">
        <f>Analyze_Sales_Data[[#This Row],[Total Sales]]</f>
        <v>25277</v>
      </c>
      <c r="D306" s="1">
        <v>2</v>
      </c>
      <c r="E306" s="1">
        <v>2021</v>
      </c>
      <c r="F306" s="1" t="s">
        <v>66</v>
      </c>
      <c r="G306" s="1" t="s">
        <v>67</v>
      </c>
      <c r="H306" s="1" t="s">
        <v>68</v>
      </c>
      <c r="I306" s="1" t="s">
        <v>68</v>
      </c>
      <c r="J306" s="1" t="s">
        <v>59</v>
      </c>
      <c r="K306" s="1" t="s">
        <v>192</v>
      </c>
      <c r="L306" s="1" t="s">
        <v>20</v>
      </c>
      <c r="M306" s="1" t="s">
        <v>21</v>
      </c>
      <c r="N306" s="1">
        <v>23</v>
      </c>
      <c r="O306" s="3">
        <v>1099</v>
      </c>
      <c r="P306" s="3">
        <f>Analyze_Sales_Data[[#This Row],[Price per Unit]]*Analyze_Sales_Data[[#This Row],[Quantity]]</f>
        <v>25277</v>
      </c>
    </row>
    <row r="307" spans="1:16" hidden="1" x14ac:dyDescent="0.2">
      <c r="A307" s="1">
        <v>292</v>
      </c>
      <c r="B307" s="2">
        <v>44352</v>
      </c>
      <c r="C307" s="3">
        <f>Analyze_Sales_Data[[#This Row],[Total Sales]]</f>
        <v>13491</v>
      </c>
      <c r="D307" s="1">
        <v>2</v>
      </c>
      <c r="E307" s="1">
        <v>2021</v>
      </c>
      <c r="F307" s="1" t="s">
        <v>109</v>
      </c>
      <c r="G307" s="1" t="s">
        <v>110</v>
      </c>
      <c r="H307" s="1" t="s">
        <v>111</v>
      </c>
      <c r="I307" s="1" t="s">
        <v>32</v>
      </c>
      <c r="J307" s="1" t="s">
        <v>18</v>
      </c>
      <c r="K307" s="1" t="s">
        <v>112</v>
      </c>
      <c r="L307" s="1" t="s">
        <v>82</v>
      </c>
      <c r="M307" s="1" t="s">
        <v>28</v>
      </c>
      <c r="N307" s="1">
        <v>9</v>
      </c>
      <c r="O307" s="3">
        <v>1499</v>
      </c>
      <c r="P307" s="3">
        <f>Analyze_Sales_Data[[#This Row],[Price per Unit]]*Analyze_Sales_Data[[#This Row],[Quantity]]</f>
        <v>13491</v>
      </c>
    </row>
    <row r="308" spans="1:16" hidden="1" x14ac:dyDescent="0.2">
      <c r="A308" s="1">
        <v>293</v>
      </c>
      <c r="B308" s="2">
        <v>43901</v>
      </c>
      <c r="C308" s="3">
        <f>Analyze_Sales_Data[[#This Row],[Total Sales]]</f>
        <v>1797</v>
      </c>
      <c r="D308" s="1">
        <v>1</v>
      </c>
      <c r="E308" s="1">
        <v>2020</v>
      </c>
      <c r="F308" s="1" t="s">
        <v>55</v>
      </c>
      <c r="G308" s="1" t="s">
        <v>56</v>
      </c>
      <c r="H308" s="1" t="s">
        <v>57</v>
      </c>
      <c r="I308" s="1" t="s">
        <v>58</v>
      </c>
      <c r="J308" s="1" t="s">
        <v>59</v>
      </c>
      <c r="K308" s="1" t="s">
        <v>214</v>
      </c>
      <c r="L308" s="1" t="s">
        <v>89</v>
      </c>
      <c r="M308" s="1" t="s">
        <v>21</v>
      </c>
      <c r="N308" s="1">
        <v>3</v>
      </c>
      <c r="O308" s="3">
        <v>599</v>
      </c>
      <c r="P308" s="3">
        <f>Analyze_Sales_Data[[#This Row],[Price per Unit]]*Analyze_Sales_Data[[#This Row],[Quantity]]</f>
        <v>1797</v>
      </c>
    </row>
    <row r="309" spans="1:16" hidden="1" x14ac:dyDescent="0.2">
      <c r="A309" s="1">
        <v>294</v>
      </c>
      <c r="B309" s="2">
        <v>44231</v>
      </c>
      <c r="C309" s="3">
        <f>Analyze_Sales_Data[[#This Row],[Total Sales]]</f>
        <v>899</v>
      </c>
      <c r="D309" s="1">
        <v>1</v>
      </c>
      <c r="E309" s="1">
        <v>2021</v>
      </c>
      <c r="F309" s="1" t="s">
        <v>109</v>
      </c>
      <c r="G309" s="1" t="s">
        <v>110</v>
      </c>
      <c r="H309" s="1" t="s">
        <v>111</v>
      </c>
      <c r="I309" s="1" t="s">
        <v>32</v>
      </c>
      <c r="J309" s="1" t="s">
        <v>18</v>
      </c>
      <c r="K309" s="1" t="s">
        <v>233</v>
      </c>
      <c r="L309" s="1" t="s">
        <v>70</v>
      </c>
      <c r="M309" s="1" t="s">
        <v>28</v>
      </c>
      <c r="N309" s="1">
        <v>1</v>
      </c>
      <c r="O309" s="3">
        <v>899</v>
      </c>
      <c r="P309" s="3">
        <f>Analyze_Sales_Data[[#This Row],[Price per Unit]]*Analyze_Sales_Data[[#This Row],[Quantity]]</f>
        <v>899</v>
      </c>
    </row>
    <row r="310" spans="1:16" x14ac:dyDescent="0.2">
      <c r="A310" s="1">
        <v>54</v>
      </c>
      <c r="B310" s="2">
        <v>44415</v>
      </c>
      <c r="C310" s="3">
        <f>Analyze_Sales_Data[[#This Row],[Total Sales]]</f>
        <v>46774</v>
      </c>
      <c r="D310" s="1">
        <v>3</v>
      </c>
      <c r="E310" s="1">
        <v>2021</v>
      </c>
      <c r="F310" s="1" t="s">
        <v>41</v>
      </c>
      <c r="G310" s="1" t="s">
        <v>42</v>
      </c>
      <c r="H310" s="1" t="s">
        <v>43</v>
      </c>
      <c r="I310" s="1" t="s">
        <v>44</v>
      </c>
      <c r="J310" s="1" t="s">
        <v>45</v>
      </c>
      <c r="K310" s="1" t="s">
        <v>116</v>
      </c>
      <c r="L310" s="1" t="s">
        <v>61</v>
      </c>
      <c r="M310" s="1" t="s">
        <v>28</v>
      </c>
      <c r="N310" s="1">
        <v>26</v>
      </c>
      <c r="O310" s="3">
        <v>1799</v>
      </c>
      <c r="P310" s="3">
        <f>Analyze_Sales_Data[[#This Row],[Price per Unit]]*Analyze_Sales_Data[[#This Row],[Quantity]]</f>
        <v>46774</v>
      </c>
    </row>
    <row r="311" spans="1:16" x14ac:dyDescent="0.2">
      <c r="A311" s="1">
        <v>237</v>
      </c>
      <c r="B311" s="2">
        <v>44296</v>
      </c>
      <c r="C311" s="3">
        <f>Analyze_Sales_Data[[#This Row],[Total Sales]]</f>
        <v>46774</v>
      </c>
      <c r="D311" s="1">
        <v>2</v>
      </c>
      <c r="E311" s="1">
        <v>2021</v>
      </c>
      <c r="F311" s="1" t="s">
        <v>14</v>
      </c>
      <c r="G311" s="1" t="s">
        <v>15</v>
      </c>
      <c r="H311" s="1" t="s">
        <v>16</v>
      </c>
      <c r="I311" s="1" t="s">
        <v>17</v>
      </c>
      <c r="J311" s="1" t="s">
        <v>18</v>
      </c>
      <c r="K311" s="1" t="s">
        <v>19</v>
      </c>
      <c r="L311" s="1" t="s">
        <v>37</v>
      </c>
      <c r="M311" s="1" t="s">
        <v>38</v>
      </c>
      <c r="N311" s="1">
        <v>26</v>
      </c>
      <c r="O311" s="3">
        <v>1799</v>
      </c>
      <c r="P311" s="3">
        <f>Analyze_Sales_Data[[#This Row],[Price per Unit]]*Analyze_Sales_Data[[#This Row],[Quantity]]</f>
        <v>46774</v>
      </c>
    </row>
    <row r="312" spans="1:16" x14ac:dyDescent="0.2">
      <c r="A312" s="1">
        <v>284</v>
      </c>
      <c r="B312" s="2">
        <v>44035</v>
      </c>
      <c r="C312" s="3">
        <f>Analyze_Sales_Data[[#This Row],[Total Sales]]</f>
        <v>46774</v>
      </c>
      <c r="D312" s="1">
        <v>3</v>
      </c>
      <c r="E312" s="1">
        <v>2020</v>
      </c>
      <c r="F312" s="1" t="s">
        <v>41</v>
      </c>
      <c r="G312" s="1" t="s">
        <v>42</v>
      </c>
      <c r="H312" s="1" t="s">
        <v>43</v>
      </c>
      <c r="I312" s="1" t="s">
        <v>44</v>
      </c>
      <c r="J312" s="1" t="s">
        <v>45</v>
      </c>
      <c r="K312" s="1" t="s">
        <v>259</v>
      </c>
      <c r="L312" s="1" t="s">
        <v>37</v>
      </c>
      <c r="M312" s="1" t="s">
        <v>38</v>
      </c>
      <c r="N312" s="1">
        <v>26</v>
      </c>
      <c r="O312" s="3">
        <v>1799</v>
      </c>
      <c r="P312" s="3">
        <f>Analyze_Sales_Data[[#This Row],[Price per Unit]]*Analyze_Sales_Data[[#This Row],[Quantity]]</f>
        <v>46774</v>
      </c>
    </row>
    <row r="313" spans="1:16" hidden="1" x14ac:dyDescent="0.2">
      <c r="A313" s="1">
        <v>298</v>
      </c>
      <c r="B313" s="2">
        <v>44459</v>
      </c>
      <c r="C313" s="3">
        <f>Analyze_Sales_Data[[#This Row],[Total Sales]]</f>
        <v>29379</v>
      </c>
      <c r="D313" s="1">
        <v>3</v>
      </c>
      <c r="E313" s="1">
        <v>2021</v>
      </c>
      <c r="F313" s="1" t="s">
        <v>109</v>
      </c>
      <c r="G313" s="1" t="s">
        <v>110</v>
      </c>
      <c r="H313" s="1" t="s">
        <v>111</v>
      </c>
      <c r="I313" s="1" t="s">
        <v>32</v>
      </c>
      <c r="J313" s="1" t="s">
        <v>18</v>
      </c>
      <c r="K313" s="1" t="s">
        <v>233</v>
      </c>
      <c r="L313" s="1" t="s">
        <v>93</v>
      </c>
      <c r="M313" s="1" t="s">
        <v>35</v>
      </c>
      <c r="N313" s="1">
        <v>21</v>
      </c>
      <c r="O313" s="3">
        <v>1399</v>
      </c>
      <c r="P313" s="3">
        <f>Analyze_Sales_Data[[#This Row],[Price per Unit]]*Analyze_Sales_Data[[#This Row],[Quantity]]</f>
        <v>29379</v>
      </c>
    </row>
    <row r="314" spans="1:16" hidden="1" x14ac:dyDescent="0.2">
      <c r="A314" s="1">
        <v>299</v>
      </c>
      <c r="B314" s="2">
        <v>44395</v>
      </c>
      <c r="C314" s="3">
        <f>Analyze_Sales_Data[[#This Row],[Total Sales]]</f>
        <v>9891</v>
      </c>
      <c r="D314" s="1">
        <v>3</v>
      </c>
      <c r="E314" s="1">
        <v>2021</v>
      </c>
      <c r="F314" s="1" t="s">
        <v>29</v>
      </c>
      <c r="G314" s="1" t="s">
        <v>30</v>
      </c>
      <c r="H314" s="1" t="s">
        <v>31</v>
      </c>
      <c r="I314" s="1" t="s">
        <v>32</v>
      </c>
      <c r="J314" s="1" t="s">
        <v>18</v>
      </c>
      <c r="K314" s="1" t="s">
        <v>165</v>
      </c>
      <c r="L314" s="1" t="s">
        <v>20</v>
      </c>
      <c r="M314" s="1" t="s">
        <v>21</v>
      </c>
      <c r="N314" s="1">
        <v>9</v>
      </c>
      <c r="O314" s="3">
        <v>1099</v>
      </c>
      <c r="P314" s="3">
        <f>Analyze_Sales_Data[[#This Row],[Price per Unit]]*Analyze_Sales_Data[[#This Row],[Quantity]]</f>
        <v>9891</v>
      </c>
    </row>
    <row r="315" spans="1:16" hidden="1" x14ac:dyDescent="0.2">
      <c r="A315" s="1">
        <v>300</v>
      </c>
      <c r="B315" s="2">
        <v>43883</v>
      </c>
      <c r="C315" s="3">
        <f>Analyze_Sales_Data[[#This Row],[Total Sales]]</f>
        <v>899</v>
      </c>
      <c r="D315" s="1">
        <v>1</v>
      </c>
      <c r="E315" s="1">
        <v>2020</v>
      </c>
      <c r="F315" s="1" t="s">
        <v>29</v>
      </c>
      <c r="G315" s="1" t="s">
        <v>30</v>
      </c>
      <c r="H315" s="1" t="s">
        <v>31</v>
      </c>
      <c r="I315" s="1" t="s">
        <v>32</v>
      </c>
      <c r="J315" s="1" t="s">
        <v>18</v>
      </c>
      <c r="K315" s="1" t="s">
        <v>159</v>
      </c>
      <c r="L315" s="1" t="s">
        <v>73</v>
      </c>
      <c r="M315" s="1" t="s">
        <v>21</v>
      </c>
      <c r="N315" s="1">
        <v>1</v>
      </c>
      <c r="O315" s="3">
        <v>899</v>
      </c>
      <c r="P315" s="3">
        <f>Analyze_Sales_Data[[#This Row],[Price per Unit]]*Analyze_Sales_Data[[#This Row],[Quantity]]</f>
        <v>899</v>
      </c>
    </row>
    <row r="316" spans="1:16" x14ac:dyDescent="0.2">
      <c r="A316" s="1" t="s">
        <v>286</v>
      </c>
      <c r="P316" s="3">
        <f>SUBTOTAL(109,Analyze_Sales_Data[Total Sales])</f>
        <v>2729573</v>
      </c>
    </row>
  </sheetData>
  <mergeCells count="1">
    <mergeCell ref="A1:B1"/>
  </mergeCells>
  <conditionalFormatting sqref="B5:XFD5">
    <cfRule type="expression" dxfId="30" priority="13">
      <formula>$A$5</formula>
    </cfRule>
  </conditionalFormatting>
  <conditionalFormatting sqref="B6:XFD6">
    <cfRule type="expression" dxfId="29" priority="14">
      <formula>$A$6</formula>
    </cfRule>
  </conditionalFormatting>
  <conditionalFormatting sqref="B7:XFD7">
    <cfRule type="expression" dxfId="28" priority="15">
      <formula>$A$7</formula>
    </cfRule>
  </conditionalFormatting>
  <conditionalFormatting sqref="B8:XFD8">
    <cfRule type="expression" dxfId="27" priority="16">
      <formula>$A$8</formula>
    </cfRule>
  </conditionalFormatting>
  <conditionalFormatting sqref="B9:XFD9">
    <cfRule type="expression" dxfId="26" priority="17">
      <formula>$A$9</formula>
    </cfRule>
  </conditionalFormatting>
  <conditionalFormatting sqref="B10:XFD10">
    <cfRule type="expression" dxfId="25" priority="18">
      <formula>$A$10</formula>
    </cfRule>
  </conditionalFormatting>
  <conditionalFormatting sqref="B11:XFD11">
    <cfRule type="expression" dxfId="24" priority="19">
      <formula>$A$11</formula>
    </cfRule>
  </conditionalFormatting>
  <conditionalFormatting sqref="H16:J315">
    <cfRule type="expression" dxfId="23" priority="10">
      <formula>$J16="Asia"</formula>
    </cfRule>
    <cfRule type="expression" dxfId="22" priority="11">
      <formula>$J16="Europe"</formula>
    </cfRule>
    <cfRule type="expression" dxfId="21" priority="12">
      <formula>$J16="North America"</formula>
    </cfRule>
  </conditionalFormatting>
  <conditionalFormatting sqref="M16:M315">
    <cfRule type="containsText" dxfId="20" priority="1" operator="containsText" text="Notebooks">
      <formula>NOT(ISERROR(SEARCH("Notebooks",M16)))</formula>
    </cfRule>
    <cfRule type="containsText" dxfId="19" priority="2" operator="containsText" text="Tablets">
      <formula>NOT(ISERROR(SEARCH("Tablets",M16)))</formula>
    </cfRule>
    <cfRule type="containsText" dxfId="18" priority="3" operator="containsText" text="Computers">
      <formula>NOT(ISERROR(SEARCH("Computers",M16)))</formula>
    </cfRule>
    <cfRule type="containsText" dxfId="17" priority="4" operator="containsText" text="Cell Phones">
      <formula>NOT(ISERROR(SEARCH("Cell Phones",M16)))</formula>
    </cfRule>
  </conditionalFormatting>
  <conditionalFormatting sqref="P16:P315">
    <cfRule type="dataBar" priority="8">
      <dataBar>
        <cfvo type="min"/>
        <cfvo type="max"/>
        <color rgb="FFFF0000"/>
      </dataBar>
      <extLst>
        <ext xmlns:x14="http://schemas.microsoft.com/office/spreadsheetml/2009/9/main" uri="{B025F937-C7B1-47D3-B67F-A62EFF666E3E}">
          <x14:id>{BE8D9213-DF99-4238-8A49-DA9295E53399}</x14:id>
        </ext>
      </extLst>
    </cfRule>
    <cfRule type="top10" dxfId="16" priority="9" percent="1" rank="10"/>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0</xdr:col>
                    <xdr:colOff>209550</xdr:colOff>
                    <xdr:row>6</xdr:row>
                    <xdr:rowOff>142875</xdr:rowOff>
                  </from>
                  <to>
                    <xdr:col>0</xdr:col>
                    <xdr:colOff>390525</xdr:colOff>
                    <xdr:row>8</xdr:row>
                    <xdr:rowOff>9525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0</xdr:col>
                    <xdr:colOff>209550</xdr:colOff>
                    <xdr:row>7</xdr:row>
                    <xdr:rowOff>142875</xdr:rowOff>
                  </from>
                  <to>
                    <xdr:col>0</xdr:col>
                    <xdr:colOff>390525</xdr:colOff>
                    <xdr:row>9</xdr:row>
                    <xdr:rowOff>9525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0</xdr:col>
                    <xdr:colOff>209550</xdr:colOff>
                    <xdr:row>8</xdr:row>
                    <xdr:rowOff>142875</xdr:rowOff>
                  </from>
                  <to>
                    <xdr:col>0</xdr:col>
                    <xdr:colOff>390525</xdr:colOff>
                    <xdr:row>10</xdr:row>
                    <xdr:rowOff>9525</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0</xdr:col>
                    <xdr:colOff>209550</xdr:colOff>
                    <xdr:row>9</xdr:row>
                    <xdr:rowOff>142875</xdr:rowOff>
                  </from>
                  <to>
                    <xdr:col>0</xdr:col>
                    <xdr:colOff>390525</xdr:colOff>
                    <xdr:row>11</xdr:row>
                    <xdr:rowOff>9525</xdr:rowOff>
                  </to>
                </anchor>
              </controlPr>
            </control>
          </mc:Choice>
        </mc:AlternateContent>
      </controls>
    </mc:Choice>
  </mc:AlternateContent>
  <tableParts count="1">
    <tablePart r:id="rId11"/>
  </tableParts>
  <extLst>
    <ext xmlns:x14="http://schemas.microsoft.com/office/spreadsheetml/2009/9/main" uri="{78C0D931-6437-407d-A8EE-F0AAD7539E65}">
      <x14:conditionalFormattings>
        <x14:conditionalFormatting xmlns:xm="http://schemas.microsoft.com/office/excel/2006/main">
          <x14:cfRule type="dataBar" id="{BE8D9213-DF99-4238-8A49-DA9295E53399}">
            <x14:dataBar minLength="0" maxLength="100" gradient="0">
              <x14:cfvo type="autoMin"/>
              <x14:cfvo type="autoMax"/>
              <x14:negativeFillColor rgb="FFFF0000"/>
              <x14:axisColor rgb="FF000000"/>
            </x14:dataBar>
          </x14:cfRule>
          <xm:sqref>P16:P315</xm:sqref>
        </x14:conditionalFormatting>
        <x14:conditionalFormatting xmlns:xm="http://schemas.microsoft.com/office/excel/2006/main">
          <x14:cfRule type="iconSet" priority="7" id="{58A5973C-2662-4A16-915D-7B038A104609}">
            <x14:iconSet iconSet="3Triangles">
              <x14:cfvo type="percent">
                <xm:f>0</xm:f>
              </x14:cfvo>
              <x14:cfvo type="formula">
                <xm:f>AVERAGE($C$16:$C$315)-10000</xm:f>
              </x14:cfvo>
              <x14:cfvo type="percent">
                <xm:f>50</xm:f>
              </x14:cfvo>
            </x14:iconSet>
          </x14:cfRule>
          <xm:sqref>C16:C315</xm:sqref>
        </x14:conditionalFormatting>
      </x14:conditionalFormattings>
    </ext>
    <ext xmlns:x15="http://schemas.microsoft.com/office/spreadsheetml/2010/11/main" uri="{3A4CF648-6AED-40f4-86FF-DC5316D8AED3}">
      <x14:slicerList xmlns:x14="http://schemas.microsoft.com/office/spreadsheetml/2009/9/main">
        <x14:slicer r:id="rId12"/>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8BF0-7FF4-4E4B-AE04-A5F75BA080B3}">
  <sheetPr>
    <tabColor rgb="FFDBE2EF"/>
  </sheetPr>
  <dimension ref="A1:P316"/>
  <sheetViews>
    <sheetView workbookViewId="0">
      <selection sqref="A1:B1"/>
    </sheetView>
  </sheetViews>
  <sheetFormatPr defaultColWidth="8.7109375" defaultRowHeight="12.75" x14ac:dyDescent="0.2"/>
  <cols>
    <col min="1" max="1" width="8.7109375" style="1"/>
    <col min="2" max="2" width="11.5703125" style="1" customWidth="1"/>
    <col min="3" max="3" width="2.7109375" style="1" customWidth="1"/>
    <col min="4" max="4" width="9.5703125" style="1" bestFit="1" customWidth="1"/>
    <col min="5" max="5" width="6.85546875" style="1" bestFit="1" customWidth="1"/>
    <col min="6" max="6" width="13" style="1" bestFit="1" customWidth="1"/>
    <col min="7" max="7" width="16.140625" style="1" bestFit="1" customWidth="1"/>
    <col min="8" max="8" width="10.7109375" style="1" bestFit="1" customWidth="1"/>
    <col min="9" max="9" width="12.28515625" style="1" bestFit="1" customWidth="1"/>
    <col min="10" max="10" width="12.140625" style="1" bestFit="1" customWidth="1"/>
    <col min="11" max="11" width="11.85546875" style="1" bestFit="1" customWidth="1"/>
    <col min="12" max="12" width="16.5703125" style="1" bestFit="1" customWidth="1"/>
    <col min="13" max="13" width="18.140625" style="1" bestFit="1" customWidth="1"/>
    <col min="14" max="14" width="10.42578125" style="1" bestFit="1" customWidth="1"/>
    <col min="15" max="15" width="14.7109375" style="1" bestFit="1" customWidth="1"/>
    <col min="16" max="16" width="30.5703125" style="1" customWidth="1"/>
    <col min="17" max="16384" width="8.7109375" style="1"/>
  </cols>
  <sheetData>
    <row r="1" spans="1:16" s="33" customFormat="1" x14ac:dyDescent="0.2">
      <c r="A1" s="43" t="s">
        <v>277</v>
      </c>
      <c r="B1" s="43"/>
    </row>
    <row r="2" spans="1:16" s="33" customFormat="1" x14ac:dyDescent="0.2">
      <c r="A2" s="33" t="s">
        <v>276</v>
      </c>
    </row>
    <row r="3" spans="1:16" s="34" customFormat="1" x14ac:dyDescent="0.2"/>
    <row r="4" spans="1:16" s="34" customFormat="1" x14ac:dyDescent="0.2">
      <c r="A4" s="35" t="s">
        <v>271</v>
      </c>
    </row>
    <row r="5" spans="1:16" s="36" customFormat="1" x14ac:dyDescent="0.2">
      <c r="A5" s="37" t="b">
        <v>1</v>
      </c>
      <c r="B5" s="36" t="s">
        <v>292</v>
      </c>
    </row>
    <row r="6" spans="1:16" s="36" customFormat="1" x14ac:dyDescent="0.2">
      <c r="A6" s="37" t="b">
        <v>1</v>
      </c>
      <c r="B6" s="36" t="s">
        <v>289</v>
      </c>
    </row>
    <row r="7" spans="1:16" s="36" customFormat="1" x14ac:dyDescent="0.2">
      <c r="A7" s="37" t="b">
        <v>1</v>
      </c>
      <c r="B7" s="36" t="s">
        <v>290</v>
      </c>
    </row>
    <row r="8" spans="1:16" s="36" customFormat="1" x14ac:dyDescent="0.2">
      <c r="A8" s="37" t="b">
        <v>1</v>
      </c>
      <c r="B8" s="36" t="s">
        <v>293</v>
      </c>
    </row>
    <row r="9" spans="1:16" s="36" customFormat="1" x14ac:dyDescent="0.2">
      <c r="A9" s="37" t="b">
        <v>1</v>
      </c>
      <c r="B9" s="36" t="s">
        <v>294</v>
      </c>
    </row>
    <row r="10" spans="1:16" s="36" customFormat="1" x14ac:dyDescent="0.2">
      <c r="A10" s="37" t="b">
        <v>1</v>
      </c>
      <c r="B10" s="36" t="s">
        <v>295</v>
      </c>
    </row>
    <row r="11" spans="1:16" s="36" customFormat="1" x14ac:dyDescent="0.2">
      <c r="A11" s="37" t="b">
        <v>1</v>
      </c>
      <c r="B11" s="36" t="s">
        <v>298</v>
      </c>
    </row>
    <row r="12" spans="1:16" s="34" customFormat="1" x14ac:dyDescent="0.2"/>
    <row r="15" spans="1:16" x14ac:dyDescent="0.2">
      <c r="A15" s="1" t="s">
        <v>0</v>
      </c>
      <c r="B15" s="1" t="s">
        <v>1</v>
      </c>
      <c r="C15" s="1" t="s">
        <v>287</v>
      </c>
      <c r="D15" s="1" t="s">
        <v>2</v>
      </c>
      <c r="E15" s="1" t="s">
        <v>3</v>
      </c>
      <c r="F15" s="1" t="s">
        <v>4</v>
      </c>
      <c r="G15" s="1" t="s">
        <v>5</v>
      </c>
      <c r="H15" s="1" t="s">
        <v>6</v>
      </c>
      <c r="I15" s="1" t="s">
        <v>7</v>
      </c>
      <c r="J15" s="1" t="s">
        <v>8</v>
      </c>
      <c r="K15" s="1" t="s">
        <v>9</v>
      </c>
      <c r="L15" s="1" t="s">
        <v>10</v>
      </c>
      <c r="M15" s="1" t="s">
        <v>11</v>
      </c>
      <c r="N15" s="1" t="s">
        <v>12</v>
      </c>
      <c r="O15" s="1" t="s">
        <v>13</v>
      </c>
      <c r="P15" s="1" t="s">
        <v>285</v>
      </c>
    </row>
    <row r="16" spans="1:16" x14ac:dyDescent="0.2">
      <c r="A16" s="1">
        <v>1</v>
      </c>
      <c r="B16" s="2">
        <v>44162</v>
      </c>
      <c r="C16" s="3">
        <f>Analyze_Sales_Data_Solution[[#This Row],[Total Sales]]</f>
        <v>14287</v>
      </c>
      <c r="D16" s="1">
        <v>4</v>
      </c>
      <c r="E16" s="1">
        <v>2020</v>
      </c>
      <c r="F16" s="1" t="s">
        <v>14</v>
      </c>
      <c r="G16" s="1" t="s">
        <v>15</v>
      </c>
      <c r="H16" s="1" t="s">
        <v>16</v>
      </c>
      <c r="I16" s="1" t="s">
        <v>17</v>
      </c>
      <c r="J16" s="1" t="s">
        <v>18</v>
      </c>
      <c r="K16" s="1" t="s">
        <v>19</v>
      </c>
      <c r="L16" s="1" t="s">
        <v>20</v>
      </c>
      <c r="M16" s="1" t="s">
        <v>21</v>
      </c>
      <c r="N16" s="1">
        <v>13</v>
      </c>
      <c r="O16" s="3">
        <v>1099</v>
      </c>
      <c r="P16" s="3">
        <f>Analyze_Sales_Data_Solution[[#This Row],[Price per Unit]]*Analyze_Sales_Data_Solution[[#This Row],[Quantity]]</f>
        <v>14287</v>
      </c>
    </row>
    <row r="17" spans="1:16" x14ac:dyDescent="0.2">
      <c r="A17" s="1">
        <v>2</v>
      </c>
      <c r="B17" s="2">
        <v>44255</v>
      </c>
      <c r="C17" s="3">
        <f>Analyze_Sales_Data_Solution[[#This Row],[Total Sales]]</f>
        <v>83972</v>
      </c>
      <c r="D17" s="1">
        <v>1</v>
      </c>
      <c r="E17" s="1">
        <v>2021</v>
      </c>
      <c r="F17" s="1" t="s">
        <v>22</v>
      </c>
      <c r="G17" s="1" t="s">
        <v>23</v>
      </c>
      <c r="H17" s="1" t="s">
        <v>24</v>
      </c>
      <c r="I17" s="1" t="s">
        <v>25</v>
      </c>
      <c r="J17" s="1" t="s">
        <v>18</v>
      </c>
      <c r="K17" s="1" t="s">
        <v>26</v>
      </c>
      <c r="L17" s="1" t="s">
        <v>27</v>
      </c>
      <c r="M17" s="1" t="s">
        <v>28</v>
      </c>
      <c r="N17" s="1">
        <v>28</v>
      </c>
      <c r="O17" s="3">
        <v>2999</v>
      </c>
      <c r="P17" s="3">
        <f>Analyze_Sales_Data_Solution[[#This Row],[Price per Unit]]*Analyze_Sales_Data_Solution[[#This Row],[Quantity]]</f>
        <v>83972</v>
      </c>
    </row>
    <row r="18" spans="1:16" x14ac:dyDescent="0.2">
      <c r="A18" s="1">
        <v>3</v>
      </c>
      <c r="B18" s="2">
        <v>44286</v>
      </c>
      <c r="C18" s="3">
        <f>Analyze_Sales_Data_Solution[[#This Row],[Total Sales]]</f>
        <v>5394</v>
      </c>
      <c r="D18" s="1">
        <v>1</v>
      </c>
      <c r="E18" s="1">
        <v>2021</v>
      </c>
      <c r="F18" s="1" t="s">
        <v>29</v>
      </c>
      <c r="G18" s="1" t="s">
        <v>30</v>
      </c>
      <c r="H18" s="1" t="s">
        <v>31</v>
      </c>
      <c r="I18" s="1" t="s">
        <v>32</v>
      </c>
      <c r="J18" s="1" t="s">
        <v>18</v>
      </c>
      <c r="K18" s="1" t="s">
        <v>33</v>
      </c>
      <c r="L18" s="1" t="s">
        <v>34</v>
      </c>
      <c r="M18" s="1" t="s">
        <v>35</v>
      </c>
      <c r="N18" s="1">
        <v>6</v>
      </c>
      <c r="O18" s="3">
        <v>899</v>
      </c>
      <c r="P18" s="3">
        <f>Analyze_Sales_Data_Solution[[#This Row],[Price per Unit]]*Analyze_Sales_Data_Solution[[#This Row],[Quantity]]</f>
        <v>5394</v>
      </c>
    </row>
    <row r="19" spans="1:16" x14ac:dyDescent="0.2">
      <c r="A19" s="1">
        <v>4</v>
      </c>
      <c r="B19" s="2">
        <v>43888</v>
      </c>
      <c r="C19" s="3">
        <f>Analyze_Sales_Data_Solution[[#This Row],[Total Sales]]</f>
        <v>50372</v>
      </c>
      <c r="D19" s="1">
        <v>1</v>
      </c>
      <c r="E19" s="1">
        <v>2020</v>
      </c>
      <c r="F19" s="1" t="s">
        <v>29</v>
      </c>
      <c r="G19" s="1" t="s">
        <v>30</v>
      </c>
      <c r="H19" s="1" t="s">
        <v>31</v>
      </c>
      <c r="I19" s="1" t="s">
        <v>32</v>
      </c>
      <c r="J19" s="1" t="s">
        <v>18</v>
      </c>
      <c r="K19" s="1" t="s">
        <v>36</v>
      </c>
      <c r="L19" s="1" t="s">
        <v>37</v>
      </c>
      <c r="M19" s="1" t="s">
        <v>38</v>
      </c>
      <c r="N19" s="1">
        <v>28</v>
      </c>
      <c r="O19" s="3">
        <v>1799</v>
      </c>
      <c r="P19" s="3">
        <f>Analyze_Sales_Data_Solution[[#This Row],[Price per Unit]]*Analyze_Sales_Data_Solution[[#This Row],[Quantity]]</f>
        <v>50372</v>
      </c>
    </row>
    <row r="20" spans="1:16" x14ac:dyDescent="0.2">
      <c r="A20" s="1">
        <v>5</v>
      </c>
      <c r="B20" s="2">
        <v>44230</v>
      </c>
      <c r="C20" s="3">
        <f>Analyze_Sales_Data_Solution[[#This Row],[Total Sales]]</f>
        <v>19176</v>
      </c>
      <c r="D20" s="1">
        <v>1</v>
      </c>
      <c r="E20" s="1">
        <v>2021</v>
      </c>
      <c r="F20" s="1" t="s">
        <v>22</v>
      </c>
      <c r="G20" s="1" t="s">
        <v>23</v>
      </c>
      <c r="H20" s="1" t="s">
        <v>24</v>
      </c>
      <c r="I20" s="1" t="s">
        <v>25</v>
      </c>
      <c r="J20" s="1" t="s">
        <v>18</v>
      </c>
      <c r="K20" s="1" t="s">
        <v>39</v>
      </c>
      <c r="L20" s="1" t="s">
        <v>40</v>
      </c>
      <c r="M20" s="1" t="s">
        <v>35</v>
      </c>
      <c r="N20" s="1">
        <v>24</v>
      </c>
      <c r="O20" s="3">
        <v>799</v>
      </c>
      <c r="P20" s="3">
        <f>Analyze_Sales_Data_Solution[[#This Row],[Price per Unit]]*Analyze_Sales_Data_Solution[[#This Row],[Quantity]]</f>
        <v>19176</v>
      </c>
    </row>
    <row r="21" spans="1:16" x14ac:dyDescent="0.2">
      <c r="A21" s="1">
        <v>6</v>
      </c>
      <c r="B21" s="2">
        <v>44500</v>
      </c>
      <c r="C21" s="3">
        <f>Analyze_Sales_Data_Solution[[#This Row],[Total Sales]]</f>
        <v>5586</v>
      </c>
      <c r="D21" s="1">
        <v>4</v>
      </c>
      <c r="E21" s="1">
        <v>2021</v>
      </c>
      <c r="F21" s="1" t="s">
        <v>41</v>
      </c>
      <c r="G21" s="1" t="s">
        <v>42</v>
      </c>
      <c r="H21" s="1" t="s">
        <v>43</v>
      </c>
      <c r="I21" s="1" t="s">
        <v>44</v>
      </c>
      <c r="J21" s="1" t="s">
        <v>45</v>
      </c>
      <c r="K21" s="1" t="s">
        <v>46</v>
      </c>
      <c r="L21" s="1" t="s">
        <v>47</v>
      </c>
      <c r="M21" s="1" t="s">
        <v>21</v>
      </c>
      <c r="N21" s="1">
        <v>14</v>
      </c>
      <c r="O21" s="3">
        <v>399</v>
      </c>
      <c r="P21" s="3">
        <f>Analyze_Sales_Data_Solution[[#This Row],[Price per Unit]]*Analyze_Sales_Data_Solution[[#This Row],[Quantity]]</f>
        <v>5586</v>
      </c>
    </row>
    <row r="22" spans="1:16" x14ac:dyDescent="0.2">
      <c r="A22" s="1">
        <v>7</v>
      </c>
      <c r="B22" s="2">
        <v>43831</v>
      </c>
      <c r="C22" s="3">
        <f>Analyze_Sales_Data_Solution[[#This Row],[Total Sales]]</f>
        <v>15181</v>
      </c>
      <c r="D22" s="1">
        <v>1</v>
      </c>
      <c r="E22" s="1">
        <v>2020</v>
      </c>
      <c r="F22" s="1" t="s">
        <v>48</v>
      </c>
      <c r="G22" s="1" t="s">
        <v>49</v>
      </c>
      <c r="H22" s="1" t="s">
        <v>50</v>
      </c>
      <c r="I22" s="1" t="s">
        <v>44</v>
      </c>
      <c r="J22" s="1" t="s">
        <v>45</v>
      </c>
      <c r="K22" s="1" t="s">
        <v>51</v>
      </c>
      <c r="L22" s="1" t="s">
        <v>40</v>
      </c>
      <c r="M22" s="1" t="s">
        <v>35</v>
      </c>
      <c r="N22" s="1">
        <v>19</v>
      </c>
      <c r="O22" s="3">
        <v>799</v>
      </c>
      <c r="P22" s="3">
        <f>Analyze_Sales_Data_Solution[[#This Row],[Price per Unit]]*Analyze_Sales_Data_Solution[[#This Row],[Quantity]]</f>
        <v>15181</v>
      </c>
    </row>
    <row r="23" spans="1:16" x14ac:dyDescent="0.2">
      <c r="A23" s="1">
        <v>8</v>
      </c>
      <c r="B23" s="2">
        <v>44359</v>
      </c>
      <c r="C23" s="3">
        <f>Analyze_Sales_Data_Solution[[#This Row],[Total Sales]]</f>
        <v>44975</v>
      </c>
      <c r="D23" s="1">
        <v>2</v>
      </c>
      <c r="E23" s="1">
        <v>2021</v>
      </c>
      <c r="F23" s="1" t="s">
        <v>29</v>
      </c>
      <c r="G23" s="1" t="s">
        <v>30</v>
      </c>
      <c r="H23" s="1" t="s">
        <v>31</v>
      </c>
      <c r="I23" s="1" t="s">
        <v>32</v>
      </c>
      <c r="J23" s="1" t="s">
        <v>18</v>
      </c>
      <c r="K23" s="1" t="s">
        <v>52</v>
      </c>
      <c r="L23" s="1" t="s">
        <v>37</v>
      </c>
      <c r="M23" s="1" t="s">
        <v>38</v>
      </c>
      <c r="N23" s="1">
        <v>25</v>
      </c>
      <c r="O23" s="3">
        <v>1799</v>
      </c>
      <c r="P23" s="3">
        <f>Analyze_Sales_Data_Solution[[#This Row],[Price per Unit]]*Analyze_Sales_Data_Solution[[#This Row],[Quantity]]</f>
        <v>44975</v>
      </c>
    </row>
    <row r="24" spans="1:16" x14ac:dyDescent="0.2">
      <c r="A24" s="1">
        <v>9</v>
      </c>
      <c r="B24" s="2">
        <v>44078</v>
      </c>
      <c r="C24" s="3">
        <f>Analyze_Sales_Data_Solution[[#This Row],[Total Sales]]</f>
        <v>53982</v>
      </c>
      <c r="D24" s="1">
        <v>3</v>
      </c>
      <c r="E24" s="1">
        <v>2020</v>
      </c>
      <c r="F24" s="1" t="s">
        <v>14</v>
      </c>
      <c r="G24" s="1" t="s">
        <v>15</v>
      </c>
      <c r="H24" s="1" t="s">
        <v>16</v>
      </c>
      <c r="I24" s="1" t="s">
        <v>17</v>
      </c>
      <c r="J24" s="1" t="s">
        <v>18</v>
      </c>
      <c r="K24" s="1" t="s">
        <v>53</v>
      </c>
      <c r="L24" s="1" t="s">
        <v>54</v>
      </c>
      <c r="M24" s="1" t="s">
        <v>38</v>
      </c>
      <c r="N24" s="1">
        <v>18</v>
      </c>
      <c r="O24" s="3">
        <v>2999</v>
      </c>
      <c r="P24" s="3">
        <f>Analyze_Sales_Data_Solution[[#This Row],[Price per Unit]]*Analyze_Sales_Data_Solution[[#This Row],[Quantity]]</f>
        <v>53982</v>
      </c>
    </row>
    <row r="25" spans="1:16" x14ac:dyDescent="0.2">
      <c r="A25" s="1">
        <v>10</v>
      </c>
      <c r="B25" s="2">
        <v>44240</v>
      </c>
      <c r="C25" s="3">
        <f>Analyze_Sales_Data_Solution[[#This Row],[Total Sales]]</f>
        <v>7196</v>
      </c>
      <c r="D25" s="1">
        <v>1</v>
      </c>
      <c r="E25" s="1">
        <v>2021</v>
      </c>
      <c r="F25" s="1" t="s">
        <v>55</v>
      </c>
      <c r="G25" s="1" t="s">
        <v>56</v>
      </c>
      <c r="H25" s="1" t="s">
        <v>57</v>
      </c>
      <c r="I25" s="1" t="s">
        <v>58</v>
      </c>
      <c r="J25" s="1" t="s">
        <v>59</v>
      </c>
      <c r="K25" s="1" t="s">
        <v>60</v>
      </c>
      <c r="L25" s="1" t="s">
        <v>61</v>
      </c>
      <c r="M25" s="1" t="s">
        <v>28</v>
      </c>
      <c r="N25" s="1">
        <v>4</v>
      </c>
      <c r="O25" s="3">
        <v>1799</v>
      </c>
      <c r="P25" s="3">
        <f>Analyze_Sales_Data_Solution[[#This Row],[Price per Unit]]*Analyze_Sales_Data_Solution[[#This Row],[Quantity]]</f>
        <v>7196</v>
      </c>
    </row>
    <row r="26" spans="1:16" x14ac:dyDescent="0.2">
      <c r="A26" s="1">
        <v>11</v>
      </c>
      <c r="B26" s="2">
        <v>44206</v>
      </c>
      <c r="C26" s="3">
        <f>Analyze_Sales_Data_Solution[[#This Row],[Total Sales]]</f>
        <v>6495</v>
      </c>
      <c r="D26" s="1">
        <v>1</v>
      </c>
      <c r="E26" s="1">
        <v>2021</v>
      </c>
      <c r="F26" s="1" t="s">
        <v>41</v>
      </c>
      <c r="G26" s="1" t="s">
        <v>42</v>
      </c>
      <c r="H26" s="1" t="s">
        <v>43</v>
      </c>
      <c r="I26" s="1" t="s">
        <v>44</v>
      </c>
      <c r="J26" s="1" t="s">
        <v>45</v>
      </c>
      <c r="K26" s="1" t="s">
        <v>62</v>
      </c>
      <c r="L26" s="1" t="s">
        <v>63</v>
      </c>
      <c r="M26" s="1" t="s">
        <v>28</v>
      </c>
      <c r="N26" s="1">
        <v>5</v>
      </c>
      <c r="O26" s="3">
        <v>1299</v>
      </c>
      <c r="P26" s="3">
        <f>Analyze_Sales_Data_Solution[[#This Row],[Price per Unit]]*Analyze_Sales_Data_Solution[[#This Row],[Quantity]]</f>
        <v>6495</v>
      </c>
    </row>
    <row r="27" spans="1:16" x14ac:dyDescent="0.2">
      <c r="A27" s="1">
        <v>12</v>
      </c>
      <c r="B27" s="2">
        <v>44421</v>
      </c>
      <c r="C27" s="3">
        <f>Analyze_Sales_Data_Solution[[#This Row],[Total Sales]]</f>
        <v>21588</v>
      </c>
      <c r="D27" s="1">
        <v>3</v>
      </c>
      <c r="E27" s="1">
        <v>2021</v>
      </c>
      <c r="F27" s="1" t="s">
        <v>48</v>
      </c>
      <c r="G27" s="1" t="s">
        <v>49</v>
      </c>
      <c r="H27" s="1" t="s">
        <v>50</v>
      </c>
      <c r="I27" s="1" t="s">
        <v>44</v>
      </c>
      <c r="J27" s="1" t="s">
        <v>45</v>
      </c>
      <c r="K27" s="1" t="s">
        <v>64</v>
      </c>
      <c r="L27" s="1" t="s">
        <v>61</v>
      </c>
      <c r="M27" s="1" t="s">
        <v>28</v>
      </c>
      <c r="N27" s="1">
        <v>12</v>
      </c>
      <c r="O27" s="3">
        <v>1799</v>
      </c>
      <c r="P27" s="3">
        <f>Analyze_Sales_Data_Solution[[#This Row],[Price per Unit]]*Analyze_Sales_Data_Solution[[#This Row],[Quantity]]</f>
        <v>21588</v>
      </c>
    </row>
    <row r="28" spans="1:16" x14ac:dyDescent="0.2">
      <c r="A28" s="1">
        <v>13</v>
      </c>
      <c r="B28" s="2">
        <v>44220</v>
      </c>
      <c r="C28" s="3">
        <f>Analyze_Sales_Data_Solution[[#This Row],[Total Sales]]</f>
        <v>48573</v>
      </c>
      <c r="D28" s="1">
        <v>1</v>
      </c>
      <c r="E28" s="1">
        <v>2021</v>
      </c>
      <c r="F28" s="1" t="s">
        <v>55</v>
      </c>
      <c r="G28" s="1" t="s">
        <v>56</v>
      </c>
      <c r="H28" s="1" t="s">
        <v>57</v>
      </c>
      <c r="I28" s="1" t="s">
        <v>58</v>
      </c>
      <c r="J28" s="1" t="s">
        <v>59</v>
      </c>
      <c r="K28" s="1" t="s">
        <v>65</v>
      </c>
      <c r="L28" s="1" t="s">
        <v>37</v>
      </c>
      <c r="M28" s="1" t="s">
        <v>38</v>
      </c>
      <c r="N28" s="1">
        <v>27</v>
      </c>
      <c r="O28" s="3">
        <v>1799</v>
      </c>
      <c r="P28" s="3">
        <f>Analyze_Sales_Data_Solution[[#This Row],[Price per Unit]]*Analyze_Sales_Data_Solution[[#This Row],[Quantity]]</f>
        <v>48573</v>
      </c>
    </row>
    <row r="29" spans="1:16" x14ac:dyDescent="0.2">
      <c r="A29" s="1">
        <v>14</v>
      </c>
      <c r="B29" s="2">
        <v>44281</v>
      </c>
      <c r="C29" s="3">
        <f>Analyze_Sales_Data_Solution[[#This Row],[Total Sales]]</f>
        <v>899</v>
      </c>
      <c r="D29" s="1">
        <v>1</v>
      </c>
      <c r="E29" s="1">
        <v>2021</v>
      </c>
      <c r="F29" s="1" t="s">
        <v>66</v>
      </c>
      <c r="G29" s="1" t="s">
        <v>67</v>
      </c>
      <c r="H29" s="1" t="s">
        <v>68</v>
      </c>
      <c r="I29" s="1" t="s">
        <v>68</v>
      </c>
      <c r="J29" s="1" t="s">
        <v>59</v>
      </c>
      <c r="K29" s="1" t="s">
        <v>69</v>
      </c>
      <c r="L29" s="1" t="s">
        <v>70</v>
      </c>
      <c r="M29" s="1" t="s">
        <v>28</v>
      </c>
      <c r="N29" s="1">
        <v>1</v>
      </c>
      <c r="O29" s="3">
        <v>899</v>
      </c>
      <c r="P29" s="3">
        <f>Analyze_Sales_Data_Solution[[#This Row],[Price per Unit]]*Analyze_Sales_Data_Solution[[#This Row],[Quantity]]</f>
        <v>899</v>
      </c>
    </row>
    <row r="30" spans="1:16" x14ac:dyDescent="0.2">
      <c r="A30" s="1">
        <v>15</v>
      </c>
      <c r="B30" s="2">
        <v>44517</v>
      </c>
      <c r="C30" s="3">
        <f>Analyze_Sales_Data_Solution[[#This Row],[Total Sales]]</f>
        <v>89970</v>
      </c>
      <c r="D30" s="1">
        <v>4</v>
      </c>
      <c r="E30" s="1">
        <v>2021</v>
      </c>
      <c r="F30" s="1" t="s">
        <v>66</v>
      </c>
      <c r="G30" s="1" t="s">
        <v>67</v>
      </c>
      <c r="H30" s="1" t="s">
        <v>68</v>
      </c>
      <c r="I30" s="1" t="s">
        <v>68</v>
      </c>
      <c r="J30" s="1" t="s">
        <v>59</v>
      </c>
      <c r="K30" s="1" t="s">
        <v>71</v>
      </c>
      <c r="L30" s="1" t="s">
        <v>27</v>
      </c>
      <c r="M30" s="1" t="s">
        <v>28</v>
      </c>
      <c r="N30" s="1">
        <v>30</v>
      </c>
      <c r="O30" s="3">
        <v>2999</v>
      </c>
      <c r="P30" s="3">
        <f>Analyze_Sales_Data_Solution[[#This Row],[Price per Unit]]*Analyze_Sales_Data_Solution[[#This Row],[Quantity]]</f>
        <v>89970</v>
      </c>
    </row>
    <row r="31" spans="1:16" x14ac:dyDescent="0.2">
      <c r="A31" s="1">
        <v>16</v>
      </c>
      <c r="B31" s="2">
        <v>44050</v>
      </c>
      <c r="C31" s="3">
        <f>Analyze_Sales_Data_Solution[[#This Row],[Total Sales]]</f>
        <v>5394</v>
      </c>
      <c r="D31" s="1">
        <v>3</v>
      </c>
      <c r="E31" s="1">
        <v>2020</v>
      </c>
      <c r="F31" s="1" t="s">
        <v>22</v>
      </c>
      <c r="G31" s="1" t="s">
        <v>23</v>
      </c>
      <c r="H31" s="1" t="s">
        <v>24</v>
      </c>
      <c r="I31" s="1" t="s">
        <v>25</v>
      </c>
      <c r="J31" s="1" t="s">
        <v>18</v>
      </c>
      <c r="K31" s="1" t="s">
        <v>72</v>
      </c>
      <c r="L31" s="1" t="s">
        <v>73</v>
      </c>
      <c r="M31" s="1" t="s">
        <v>21</v>
      </c>
      <c r="N31" s="1">
        <v>6</v>
      </c>
      <c r="O31" s="3">
        <v>899</v>
      </c>
      <c r="P31" s="3">
        <f>Analyze_Sales_Data_Solution[[#This Row],[Price per Unit]]*Analyze_Sales_Data_Solution[[#This Row],[Quantity]]</f>
        <v>5394</v>
      </c>
    </row>
    <row r="32" spans="1:16" x14ac:dyDescent="0.2">
      <c r="A32" s="1">
        <v>17</v>
      </c>
      <c r="B32" s="2">
        <v>44133</v>
      </c>
      <c r="C32" s="3">
        <f>Analyze_Sales_Data_Solution[[#This Row],[Total Sales]]</f>
        <v>4794</v>
      </c>
      <c r="D32" s="1">
        <v>4</v>
      </c>
      <c r="E32" s="1">
        <v>2020</v>
      </c>
      <c r="F32" s="1" t="s">
        <v>41</v>
      </c>
      <c r="G32" s="1" t="s">
        <v>42</v>
      </c>
      <c r="H32" s="1" t="s">
        <v>43</v>
      </c>
      <c r="I32" s="1" t="s">
        <v>44</v>
      </c>
      <c r="J32" s="1" t="s">
        <v>45</v>
      </c>
      <c r="K32" s="1" t="s">
        <v>74</v>
      </c>
      <c r="L32" s="1" t="s">
        <v>40</v>
      </c>
      <c r="M32" s="1" t="s">
        <v>35</v>
      </c>
      <c r="N32" s="1">
        <v>6</v>
      </c>
      <c r="O32" s="3">
        <v>799</v>
      </c>
      <c r="P32" s="3">
        <f>Analyze_Sales_Data_Solution[[#This Row],[Price per Unit]]*Analyze_Sales_Data_Solution[[#This Row],[Quantity]]</f>
        <v>4794</v>
      </c>
    </row>
    <row r="33" spans="1:16" x14ac:dyDescent="0.2">
      <c r="A33" s="1">
        <v>18</v>
      </c>
      <c r="B33" s="2">
        <v>43833</v>
      </c>
      <c r="C33" s="3">
        <f>Analyze_Sales_Data_Solution[[#This Row],[Total Sales]]</f>
        <v>10392</v>
      </c>
      <c r="D33" s="1">
        <v>1</v>
      </c>
      <c r="E33" s="1">
        <v>2020</v>
      </c>
      <c r="F33" s="1" t="s">
        <v>41</v>
      </c>
      <c r="G33" s="1" t="s">
        <v>42</v>
      </c>
      <c r="H33" s="1" t="s">
        <v>43</v>
      </c>
      <c r="I33" s="1" t="s">
        <v>44</v>
      </c>
      <c r="J33" s="1" t="s">
        <v>45</v>
      </c>
      <c r="K33" s="1" t="s">
        <v>75</v>
      </c>
      <c r="L33" s="1" t="s">
        <v>63</v>
      </c>
      <c r="M33" s="1" t="s">
        <v>28</v>
      </c>
      <c r="N33" s="1">
        <v>8</v>
      </c>
      <c r="O33" s="3">
        <v>1299</v>
      </c>
      <c r="P33" s="3">
        <f>Analyze_Sales_Data_Solution[[#This Row],[Price per Unit]]*Analyze_Sales_Data_Solution[[#This Row],[Quantity]]</f>
        <v>10392</v>
      </c>
    </row>
    <row r="34" spans="1:16" x14ac:dyDescent="0.2">
      <c r="A34" s="1">
        <v>19</v>
      </c>
      <c r="B34" s="2">
        <v>44235</v>
      </c>
      <c r="C34" s="3">
        <f>Analyze_Sales_Data_Solution[[#This Row],[Total Sales]]</f>
        <v>1099</v>
      </c>
      <c r="D34" s="1">
        <v>1</v>
      </c>
      <c r="E34" s="1">
        <v>2021</v>
      </c>
      <c r="F34" s="1" t="s">
        <v>29</v>
      </c>
      <c r="G34" s="1" t="s">
        <v>30</v>
      </c>
      <c r="H34" s="1" t="s">
        <v>31</v>
      </c>
      <c r="I34" s="1" t="s">
        <v>32</v>
      </c>
      <c r="J34" s="1" t="s">
        <v>18</v>
      </c>
      <c r="K34" s="1" t="s">
        <v>76</v>
      </c>
      <c r="L34" s="1" t="s">
        <v>20</v>
      </c>
      <c r="M34" s="1" t="s">
        <v>21</v>
      </c>
      <c r="N34" s="1">
        <v>1</v>
      </c>
      <c r="O34" s="3">
        <v>1099</v>
      </c>
      <c r="P34" s="3">
        <f>Analyze_Sales_Data_Solution[[#This Row],[Price per Unit]]*Analyze_Sales_Data_Solution[[#This Row],[Quantity]]</f>
        <v>1099</v>
      </c>
    </row>
    <row r="35" spans="1:16" x14ac:dyDescent="0.2">
      <c r="A35" s="1">
        <v>20</v>
      </c>
      <c r="B35" s="2">
        <v>44019</v>
      </c>
      <c r="C35" s="3">
        <f>Analyze_Sales_Data_Solution[[#This Row],[Total Sales]]</f>
        <v>10788</v>
      </c>
      <c r="D35" s="1">
        <v>3</v>
      </c>
      <c r="E35" s="1">
        <v>2020</v>
      </c>
      <c r="F35" s="1" t="s">
        <v>48</v>
      </c>
      <c r="G35" s="1" t="s">
        <v>49</v>
      </c>
      <c r="H35" s="1" t="s">
        <v>50</v>
      </c>
      <c r="I35" s="1" t="s">
        <v>44</v>
      </c>
      <c r="J35" s="1" t="s">
        <v>45</v>
      </c>
      <c r="K35" s="1" t="s">
        <v>77</v>
      </c>
      <c r="L35" s="1" t="s">
        <v>34</v>
      </c>
      <c r="M35" s="1" t="s">
        <v>35</v>
      </c>
      <c r="N35" s="1">
        <v>12</v>
      </c>
      <c r="O35" s="3">
        <v>899</v>
      </c>
      <c r="P35" s="3">
        <f>Analyze_Sales_Data_Solution[[#This Row],[Price per Unit]]*Analyze_Sales_Data_Solution[[#This Row],[Quantity]]</f>
        <v>10788</v>
      </c>
    </row>
    <row r="36" spans="1:16" x14ac:dyDescent="0.2">
      <c r="A36" s="1">
        <v>21</v>
      </c>
      <c r="B36" s="2">
        <v>43904</v>
      </c>
      <c r="C36" s="3">
        <f>Analyze_Sales_Data_Solution[[#This Row],[Total Sales]]</f>
        <v>799</v>
      </c>
      <c r="D36" s="1">
        <v>1</v>
      </c>
      <c r="E36" s="1">
        <v>2020</v>
      </c>
      <c r="F36" s="1" t="s">
        <v>41</v>
      </c>
      <c r="G36" s="1" t="s">
        <v>42</v>
      </c>
      <c r="H36" s="1" t="s">
        <v>43</v>
      </c>
      <c r="I36" s="1" t="s">
        <v>44</v>
      </c>
      <c r="J36" s="1" t="s">
        <v>45</v>
      </c>
      <c r="K36" s="1" t="s">
        <v>78</v>
      </c>
      <c r="L36" s="1" t="s">
        <v>40</v>
      </c>
      <c r="M36" s="1" t="s">
        <v>35</v>
      </c>
      <c r="N36" s="1">
        <v>1</v>
      </c>
      <c r="O36" s="3">
        <v>799</v>
      </c>
      <c r="P36" s="3">
        <f>Analyze_Sales_Data_Solution[[#This Row],[Price per Unit]]*Analyze_Sales_Data_Solution[[#This Row],[Quantity]]</f>
        <v>799</v>
      </c>
    </row>
    <row r="37" spans="1:16" x14ac:dyDescent="0.2">
      <c r="A37" s="1">
        <v>22</v>
      </c>
      <c r="B37" s="2">
        <v>44501</v>
      </c>
      <c r="C37" s="3">
        <f>Analyze_Sales_Data_Solution[[#This Row],[Total Sales]]</f>
        <v>34181</v>
      </c>
      <c r="D37" s="1">
        <v>4</v>
      </c>
      <c r="E37" s="1">
        <v>2021</v>
      </c>
      <c r="F37" s="1" t="s">
        <v>48</v>
      </c>
      <c r="G37" s="1" t="s">
        <v>49</v>
      </c>
      <c r="H37" s="1" t="s">
        <v>50</v>
      </c>
      <c r="I37" s="1" t="s">
        <v>44</v>
      </c>
      <c r="J37" s="1" t="s">
        <v>45</v>
      </c>
      <c r="K37" s="1" t="s">
        <v>79</v>
      </c>
      <c r="L37" s="1" t="s">
        <v>37</v>
      </c>
      <c r="M37" s="1" t="s">
        <v>38</v>
      </c>
      <c r="N37" s="1">
        <v>19</v>
      </c>
      <c r="O37" s="3">
        <v>1799</v>
      </c>
      <c r="P37" s="3">
        <f>Analyze_Sales_Data_Solution[[#This Row],[Price per Unit]]*Analyze_Sales_Data_Solution[[#This Row],[Quantity]]</f>
        <v>34181</v>
      </c>
    </row>
    <row r="38" spans="1:16" x14ac:dyDescent="0.2">
      <c r="A38" s="1">
        <v>23</v>
      </c>
      <c r="B38" s="2">
        <v>43935</v>
      </c>
      <c r="C38" s="3">
        <f>Analyze_Sales_Data_Solution[[#This Row],[Total Sales]]</f>
        <v>26970</v>
      </c>
      <c r="D38" s="1">
        <v>2</v>
      </c>
      <c r="E38" s="1">
        <v>2020</v>
      </c>
      <c r="F38" s="1" t="s">
        <v>55</v>
      </c>
      <c r="G38" s="1" t="s">
        <v>56</v>
      </c>
      <c r="H38" s="1" t="s">
        <v>57</v>
      </c>
      <c r="I38" s="1" t="s">
        <v>58</v>
      </c>
      <c r="J38" s="1" t="s">
        <v>59</v>
      </c>
      <c r="K38" s="1" t="s">
        <v>80</v>
      </c>
      <c r="L38" s="1" t="s">
        <v>70</v>
      </c>
      <c r="M38" s="1" t="s">
        <v>28</v>
      </c>
      <c r="N38" s="1">
        <v>30</v>
      </c>
      <c r="O38" s="3">
        <v>899</v>
      </c>
      <c r="P38" s="3">
        <f>Analyze_Sales_Data_Solution[[#This Row],[Price per Unit]]*Analyze_Sales_Data_Solution[[#This Row],[Quantity]]</f>
        <v>26970</v>
      </c>
    </row>
    <row r="39" spans="1:16" x14ac:dyDescent="0.2">
      <c r="A39" s="1">
        <v>24</v>
      </c>
      <c r="B39" s="2">
        <v>44300</v>
      </c>
      <c r="C39" s="3">
        <f>Analyze_Sales_Data_Solution[[#This Row],[Total Sales]]</f>
        <v>26982</v>
      </c>
      <c r="D39" s="1">
        <v>2</v>
      </c>
      <c r="E39" s="1">
        <v>2021</v>
      </c>
      <c r="F39" s="1" t="s">
        <v>41</v>
      </c>
      <c r="G39" s="1" t="s">
        <v>42</v>
      </c>
      <c r="H39" s="1" t="s">
        <v>43</v>
      </c>
      <c r="I39" s="1" t="s">
        <v>44</v>
      </c>
      <c r="J39" s="1" t="s">
        <v>45</v>
      </c>
      <c r="K39" s="1" t="s">
        <v>81</v>
      </c>
      <c r="L39" s="1" t="s">
        <v>82</v>
      </c>
      <c r="M39" s="1" t="s">
        <v>28</v>
      </c>
      <c r="N39" s="1">
        <v>18</v>
      </c>
      <c r="O39" s="3">
        <v>1499</v>
      </c>
      <c r="P39" s="3">
        <f>Analyze_Sales_Data_Solution[[#This Row],[Price per Unit]]*Analyze_Sales_Data_Solution[[#This Row],[Quantity]]</f>
        <v>26982</v>
      </c>
    </row>
    <row r="40" spans="1:16" x14ac:dyDescent="0.2">
      <c r="A40" s="1">
        <v>25</v>
      </c>
      <c r="B40" s="2">
        <v>43875</v>
      </c>
      <c r="C40" s="3">
        <f>Analyze_Sales_Data_Solution[[#This Row],[Total Sales]]</f>
        <v>34384</v>
      </c>
      <c r="D40" s="1">
        <v>1</v>
      </c>
      <c r="E40" s="1">
        <v>2020</v>
      </c>
      <c r="F40" s="1" t="s">
        <v>55</v>
      </c>
      <c r="G40" s="1" t="s">
        <v>56</v>
      </c>
      <c r="H40" s="1" t="s">
        <v>57</v>
      </c>
      <c r="I40" s="1" t="s">
        <v>58</v>
      </c>
      <c r="J40" s="1" t="s">
        <v>59</v>
      </c>
      <c r="K40" s="1" t="s">
        <v>83</v>
      </c>
      <c r="L40" s="1" t="s">
        <v>84</v>
      </c>
      <c r="M40" s="1" t="s">
        <v>38</v>
      </c>
      <c r="N40" s="1">
        <v>16</v>
      </c>
      <c r="O40" s="3">
        <v>2149</v>
      </c>
      <c r="P40" s="3">
        <f>Analyze_Sales_Data_Solution[[#This Row],[Price per Unit]]*Analyze_Sales_Data_Solution[[#This Row],[Quantity]]</f>
        <v>34384</v>
      </c>
    </row>
    <row r="41" spans="1:16" x14ac:dyDescent="0.2">
      <c r="A41" s="1">
        <v>26</v>
      </c>
      <c r="B41" s="2">
        <v>44161</v>
      </c>
      <c r="C41" s="3">
        <f>Analyze_Sales_Data_Solution[[#This Row],[Total Sales]]</f>
        <v>20271</v>
      </c>
      <c r="D41" s="1">
        <v>4</v>
      </c>
      <c r="E41" s="1">
        <v>2020</v>
      </c>
      <c r="F41" s="1" t="s">
        <v>22</v>
      </c>
      <c r="G41" s="1" t="s">
        <v>23</v>
      </c>
      <c r="H41" s="1" t="s">
        <v>24</v>
      </c>
      <c r="I41" s="1" t="s">
        <v>25</v>
      </c>
      <c r="J41" s="1" t="s">
        <v>18</v>
      </c>
      <c r="K41" s="1" t="s">
        <v>26</v>
      </c>
      <c r="L41" s="1" t="s">
        <v>85</v>
      </c>
      <c r="M41" s="1" t="s">
        <v>38</v>
      </c>
      <c r="N41" s="1">
        <v>29</v>
      </c>
      <c r="O41" s="3">
        <v>699</v>
      </c>
      <c r="P41" s="3">
        <f>Analyze_Sales_Data_Solution[[#This Row],[Price per Unit]]*Analyze_Sales_Data_Solution[[#This Row],[Quantity]]</f>
        <v>20271</v>
      </c>
    </row>
    <row r="42" spans="1:16" x14ac:dyDescent="0.2">
      <c r="A42" s="1">
        <v>27</v>
      </c>
      <c r="B42" s="2">
        <v>44079</v>
      </c>
      <c r="C42" s="3">
        <f>Analyze_Sales_Data_Solution[[#This Row],[Total Sales]]</f>
        <v>86971</v>
      </c>
      <c r="D42" s="1">
        <v>3</v>
      </c>
      <c r="E42" s="1">
        <v>2020</v>
      </c>
      <c r="F42" s="1" t="s">
        <v>41</v>
      </c>
      <c r="G42" s="1" t="s">
        <v>42</v>
      </c>
      <c r="H42" s="1" t="s">
        <v>43</v>
      </c>
      <c r="I42" s="1" t="s">
        <v>44</v>
      </c>
      <c r="J42" s="1" t="s">
        <v>45</v>
      </c>
      <c r="K42" s="1" t="s">
        <v>86</v>
      </c>
      <c r="L42" s="1" t="s">
        <v>27</v>
      </c>
      <c r="M42" s="1" t="s">
        <v>28</v>
      </c>
      <c r="N42" s="1">
        <v>29</v>
      </c>
      <c r="O42" s="3">
        <v>2999</v>
      </c>
      <c r="P42" s="3">
        <f>Analyze_Sales_Data_Solution[[#This Row],[Price per Unit]]*Analyze_Sales_Data_Solution[[#This Row],[Quantity]]</f>
        <v>86971</v>
      </c>
    </row>
    <row r="43" spans="1:16" x14ac:dyDescent="0.2">
      <c r="A43" s="1">
        <v>28</v>
      </c>
      <c r="B43" s="2">
        <v>43946</v>
      </c>
      <c r="C43" s="3">
        <f>Analyze_Sales_Data_Solution[[#This Row],[Total Sales]]</f>
        <v>48573</v>
      </c>
      <c r="D43" s="1">
        <v>2</v>
      </c>
      <c r="E43" s="1">
        <v>2020</v>
      </c>
      <c r="F43" s="1" t="s">
        <v>22</v>
      </c>
      <c r="G43" s="1" t="s">
        <v>23</v>
      </c>
      <c r="H43" s="1" t="s">
        <v>24</v>
      </c>
      <c r="I43" s="1" t="s">
        <v>25</v>
      </c>
      <c r="J43" s="1" t="s">
        <v>18</v>
      </c>
      <c r="K43" s="1" t="s">
        <v>87</v>
      </c>
      <c r="L43" s="1" t="s">
        <v>61</v>
      </c>
      <c r="M43" s="1" t="s">
        <v>28</v>
      </c>
      <c r="N43" s="1">
        <v>27</v>
      </c>
      <c r="O43" s="3">
        <v>1799</v>
      </c>
      <c r="P43" s="3">
        <f>Analyze_Sales_Data_Solution[[#This Row],[Price per Unit]]*Analyze_Sales_Data_Solution[[#This Row],[Quantity]]</f>
        <v>48573</v>
      </c>
    </row>
    <row r="44" spans="1:16" x14ac:dyDescent="0.2">
      <c r="A44" s="1">
        <v>29</v>
      </c>
      <c r="B44" s="2">
        <v>43924</v>
      </c>
      <c r="C44" s="3">
        <f>Analyze_Sales_Data_Solution[[#This Row],[Total Sales]]</f>
        <v>12579</v>
      </c>
      <c r="D44" s="1">
        <v>2</v>
      </c>
      <c r="E44" s="1">
        <v>2020</v>
      </c>
      <c r="F44" s="1" t="s">
        <v>29</v>
      </c>
      <c r="G44" s="1" t="s">
        <v>30</v>
      </c>
      <c r="H44" s="1" t="s">
        <v>31</v>
      </c>
      <c r="I44" s="1" t="s">
        <v>32</v>
      </c>
      <c r="J44" s="1" t="s">
        <v>18</v>
      </c>
      <c r="K44" s="1" t="s">
        <v>88</v>
      </c>
      <c r="L44" s="1" t="s">
        <v>89</v>
      </c>
      <c r="M44" s="1" t="s">
        <v>21</v>
      </c>
      <c r="N44" s="1">
        <v>21</v>
      </c>
      <c r="O44" s="3">
        <v>599</v>
      </c>
      <c r="P44" s="3">
        <f>Analyze_Sales_Data_Solution[[#This Row],[Price per Unit]]*Analyze_Sales_Data_Solution[[#This Row],[Quantity]]</f>
        <v>12579</v>
      </c>
    </row>
    <row r="45" spans="1:16" x14ac:dyDescent="0.2">
      <c r="A45" s="1">
        <v>30</v>
      </c>
      <c r="B45" s="2">
        <v>44479</v>
      </c>
      <c r="C45" s="3">
        <f>Analyze_Sales_Data_Solution[[#This Row],[Total Sales]]</f>
        <v>19782</v>
      </c>
      <c r="D45" s="1">
        <v>4</v>
      </c>
      <c r="E45" s="1">
        <v>2021</v>
      </c>
      <c r="F45" s="1" t="s">
        <v>41</v>
      </c>
      <c r="G45" s="1" t="s">
        <v>42</v>
      </c>
      <c r="H45" s="1" t="s">
        <v>43</v>
      </c>
      <c r="I45" s="1" t="s">
        <v>44</v>
      </c>
      <c r="J45" s="1" t="s">
        <v>45</v>
      </c>
      <c r="K45" s="1" t="s">
        <v>90</v>
      </c>
      <c r="L45" s="1" t="s">
        <v>20</v>
      </c>
      <c r="M45" s="1" t="s">
        <v>21</v>
      </c>
      <c r="N45" s="1">
        <v>18</v>
      </c>
      <c r="O45" s="3">
        <v>1099</v>
      </c>
      <c r="P45" s="3">
        <f>Analyze_Sales_Data_Solution[[#This Row],[Price per Unit]]*Analyze_Sales_Data_Solution[[#This Row],[Quantity]]</f>
        <v>19782</v>
      </c>
    </row>
    <row r="46" spans="1:16" x14ac:dyDescent="0.2">
      <c r="A46" s="1">
        <v>31</v>
      </c>
      <c r="B46" s="2">
        <v>43927</v>
      </c>
      <c r="C46" s="3">
        <f>Analyze_Sales_Data_Solution[[#This Row],[Total Sales]]</f>
        <v>7980</v>
      </c>
      <c r="D46" s="1">
        <v>2</v>
      </c>
      <c r="E46" s="1">
        <v>2020</v>
      </c>
      <c r="F46" s="1" t="s">
        <v>55</v>
      </c>
      <c r="G46" s="1" t="s">
        <v>56</v>
      </c>
      <c r="H46" s="1" t="s">
        <v>57</v>
      </c>
      <c r="I46" s="1" t="s">
        <v>58</v>
      </c>
      <c r="J46" s="1" t="s">
        <v>59</v>
      </c>
      <c r="K46" s="1" t="s">
        <v>91</v>
      </c>
      <c r="L46" s="1" t="s">
        <v>47</v>
      </c>
      <c r="M46" s="1" t="s">
        <v>21</v>
      </c>
      <c r="N46" s="1">
        <v>20</v>
      </c>
      <c r="O46" s="3">
        <v>399</v>
      </c>
      <c r="P46" s="3">
        <f>Analyze_Sales_Data_Solution[[#This Row],[Price per Unit]]*Analyze_Sales_Data_Solution[[#This Row],[Quantity]]</f>
        <v>7980</v>
      </c>
    </row>
    <row r="47" spans="1:16" x14ac:dyDescent="0.2">
      <c r="A47" s="1">
        <v>32</v>
      </c>
      <c r="B47" s="2">
        <v>44428</v>
      </c>
      <c r="C47" s="3">
        <f>Analyze_Sales_Data_Solution[[#This Row],[Total Sales]]</f>
        <v>20271</v>
      </c>
      <c r="D47" s="1">
        <v>3</v>
      </c>
      <c r="E47" s="1">
        <v>2021</v>
      </c>
      <c r="F47" s="1" t="s">
        <v>55</v>
      </c>
      <c r="G47" s="1" t="s">
        <v>56</v>
      </c>
      <c r="H47" s="1" t="s">
        <v>57</v>
      </c>
      <c r="I47" s="1" t="s">
        <v>58</v>
      </c>
      <c r="J47" s="1" t="s">
        <v>59</v>
      </c>
      <c r="K47" s="1" t="s">
        <v>60</v>
      </c>
      <c r="L47" s="1" t="s">
        <v>85</v>
      </c>
      <c r="M47" s="1" t="s">
        <v>38</v>
      </c>
      <c r="N47" s="1">
        <v>29</v>
      </c>
      <c r="O47" s="3">
        <v>699</v>
      </c>
      <c r="P47" s="3">
        <f>Analyze_Sales_Data_Solution[[#This Row],[Price per Unit]]*Analyze_Sales_Data_Solution[[#This Row],[Quantity]]</f>
        <v>20271</v>
      </c>
    </row>
    <row r="48" spans="1:16" x14ac:dyDescent="0.2">
      <c r="A48" s="1">
        <v>33</v>
      </c>
      <c r="B48" s="2">
        <v>44351</v>
      </c>
      <c r="C48" s="3">
        <f>Analyze_Sales_Data_Solution[[#This Row],[Total Sales]]</f>
        <v>13990</v>
      </c>
      <c r="D48" s="1">
        <v>2</v>
      </c>
      <c r="E48" s="1">
        <v>2021</v>
      </c>
      <c r="F48" s="1" t="s">
        <v>41</v>
      </c>
      <c r="G48" s="1" t="s">
        <v>42</v>
      </c>
      <c r="H48" s="1" t="s">
        <v>43</v>
      </c>
      <c r="I48" s="1" t="s">
        <v>44</v>
      </c>
      <c r="J48" s="1" t="s">
        <v>45</v>
      </c>
      <c r="K48" s="1" t="s">
        <v>92</v>
      </c>
      <c r="L48" s="1" t="s">
        <v>93</v>
      </c>
      <c r="M48" s="1" t="s">
        <v>35</v>
      </c>
      <c r="N48" s="1">
        <v>10</v>
      </c>
      <c r="O48" s="3">
        <v>1399</v>
      </c>
      <c r="P48" s="3">
        <f>Analyze_Sales_Data_Solution[[#This Row],[Price per Unit]]*Analyze_Sales_Data_Solution[[#This Row],[Quantity]]</f>
        <v>13990</v>
      </c>
    </row>
    <row r="49" spans="1:16" x14ac:dyDescent="0.2">
      <c r="A49" s="1">
        <v>34</v>
      </c>
      <c r="B49" s="2">
        <v>44442</v>
      </c>
      <c r="C49" s="3">
        <f>Analyze_Sales_Data_Solution[[#This Row],[Total Sales]]</f>
        <v>17081</v>
      </c>
      <c r="D49" s="1">
        <v>3</v>
      </c>
      <c r="E49" s="1">
        <v>2021</v>
      </c>
      <c r="F49" s="1" t="s">
        <v>22</v>
      </c>
      <c r="G49" s="1" t="s">
        <v>23</v>
      </c>
      <c r="H49" s="1" t="s">
        <v>24</v>
      </c>
      <c r="I49" s="1" t="s">
        <v>25</v>
      </c>
      <c r="J49" s="1" t="s">
        <v>18</v>
      </c>
      <c r="K49" s="1" t="s">
        <v>94</v>
      </c>
      <c r="L49" s="1" t="s">
        <v>34</v>
      </c>
      <c r="M49" s="1" t="s">
        <v>35</v>
      </c>
      <c r="N49" s="1">
        <v>19</v>
      </c>
      <c r="O49" s="3">
        <v>899</v>
      </c>
      <c r="P49" s="3">
        <f>Analyze_Sales_Data_Solution[[#This Row],[Price per Unit]]*Analyze_Sales_Data_Solution[[#This Row],[Quantity]]</f>
        <v>17081</v>
      </c>
    </row>
    <row r="50" spans="1:16" x14ac:dyDescent="0.2">
      <c r="A50" s="1">
        <v>35</v>
      </c>
      <c r="B50" s="2">
        <v>44309</v>
      </c>
      <c r="C50" s="3">
        <f>Analyze_Sales_Data_Solution[[#This Row],[Total Sales]]</f>
        <v>17371</v>
      </c>
      <c r="D50" s="1">
        <v>2</v>
      </c>
      <c r="E50" s="1">
        <v>2021</v>
      </c>
      <c r="F50" s="1" t="s">
        <v>55</v>
      </c>
      <c r="G50" s="1" t="s">
        <v>56</v>
      </c>
      <c r="H50" s="1" t="s">
        <v>57</v>
      </c>
      <c r="I50" s="1" t="s">
        <v>58</v>
      </c>
      <c r="J50" s="1" t="s">
        <v>59</v>
      </c>
      <c r="K50" s="1" t="s">
        <v>95</v>
      </c>
      <c r="L50" s="1" t="s">
        <v>89</v>
      </c>
      <c r="M50" s="1" t="s">
        <v>21</v>
      </c>
      <c r="N50" s="1">
        <v>29</v>
      </c>
      <c r="O50" s="3">
        <v>599</v>
      </c>
      <c r="P50" s="3">
        <f>Analyze_Sales_Data_Solution[[#This Row],[Price per Unit]]*Analyze_Sales_Data_Solution[[#This Row],[Quantity]]</f>
        <v>17371</v>
      </c>
    </row>
    <row r="51" spans="1:16" x14ac:dyDescent="0.2">
      <c r="A51" s="1">
        <v>36</v>
      </c>
      <c r="B51" s="2">
        <v>44503</v>
      </c>
      <c r="C51" s="3">
        <f>Analyze_Sales_Data_Solution[[#This Row],[Total Sales]]</f>
        <v>16788</v>
      </c>
      <c r="D51" s="1">
        <v>4</v>
      </c>
      <c r="E51" s="1">
        <v>2021</v>
      </c>
      <c r="F51" s="1" t="s">
        <v>41</v>
      </c>
      <c r="G51" s="1" t="s">
        <v>42</v>
      </c>
      <c r="H51" s="1" t="s">
        <v>43</v>
      </c>
      <c r="I51" s="1" t="s">
        <v>44</v>
      </c>
      <c r="J51" s="1" t="s">
        <v>45</v>
      </c>
      <c r="K51" s="1" t="s">
        <v>96</v>
      </c>
      <c r="L51" s="1" t="s">
        <v>93</v>
      </c>
      <c r="M51" s="1" t="s">
        <v>35</v>
      </c>
      <c r="N51" s="1">
        <v>12</v>
      </c>
      <c r="O51" s="3">
        <v>1399</v>
      </c>
      <c r="P51" s="3">
        <f>Analyze_Sales_Data_Solution[[#This Row],[Price per Unit]]*Analyze_Sales_Data_Solution[[#This Row],[Quantity]]</f>
        <v>16788</v>
      </c>
    </row>
    <row r="52" spans="1:16" x14ac:dyDescent="0.2">
      <c r="A52" s="1">
        <v>37</v>
      </c>
      <c r="B52" s="2">
        <v>43990</v>
      </c>
      <c r="C52" s="3">
        <f>Analyze_Sales_Data_Solution[[#This Row],[Total Sales]]</f>
        <v>6447</v>
      </c>
      <c r="D52" s="1">
        <v>2</v>
      </c>
      <c r="E52" s="1">
        <v>2020</v>
      </c>
      <c r="F52" s="1" t="s">
        <v>22</v>
      </c>
      <c r="G52" s="1" t="s">
        <v>23</v>
      </c>
      <c r="H52" s="1" t="s">
        <v>24</v>
      </c>
      <c r="I52" s="1" t="s">
        <v>25</v>
      </c>
      <c r="J52" s="1" t="s">
        <v>18</v>
      </c>
      <c r="K52" s="1" t="s">
        <v>97</v>
      </c>
      <c r="L52" s="1" t="s">
        <v>84</v>
      </c>
      <c r="M52" s="1" t="s">
        <v>38</v>
      </c>
      <c r="N52" s="1">
        <v>3</v>
      </c>
      <c r="O52" s="3">
        <v>2149</v>
      </c>
      <c r="P52" s="3">
        <f>Analyze_Sales_Data_Solution[[#This Row],[Price per Unit]]*Analyze_Sales_Data_Solution[[#This Row],[Quantity]]</f>
        <v>6447</v>
      </c>
    </row>
    <row r="53" spans="1:16" x14ac:dyDescent="0.2">
      <c r="A53" s="1">
        <v>38</v>
      </c>
      <c r="B53" s="2">
        <v>44047</v>
      </c>
      <c r="C53" s="3">
        <f>Analyze_Sales_Data_Solution[[#This Row],[Total Sales]]</f>
        <v>7196</v>
      </c>
      <c r="D53" s="1">
        <v>3</v>
      </c>
      <c r="E53" s="1">
        <v>2020</v>
      </c>
      <c r="F53" s="1" t="s">
        <v>29</v>
      </c>
      <c r="G53" s="1" t="s">
        <v>30</v>
      </c>
      <c r="H53" s="1" t="s">
        <v>31</v>
      </c>
      <c r="I53" s="1" t="s">
        <v>32</v>
      </c>
      <c r="J53" s="1" t="s">
        <v>18</v>
      </c>
      <c r="K53" s="1" t="s">
        <v>98</v>
      </c>
      <c r="L53" s="1" t="s">
        <v>37</v>
      </c>
      <c r="M53" s="1" t="s">
        <v>38</v>
      </c>
      <c r="N53" s="1">
        <v>4</v>
      </c>
      <c r="O53" s="3">
        <v>1799</v>
      </c>
      <c r="P53" s="3">
        <f>Analyze_Sales_Data_Solution[[#This Row],[Price per Unit]]*Analyze_Sales_Data_Solution[[#This Row],[Quantity]]</f>
        <v>7196</v>
      </c>
    </row>
    <row r="54" spans="1:16" x14ac:dyDescent="0.2">
      <c r="A54" s="1">
        <v>39</v>
      </c>
      <c r="B54" s="2">
        <v>43988</v>
      </c>
      <c r="C54" s="3">
        <f>Analyze_Sales_Data_Solution[[#This Row],[Total Sales]]</f>
        <v>32475</v>
      </c>
      <c r="D54" s="1">
        <v>2</v>
      </c>
      <c r="E54" s="1">
        <v>2020</v>
      </c>
      <c r="F54" s="1" t="s">
        <v>55</v>
      </c>
      <c r="G54" s="1" t="s">
        <v>56</v>
      </c>
      <c r="H54" s="1" t="s">
        <v>57</v>
      </c>
      <c r="I54" s="1" t="s">
        <v>58</v>
      </c>
      <c r="J54" s="1" t="s">
        <v>59</v>
      </c>
      <c r="K54" s="1" t="s">
        <v>99</v>
      </c>
      <c r="L54" s="1" t="s">
        <v>63</v>
      </c>
      <c r="M54" s="1" t="s">
        <v>28</v>
      </c>
      <c r="N54" s="1">
        <v>25</v>
      </c>
      <c r="O54" s="3">
        <v>1299</v>
      </c>
      <c r="P54" s="3">
        <f>Analyze_Sales_Data_Solution[[#This Row],[Price per Unit]]*Analyze_Sales_Data_Solution[[#This Row],[Quantity]]</f>
        <v>32475</v>
      </c>
    </row>
    <row r="55" spans="1:16" x14ac:dyDescent="0.2">
      <c r="A55" s="1">
        <v>40</v>
      </c>
      <c r="B55" s="2">
        <v>43991</v>
      </c>
      <c r="C55" s="3">
        <f>Analyze_Sales_Data_Solution[[#This Row],[Total Sales]]</f>
        <v>16887</v>
      </c>
      <c r="D55" s="1">
        <v>2</v>
      </c>
      <c r="E55" s="1">
        <v>2020</v>
      </c>
      <c r="F55" s="1" t="s">
        <v>66</v>
      </c>
      <c r="G55" s="1" t="s">
        <v>67</v>
      </c>
      <c r="H55" s="1" t="s">
        <v>68</v>
      </c>
      <c r="I55" s="1" t="s">
        <v>68</v>
      </c>
      <c r="J55" s="1" t="s">
        <v>59</v>
      </c>
      <c r="K55" s="1" t="s">
        <v>100</v>
      </c>
      <c r="L55" s="1" t="s">
        <v>63</v>
      </c>
      <c r="M55" s="1" t="s">
        <v>28</v>
      </c>
      <c r="N55" s="1">
        <v>13</v>
      </c>
      <c r="O55" s="3">
        <v>1299</v>
      </c>
      <c r="P55" s="3">
        <f>Analyze_Sales_Data_Solution[[#This Row],[Price per Unit]]*Analyze_Sales_Data_Solution[[#This Row],[Quantity]]</f>
        <v>16887</v>
      </c>
    </row>
    <row r="56" spans="1:16" x14ac:dyDescent="0.2">
      <c r="A56" s="1">
        <v>41</v>
      </c>
      <c r="B56" s="2">
        <v>44080</v>
      </c>
      <c r="C56" s="3">
        <f>Analyze_Sales_Data_Solution[[#This Row],[Total Sales]]</f>
        <v>53970</v>
      </c>
      <c r="D56" s="1">
        <v>3</v>
      </c>
      <c r="E56" s="1">
        <v>2020</v>
      </c>
      <c r="F56" s="1" t="s">
        <v>48</v>
      </c>
      <c r="G56" s="1" t="s">
        <v>49</v>
      </c>
      <c r="H56" s="1" t="s">
        <v>50</v>
      </c>
      <c r="I56" s="1" t="s">
        <v>44</v>
      </c>
      <c r="J56" s="1" t="s">
        <v>45</v>
      </c>
      <c r="K56" s="1" t="s">
        <v>77</v>
      </c>
      <c r="L56" s="1" t="s">
        <v>37</v>
      </c>
      <c r="M56" s="1" t="s">
        <v>38</v>
      </c>
      <c r="N56" s="1">
        <v>30</v>
      </c>
      <c r="O56" s="3">
        <v>1799</v>
      </c>
      <c r="P56" s="3">
        <f>Analyze_Sales_Data_Solution[[#This Row],[Price per Unit]]*Analyze_Sales_Data_Solution[[#This Row],[Quantity]]</f>
        <v>53970</v>
      </c>
    </row>
    <row r="57" spans="1:16" x14ac:dyDescent="0.2">
      <c r="A57" s="1">
        <v>42</v>
      </c>
      <c r="B57" s="2">
        <v>44070</v>
      </c>
      <c r="C57" s="3">
        <f>Analyze_Sales_Data_Solution[[#This Row],[Total Sales]]</f>
        <v>8990</v>
      </c>
      <c r="D57" s="1">
        <v>3</v>
      </c>
      <c r="E57" s="1">
        <v>2020</v>
      </c>
      <c r="F57" s="1" t="s">
        <v>55</v>
      </c>
      <c r="G57" s="1" t="s">
        <v>56</v>
      </c>
      <c r="H57" s="1" t="s">
        <v>57</v>
      </c>
      <c r="I57" s="1" t="s">
        <v>58</v>
      </c>
      <c r="J57" s="1" t="s">
        <v>59</v>
      </c>
      <c r="K57" s="1" t="s">
        <v>101</v>
      </c>
      <c r="L57" s="1" t="s">
        <v>73</v>
      </c>
      <c r="M57" s="1" t="s">
        <v>21</v>
      </c>
      <c r="N57" s="1">
        <v>10</v>
      </c>
      <c r="O57" s="3">
        <v>899</v>
      </c>
      <c r="P57" s="3">
        <f>Analyze_Sales_Data_Solution[[#This Row],[Price per Unit]]*Analyze_Sales_Data_Solution[[#This Row],[Quantity]]</f>
        <v>8990</v>
      </c>
    </row>
    <row r="58" spans="1:16" x14ac:dyDescent="0.2">
      <c r="A58" s="1">
        <v>43</v>
      </c>
      <c r="B58" s="2">
        <v>44143</v>
      </c>
      <c r="C58" s="3">
        <f>Analyze_Sales_Data_Solution[[#This Row],[Total Sales]]</f>
        <v>11184</v>
      </c>
      <c r="D58" s="1">
        <v>4</v>
      </c>
      <c r="E58" s="1">
        <v>2020</v>
      </c>
      <c r="F58" s="1" t="s">
        <v>66</v>
      </c>
      <c r="G58" s="1" t="s">
        <v>67</v>
      </c>
      <c r="H58" s="1" t="s">
        <v>68</v>
      </c>
      <c r="I58" s="1" t="s">
        <v>68</v>
      </c>
      <c r="J58" s="1" t="s">
        <v>59</v>
      </c>
      <c r="K58" s="1" t="s">
        <v>102</v>
      </c>
      <c r="L58" s="1" t="s">
        <v>85</v>
      </c>
      <c r="M58" s="1" t="s">
        <v>38</v>
      </c>
      <c r="N58" s="1">
        <v>16</v>
      </c>
      <c r="O58" s="3">
        <v>699</v>
      </c>
      <c r="P58" s="3">
        <f>Analyze_Sales_Data_Solution[[#This Row],[Price per Unit]]*Analyze_Sales_Data_Solution[[#This Row],[Quantity]]</f>
        <v>11184</v>
      </c>
    </row>
    <row r="59" spans="1:16" x14ac:dyDescent="0.2">
      <c r="A59" s="1">
        <v>44</v>
      </c>
      <c r="B59" s="2">
        <v>44175</v>
      </c>
      <c r="C59" s="3">
        <f>Analyze_Sales_Data_Solution[[#This Row],[Total Sales]]</f>
        <v>17493</v>
      </c>
      <c r="D59" s="1">
        <v>4</v>
      </c>
      <c r="E59" s="1">
        <v>2020</v>
      </c>
      <c r="F59" s="1" t="s">
        <v>66</v>
      </c>
      <c r="G59" s="1" t="s">
        <v>67</v>
      </c>
      <c r="H59" s="1" t="s">
        <v>68</v>
      </c>
      <c r="I59" s="1" t="s">
        <v>68</v>
      </c>
      <c r="J59" s="1" t="s">
        <v>59</v>
      </c>
      <c r="K59" s="1" t="s">
        <v>103</v>
      </c>
      <c r="L59" s="1" t="s">
        <v>104</v>
      </c>
      <c r="M59" s="1" t="s">
        <v>28</v>
      </c>
      <c r="N59" s="1">
        <v>7</v>
      </c>
      <c r="O59" s="3">
        <v>2499</v>
      </c>
      <c r="P59" s="3">
        <f>Analyze_Sales_Data_Solution[[#This Row],[Price per Unit]]*Analyze_Sales_Data_Solution[[#This Row],[Quantity]]</f>
        <v>17493</v>
      </c>
    </row>
    <row r="60" spans="1:16" x14ac:dyDescent="0.2">
      <c r="A60" s="1">
        <v>45</v>
      </c>
      <c r="B60" s="2">
        <v>44356</v>
      </c>
      <c r="C60" s="3">
        <f>Analyze_Sales_Data_Solution[[#This Row],[Total Sales]]</f>
        <v>37779</v>
      </c>
      <c r="D60" s="1">
        <v>2</v>
      </c>
      <c r="E60" s="1">
        <v>2021</v>
      </c>
      <c r="F60" s="1" t="s">
        <v>41</v>
      </c>
      <c r="G60" s="1" t="s">
        <v>42</v>
      </c>
      <c r="H60" s="1" t="s">
        <v>43</v>
      </c>
      <c r="I60" s="1" t="s">
        <v>44</v>
      </c>
      <c r="J60" s="1" t="s">
        <v>45</v>
      </c>
      <c r="K60" s="1" t="s">
        <v>105</v>
      </c>
      <c r="L60" s="1" t="s">
        <v>61</v>
      </c>
      <c r="M60" s="1" t="s">
        <v>28</v>
      </c>
      <c r="N60" s="1">
        <v>21</v>
      </c>
      <c r="O60" s="3">
        <v>1799</v>
      </c>
      <c r="P60" s="3">
        <f>Analyze_Sales_Data_Solution[[#This Row],[Price per Unit]]*Analyze_Sales_Data_Solution[[#This Row],[Quantity]]</f>
        <v>37779</v>
      </c>
    </row>
    <row r="61" spans="1:16" x14ac:dyDescent="0.2">
      <c r="A61" s="1">
        <v>46</v>
      </c>
      <c r="B61" s="2">
        <v>44200</v>
      </c>
      <c r="C61" s="3">
        <f>Analyze_Sales_Data_Solution[[#This Row],[Total Sales]]</f>
        <v>16485</v>
      </c>
      <c r="D61" s="1">
        <v>1</v>
      </c>
      <c r="E61" s="1">
        <v>2021</v>
      </c>
      <c r="F61" s="1" t="s">
        <v>41</v>
      </c>
      <c r="G61" s="1" t="s">
        <v>42</v>
      </c>
      <c r="H61" s="1" t="s">
        <v>43</v>
      </c>
      <c r="I61" s="1" t="s">
        <v>44</v>
      </c>
      <c r="J61" s="1" t="s">
        <v>45</v>
      </c>
      <c r="K61" s="1" t="s">
        <v>106</v>
      </c>
      <c r="L61" s="1" t="s">
        <v>20</v>
      </c>
      <c r="M61" s="1" t="s">
        <v>21</v>
      </c>
      <c r="N61" s="1">
        <v>15</v>
      </c>
      <c r="O61" s="3">
        <v>1099</v>
      </c>
      <c r="P61" s="3">
        <f>Analyze_Sales_Data_Solution[[#This Row],[Price per Unit]]*Analyze_Sales_Data_Solution[[#This Row],[Quantity]]</f>
        <v>16485</v>
      </c>
    </row>
    <row r="62" spans="1:16" x14ac:dyDescent="0.2">
      <c r="A62" s="1">
        <v>47</v>
      </c>
      <c r="B62" s="2">
        <v>44275</v>
      </c>
      <c r="C62" s="3">
        <f>Analyze_Sales_Data_Solution[[#This Row],[Total Sales]]</f>
        <v>22475</v>
      </c>
      <c r="D62" s="1">
        <v>1</v>
      </c>
      <c r="E62" s="1">
        <v>2021</v>
      </c>
      <c r="F62" s="1" t="s">
        <v>29</v>
      </c>
      <c r="G62" s="1" t="s">
        <v>30</v>
      </c>
      <c r="H62" s="1" t="s">
        <v>31</v>
      </c>
      <c r="I62" s="1" t="s">
        <v>32</v>
      </c>
      <c r="J62" s="1" t="s">
        <v>18</v>
      </c>
      <c r="K62" s="1" t="s">
        <v>107</v>
      </c>
      <c r="L62" s="1" t="s">
        <v>34</v>
      </c>
      <c r="M62" s="1" t="s">
        <v>35</v>
      </c>
      <c r="N62" s="1">
        <v>25</v>
      </c>
      <c r="O62" s="3">
        <v>899</v>
      </c>
      <c r="P62" s="3">
        <f>Analyze_Sales_Data_Solution[[#This Row],[Price per Unit]]*Analyze_Sales_Data_Solution[[#This Row],[Quantity]]</f>
        <v>22475</v>
      </c>
    </row>
    <row r="63" spans="1:16" x14ac:dyDescent="0.2">
      <c r="A63" s="1">
        <v>48</v>
      </c>
      <c r="B63" s="2">
        <v>44018</v>
      </c>
      <c r="C63" s="3">
        <f>Analyze_Sales_Data_Solution[[#This Row],[Total Sales]]</f>
        <v>86971</v>
      </c>
      <c r="D63" s="1">
        <v>3</v>
      </c>
      <c r="E63" s="1">
        <v>2020</v>
      </c>
      <c r="F63" s="1" t="s">
        <v>14</v>
      </c>
      <c r="G63" s="1" t="s">
        <v>15</v>
      </c>
      <c r="H63" s="1" t="s">
        <v>16</v>
      </c>
      <c r="I63" s="1" t="s">
        <v>17</v>
      </c>
      <c r="J63" s="1" t="s">
        <v>18</v>
      </c>
      <c r="K63" s="1" t="s">
        <v>108</v>
      </c>
      <c r="L63" s="1" t="s">
        <v>27</v>
      </c>
      <c r="M63" s="1" t="s">
        <v>28</v>
      </c>
      <c r="N63" s="1">
        <v>29</v>
      </c>
      <c r="O63" s="3">
        <v>2999</v>
      </c>
      <c r="P63" s="3">
        <f>Analyze_Sales_Data_Solution[[#This Row],[Price per Unit]]*Analyze_Sales_Data_Solution[[#This Row],[Quantity]]</f>
        <v>86971</v>
      </c>
    </row>
    <row r="64" spans="1:16" x14ac:dyDescent="0.2">
      <c r="A64" s="1">
        <v>49</v>
      </c>
      <c r="B64" s="2">
        <v>44181</v>
      </c>
      <c r="C64" s="3">
        <f>Analyze_Sales_Data_Solution[[#This Row],[Total Sales]]</f>
        <v>2999</v>
      </c>
      <c r="D64" s="1">
        <v>4</v>
      </c>
      <c r="E64" s="1">
        <v>2020</v>
      </c>
      <c r="F64" s="1" t="s">
        <v>109</v>
      </c>
      <c r="G64" s="1" t="s">
        <v>110</v>
      </c>
      <c r="H64" s="1" t="s">
        <v>111</v>
      </c>
      <c r="I64" s="1" t="s">
        <v>32</v>
      </c>
      <c r="J64" s="1" t="s">
        <v>18</v>
      </c>
      <c r="K64" s="1" t="s">
        <v>112</v>
      </c>
      <c r="L64" s="1" t="s">
        <v>54</v>
      </c>
      <c r="M64" s="1" t="s">
        <v>38</v>
      </c>
      <c r="N64" s="1">
        <v>1</v>
      </c>
      <c r="O64" s="3">
        <v>2999</v>
      </c>
      <c r="P64" s="3">
        <f>Analyze_Sales_Data_Solution[[#This Row],[Price per Unit]]*Analyze_Sales_Data_Solution[[#This Row],[Quantity]]</f>
        <v>2999</v>
      </c>
    </row>
    <row r="65" spans="1:16" x14ac:dyDescent="0.2">
      <c r="A65" s="1">
        <v>50</v>
      </c>
      <c r="B65" s="2">
        <v>44188</v>
      </c>
      <c r="C65" s="3">
        <f>Analyze_Sales_Data_Solution[[#This Row],[Total Sales]]</f>
        <v>6495</v>
      </c>
      <c r="D65" s="1">
        <v>4</v>
      </c>
      <c r="E65" s="1">
        <v>2020</v>
      </c>
      <c r="F65" s="1" t="s">
        <v>55</v>
      </c>
      <c r="G65" s="1" t="s">
        <v>56</v>
      </c>
      <c r="H65" s="1" t="s">
        <v>57</v>
      </c>
      <c r="I65" s="1" t="s">
        <v>58</v>
      </c>
      <c r="J65" s="1" t="s">
        <v>59</v>
      </c>
      <c r="K65" s="1" t="s">
        <v>113</v>
      </c>
      <c r="L65" s="1" t="s">
        <v>63</v>
      </c>
      <c r="M65" s="1" t="s">
        <v>28</v>
      </c>
      <c r="N65" s="1">
        <v>5</v>
      </c>
      <c r="O65" s="3">
        <v>1299</v>
      </c>
      <c r="P65" s="3">
        <f>Analyze_Sales_Data_Solution[[#This Row],[Price per Unit]]*Analyze_Sales_Data_Solution[[#This Row],[Quantity]]</f>
        <v>6495</v>
      </c>
    </row>
    <row r="66" spans="1:16" x14ac:dyDescent="0.2">
      <c r="A66" s="1">
        <v>51</v>
      </c>
      <c r="B66" s="2">
        <v>43951</v>
      </c>
      <c r="C66" s="3">
        <f>Analyze_Sales_Data_Solution[[#This Row],[Total Sales]]</f>
        <v>17994</v>
      </c>
      <c r="D66" s="1">
        <v>2</v>
      </c>
      <c r="E66" s="1">
        <v>2020</v>
      </c>
      <c r="F66" s="1" t="s">
        <v>29</v>
      </c>
      <c r="G66" s="1" t="s">
        <v>30</v>
      </c>
      <c r="H66" s="1" t="s">
        <v>31</v>
      </c>
      <c r="I66" s="1" t="s">
        <v>32</v>
      </c>
      <c r="J66" s="1" t="s">
        <v>18</v>
      </c>
      <c r="K66" s="1" t="s">
        <v>114</v>
      </c>
      <c r="L66" s="1" t="s">
        <v>27</v>
      </c>
      <c r="M66" s="1" t="s">
        <v>28</v>
      </c>
      <c r="N66" s="1">
        <v>6</v>
      </c>
      <c r="O66" s="3">
        <v>2999</v>
      </c>
      <c r="P66" s="3">
        <f>Analyze_Sales_Data_Solution[[#This Row],[Price per Unit]]*Analyze_Sales_Data_Solution[[#This Row],[Quantity]]</f>
        <v>17994</v>
      </c>
    </row>
    <row r="67" spans="1:16" x14ac:dyDescent="0.2">
      <c r="A67" s="1">
        <v>52</v>
      </c>
      <c r="B67" s="2">
        <v>43980</v>
      </c>
      <c r="C67" s="3">
        <f>Analyze_Sales_Data_Solution[[#This Row],[Total Sales]]</f>
        <v>11970</v>
      </c>
      <c r="D67" s="1">
        <v>2</v>
      </c>
      <c r="E67" s="1">
        <v>2020</v>
      </c>
      <c r="F67" s="1" t="s">
        <v>48</v>
      </c>
      <c r="G67" s="1" t="s">
        <v>49</v>
      </c>
      <c r="H67" s="1" t="s">
        <v>50</v>
      </c>
      <c r="I67" s="1" t="s">
        <v>44</v>
      </c>
      <c r="J67" s="1" t="s">
        <v>45</v>
      </c>
      <c r="K67" s="1" t="s">
        <v>115</v>
      </c>
      <c r="L67" s="1" t="s">
        <v>47</v>
      </c>
      <c r="M67" s="1" t="s">
        <v>21</v>
      </c>
      <c r="N67" s="1">
        <v>30</v>
      </c>
      <c r="O67" s="3">
        <v>399</v>
      </c>
      <c r="P67" s="3">
        <f>Analyze_Sales_Data_Solution[[#This Row],[Price per Unit]]*Analyze_Sales_Data_Solution[[#This Row],[Quantity]]</f>
        <v>11970</v>
      </c>
    </row>
    <row r="68" spans="1:16" x14ac:dyDescent="0.2">
      <c r="A68" s="1">
        <v>53</v>
      </c>
      <c r="B68" s="2">
        <v>43971</v>
      </c>
      <c r="C68" s="3">
        <f>Analyze_Sales_Data_Solution[[#This Row],[Total Sales]]</f>
        <v>8997</v>
      </c>
      <c r="D68" s="1">
        <v>2</v>
      </c>
      <c r="E68" s="1">
        <v>2020</v>
      </c>
      <c r="F68" s="1" t="s">
        <v>48</v>
      </c>
      <c r="G68" s="1" t="s">
        <v>49</v>
      </c>
      <c r="H68" s="1" t="s">
        <v>50</v>
      </c>
      <c r="I68" s="1" t="s">
        <v>44</v>
      </c>
      <c r="J68" s="1" t="s">
        <v>45</v>
      </c>
      <c r="K68" s="1" t="s">
        <v>79</v>
      </c>
      <c r="L68" s="1" t="s">
        <v>54</v>
      </c>
      <c r="M68" s="1" t="s">
        <v>38</v>
      </c>
      <c r="N68" s="1">
        <v>3</v>
      </c>
      <c r="O68" s="3">
        <v>2999</v>
      </c>
      <c r="P68" s="3">
        <f>Analyze_Sales_Data_Solution[[#This Row],[Price per Unit]]*Analyze_Sales_Data_Solution[[#This Row],[Quantity]]</f>
        <v>8997</v>
      </c>
    </row>
    <row r="69" spans="1:16" x14ac:dyDescent="0.2">
      <c r="A69" s="1">
        <v>54</v>
      </c>
      <c r="B69" s="2">
        <v>44415</v>
      </c>
      <c r="C69" s="3">
        <f>Analyze_Sales_Data_Solution[[#This Row],[Total Sales]]</f>
        <v>46774</v>
      </c>
      <c r="D69" s="1">
        <v>3</v>
      </c>
      <c r="E69" s="1">
        <v>2021</v>
      </c>
      <c r="F69" s="1" t="s">
        <v>41</v>
      </c>
      <c r="G69" s="1" t="s">
        <v>42</v>
      </c>
      <c r="H69" s="1" t="s">
        <v>43</v>
      </c>
      <c r="I69" s="1" t="s">
        <v>44</v>
      </c>
      <c r="J69" s="1" t="s">
        <v>45</v>
      </c>
      <c r="K69" s="1" t="s">
        <v>116</v>
      </c>
      <c r="L69" s="1" t="s">
        <v>61</v>
      </c>
      <c r="M69" s="1" t="s">
        <v>28</v>
      </c>
      <c r="N69" s="1">
        <v>26</v>
      </c>
      <c r="O69" s="3">
        <v>1799</v>
      </c>
      <c r="P69" s="3">
        <f>Analyze_Sales_Data_Solution[[#This Row],[Price per Unit]]*Analyze_Sales_Data_Solution[[#This Row],[Quantity]]</f>
        <v>46774</v>
      </c>
    </row>
    <row r="70" spans="1:16" x14ac:dyDescent="0.2">
      <c r="A70" s="1">
        <v>55</v>
      </c>
      <c r="B70" s="2">
        <v>44538</v>
      </c>
      <c r="C70" s="3">
        <f>Analyze_Sales_Data_Solution[[#This Row],[Total Sales]]</f>
        <v>15043</v>
      </c>
      <c r="D70" s="1">
        <v>4</v>
      </c>
      <c r="E70" s="1">
        <v>2021</v>
      </c>
      <c r="F70" s="1" t="s">
        <v>66</v>
      </c>
      <c r="G70" s="1" t="s">
        <v>67</v>
      </c>
      <c r="H70" s="1" t="s">
        <v>68</v>
      </c>
      <c r="I70" s="1" t="s">
        <v>68</v>
      </c>
      <c r="J70" s="1" t="s">
        <v>59</v>
      </c>
      <c r="K70" s="1" t="s">
        <v>69</v>
      </c>
      <c r="L70" s="1" t="s">
        <v>84</v>
      </c>
      <c r="M70" s="1" t="s">
        <v>38</v>
      </c>
      <c r="N70" s="1">
        <v>7</v>
      </c>
      <c r="O70" s="3">
        <v>2149</v>
      </c>
      <c r="P70" s="3">
        <f>Analyze_Sales_Data_Solution[[#This Row],[Price per Unit]]*Analyze_Sales_Data_Solution[[#This Row],[Quantity]]</f>
        <v>15043</v>
      </c>
    </row>
    <row r="71" spans="1:16" x14ac:dyDescent="0.2">
      <c r="A71" s="1">
        <v>56</v>
      </c>
      <c r="B71" s="2">
        <v>44397</v>
      </c>
      <c r="C71" s="3">
        <f>Analyze_Sales_Data_Solution[[#This Row],[Total Sales]]</f>
        <v>35980</v>
      </c>
      <c r="D71" s="1">
        <v>3</v>
      </c>
      <c r="E71" s="1">
        <v>2021</v>
      </c>
      <c r="F71" s="1" t="s">
        <v>66</v>
      </c>
      <c r="G71" s="1" t="s">
        <v>67</v>
      </c>
      <c r="H71" s="1" t="s">
        <v>68</v>
      </c>
      <c r="I71" s="1" t="s">
        <v>68</v>
      </c>
      <c r="J71" s="1" t="s">
        <v>59</v>
      </c>
      <c r="K71" s="1" t="s">
        <v>117</v>
      </c>
      <c r="L71" s="1" t="s">
        <v>37</v>
      </c>
      <c r="M71" s="1" t="s">
        <v>38</v>
      </c>
      <c r="N71" s="1">
        <v>20</v>
      </c>
      <c r="O71" s="3">
        <v>1799</v>
      </c>
      <c r="P71" s="3">
        <f>Analyze_Sales_Data_Solution[[#This Row],[Price per Unit]]*Analyze_Sales_Data_Solution[[#This Row],[Quantity]]</f>
        <v>35980</v>
      </c>
    </row>
    <row r="72" spans="1:16" x14ac:dyDescent="0.2">
      <c r="A72" s="1">
        <v>57</v>
      </c>
      <c r="B72" s="2">
        <v>44443</v>
      </c>
      <c r="C72" s="3">
        <f>Analyze_Sales_Data_Solution[[#This Row],[Total Sales]]</f>
        <v>44970</v>
      </c>
      <c r="D72" s="1">
        <v>3</v>
      </c>
      <c r="E72" s="1">
        <v>2021</v>
      </c>
      <c r="F72" s="1" t="s">
        <v>109</v>
      </c>
      <c r="G72" s="1" t="s">
        <v>110</v>
      </c>
      <c r="H72" s="1" t="s">
        <v>111</v>
      </c>
      <c r="I72" s="1" t="s">
        <v>32</v>
      </c>
      <c r="J72" s="1" t="s">
        <v>18</v>
      </c>
      <c r="K72" s="1" t="s">
        <v>118</v>
      </c>
      <c r="L72" s="1" t="s">
        <v>119</v>
      </c>
      <c r="M72" s="1" t="s">
        <v>38</v>
      </c>
      <c r="N72" s="1">
        <v>30</v>
      </c>
      <c r="O72" s="3">
        <v>1499</v>
      </c>
      <c r="P72" s="3">
        <f>Analyze_Sales_Data_Solution[[#This Row],[Price per Unit]]*Analyze_Sales_Data_Solution[[#This Row],[Quantity]]</f>
        <v>44970</v>
      </c>
    </row>
    <row r="73" spans="1:16" x14ac:dyDescent="0.2">
      <c r="A73" s="1">
        <v>58</v>
      </c>
      <c r="B73" s="2">
        <v>44327</v>
      </c>
      <c r="C73" s="3">
        <f>Analyze_Sales_Data_Solution[[#This Row],[Total Sales]]</f>
        <v>21576</v>
      </c>
      <c r="D73" s="1">
        <v>2</v>
      </c>
      <c r="E73" s="1">
        <v>2021</v>
      </c>
      <c r="F73" s="1" t="s">
        <v>41</v>
      </c>
      <c r="G73" s="1" t="s">
        <v>42</v>
      </c>
      <c r="H73" s="1" t="s">
        <v>43</v>
      </c>
      <c r="I73" s="1" t="s">
        <v>44</v>
      </c>
      <c r="J73" s="1" t="s">
        <v>45</v>
      </c>
      <c r="K73" s="1" t="s">
        <v>120</v>
      </c>
      <c r="L73" s="1" t="s">
        <v>34</v>
      </c>
      <c r="M73" s="1" t="s">
        <v>35</v>
      </c>
      <c r="N73" s="1">
        <v>24</v>
      </c>
      <c r="O73" s="3">
        <v>899</v>
      </c>
      <c r="P73" s="3">
        <f>Analyze_Sales_Data_Solution[[#This Row],[Price per Unit]]*Analyze_Sales_Data_Solution[[#This Row],[Quantity]]</f>
        <v>21576</v>
      </c>
    </row>
    <row r="74" spans="1:16" x14ac:dyDescent="0.2">
      <c r="A74" s="1">
        <v>59</v>
      </c>
      <c r="B74" s="2">
        <v>44144</v>
      </c>
      <c r="C74" s="3">
        <f>Analyze_Sales_Data_Solution[[#This Row],[Total Sales]]</f>
        <v>14289</v>
      </c>
      <c r="D74" s="1">
        <v>4</v>
      </c>
      <c r="E74" s="1">
        <v>2020</v>
      </c>
      <c r="F74" s="1" t="s">
        <v>22</v>
      </c>
      <c r="G74" s="1" t="s">
        <v>23</v>
      </c>
      <c r="H74" s="1" t="s">
        <v>24</v>
      </c>
      <c r="I74" s="1" t="s">
        <v>25</v>
      </c>
      <c r="J74" s="1" t="s">
        <v>18</v>
      </c>
      <c r="K74" s="1" t="s">
        <v>97</v>
      </c>
      <c r="L74" s="1" t="s">
        <v>63</v>
      </c>
      <c r="M74" s="1" t="s">
        <v>28</v>
      </c>
      <c r="N74" s="1">
        <v>11</v>
      </c>
      <c r="O74" s="3">
        <v>1299</v>
      </c>
      <c r="P74" s="3">
        <f>Analyze_Sales_Data_Solution[[#This Row],[Price per Unit]]*Analyze_Sales_Data_Solution[[#This Row],[Quantity]]</f>
        <v>14289</v>
      </c>
    </row>
    <row r="75" spans="1:16" x14ac:dyDescent="0.2">
      <c r="A75" s="1">
        <v>60</v>
      </c>
      <c r="B75" s="2">
        <v>43962</v>
      </c>
      <c r="C75" s="3">
        <f>Analyze_Sales_Data_Solution[[#This Row],[Total Sales]]</f>
        <v>22372</v>
      </c>
      <c r="D75" s="1">
        <v>2</v>
      </c>
      <c r="E75" s="1">
        <v>2020</v>
      </c>
      <c r="F75" s="1" t="s">
        <v>48</v>
      </c>
      <c r="G75" s="1" t="s">
        <v>49</v>
      </c>
      <c r="H75" s="1" t="s">
        <v>50</v>
      </c>
      <c r="I75" s="1" t="s">
        <v>44</v>
      </c>
      <c r="J75" s="1" t="s">
        <v>45</v>
      </c>
      <c r="K75" s="1" t="s">
        <v>121</v>
      </c>
      <c r="L75" s="1" t="s">
        <v>40</v>
      </c>
      <c r="M75" s="1" t="s">
        <v>35</v>
      </c>
      <c r="N75" s="1">
        <v>28</v>
      </c>
      <c r="O75" s="3">
        <v>799</v>
      </c>
      <c r="P75" s="3">
        <f>Analyze_Sales_Data_Solution[[#This Row],[Price per Unit]]*Analyze_Sales_Data_Solution[[#This Row],[Quantity]]</f>
        <v>22372</v>
      </c>
    </row>
    <row r="76" spans="1:16" x14ac:dyDescent="0.2">
      <c r="A76" s="1">
        <v>61</v>
      </c>
      <c r="B76" s="2">
        <v>44308</v>
      </c>
      <c r="C76" s="3">
        <f>Analyze_Sales_Data_Solution[[#This Row],[Total Sales]]</f>
        <v>3196</v>
      </c>
      <c r="D76" s="1">
        <v>2</v>
      </c>
      <c r="E76" s="1">
        <v>2021</v>
      </c>
      <c r="F76" s="1" t="s">
        <v>55</v>
      </c>
      <c r="G76" s="1" t="s">
        <v>56</v>
      </c>
      <c r="H76" s="1" t="s">
        <v>57</v>
      </c>
      <c r="I76" s="1" t="s">
        <v>58</v>
      </c>
      <c r="J76" s="1" t="s">
        <v>59</v>
      </c>
      <c r="K76" s="1" t="s">
        <v>122</v>
      </c>
      <c r="L76" s="1" t="s">
        <v>40</v>
      </c>
      <c r="M76" s="1" t="s">
        <v>35</v>
      </c>
      <c r="N76" s="1">
        <v>4</v>
      </c>
      <c r="O76" s="3">
        <v>799</v>
      </c>
      <c r="P76" s="3">
        <f>Analyze_Sales_Data_Solution[[#This Row],[Price per Unit]]*Analyze_Sales_Data_Solution[[#This Row],[Quantity]]</f>
        <v>3196</v>
      </c>
    </row>
    <row r="77" spans="1:16" x14ac:dyDescent="0.2">
      <c r="A77" s="1">
        <v>62</v>
      </c>
      <c r="B77" s="2">
        <v>44201</v>
      </c>
      <c r="C77" s="3">
        <f>Analyze_Sales_Data_Solution[[#This Row],[Total Sales]]</f>
        <v>23382</v>
      </c>
      <c r="D77" s="1">
        <v>1</v>
      </c>
      <c r="E77" s="1">
        <v>2021</v>
      </c>
      <c r="F77" s="1" t="s">
        <v>66</v>
      </c>
      <c r="G77" s="1" t="s">
        <v>67</v>
      </c>
      <c r="H77" s="1" t="s">
        <v>68</v>
      </c>
      <c r="I77" s="1" t="s">
        <v>68</v>
      </c>
      <c r="J77" s="1" t="s">
        <v>59</v>
      </c>
      <c r="K77" s="1" t="s">
        <v>123</v>
      </c>
      <c r="L77" s="1" t="s">
        <v>63</v>
      </c>
      <c r="M77" s="1" t="s">
        <v>28</v>
      </c>
      <c r="N77" s="1">
        <v>18</v>
      </c>
      <c r="O77" s="3">
        <v>1299</v>
      </c>
      <c r="P77" s="3">
        <f>Analyze_Sales_Data_Solution[[#This Row],[Price per Unit]]*Analyze_Sales_Data_Solution[[#This Row],[Quantity]]</f>
        <v>23382</v>
      </c>
    </row>
    <row r="78" spans="1:16" x14ac:dyDescent="0.2">
      <c r="A78" s="1">
        <v>63</v>
      </c>
      <c r="B78" s="2">
        <v>43995</v>
      </c>
      <c r="C78" s="3">
        <f>Analyze_Sales_Data_Solution[[#This Row],[Total Sales]]</f>
        <v>47278</v>
      </c>
      <c r="D78" s="1">
        <v>2</v>
      </c>
      <c r="E78" s="1">
        <v>2020</v>
      </c>
      <c r="F78" s="1" t="s">
        <v>55</v>
      </c>
      <c r="G78" s="1" t="s">
        <v>56</v>
      </c>
      <c r="H78" s="1" t="s">
        <v>57</v>
      </c>
      <c r="I78" s="1" t="s">
        <v>58</v>
      </c>
      <c r="J78" s="1" t="s">
        <v>59</v>
      </c>
      <c r="K78" s="1" t="s">
        <v>101</v>
      </c>
      <c r="L78" s="1" t="s">
        <v>84</v>
      </c>
      <c r="M78" s="1" t="s">
        <v>38</v>
      </c>
      <c r="N78" s="1">
        <v>22</v>
      </c>
      <c r="O78" s="3">
        <v>2149</v>
      </c>
      <c r="P78" s="3">
        <f>Analyze_Sales_Data_Solution[[#This Row],[Price per Unit]]*Analyze_Sales_Data_Solution[[#This Row],[Quantity]]</f>
        <v>47278</v>
      </c>
    </row>
    <row r="79" spans="1:16" x14ac:dyDescent="0.2">
      <c r="A79" s="1">
        <v>64</v>
      </c>
      <c r="B79" s="2">
        <v>44162</v>
      </c>
      <c r="C79" s="3">
        <f>Analyze_Sales_Data_Solution[[#This Row],[Total Sales]]</f>
        <v>11172</v>
      </c>
      <c r="D79" s="1">
        <v>4</v>
      </c>
      <c r="E79" s="1">
        <v>2020</v>
      </c>
      <c r="F79" s="1" t="s">
        <v>66</v>
      </c>
      <c r="G79" s="1" t="s">
        <v>67</v>
      </c>
      <c r="H79" s="1" t="s">
        <v>68</v>
      </c>
      <c r="I79" s="1" t="s">
        <v>68</v>
      </c>
      <c r="J79" s="1" t="s">
        <v>59</v>
      </c>
      <c r="K79" s="1" t="s">
        <v>124</v>
      </c>
      <c r="L79" s="1" t="s">
        <v>47</v>
      </c>
      <c r="M79" s="1" t="s">
        <v>21</v>
      </c>
      <c r="N79" s="1">
        <v>28</v>
      </c>
      <c r="O79" s="3">
        <v>399</v>
      </c>
      <c r="P79" s="3">
        <f>Analyze_Sales_Data_Solution[[#This Row],[Price per Unit]]*Analyze_Sales_Data_Solution[[#This Row],[Quantity]]</f>
        <v>11172</v>
      </c>
    </row>
    <row r="80" spans="1:16" x14ac:dyDescent="0.2">
      <c r="A80" s="1">
        <v>65</v>
      </c>
      <c r="B80" s="2">
        <v>44110</v>
      </c>
      <c r="C80" s="3">
        <f>Analyze_Sales_Data_Solution[[#This Row],[Total Sales]]</f>
        <v>17475</v>
      </c>
      <c r="D80" s="1">
        <v>4</v>
      </c>
      <c r="E80" s="1">
        <v>2020</v>
      </c>
      <c r="F80" s="1" t="s">
        <v>41</v>
      </c>
      <c r="G80" s="1" t="s">
        <v>42</v>
      </c>
      <c r="H80" s="1" t="s">
        <v>43</v>
      </c>
      <c r="I80" s="1" t="s">
        <v>44</v>
      </c>
      <c r="J80" s="1" t="s">
        <v>45</v>
      </c>
      <c r="K80" s="1" t="s">
        <v>125</v>
      </c>
      <c r="L80" s="1" t="s">
        <v>85</v>
      </c>
      <c r="M80" s="1" t="s">
        <v>38</v>
      </c>
      <c r="N80" s="1">
        <v>25</v>
      </c>
      <c r="O80" s="3">
        <v>699</v>
      </c>
      <c r="P80" s="3">
        <f>Analyze_Sales_Data_Solution[[#This Row],[Price per Unit]]*Analyze_Sales_Data_Solution[[#This Row],[Quantity]]</f>
        <v>17475</v>
      </c>
    </row>
    <row r="81" spans="1:16" x14ac:dyDescent="0.2">
      <c r="A81" s="1">
        <v>66</v>
      </c>
      <c r="B81" s="2">
        <v>44216</v>
      </c>
      <c r="C81" s="3">
        <f>Analyze_Sales_Data_Solution[[#This Row],[Total Sales]]</f>
        <v>10782</v>
      </c>
      <c r="D81" s="1">
        <v>1</v>
      </c>
      <c r="E81" s="1">
        <v>2021</v>
      </c>
      <c r="F81" s="1" t="s">
        <v>14</v>
      </c>
      <c r="G81" s="1" t="s">
        <v>15</v>
      </c>
      <c r="H81" s="1" t="s">
        <v>16</v>
      </c>
      <c r="I81" s="1" t="s">
        <v>17</v>
      </c>
      <c r="J81" s="1" t="s">
        <v>18</v>
      </c>
      <c r="K81" s="1" t="s">
        <v>126</v>
      </c>
      <c r="L81" s="1" t="s">
        <v>89</v>
      </c>
      <c r="M81" s="1" t="s">
        <v>21</v>
      </c>
      <c r="N81" s="1">
        <v>18</v>
      </c>
      <c r="O81" s="3">
        <v>599</v>
      </c>
      <c r="P81" s="3">
        <f>Analyze_Sales_Data_Solution[[#This Row],[Price per Unit]]*Analyze_Sales_Data_Solution[[#This Row],[Quantity]]</f>
        <v>10782</v>
      </c>
    </row>
    <row r="82" spans="1:16" x14ac:dyDescent="0.2">
      <c r="A82" s="1">
        <v>67</v>
      </c>
      <c r="B82" s="2">
        <v>44253</v>
      </c>
      <c r="C82" s="3">
        <f>Analyze_Sales_Data_Solution[[#This Row],[Total Sales]]</f>
        <v>5998</v>
      </c>
      <c r="D82" s="1">
        <v>1</v>
      </c>
      <c r="E82" s="1">
        <v>2021</v>
      </c>
      <c r="F82" s="1" t="s">
        <v>109</v>
      </c>
      <c r="G82" s="1" t="s">
        <v>110</v>
      </c>
      <c r="H82" s="1" t="s">
        <v>111</v>
      </c>
      <c r="I82" s="1" t="s">
        <v>32</v>
      </c>
      <c r="J82" s="1" t="s">
        <v>18</v>
      </c>
      <c r="K82" s="1" t="s">
        <v>127</v>
      </c>
      <c r="L82" s="1" t="s">
        <v>54</v>
      </c>
      <c r="M82" s="1" t="s">
        <v>38</v>
      </c>
      <c r="N82" s="1">
        <v>2</v>
      </c>
      <c r="O82" s="3">
        <v>2999</v>
      </c>
      <c r="P82" s="3">
        <f>Analyze_Sales_Data_Solution[[#This Row],[Price per Unit]]*Analyze_Sales_Data_Solution[[#This Row],[Quantity]]</f>
        <v>5998</v>
      </c>
    </row>
    <row r="83" spans="1:16" x14ac:dyDescent="0.2">
      <c r="A83" s="1">
        <v>68</v>
      </c>
      <c r="B83" s="2">
        <v>44165</v>
      </c>
      <c r="C83" s="3">
        <f>Analyze_Sales_Data_Solution[[#This Row],[Total Sales]]</f>
        <v>37773</v>
      </c>
      <c r="D83" s="1">
        <v>4</v>
      </c>
      <c r="E83" s="1">
        <v>2020</v>
      </c>
      <c r="F83" s="1" t="s">
        <v>41</v>
      </c>
      <c r="G83" s="1" t="s">
        <v>42</v>
      </c>
      <c r="H83" s="1" t="s">
        <v>43</v>
      </c>
      <c r="I83" s="1" t="s">
        <v>44</v>
      </c>
      <c r="J83" s="1" t="s">
        <v>45</v>
      </c>
      <c r="K83" s="1" t="s">
        <v>128</v>
      </c>
      <c r="L83" s="1" t="s">
        <v>93</v>
      </c>
      <c r="M83" s="1" t="s">
        <v>35</v>
      </c>
      <c r="N83" s="1">
        <v>27</v>
      </c>
      <c r="O83" s="3">
        <v>1399</v>
      </c>
      <c r="P83" s="3">
        <f>Analyze_Sales_Data_Solution[[#This Row],[Price per Unit]]*Analyze_Sales_Data_Solution[[#This Row],[Quantity]]</f>
        <v>37773</v>
      </c>
    </row>
    <row r="84" spans="1:16" x14ac:dyDescent="0.2">
      <c r="A84" s="1">
        <v>69</v>
      </c>
      <c r="B84" s="2">
        <v>44030</v>
      </c>
      <c r="C84" s="3">
        <f>Analyze_Sales_Data_Solution[[#This Row],[Total Sales]]</f>
        <v>86971</v>
      </c>
      <c r="D84" s="1">
        <v>3</v>
      </c>
      <c r="E84" s="1">
        <v>2020</v>
      </c>
      <c r="F84" s="1" t="s">
        <v>41</v>
      </c>
      <c r="G84" s="1" t="s">
        <v>42</v>
      </c>
      <c r="H84" s="1" t="s">
        <v>43</v>
      </c>
      <c r="I84" s="1" t="s">
        <v>44</v>
      </c>
      <c r="J84" s="1" t="s">
        <v>45</v>
      </c>
      <c r="K84" s="1" t="s">
        <v>129</v>
      </c>
      <c r="L84" s="1" t="s">
        <v>27</v>
      </c>
      <c r="M84" s="1" t="s">
        <v>28</v>
      </c>
      <c r="N84" s="1">
        <v>29</v>
      </c>
      <c r="O84" s="3">
        <v>2999</v>
      </c>
      <c r="P84" s="3">
        <f>Analyze_Sales_Data_Solution[[#This Row],[Price per Unit]]*Analyze_Sales_Data_Solution[[#This Row],[Quantity]]</f>
        <v>86971</v>
      </c>
    </row>
    <row r="85" spans="1:16" x14ac:dyDescent="0.2">
      <c r="A85" s="1">
        <v>70</v>
      </c>
      <c r="B85" s="2">
        <v>44334</v>
      </c>
      <c r="C85" s="3">
        <f>Analyze_Sales_Data_Solution[[#This Row],[Total Sales]]</f>
        <v>16779</v>
      </c>
      <c r="D85" s="1">
        <v>2</v>
      </c>
      <c r="E85" s="1">
        <v>2021</v>
      </c>
      <c r="F85" s="1" t="s">
        <v>41</v>
      </c>
      <c r="G85" s="1" t="s">
        <v>42</v>
      </c>
      <c r="H85" s="1" t="s">
        <v>43</v>
      </c>
      <c r="I85" s="1" t="s">
        <v>44</v>
      </c>
      <c r="J85" s="1" t="s">
        <v>45</v>
      </c>
      <c r="K85" s="1" t="s">
        <v>130</v>
      </c>
      <c r="L85" s="1" t="s">
        <v>40</v>
      </c>
      <c r="M85" s="1" t="s">
        <v>35</v>
      </c>
      <c r="N85" s="1">
        <v>21</v>
      </c>
      <c r="O85" s="3">
        <v>799</v>
      </c>
      <c r="P85" s="3">
        <f>Analyze_Sales_Data_Solution[[#This Row],[Price per Unit]]*Analyze_Sales_Data_Solution[[#This Row],[Quantity]]</f>
        <v>16779</v>
      </c>
    </row>
    <row r="86" spans="1:16" x14ac:dyDescent="0.2">
      <c r="A86" s="1">
        <v>71</v>
      </c>
      <c r="B86" s="2">
        <v>44132</v>
      </c>
      <c r="C86" s="3">
        <f>Analyze_Sales_Data_Solution[[#This Row],[Total Sales]]</f>
        <v>42483</v>
      </c>
      <c r="D86" s="1">
        <v>4</v>
      </c>
      <c r="E86" s="1">
        <v>2020</v>
      </c>
      <c r="F86" s="1" t="s">
        <v>41</v>
      </c>
      <c r="G86" s="1" t="s">
        <v>42</v>
      </c>
      <c r="H86" s="1" t="s">
        <v>43</v>
      </c>
      <c r="I86" s="1" t="s">
        <v>44</v>
      </c>
      <c r="J86" s="1" t="s">
        <v>45</v>
      </c>
      <c r="K86" s="1" t="s">
        <v>131</v>
      </c>
      <c r="L86" s="1" t="s">
        <v>104</v>
      </c>
      <c r="M86" s="1" t="s">
        <v>28</v>
      </c>
      <c r="N86" s="1">
        <v>17</v>
      </c>
      <c r="O86" s="3">
        <v>2499</v>
      </c>
      <c r="P86" s="3">
        <f>Analyze_Sales_Data_Solution[[#This Row],[Price per Unit]]*Analyze_Sales_Data_Solution[[#This Row],[Quantity]]</f>
        <v>42483</v>
      </c>
    </row>
    <row r="87" spans="1:16" x14ac:dyDescent="0.2">
      <c r="A87" s="1">
        <v>72</v>
      </c>
      <c r="B87" s="2">
        <v>44104</v>
      </c>
      <c r="C87" s="3">
        <f>Analyze_Sales_Data_Solution[[#This Row],[Total Sales]]</f>
        <v>35988</v>
      </c>
      <c r="D87" s="1">
        <v>3</v>
      </c>
      <c r="E87" s="1">
        <v>2020</v>
      </c>
      <c r="F87" s="1" t="s">
        <v>109</v>
      </c>
      <c r="G87" s="1" t="s">
        <v>110</v>
      </c>
      <c r="H87" s="1" t="s">
        <v>111</v>
      </c>
      <c r="I87" s="1" t="s">
        <v>32</v>
      </c>
      <c r="J87" s="1" t="s">
        <v>18</v>
      </c>
      <c r="K87" s="1" t="s">
        <v>132</v>
      </c>
      <c r="L87" s="1" t="s">
        <v>27</v>
      </c>
      <c r="M87" s="1" t="s">
        <v>28</v>
      </c>
      <c r="N87" s="1">
        <v>12</v>
      </c>
      <c r="O87" s="3">
        <v>2999</v>
      </c>
      <c r="P87" s="3">
        <f>Analyze_Sales_Data_Solution[[#This Row],[Price per Unit]]*Analyze_Sales_Data_Solution[[#This Row],[Quantity]]</f>
        <v>35988</v>
      </c>
    </row>
    <row r="88" spans="1:16" x14ac:dyDescent="0.2">
      <c r="A88" s="1">
        <v>73</v>
      </c>
      <c r="B88" s="2">
        <v>43900</v>
      </c>
      <c r="C88" s="3">
        <f>Analyze_Sales_Data_Solution[[#This Row],[Total Sales]]</f>
        <v>10392</v>
      </c>
      <c r="D88" s="1">
        <v>1</v>
      </c>
      <c r="E88" s="1">
        <v>2020</v>
      </c>
      <c r="F88" s="1" t="s">
        <v>133</v>
      </c>
      <c r="G88" s="1" t="s">
        <v>134</v>
      </c>
      <c r="H88" s="1" t="s">
        <v>135</v>
      </c>
      <c r="I88" s="1" t="s">
        <v>44</v>
      </c>
      <c r="J88" s="1" t="s">
        <v>45</v>
      </c>
      <c r="K88" s="1" t="s">
        <v>136</v>
      </c>
      <c r="L88" s="1" t="s">
        <v>63</v>
      </c>
      <c r="M88" s="1" t="s">
        <v>28</v>
      </c>
      <c r="N88" s="1">
        <v>8</v>
      </c>
      <c r="O88" s="3">
        <v>1299</v>
      </c>
      <c r="P88" s="3">
        <f>Analyze_Sales_Data_Solution[[#This Row],[Price per Unit]]*Analyze_Sales_Data_Solution[[#This Row],[Quantity]]</f>
        <v>10392</v>
      </c>
    </row>
    <row r="89" spans="1:16" x14ac:dyDescent="0.2">
      <c r="A89" s="1">
        <v>74</v>
      </c>
      <c r="B89" s="2">
        <v>44476</v>
      </c>
      <c r="C89" s="3">
        <f>Analyze_Sales_Data_Solution[[#This Row],[Total Sales]]</f>
        <v>30583</v>
      </c>
      <c r="D89" s="1">
        <v>4</v>
      </c>
      <c r="E89" s="1">
        <v>2021</v>
      </c>
      <c r="F89" s="1" t="s">
        <v>14</v>
      </c>
      <c r="G89" s="1" t="s">
        <v>15</v>
      </c>
      <c r="H89" s="1" t="s">
        <v>16</v>
      </c>
      <c r="I89" s="1" t="s">
        <v>17</v>
      </c>
      <c r="J89" s="1" t="s">
        <v>18</v>
      </c>
      <c r="K89" s="1" t="s">
        <v>137</v>
      </c>
      <c r="L89" s="1" t="s">
        <v>37</v>
      </c>
      <c r="M89" s="1" t="s">
        <v>38</v>
      </c>
      <c r="N89" s="1">
        <v>17</v>
      </c>
      <c r="O89" s="3">
        <v>1799</v>
      </c>
      <c r="P89" s="3">
        <f>Analyze_Sales_Data_Solution[[#This Row],[Price per Unit]]*Analyze_Sales_Data_Solution[[#This Row],[Quantity]]</f>
        <v>30583</v>
      </c>
    </row>
    <row r="90" spans="1:16" x14ac:dyDescent="0.2">
      <c r="A90" s="1">
        <v>75</v>
      </c>
      <c r="B90" s="2">
        <v>44446</v>
      </c>
      <c r="C90" s="3">
        <f>Analyze_Sales_Data_Solution[[#This Row],[Total Sales]]</f>
        <v>11192</v>
      </c>
      <c r="D90" s="1">
        <v>3</v>
      </c>
      <c r="E90" s="1">
        <v>2021</v>
      </c>
      <c r="F90" s="1" t="s">
        <v>48</v>
      </c>
      <c r="G90" s="1" t="s">
        <v>49</v>
      </c>
      <c r="H90" s="1" t="s">
        <v>50</v>
      </c>
      <c r="I90" s="1" t="s">
        <v>44</v>
      </c>
      <c r="J90" s="1" t="s">
        <v>45</v>
      </c>
      <c r="K90" s="1" t="s">
        <v>121</v>
      </c>
      <c r="L90" s="1" t="s">
        <v>93</v>
      </c>
      <c r="M90" s="1" t="s">
        <v>35</v>
      </c>
      <c r="N90" s="1">
        <v>8</v>
      </c>
      <c r="O90" s="3">
        <v>1399</v>
      </c>
      <c r="P90" s="3">
        <f>Analyze_Sales_Data_Solution[[#This Row],[Price per Unit]]*Analyze_Sales_Data_Solution[[#This Row],[Quantity]]</f>
        <v>11192</v>
      </c>
    </row>
    <row r="91" spans="1:16" x14ac:dyDescent="0.2">
      <c r="A91" s="1">
        <v>76</v>
      </c>
      <c r="B91" s="2">
        <v>44250</v>
      </c>
      <c r="C91" s="3">
        <f>Analyze_Sales_Data_Solution[[#This Row],[Total Sales]]</f>
        <v>4194</v>
      </c>
      <c r="D91" s="1">
        <v>1</v>
      </c>
      <c r="E91" s="1">
        <v>2021</v>
      </c>
      <c r="F91" s="1" t="s">
        <v>41</v>
      </c>
      <c r="G91" s="1" t="s">
        <v>42</v>
      </c>
      <c r="H91" s="1" t="s">
        <v>43</v>
      </c>
      <c r="I91" s="1" t="s">
        <v>44</v>
      </c>
      <c r="J91" s="1" t="s">
        <v>45</v>
      </c>
      <c r="K91" s="1" t="s">
        <v>138</v>
      </c>
      <c r="L91" s="1" t="s">
        <v>85</v>
      </c>
      <c r="M91" s="1" t="s">
        <v>38</v>
      </c>
      <c r="N91" s="1">
        <v>6</v>
      </c>
      <c r="O91" s="3">
        <v>699</v>
      </c>
      <c r="P91" s="3">
        <f>Analyze_Sales_Data_Solution[[#This Row],[Price per Unit]]*Analyze_Sales_Data_Solution[[#This Row],[Quantity]]</f>
        <v>4194</v>
      </c>
    </row>
    <row r="92" spans="1:16" x14ac:dyDescent="0.2">
      <c r="A92" s="1">
        <v>77</v>
      </c>
      <c r="B92" s="2">
        <v>44435</v>
      </c>
      <c r="C92" s="3">
        <f>Analyze_Sales_Data_Solution[[#This Row],[Total Sales]]</f>
        <v>5996</v>
      </c>
      <c r="D92" s="1">
        <v>3</v>
      </c>
      <c r="E92" s="1">
        <v>2021</v>
      </c>
      <c r="F92" s="1" t="s">
        <v>41</v>
      </c>
      <c r="G92" s="1" t="s">
        <v>42</v>
      </c>
      <c r="H92" s="1" t="s">
        <v>43</v>
      </c>
      <c r="I92" s="1" t="s">
        <v>44</v>
      </c>
      <c r="J92" s="1" t="s">
        <v>45</v>
      </c>
      <c r="K92" s="1" t="s">
        <v>139</v>
      </c>
      <c r="L92" s="1" t="s">
        <v>119</v>
      </c>
      <c r="M92" s="1" t="s">
        <v>38</v>
      </c>
      <c r="N92" s="1">
        <v>4</v>
      </c>
      <c r="O92" s="3">
        <v>1499</v>
      </c>
      <c r="P92" s="3">
        <f>Analyze_Sales_Data_Solution[[#This Row],[Price per Unit]]*Analyze_Sales_Data_Solution[[#This Row],[Quantity]]</f>
        <v>5996</v>
      </c>
    </row>
    <row r="93" spans="1:16" x14ac:dyDescent="0.2">
      <c r="A93" s="1">
        <v>78</v>
      </c>
      <c r="B93" s="2">
        <v>44476</v>
      </c>
      <c r="C93" s="3">
        <f>Analyze_Sales_Data_Solution[[#This Row],[Total Sales]]</f>
        <v>28574</v>
      </c>
      <c r="D93" s="1">
        <v>4</v>
      </c>
      <c r="E93" s="1">
        <v>2021</v>
      </c>
      <c r="F93" s="1" t="s">
        <v>48</v>
      </c>
      <c r="G93" s="1" t="s">
        <v>49</v>
      </c>
      <c r="H93" s="1" t="s">
        <v>50</v>
      </c>
      <c r="I93" s="1" t="s">
        <v>44</v>
      </c>
      <c r="J93" s="1" t="s">
        <v>45</v>
      </c>
      <c r="K93" s="1" t="s">
        <v>140</v>
      </c>
      <c r="L93" s="1" t="s">
        <v>20</v>
      </c>
      <c r="M93" s="1" t="s">
        <v>21</v>
      </c>
      <c r="N93" s="1">
        <v>26</v>
      </c>
      <c r="O93" s="3">
        <v>1099</v>
      </c>
      <c r="P93" s="3">
        <f>Analyze_Sales_Data_Solution[[#This Row],[Price per Unit]]*Analyze_Sales_Data_Solution[[#This Row],[Quantity]]</f>
        <v>28574</v>
      </c>
    </row>
    <row r="94" spans="1:16" x14ac:dyDescent="0.2">
      <c r="A94" s="1">
        <v>79</v>
      </c>
      <c r="B94" s="2">
        <v>44035</v>
      </c>
      <c r="C94" s="3">
        <f>Analyze_Sales_Data_Solution[[#This Row],[Total Sales]]</f>
        <v>9786</v>
      </c>
      <c r="D94" s="1">
        <v>3</v>
      </c>
      <c r="E94" s="1">
        <v>2020</v>
      </c>
      <c r="F94" s="1" t="s">
        <v>41</v>
      </c>
      <c r="G94" s="1" t="s">
        <v>42</v>
      </c>
      <c r="H94" s="1" t="s">
        <v>43</v>
      </c>
      <c r="I94" s="1" t="s">
        <v>44</v>
      </c>
      <c r="J94" s="1" t="s">
        <v>45</v>
      </c>
      <c r="K94" s="1" t="s">
        <v>141</v>
      </c>
      <c r="L94" s="1" t="s">
        <v>85</v>
      </c>
      <c r="M94" s="1" t="s">
        <v>38</v>
      </c>
      <c r="N94" s="1">
        <v>14</v>
      </c>
      <c r="O94" s="3">
        <v>699</v>
      </c>
      <c r="P94" s="3">
        <f>Analyze_Sales_Data_Solution[[#This Row],[Price per Unit]]*Analyze_Sales_Data_Solution[[#This Row],[Quantity]]</f>
        <v>9786</v>
      </c>
    </row>
    <row r="95" spans="1:16" x14ac:dyDescent="0.2">
      <c r="A95" s="1">
        <v>80</v>
      </c>
      <c r="B95" s="2">
        <v>44193</v>
      </c>
      <c r="C95" s="3">
        <f>Analyze_Sales_Data_Solution[[#This Row],[Total Sales]]</f>
        <v>8985</v>
      </c>
      <c r="D95" s="1">
        <v>4</v>
      </c>
      <c r="E95" s="1">
        <v>2020</v>
      </c>
      <c r="F95" s="1" t="s">
        <v>55</v>
      </c>
      <c r="G95" s="1" t="s">
        <v>56</v>
      </c>
      <c r="H95" s="1" t="s">
        <v>57</v>
      </c>
      <c r="I95" s="1" t="s">
        <v>58</v>
      </c>
      <c r="J95" s="1" t="s">
        <v>59</v>
      </c>
      <c r="K95" s="1" t="s">
        <v>142</v>
      </c>
      <c r="L95" s="1" t="s">
        <v>89</v>
      </c>
      <c r="M95" s="1" t="s">
        <v>21</v>
      </c>
      <c r="N95" s="1">
        <v>15</v>
      </c>
      <c r="O95" s="3">
        <v>599</v>
      </c>
      <c r="P95" s="3">
        <f>Analyze_Sales_Data_Solution[[#This Row],[Price per Unit]]*Analyze_Sales_Data_Solution[[#This Row],[Quantity]]</f>
        <v>8985</v>
      </c>
    </row>
    <row r="96" spans="1:16" x14ac:dyDescent="0.2">
      <c r="A96" s="1">
        <v>81</v>
      </c>
      <c r="B96" s="2">
        <v>44196</v>
      </c>
      <c r="C96" s="3">
        <f>Analyze_Sales_Data_Solution[[#This Row],[Total Sales]]</f>
        <v>1299</v>
      </c>
      <c r="D96" s="1">
        <v>4</v>
      </c>
      <c r="E96" s="1">
        <v>2020</v>
      </c>
      <c r="F96" s="1" t="s">
        <v>55</v>
      </c>
      <c r="G96" s="1" t="s">
        <v>56</v>
      </c>
      <c r="H96" s="1" t="s">
        <v>57</v>
      </c>
      <c r="I96" s="1" t="s">
        <v>58</v>
      </c>
      <c r="J96" s="1" t="s">
        <v>59</v>
      </c>
      <c r="K96" s="1" t="s">
        <v>143</v>
      </c>
      <c r="L96" s="1" t="s">
        <v>63</v>
      </c>
      <c r="M96" s="1" t="s">
        <v>28</v>
      </c>
      <c r="N96" s="1">
        <v>1</v>
      </c>
      <c r="O96" s="3">
        <v>1299</v>
      </c>
      <c r="P96" s="3">
        <f>Analyze_Sales_Data_Solution[[#This Row],[Price per Unit]]*Analyze_Sales_Data_Solution[[#This Row],[Quantity]]</f>
        <v>1299</v>
      </c>
    </row>
    <row r="97" spans="1:16" x14ac:dyDescent="0.2">
      <c r="A97" s="1">
        <v>82</v>
      </c>
      <c r="B97" s="2">
        <v>44487</v>
      </c>
      <c r="C97" s="3">
        <f>Analyze_Sales_Data_Solution[[#This Row],[Total Sales]]</f>
        <v>1299</v>
      </c>
      <c r="D97" s="1">
        <v>4</v>
      </c>
      <c r="E97" s="1">
        <v>2021</v>
      </c>
      <c r="F97" s="1" t="s">
        <v>22</v>
      </c>
      <c r="G97" s="1" t="s">
        <v>23</v>
      </c>
      <c r="H97" s="1" t="s">
        <v>24</v>
      </c>
      <c r="I97" s="1" t="s">
        <v>25</v>
      </c>
      <c r="J97" s="1" t="s">
        <v>18</v>
      </c>
      <c r="K97" s="1" t="s">
        <v>94</v>
      </c>
      <c r="L97" s="1" t="s">
        <v>63</v>
      </c>
      <c r="M97" s="1" t="s">
        <v>28</v>
      </c>
      <c r="N97" s="1">
        <v>1</v>
      </c>
      <c r="O97" s="3">
        <v>1299</v>
      </c>
      <c r="P97" s="3">
        <f>Analyze_Sales_Data_Solution[[#This Row],[Price per Unit]]*Analyze_Sales_Data_Solution[[#This Row],[Quantity]]</f>
        <v>1299</v>
      </c>
    </row>
    <row r="98" spans="1:16" x14ac:dyDescent="0.2">
      <c r="A98" s="1">
        <v>83</v>
      </c>
      <c r="B98" s="2">
        <v>44223</v>
      </c>
      <c r="C98" s="3">
        <f>Analyze_Sales_Data_Solution[[#This Row],[Total Sales]]</f>
        <v>9975</v>
      </c>
      <c r="D98" s="1">
        <v>1</v>
      </c>
      <c r="E98" s="1">
        <v>2021</v>
      </c>
      <c r="F98" s="1" t="s">
        <v>109</v>
      </c>
      <c r="G98" s="1" t="s">
        <v>110</v>
      </c>
      <c r="H98" s="1" t="s">
        <v>111</v>
      </c>
      <c r="I98" s="1" t="s">
        <v>32</v>
      </c>
      <c r="J98" s="1" t="s">
        <v>18</v>
      </c>
      <c r="K98" s="1" t="s">
        <v>144</v>
      </c>
      <c r="L98" s="1" t="s">
        <v>47</v>
      </c>
      <c r="M98" s="1" t="s">
        <v>21</v>
      </c>
      <c r="N98" s="1">
        <v>25</v>
      </c>
      <c r="O98" s="3">
        <v>399</v>
      </c>
      <c r="P98" s="3">
        <f>Analyze_Sales_Data_Solution[[#This Row],[Price per Unit]]*Analyze_Sales_Data_Solution[[#This Row],[Quantity]]</f>
        <v>9975</v>
      </c>
    </row>
    <row r="99" spans="1:16" x14ac:dyDescent="0.2">
      <c r="A99" s="1">
        <v>84</v>
      </c>
      <c r="B99" s="2">
        <v>44034</v>
      </c>
      <c r="C99" s="3">
        <f>Analyze_Sales_Data_Solution[[#This Row],[Total Sales]]</f>
        <v>12586</v>
      </c>
      <c r="D99" s="1">
        <v>3</v>
      </c>
      <c r="E99" s="1">
        <v>2020</v>
      </c>
      <c r="F99" s="1" t="s">
        <v>55</v>
      </c>
      <c r="G99" s="1" t="s">
        <v>56</v>
      </c>
      <c r="H99" s="1" t="s">
        <v>57</v>
      </c>
      <c r="I99" s="1" t="s">
        <v>58</v>
      </c>
      <c r="J99" s="1" t="s">
        <v>59</v>
      </c>
      <c r="K99" s="1" t="s">
        <v>145</v>
      </c>
      <c r="L99" s="1" t="s">
        <v>73</v>
      </c>
      <c r="M99" s="1" t="s">
        <v>21</v>
      </c>
      <c r="N99" s="1">
        <v>14</v>
      </c>
      <c r="O99" s="3">
        <v>899</v>
      </c>
      <c r="P99" s="3">
        <f>Analyze_Sales_Data_Solution[[#This Row],[Price per Unit]]*Analyze_Sales_Data_Solution[[#This Row],[Quantity]]</f>
        <v>12586</v>
      </c>
    </row>
    <row r="100" spans="1:16" x14ac:dyDescent="0.2">
      <c r="A100" s="1">
        <v>85</v>
      </c>
      <c r="B100" s="2">
        <v>43847</v>
      </c>
      <c r="C100" s="3">
        <f>Analyze_Sales_Data_Solution[[#This Row],[Total Sales]]</f>
        <v>15980</v>
      </c>
      <c r="D100" s="1">
        <v>1</v>
      </c>
      <c r="E100" s="1">
        <v>2020</v>
      </c>
      <c r="F100" s="1" t="s">
        <v>14</v>
      </c>
      <c r="G100" s="1" t="s">
        <v>15</v>
      </c>
      <c r="H100" s="1" t="s">
        <v>16</v>
      </c>
      <c r="I100" s="1" t="s">
        <v>17</v>
      </c>
      <c r="J100" s="1" t="s">
        <v>18</v>
      </c>
      <c r="K100" s="1" t="s">
        <v>146</v>
      </c>
      <c r="L100" s="1" t="s">
        <v>40</v>
      </c>
      <c r="M100" s="1" t="s">
        <v>35</v>
      </c>
      <c r="N100" s="1">
        <v>20</v>
      </c>
      <c r="O100" s="3">
        <v>799</v>
      </c>
      <c r="P100" s="3">
        <f>Analyze_Sales_Data_Solution[[#This Row],[Price per Unit]]*Analyze_Sales_Data_Solution[[#This Row],[Quantity]]</f>
        <v>15980</v>
      </c>
    </row>
    <row r="101" spans="1:16" x14ac:dyDescent="0.2">
      <c r="A101" s="1">
        <v>86</v>
      </c>
      <c r="B101" s="2">
        <v>43949</v>
      </c>
      <c r="C101" s="3">
        <f>Analyze_Sales_Data_Solution[[#This Row],[Total Sales]]</f>
        <v>30778</v>
      </c>
      <c r="D101" s="1">
        <v>2</v>
      </c>
      <c r="E101" s="1">
        <v>2020</v>
      </c>
      <c r="F101" s="1" t="s">
        <v>66</v>
      </c>
      <c r="G101" s="1" t="s">
        <v>67</v>
      </c>
      <c r="H101" s="1" t="s">
        <v>68</v>
      </c>
      <c r="I101" s="1" t="s">
        <v>68</v>
      </c>
      <c r="J101" s="1" t="s">
        <v>59</v>
      </c>
      <c r="K101" s="1" t="s">
        <v>147</v>
      </c>
      <c r="L101" s="1" t="s">
        <v>93</v>
      </c>
      <c r="M101" s="1" t="s">
        <v>35</v>
      </c>
      <c r="N101" s="1">
        <v>22</v>
      </c>
      <c r="O101" s="3">
        <v>1399</v>
      </c>
      <c r="P101" s="3">
        <f>Analyze_Sales_Data_Solution[[#This Row],[Price per Unit]]*Analyze_Sales_Data_Solution[[#This Row],[Quantity]]</f>
        <v>30778</v>
      </c>
    </row>
    <row r="102" spans="1:16" x14ac:dyDescent="0.2">
      <c r="A102" s="1">
        <v>87</v>
      </c>
      <c r="B102" s="2">
        <v>43971</v>
      </c>
      <c r="C102" s="3">
        <f>Analyze_Sales_Data_Solution[[#This Row],[Total Sales]]</f>
        <v>14392</v>
      </c>
      <c r="D102" s="1">
        <v>2</v>
      </c>
      <c r="E102" s="1">
        <v>2020</v>
      </c>
      <c r="F102" s="1" t="s">
        <v>66</v>
      </c>
      <c r="G102" s="1" t="s">
        <v>67</v>
      </c>
      <c r="H102" s="1" t="s">
        <v>68</v>
      </c>
      <c r="I102" s="1" t="s">
        <v>68</v>
      </c>
      <c r="J102" s="1" t="s">
        <v>59</v>
      </c>
      <c r="K102" s="1" t="s">
        <v>148</v>
      </c>
      <c r="L102" s="1" t="s">
        <v>61</v>
      </c>
      <c r="M102" s="1" t="s">
        <v>28</v>
      </c>
      <c r="N102" s="1">
        <v>8</v>
      </c>
      <c r="O102" s="3">
        <v>1799</v>
      </c>
      <c r="P102" s="3">
        <f>Analyze_Sales_Data_Solution[[#This Row],[Price per Unit]]*Analyze_Sales_Data_Solution[[#This Row],[Quantity]]</f>
        <v>14392</v>
      </c>
    </row>
    <row r="103" spans="1:16" x14ac:dyDescent="0.2">
      <c r="A103" s="1">
        <v>88</v>
      </c>
      <c r="B103" s="2">
        <v>44488</v>
      </c>
      <c r="C103" s="3">
        <f>Analyze_Sales_Data_Solution[[#This Row],[Total Sales]]</f>
        <v>16772</v>
      </c>
      <c r="D103" s="1">
        <v>4</v>
      </c>
      <c r="E103" s="1">
        <v>2021</v>
      </c>
      <c r="F103" s="1" t="s">
        <v>66</v>
      </c>
      <c r="G103" s="1" t="s">
        <v>67</v>
      </c>
      <c r="H103" s="1" t="s">
        <v>68</v>
      </c>
      <c r="I103" s="1" t="s">
        <v>68</v>
      </c>
      <c r="J103" s="1" t="s">
        <v>59</v>
      </c>
      <c r="K103" s="1" t="s">
        <v>149</v>
      </c>
      <c r="L103" s="1" t="s">
        <v>89</v>
      </c>
      <c r="M103" s="1" t="s">
        <v>21</v>
      </c>
      <c r="N103" s="1">
        <v>28</v>
      </c>
      <c r="O103" s="3">
        <v>599</v>
      </c>
      <c r="P103" s="3">
        <f>Analyze_Sales_Data_Solution[[#This Row],[Price per Unit]]*Analyze_Sales_Data_Solution[[#This Row],[Quantity]]</f>
        <v>16772</v>
      </c>
    </row>
    <row r="104" spans="1:16" x14ac:dyDescent="0.2">
      <c r="A104" s="1">
        <v>89</v>
      </c>
      <c r="B104" s="2">
        <v>44058</v>
      </c>
      <c r="C104" s="3">
        <f>Analyze_Sales_Data_Solution[[#This Row],[Total Sales]]</f>
        <v>3990</v>
      </c>
      <c r="D104" s="1">
        <v>3</v>
      </c>
      <c r="E104" s="1">
        <v>2020</v>
      </c>
      <c r="F104" s="1" t="s">
        <v>29</v>
      </c>
      <c r="G104" s="1" t="s">
        <v>30</v>
      </c>
      <c r="H104" s="1" t="s">
        <v>31</v>
      </c>
      <c r="I104" s="1" t="s">
        <v>32</v>
      </c>
      <c r="J104" s="1" t="s">
        <v>18</v>
      </c>
      <c r="K104" s="1" t="s">
        <v>150</v>
      </c>
      <c r="L104" s="1" t="s">
        <v>47</v>
      </c>
      <c r="M104" s="1" t="s">
        <v>21</v>
      </c>
      <c r="N104" s="1">
        <v>10</v>
      </c>
      <c r="O104" s="3">
        <v>399</v>
      </c>
      <c r="P104" s="3">
        <f>Analyze_Sales_Data_Solution[[#This Row],[Price per Unit]]*Analyze_Sales_Data_Solution[[#This Row],[Quantity]]</f>
        <v>3990</v>
      </c>
    </row>
    <row r="105" spans="1:16" x14ac:dyDescent="0.2">
      <c r="A105" s="1">
        <v>90</v>
      </c>
      <c r="B105" s="2">
        <v>44442</v>
      </c>
      <c r="C105" s="3">
        <f>Analyze_Sales_Data_Solution[[#This Row],[Total Sales]]</f>
        <v>599</v>
      </c>
      <c r="D105" s="1">
        <v>3</v>
      </c>
      <c r="E105" s="1">
        <v>2021</v>
      </c>
      <c r="F105" s="1" t="s">
        <v>48</v>
      </c>
      <c r="G105" s="1" t="s">
        <v>49</v>
      </c>
      <c r="H105" s="1" t="s">
        <v>50</v>
      </c>
      <c r="I105" s="1" t="s">
        <v>44</v>
      </c>
      <c r="J105" s="1" t="s">
        <v>45</v>
      </c>
      <c r="K105" s="1" t="s">
        <v>51</v>
      </c>
      <c r="L105" s="1" t="s">
        <v>89</v>
      </c>
      <c r="M105" s="1" t="s">
        <v>21</v>
      </c>
      <c r="N105" s="1">
        <v>1</v>
      </c>
      <c r="O105" s="3">
        <v>599</v>
      </c>
      <c r="P105" s="3">
        <f>Analyze_Sales_Data_Solution[[#This Row],[Price per Unit]]*Analyze_Sales_Data_Solution[[#This Row],[Quantity]]</f>
        <v>599</v>
      </c>
    </row>
    <row r="106" spans="1:16" x14ac:dyDescent="0.2">
      <c r="A106" s="1">
        <v>91</v>
      </c>
      <c r="B106" s="2">
        <v>43923</v>
      </c>
      <c r="C106" s="3">
        <f>Analyze_Sales_Data_Solution[[#This Row],[Total Sales]]</f>
        <v>9889</v>
      </c>
      <c r="D106" s="1">
        <v>2</v>
      </c>
      <c r="E106" s="1">
        <v>2020</v>
      </c>
      <c r="F106" s="1" t="s">
        <v>41</v>
      </c>
      <c r="G106" s="1" t="s">
        <v>42</v>
      </c>
      <c r="H106" s="1" t="s">
        <v>43</v>
      </c>
      <c r="I106" s="1" t="s">
        <v>44</v>
      </c>
      <c r="J106" s="1" t="s">
        <v>45</v>
      </c>
      <c r="K106" s="1" t="s">
        <v>120</v>
      </c>
      <c r="L106" s="1" t="s">
        <v>73</v>
      </c>
      <c r="M106" s="1" t="s">
        <v>21</v>
      </c>
      <c r="N106" s="1">
        <v>11</v>
      </c>
      <c r="O106" s="3">
        <v>899</v>
      </c>
      <c r="P106" s="3">
        <f>Analyze_Sales_Data_Solution[[#This Row],[Price per Unit]]*Analyze_Sales_Data_Solution[[#This Row],[Quantity]]</f>
        <v>9889</v>
      </c>
    </row>
    <row r="107" spans="1:16" x14ac:dyDescent="0.2">
      <c r="A107" s="1">
        <v>92</v>
      </c>
      <c r="B107" s="2">
        <v>44038</v>
      </c>
      <c r="C107" s="3">
        <f>Analyze_Sales_Data_Solution[[#This Row],[Total Sales]]</f>
        <v>40831</v>
      </c>
      <c r="D107" s="1">
        <v>3</v>
      </c>
      <c r="E107" s="1">
        <v>2020</v>
      </c>
      <c r="F107" s="1" t="s">
        <v>55</v>
      </c>
      <c r="G107" s="1" t="s">
        <v>56</v>
      </c>
      <c r="H107" s="1" t="s">
        <v>57</v>
      </c>
      <c r="I107" s="1" t="s">
        <v>58</v>
      </c>
      <c r="J107" s="1" t="s">
        <v>59</v>
      </c>
      <c r="K107" s="1" t="s">
        <v>151</v>
      </c>
      <c r="L107" s="1" t="s">
        <v>84</v>
      </c>
      <c r="M107" s="1" t="s">
        <v>38</v>
      </c>
      <c r="N107" s="1">
        <v>19</v>
      </c>
      <c r="O107" s="3">
        <v>2149</v>
      </c>
      <c r="P107" s="3">
        <f>Analyze_Sales_Data_Solution[[#This Row],[Price per Unit]]*Analyze_Sales_Data_Solution[[#This Row],[Quantity]]</f>
        <v>40831</v>
      </c>
    </row>
    <row r="108" spans="1:16" x14ac:dyDescent="0.2">
      <c r="A108" s="1">
        <v>93</v>
      </c>
      <c r="B108" s="2">
        <v>44527</v>
      </c>
      <c r="C108" s="3">
        <f>Analyze_Sales_Data_Solution[[#This Row],[Total Sales]]</f>
        <v>10990</v>
      </c>
      <c r="D108" s="1">
        <v>4</v>
      </c>
      <c r="E108" s="1">
        <v>2021</v>
      </c>
      <c r="F108" s="1" t="s">
        <v>14</v>
      </c>
      <c r="G108" s="1" t="s">
        <v>15</v>
      </c>
      <c r="H108" s="1" t="s">
        <v>16</v>
      </c>
      <c r="I108" s="1" t="s">
        <v>17</v>
      </c>
      <c r="J108" s="1" t="s">
        <v>18</v>
      </c>
      <c r="K108" s="1" t="s">
        <v>152</v>
      </c>
      <c r="L108" s="1" t="s">
        <v>20</v>
      </c>
      <c r="M108" s="1" t="s">
        <v>21</v>
      </c>
      <c r="N108" s="1">
        <v>10</v>
      </c>
      <c r="O108" s="3">
        <v>1099</v>
      </c>
      <c r="P108" s="3">
        <f>Analyze_Sales_Data_Solution[[#This Row],[Price per Unit]]*Analyze_Sales_Data_Solution[[#This Row],[Quantity]]</f>
        <v>10990</v>
      </c>
    </row>
    <row r="109" spans="1:16" x14ac:dyDescent="0.2">
      <c r="A109" s="1">
        <v>94</v>
      </c>
      <c r="B109" s="2">
        <v>44088</v>
      </c>
      <c r="C109" s="3">
        <f>Analyze_Sales_Data_Solution[[#This Row],[Total Sales]]</f>
        <v>37773</v>
      </c>
      <c r="D109" s="1">
        <v>3</v>
      </c>
      <c r="E109" s="1">
        <v>2020</v>
      </c>
      <c r="F109" s="1" t="s">
        <v>29</v>
      </c>
      <c r="G109" s="1" t="s">
        <v>30</v>
      </c>
      <c r="H109" s="1" t="s">
        <v>31</v>
      </c>
      <c r="I109" s="1" t="s">
        <v>32</v>
      </c>
      <c r="J109" s="1" t="s">
        <v>18</v>
      </c>
      <c r="K109" s="1" t="s">
        <v>52</v>
      </c>
      <c r="L109" s="1" t="s">
        <v>93</v>
      </c>
      <c r="M109" s="1" t="s">
        <v>35</v>
      </c>
      <c r="N109" s="1">
        <v>27</v>
      </c>
      <c r="O109" s="3">
        <v>1399</v>
      </c>
      <c r="P109" s="3">
        <f>Analyze_Sales_Data_Solution[[#This Row],[Price per Unit]]*Analyze_Sales_Data_Solution[[#This Row],[Quantity]]</f>
        <v>37773</v>
      </c>
    </row>
    <row r="110" spans="1:16" x14ac:dyDescent="0.2">
      <c r="A110" s="1">
        <v>95</v>
      </c>
      <c r="B110" s="2">
        <v>43911</v>
      </c>
      <c r="C110" s="3">
        <f>Analyze_Sales_Data_Solution[[#This Row],[Total Sales]]</f>
        <v>10788</v>
      </c>
      <c r="D110" s="1">
        <v>1</v>
      </c>
      <c r="E110" s="1">
        <v>2020</v>
      </c>
      <c r="F110" s="1" t="s">
        <v>22</v>
      </c>
      <c r="G110" s="1" t="s">
        <v>23</v>
      </c>
      <c r="H110" s="1" t="s">
        <v>24</v>
      </c>
      <c r="I110" s="1" t="s">
        <v>25</v>
      </c>
      <c r="J110" s="1" t="s">
        <v>18</v>
      </c>
      <c r="K110" s="1" t="s">
        <v>97</v>
      </c>
      <c r="L110" s="1" t="s">
        <v>34</v>
      </c>
      <c r="M110" s="1" t="s">
        <v>35</v>
      </c>
      <c r="N110" s="1">
        <v>12</v>
      </c>
      <c r="O110" s="3">
        <v>899</v>
      </c>
      <c r="P110" s="3">
        <f>Analyze_Sales_Data_Solution[[#This Row],[Price per Unit]]*Analyze_Sales_Data_Solution[[#This Row],[Quantity]]</f>
        <v>10788</v>
      </c>
    </row>
    <row r="111" spans="1:16" x14ac:dyDescent="0.2">
      <c r="A111" s="1">
        <v>96</v>
      </c>
      <c r="B111" s="2">
        <v>44179</v>
      </c>
      <c r="C111" s="3">
        <f>Analyze_Sales_Data_Solution[[#This Row],[Total Sales]]</f>
        <v>18683</v>
      </c>
      <c r="D111" s="1">
        <v>4</v>
      </c>
      <c r="E111" s="1">
        <v>2020</v>
      </c>
      <c r="F111" s="1" t="s">
        <v>55</v>
      </c>
      <c r="G111" s="1" t="s">
        <v>56</v>
      </c>
      <c r="H111" s="1" t="s">
        <v>57</v>
      </c>
      <c r="I111" s="1" t="s">
        <v>58</v>
      </c>
      <c r="J111" s="1" t="s">
        <v>59</v>
      </c>
      <c r="K111" s="1" t="s">
        <v>153</v>
      </c>
      <c r="L111" s="1" t="s">
        <v>20</v>
      </c>
      <c r="M111" s="1" t="s">
        <v>21</v>
      </c>
      <c r="N111" s="1">
        <v>17</v>
      </c>
      <c r="O111" s="3">
        <v>1099</v>
      </c>
      <c r="P111" s="3">
        <f>Analyze_Sales_Data_Solution[[#This Row],[Price per Unit]]*Analyze_Sales_Data_Solution[[#This Row],[Quantity]]</f>
        <v>18683</v>
      </c>
    </row>
    <row r="112" spans="1:16" x14ac:dyDescent="0.2">
      <c r="A112" s="1">
        <v>97</v>
      </c>
      <c r="B112" s="2">
        <v>44349</v>
      </c>
      <c r="C112" s="3">
        <f>Analyze_Sales_Data_Solution[[#This Row],[Total Sales]]</f>
        <v>7689</v>
      </c>
      <c r="D112" s="1">
        <v>2</v>
      </c>
      <c r="E112" s="1">
        <v>2021</v>
      </c>
      <c r="F112" s="1" t="s">
        <v>14</v>
      </c>
      <c r="G112" s="1" t="s">
        <v>15</v>
      </c>
      <c r="H112" s="1" t="s">
        <v>16</v>
      </c>
      <c r="I112" s="1" t="s">
        <v>17</v>
      </c>
      <c r="J112" s="1" t="s">
        <v>18</v>
      </c>
      <c r="K112" s="1" t="s">
        <v>154</v>
      </c>
      <c r="L112" s="1" t="s">
        <v>85</v>
      </c>
      <c r="M112" s="1" t="s">
        <v>38</v>
      </c>
      <c r="N112" s="1">
        <v>11</v>
      </c>
      <c r="O112" s="3">
        <v>699</v>
      </c>
      <c r="P112" s="3">
        <f>Analyze_Sales_Data_Solution[[#This Row],[Price per Unit]]*Analyze_Sales_Data_Solution[[#This Row],[Quantity]]</f>
        <v>7689</v>
      </c>
    </row>
    <row r="113" spans="1:16" x14ac:dyDescent="0.2">
      <c r="A113" s="1">
        <v>98</v>
      </c>
      <c r="B113" s="2">
        <v>43900</v>
      </c>
      <c r="C113" s="3">
        <f>Analyze_Sales_Data_Solution[[#This Row],[Total Sales]]</f>
        <v>899</v>
      </c>
      <c r="D113" s="1">
        <v>1</v>
      </c>
      <c r="E113" s="1">
        <v>2020</v>
      </c>
      <c r="F113" s="1" t="s">
        <v>29</v>
      </c>
      <c r="G113" s="1" t="s">
        <v>30</v>
      </c>
      <c r="H113" s="1" t="s">
        <v>31</v>
      </c>
      <c r="I113" s="1" t="s">
        <v>32</v>
      </c>
      <c r="J113" s="1" t="s">
        <v>18</v>
      </c>
      <c r="K113" s="1" t="s">
        <v>150</v>
      </c>
      <c r="L113" s="1" t="s">
        <v>73</v>
      </c>
      <c r="M113" s="1" t="s">
        <v>21</v>
      </c>
      <c r="N113" s="1">
        <v>1</v>
      </c>
      <c r="O113" s="3">
        <v>899</v>
      </c>
      <c r="P113" s="3">
        <f>Analyze_Sales_Data_Solution[[#This Row],[Price per Unit]]*Analyze_Sales_Data_Solution[[#This Row],[Quantity]]</f>
        <v>899</v>
      </c>
    </row>
    <row r="114" spans="1:16" x14ac:dyDescent="0.2">
      <c r="A114" s="1">
        <v>99</v>
      </c>
      <c r="B114" s="2">
        <v>43987</v>
      </c>
      <c r="C114" s="3">
        <f>Analyze_Sales_Data_Solution[[#This Row],[Total Sales]]</f>
        <v>5593</v>
      </c>
      <c r="D114" s="1">
        <v>2</v>
      </c>
      <c r="E114" s="1">
        <v>2020</v>
      </c>
      <c r="F114" s="1" t="s">
        <v>48</v>
      </c>
      <c r="G114" s="1" t="s">
        <v>49</v>
      </c>
      <c r="H114" s="1" t="s">
        <v>50</v>
      </c>
      <c r="I114" s="1" t="s">
        <v>44</v>
      </c>
      <c r="J114" s="1" t="s">
        <v>45</v>
      </c>
      <c r="K114" s="1" t="s">
        <v>155</v>
      </c>
      <c r="L114" s="1" t="s">
        <v>40</v>
      </c>
      <c r="M114" s="1" t="s">
        <v>35</v>
      </c>
      <c r="N114" s="1">
        <v>7</v>
      </c>
      <c r="O114" s="3">
        <v>799</v>
      </c>
      <c r="P114" s="3">
        <f>Analyze_Sales_Data_Solution[[#This Row],[Price per Unit]]*Analyze_Sales_Data_Solution[[#This Row],[Quantity]]</f>
        <v>5593</v>
      </c>
    </row>
    <row r="115" spans="1:16" x14ac:dyDescent="0.2">
      <c r="A115" s="1">
        <v>100</v>
      </c>
      <c r="B115" s="2">
        <v>44443</v>
      </c>
      <c r="C115" s="3">
        <f>Analyze_Sales_Data_Solution[[#This Row],[Total Sales]]</f>
        <v>51576</v>
      </c>
      <c r="D115" s="1">
        <v>3</v>
      </c>
      <c r="E115" s="1">
        <v>2021</v>
      </c>
      <c r="F115" s="1" t="s">
        <v>14</v>
      </c>
      <c r="G115" s="1" t="s">
        <v>15</v>
      </c>
      <c r="H115" s="1" t="s">
        <v>16</v>
      </c>
      <c r="I115" s="1" t="s">
        <v>17</v>
      </c>
      <c r="J115" s="1" t="s">
        <v>18</v>
      </c>
      <c r="K115" s="1" t="s">
        <v>156</v>
      </c>
      <c r="L115" s="1" t="s">
        <v>84</v>
      </c>
      <c r="M115" s="1" t="s">
        <v>38</v>
      </c>
      <c r="N115" s="1">
        <v>24</v>
      </c>
      <c r="O115" s="3">
        <v>2149</v>
      </c>
      <c r="P115" s="3">
        <f>Analyze_Sales_Data_Solution[[#This Row],[Price per Unit]]*Analyze_Sales_Data_Solution[[#This Row],[Quantity]]</f>
        <v>51576</v>
      </c>
    </row>
    <row r="116" spans="1:16" x14ac:dyDescent="0.2">
      <c r="A116" s="1">
        <v>101</v>
      </c>
      <c r="B116" s="2">
        <v>44431</v>
      </c>
      <c r="C116" s="3">
        <f>Analyze_Sales_Data_Solution[[#This Row],[Total Sales]]</f>
        <v>52479</v>
      </c>
      <c r="D116" s="1">
        <v>3</v>
      </c>
      <c r="E116" s="1">
        <v>2021</v>
      </c>
      <c r="F116" s="1" t="s">
        <v>55</v>
      </c>
      <c r="G116" s="1" t="s">
        <v>56</v>
      </c>
      <c r="H116" s="1" t="s">
        <v>57</v>
      </c>
      <c r="I116" s="1" t="s">
        <v>58</v>
      </c>
      <c r="J116" s="1" t="s">
        <v>59</v>
      </c>
      <c r="K116" s="1" t="s">
        <v>157</v>
      </c>
      <c r="L116" s="1" t="s">
        <v>104</v>
      </c>
      <c r="M116" s="1" t="s">
        <v>28</v>
      </c>
      <c r="N116" s="1">
        <v>21</v>
      </c>
      <c r="O116" s="3">
        <v>2499</v>
      </c>
      <c r="P116" s="3">
        <f>Analyze_Sales_Data_Solution[[#This Row],[Price per Unit]]*Analyze_Sales_Data_Solution[[#This Row],[Quantity]]</f>
        <v>52479</v>
      </c>
    </row>
    <row r="117" spans="1:16" x14ac:dyDescent="0.2">
      <c r="A117" s="1">
        <v>102</v>
      </c>
      <c r="B117" s="2">
        <v>44128</v>
      </c>
      <c r="C117" s="3">
        <f>Analyze_Sales_Data_Solution[[#This Row],[Total Sales]]</f>
        <v>24273</v>
      </c>
      <c r="D117" s="1">
        <v>4</v>
      </c>
      <c r="E117" s="1">
        <v>2020</v>
      </c>
      <c r="F117" s="1" t="s">
        <v>41</v>
      </c>
      <c r="G117" s="1" t="s">
        <v>42</v>
      </c>
      <c r="H117" s="1" t="s">
        <v>43</v>
      </c>
      <c r="I117" s="1" t="s">
        <v>44</v>
      </c>
      <c r="J117" s="1" t="s">
        <v>45</v>
      </c>
      <c r="K117" s="1" t="s">
        <v>158</v>
      </c>
      <c r="L117" s="1" t="s">
        <v>73</v>
      </c>
      <c r="M117" s="1" t="s">
        <v>21</v>
      </c>
      <c r="N117" s="1">
        <v>27</v>
      </c>
      <c r="O117" s="3">
        <v>899</v>
      </c>
      <c r="P117" s="3">
        <f>Analyze_Sales_Data_Solution[[#This Row],[Price per Unit]]*Analyze_Sales_Data_Solution[[#This Row],[Quantity]]</f>
        <v>24273</v>
      </c>
    </row>
    <row r="118" spans="1:16" x14ac:dyDescent="0.2">
      <c r="A118" s="1">
        <v>103</v>
      </c>
      <c r="B118" s="2">
        <v>44215</v>
      </c>
      <c r="C118" s="3">
        <f>Analyze_Sales_Data_Solution[[#This Row],[Total Sales]]</f>
        <v>25172</v>
      </c>
      <c r="D118" s="1">
        <v>1</v>
      </c>
      <c r="E118" s="1">
        <v>2021</v>
      </c>
      <c r="F118" s="1" t="s">
        <v>48</v>
      </c>
      <c r="G118" s="1" t="s">
        <v>49</v>
      </c>
      <c r="H118" s="1" t="s">
        <v>50</v>
      </c>
      <c r="I118" s="1" t="s">
        <v>44</v>
      </c>
      <c r="J118" s="1" t="s">
        <v>45</v>
      </c>
      <c r="K118" s="1" t="s">
        <v>51</v>
      </c>
      <c r="L118" s="1" t="s">
        <v>70</v>
      </c>
      <c r="M118" s="1" t="s">
        <v>28</v>
      </c>
      <c r="N118" s="1">
        <v>28</v>
      </c>
      <c r="O118" s="3">
        <v>899</v>
      </c>
      <c r="P118" s="3">
        <f>Analyze_Sales_Data_Solution[[#This Row],[Price per Unit]]*Analyze_Sales_Data_Solution[[#This Row],[Quantity]]</f>
        <v>25172</v>
      </c>
    </row>
    <row r="119" spans="1:16" x14ac:dyDescent="0.2">
      <c r="A119" s="1">
        <v>104</v>
      </c>
      <c r="B119" s="2">
        <v>44365</v>
      </c>
      <c r="C119" s="3">
        <f>Analyze_Sales_Data_Solution[[#This Row],[Total Sales]]</f>
        <v>26376</v>
      </c>
      <c r="D119" s="1">
        <v>2</v>
      </c>
      <c r="E119" s="1">
        <v>2021</v>
      </c>
      <c r="F119" s="1" t="s">
        <v>14</v>
      </c>
      <c r="G119" s="1" t="s">
        <v>15</v>
      </c>
      <c r="H119" s="1" t="s">
        <v>16</v>
      </c>
      <c r="I119" s="1" t="s">
        <v>17</v>
      </c>
      <c r="J119" s="1" t="s">
        <v>18</v>
      </c>
      <c r="K119" s="1" t="s">
        <v>156</v>
      </c>
      <c r="L119" s="1" t="s">
        <v>20</v>
      </c>
      <c r="M119" s="1" t="s">
        <v>21</v>
      </c>
      <c r="N119" s="1">
        <v>24</v>
      </c>
      <c r="O119" s="3">
        <v>1099</v>
      </c>
      <c r="P119" s="3">
        <f>Analyze_Sales_Data_Solution[[#This Row],[Price per Unit]]*Analyze_Sales_Data_Solution[[#This Row],[Quantity]]</f>
        <v>26376</v>
      </c>
    </row>
    <row r="120" spans="1:16" x14ac:dyDescent="0.2">
      <c r="A120" s="1">
        <v>105</v>
      </c>
      <c r="B120" s="2">
        <v>44198</v>
      </c>
      <c r="C120" s="3">
        <f>Analyze_Sales_Data_Solution[[#This Row],[Total Sales]]</f>
        <v>8995</v>
      </c>
      <c r="D120" s="1">
        <v>1</v>
      </c>
      <c r="E120" s="1">
        <v>2021</v>
      </c>
      <c r="F120" s="1" t="s">
        <v>29</v>
      </c>
      <c r="G120" s="1" t="s">
        <v>30</v>
      </c>
      <c r="H120" s="1" t="s">
        <v>31</v>
      </c>
      <c r="I120" s="1" t="s">
        <v>32</v>
      </c>
      <c r="J120" s="1" t="s">
        <v>18</v>
      </c>
      <c r="K120" s="1" t="s">
        <v>159</v>
      </c>
      <c r="L120" s="1" t="s">
        <v>37</v>
      </c>
      <c r="M120" s="1" t="s">
        <v>38</v>
      </c>
      <c r="N120" s="1">
        <v>5</v>
      </c>
      <c r="O120" s="3">
        <v>1799</v>
      </c>
      <c r="P120" s="3">
        <f>Analyze_Sales_Data_Solution[[#This Row],[Price per Unit]]*Analyze_Sales_Data_Solution[[#This Row],[Quantity]]</f>
        <v>8995</v>
      </c>
    </row>
    <row r="121" spans="1:16" x14ac:dyDescent="0.2">
      <c r="A121" s="1">
        <v>106</v>
      </c>
      <c r="B121" s="2">
        <v>44076</v>
      </c>
      <c r="C121" s="3">
        <f>Analyze_Sales_Data_Solution[[#This Row],[Total Sales]]</f>
        <v>32989</v>
      </c>
      <c r="D121" s="1">
        <v>3</v>
      </c>
      <c r="E121" s="1">
        <v>2020</v>
      </c>
      <c r="F121" s="1" t="s">
        <v>55</v>
      </c>
      <c r="G121" s="1" t="s">
        <v>56</v>
      </c>
      <c r="H121" s="1" t="s">
        <v>57</v>
      </c>
      <c r="I121" s="1" t="s">
        <v>58</v>
      </c>
      <c r="J121" s="1" t="s">
        <v>59</v>
      </c>
      <c r="K121" s="1" t="s">
        <v>160</v>
      </c>
      <c r="L121" s="1" t="s">
        <v>54</v>
      </c>
      <c r="M121" s="1" t="s">
        <v>38</v>
      </c>
      <c r="N121" s="1">
        <v>11</v>
      </c>
      <c r="O121" s="3">
        <v>2999</v>
      </c>
      <c r="P121" s="3">
        <f>Analyze_Sales_Data_Solution[[#This Row],[Price per Unit]]*Analyze_Sales_Data_Solution[[#This Row],[Quantity]]</f>
        <v>32989</v>
      </c>
    </row>
    <row r="122" spans="1:16" x14ac:dyDescent="0.2">
      <c r="A122" s="1">
        <v>107</v>
      </c>
      <c r="B122" s="2">
        <v>44467</v>
      </c>
      <c r="C122" s="3">
        <f>Analyze_Sales_Data_Solution[[#This Row],[Total Sales]]</f>
        <v>18187</v>
      </c>
      <c r="D122" s="1">
        <v>3</v>
      </c>
      <c r="E122" s="1">
        <v>2021</v>
      </c>
      <c r="F122" s="1" t="s">
        <v>109</v>
      </c>
      <c r="G122" s="1" t="s">
        <v>110</v>
      </c>
      <c r="H122" s="1" t="s">
        <v>111</v>
      </c>
      <c r="I122" s="1" t="s">
        <v>32</v>
      </c>
      <c r="J122" s="1" t="s">
        <v>18</v>
      </c>
      <c r="K122" s="1" t="s">
        <v>161</v>
      </c>
      <c r="L122" s="1" t="s">
        <v>93</v>
      </c>
      <c r="M122" s="1" t="s">
        <v>35</v>
      </c>
      <c r="N122" s="1">
        <v>13</v>
      </c>
      <c r="O122" s="3">
        <v>1399</v>
      </c>
      <c r="P122" s="3">
        <f>Analyze_Sales_Data_Solution[[#This Row],[Price per Unit]]*Analyze_Sales_Data_Solution[[#This Row],[Quantity]]</f>
        <v>18187</v>
      </c>
    </row>
    <row r="123" spans="1:16" x14ac:dyDescent="0.2">
      <c r="A123" s="1">
        <v>108</v>
      </c>
      <c r="B123" s="2">
        <v>44275</v>
      </c>
      <c r="C123" s="3">
        <f>Analyze_Sales_Data_Solution[[#This Row],[Total Sales]]</f>
        <v>1798</v>
      </c>
      <c r="D123" s="1">
        <v>1</v>
      </c>
      <c r="E123" s="1">
        <v>2021</v>
      </c>
      <c r="F123" s="1" t="s">
        <v>66</v>
      </c>
      <c r="G123" s="1" t="s">
        <v>67</v>
      </c>
      <c r="H123" s="1" t="s">
        <v>68</v>
      </c>
      <c r="I123" s="1" t="s">
        <v>68</v>
      </c>
      <c r="J123" s="1" t="s">
        <v>59</v>
      </c>
      <c r="K123" s="1" t="s">
        <v>123</v>
      </c>
      <c r="L123" s="1" t="s">
        <v>73</v>
      </c>
      <c r="M123" s="1" t="s">
        <v>21</v>
      </c>
      <c r="N123" s="1">
        <v>2</v>
      </c>
      <c r="O123" s="3">
        <v>899</v>
      </c>
      <c r="P123" s="3">
        <f>Analyze_Sales_Data_Solution[[#This Row],[Price per Unit]]*Analyze_Sales_Data_Solution[[#This Row],[Quantity]]</f>
        <v>1798</v>
      </c>
    </row>
    <row r="124" spans="1:16" x14ac:dyDescent="0.2">
      <c r="A124" s="1">
        <v>109</v>
      </c>
      <c r="B124" s="2">
        <v>43959</v>
      </c>
      <c r="C124" s="3">
        <f>Analyze_Sales_Data_Solution[[#This Row],[Total Sales]]</f>
        <v>29673</v>
      </c>
      <c r="D124" s="1">
        <v>2</v>
      </c>
      <c r="E124" s="1">
        <v>2020</v>
      </c>
      <c r="F124" s="1" t="s">
        <v>29</v>
      </c>
      <c r="G124" s="1" t="s">
        <v>30</v>
      </c>
      <c r="H124" s="1" t="s">
        <v>31</v>
      </c>
      <c r="I124" s="1" t="s">
        <v>32</v>
      </c>
      <c r="J124" s="1" t="s">
        <v>18</v>
      </c>
      <c r="K124" s="1" t="s">
        <v>114</v>
      </c>
      <c r="L124" s="1" t="s">
        <v>20</v>
      </c>
      <c r="M124" s="1" t="s">
        <v>21</v>
      </c>
      <c r="N124" s="1">
        <v>27</v>
      </c>
      <c r="O124" s="3">
        <v>1099</v>
      </c>
      <c r="P124" s="3">
        <f>Analyze_Sales_Data_Solution[[#This Row],[Price per Unit]]*Analyze_Sales_Data_Solution[[#This Row],[Quantity]]</f>
        <v>29673</v>
      </c>
    </row>
    <row r="125" spans="1:16" x14ac:dyDescent="0.2">
      <c r="A125" s="1">
        <v>110</v>
      </c>
      <c r="B125" s="2">
        <v>44142</v>
      </c>
      <c r="C125" s="3">
        <f>Analyze_Sales_Data_Solution[[#This Row],[Total Sales]]</f>
        <v>7787</v>
      </c>
      <c r="D125" s="1">
        <v>4</v>
      </c>
      <c r="E125" s="1">
        <v>2020</v>
      </c>
      <c r="F125" s="1" t="s">
        <v>41</v>
      </c>
      <c r="G125" s="1" t="s">
        <v>42</v>
      </c>
      <c r="H125" s="1" t="s">
        <v>43</v>
      </c>
      <c r="I125" s="1" t="s">
        <v>44</v>
      </c>
      <c r="J125" s="1" t="s">
        <v>45</v>
      </c>
      <c r="K125" s="1" t="s">
        <v>162</v>
      </c>
      <c r="L125" s="1" t="s">
        <v>89</v>
      </c>
      <c r="M125" s="1" t="s">
        <v>21</v>
      </c>
      <c r="N125" s="1">
        <v>13</v>
      </c>
      <c r="O125" s="3">
        <v>599</v>
      </c>
      <c r="P125" s="3">
        <f>Analyze_Sales_Data_Solution[[#This Row],[Price per Unit]]*Analyze_Sales_Data_Solution[[#This Row],[Quantity]]</f>
        <v>7787</v>
      </c>
    </row>
    <row r="126" spans="1:16" x14ac:dyDescent="0.2">
      <c r="A126" s="1">
        <v>111</v>
      </c>
      <c r="B126" s="2">
        <v>43871</v>
      </c>
      <c r="C126" s="3">
        <f>Analyze_Sales_Data_Solution[[#This Row],[Total Sales]]</f>
        <v>25172</v>
      </c>
      <c r="D126" s="1">
        <v>1</v>
      </c>
      <c r="E126" s="1">
        <v>2020</v>
      </c>
      <c r="F126" s="1" t="s">
        <v>41</v>
      </c>
      <c r="G126" s="1" t="s">
        <v>42</v>
      </c>
      <c r="H126" s="1" t="s">
        <v>43</v>
      </c>
      <c r="I126" s="1" t="s">
        <v>44</v>
      </c>
      <c r="J126" s="1" t="s">
        <v>45</v>
      </c>
      <c r="K126" s="1" t="s">
        <v>163</v>
      </c>
      <c r="L126" s="1" t="s">
        <v>73</v>
      </c>
      <c r="M126" s="1" t="s">
        <v>21</v>
      </c>
      <c r="N126" s="1">
        <v>28</v>
      </c>
      <c r="O126" s="3">
        <v>899</v>
      </c>
      <c r="P126" s="3">
        <f>Analyze_Sales_Data_Solution[[#This Row],[Price per Unit]]*Analyze_Sales_Data_Solution[[#This Row],[Quantity]]</f>
        <v>25172</v>
      </c>
    </row>
    <row r="127" spans="1:16" x14ac:dyDescent="0.2">
      <c r="A127" s="1">
        <v>112</v>
      </c>
      <c r="B127" s="2">
        <v>43846</v>
      </c>
      <c r="C127" s="3">
        <f>Analyze_Sales_Data_Solution[[#This Row],[Total Sales]]</f>
        <v>23387</v>
      </c>
      <c r="D127" s="1">
        <v>1</v>
      </c>
      <c r="E127" s="1">
        <v>2020</v>
      </c>
      <c r="F127" s="1" t="s">
        <v>22</v>
      </c>
      <c r="G127" s="1" t="s">
        <v>23</v>
      </c>
      <c r="H127" s="1" t="s">
        <v>24</v>
      </c>
      <c r="I127" s="1" t="s">
        <v>25</v>
      </c>
      <c r="J127" s="1" t="s">
        <v>18</v>
      </c>
      <c r="K127" s="1" t="s">
        <v>164</v>
      </c>
      <c r="L127" s="1" t="s">
        <v>37</v>
      </c>
      <c r="M127" s="1" t="s">
        <v>38</v>
      </c>
      <c r="N127" s="1">
        <v>13</v>
      </c>
      <c r="O127" s="3">
        <v>1799</v>
      </c>
      <c r="P127" s="3">
        <f>Analyze_Sales_Data_Solution[[#This Row],[Price per Unit]]*Analyze_Sales_Data_Solution[[#This Row],[Quantity]]</f>
        <v>23387</v>
      </c>
    </row>
    <row r="128" spans="1:16" x14ac:dyDescent="0.2">
      <c r="A128" s="1">
        <v>113</v>
      </c>
      <c r="B128" s="2">
        <v>44267</v>
      </c>
      <c r="C128" s="3">
        <f>Analyze_Sales_Data_Solution[[#This Row],[Total Sales]]</f>
        <v>11985</v>
      </c>
      <c r="D128" s="1">
        <v>1</v>
      </c>
      <c r="E128" s="1">
        <v>2021</v>
      </c>
      <c r="F128" s="1" t="s">
        <v>29</v>
      </c>
      <c r="G128" s="1" t="s">
        <v>30</v>
      </c>
      <c r="H128" s="1" t="s">
        <v>31</v>
      </c>
      <c r="I128" s="1" t="s">
        <v>32</v>
      </c>
      <c r="J128" s="1" t="s">
        <v>18</v>
      </c>
      <c r="K128" s="1" t="s">
        <v>165</v>
      </c>
      <c r="L128" s="1" t="s">
        <v>40</v>
      </c>
      <c r="M128" s="1" t="s">
        <v>35</v>
      </c>
      <c r="N128" s="1">
        <v>15</v>
      </c>
      <c r="O128" s="3">
        <v>799</v>
      </c>
      <c r="P128" s="3">
        <f>Analyze_Sales_Data_Solution[[#This Row],[Price per Unit]]*Analyze_Sales_Data_Solution[[#This Row],[Quantity]]</f>
        <v>11985</v>
      </c>
    </row>
    <row r="129" spans="1:16" x14ac:dyDescent="0.2">
      <c r="A129" s="1">
        <v>114</v>
      </c>
      <c r="B129" s="2">
        <v>44328</v>
      </c>
      <c r="C129" s="3">
        <f>Analyze_Sales_Data_Solution[[#This Row],[Total Sales]]</f>
        <v>17192</v>
      </c>
      <c r="D129" s="1">
        <v>2</v>
      </c>
      <c r="E129" s="1">
        <v>2021</v>
      </c>
      <c r="F129" s="1" t="s">
        <v>55</v>
      </c>
      <c r="G129" s="1" t="s">
        <v>56</v>
      </c>
      <c r="H129" s="1" t="s">
        <v>57</v>
      </c>
      <c r="I129" s="1" t="s">
        <v>58</v>
      </c>
      <c r="J129" s="1" t="s">
        <v>59</v>
      </c>
      <c r="K129" s="1" t="s">
        <v>166</v>
      </c>
      <c r="L129" s="1" t="s">
        <v>84</v>
      </c>
      <c r="M129" s="1" t="s">
        <v>38</v>
      </c>
      <c r="N129" s="1">
        <v>8</v>
      </c>
      <c r="O129" s="3">
        <v>2149</v>
      </c>
      <c r="P129" s="3">
        <f>Analyze_Sales_Data_Solution[[#This Row],[Price per Unit]]*Analyze_Sales_Data_Solution[[#This Row],[Quantity]]</f>
        <v>17192</v>
      </c>
    </row>
    <row r="130" spans="1:16" x14ac:dyDescent="0.2">
      <c r="A130" s="1">
        <v>115</v>
      </c>
      <c r="B130" s="2">
        <v>44232</v>
      </c>
      <c r="C130" s="3">
        <f>Analyze_Sales_Data_Solution[[#This Row],[Total Sales]]</f>
        <v>5596</v>
      </c>
      <c r="D130" s="1">
        <v>1</v>
      </c>
      <c r="E130" s="1">
        <v>2021</v>
      </c>
      <c r="F130" s="1" t="s">
        <v>48</v>
      </c>
      <c r="G130" s="1" t="s">
        <v>49</v>
      </c>
      <c r="H130" s="1" t="s">
        <v>50</v>
      </c>
      <c r="I130" s="1" t="s">
        <v>44</v>
      </c>
      <c r="J130" s="1" t="s">
        <v>45</v>
      </c>
      <c r="K130" s="1" t="s">
        <v>140</v>
      </c>
      <c r="L130" s="1" t="s">
        <v>93</v>
      </c>
      <c r="M130" s="1" t="s">
        <v>35</v>
      </c>
      <c r="N130" s="1">
        <v>4</v>
      </c>
      <c r="O130" s="3">
        <v>1399</v>
      </c>
      <c r="P130" s="3">
        <f>Analyze_Sales_Data_Solution[[#This Row],[Price per Unit]]*Analyze_Sales_Data_Solution[[#This Row],[Quantity]]</f>
        <v>5596</v>
      </c>
    </row>
    <row r="131" spans="1:16" x14ac:dyDescent="0.2">
      <c r="A131" s="1">
        <v>116</v>
      </c>
      <c r="B131" s="2">
        <v>44050</v>
      </c>
      <c r="C131" s="3">
        <f>Analyze_Sales_Data_Solution[[#This Row],[Total Sales]]</f>
        <v>35988</v>
      </c>
      <c r="D131" s="1">
        <v>3</v>
      </c>
      <c r="E131" s="1">
        <v>2020</v>
      </c>
      <c r="F131" s="1" t="s">
        <v>41</v>
      </c>
      <c r="G131" s="1" t="s">
        <v>42</v>
      </c>
      <c r="H131" s="1" t="s">
        <v>43</v>
      </c>
      <c r="I131" s="1" t="s">
        <v>44</v>
      </c>
      <c r="J131" s="1" t="s">
        <v>45</v>
      </c>
      <c r="K131" s="1" t="s">
        <v>130</v>
      </c>
      <c r="L131" s="1" t="s">
        <v>27</v>
      </c>
      <c r="M131" s="1" t="s">
        <v>28</v>
      </c>
      <c r="N131" s="1">
        <v>12</v>
      </c>
      <c r="O131" s="3">
        <v>2999</v>
      </c>
      <c r="P131" s="3">
        <f>Analyze_Sales_Data_Solution[[#This Row],[Price per Unit]]*Analyze_Sales_Data_Solution[[#This Row],[Quantity]]</f>
        <v>35988</v>
      </c>
    </row>
    <row r="132" spans="1:16" x14ac:dyDescent="0.2">
      <c r="A132" s="1">
        <v>117</v>
      </c>
      <c r="B132" s="2">
        <v>43889</v>
      </c>
      <c r="C132" s="3">
        <f>Analyze_Sales_Data_Solution[[#This Row],[Total Sales]]</f>
        <v>49427</v>
      </c>
      <c r="D132" s="1">
        <v>1</v>
      </c>
      <c r="E132" s="1">
        <v>2020</v>
      </c>
      <c r="F132" s="1" t="s">
        <v>41</v>
      </c>
      <c r="G132" s="1" t="s">
        <v>42</v>
      </c>
      <c r="H132" s="1" t="s">
        <v>43</v>
      </c>
      <c r="I132" s="1" t="s">
        <v>44</v>
      </c>
      <c r="J132" s="1" t="s">
        <v>45</v>
      </c>
      <c r="K132" s="1" t="s">
        <v>46</v>
      </c>
      <c r="L132" s="1" t="s">
        <v>84</v>
      </c>
      <c r="M132" s="1" t="s">
        <v>38</v>
      </c>
      <c r="N132" s="1">
        <v>23</v>
      </c>
      <c r="O132" s="3">
        <v>2149</v>
      </c>
      <c r="P132" s="3">
        <f>Analyze_Sales_Data_Solution[[#This Row],[Price per Unit]]*Analyze_Sales_Data_Solution[[#This Row],[Quantity]]</f>
        <v>49427</v>
      </c>
    </row>
    <row r="133" spans="1:16" x14ac:dyDescent="0.2">
      <c r="A133" s="1">
        <v>118</v>
      </c>
      <c r="B133" s="2">
        <v>44276</v>
      </c>
      <c r="C133" s="3">
        <f>Analyze_Sales_Data_Solution[[#This Row],[Total Sales]]</f>
        <v>47481</v>
      </c>
      <c r="D133" s="1">
        <v>1</v>
      </c>
      <c r="E133" s="1">
        <v>2021</v>
      </c>
      <c r="F133" s="1" t="s">
        <v>29</v>
      </c>
      <c r="G133" s="1" t="s">
        <v>30</v>
      </c>
      <c r="H133" s="1" t="s">
        <v>31</v>
      </c>
      <c r="I133" s="1" t="s">
        <v>32</v>
      </c>
      <c r="J133" s="1" t="s">
        <v>18</v>
      </c>
      <c r="K133" s="1" t="s">
        <v>36</v>
      </c>
      <c r="L133" s="1" t="s">
        <v>104</v>
      </c>
      <c r="M133" s="1" t="s">
        <v>28</v>
      </c>
      <c r="N133" s="1">
        <v>19</v>
      </c>
      <c r="O133" s="3">
        <v>2499</v>
      </c>
      <c r="P133" s="3">
        <f>Analyze_Sales_Data_Solution[[#This Row],[Price per Unit]]*Analyze_Sales_Data_Solution[[#This Row],[Quantity]]</f>
        <v>47481</v>
      </c>
    </row>
    <row r="134" spans="1:16" x14ac:dyDescent="0.2">
      <c r="A134" s="1">
        <v>119</v>
      </c>
      <c r="B134" s="2">
        <v>43867</v>
      </c>
      <c r="C134" s="3">
        <f>Analyze_Sales_Data_Solution[[#This Row],[Total Sales]]</f>
        <v>40473</v>
      </c>
      <c r="D134" s="1">
        <v>1</v>
      </c>
      <c r="E134" s="1">
        <v>2020</v>
      </c>
      <c r="F134" s="1" t="s">
        <v>29</v>
      </c>
      <c r="G134" s="1" t="s">
        <v>30</v>
      </c>
      <c r="H134" s="1" t="s">
        <v>31</v>
      </c>
      <c r="I134" s="1" t="s">
        <v>32</v>
      </c>
      <c r="J134" s="1" t="s">
        <v>18</v>
      </c>
      <c r="K134" s="1" t="s">
        <v>167</v>
      </c>
      <c r="L134" s="1" t="s">
        <v>119</v>
      </c>
      <c r="M134" s="1" t="s">
        <v>38</v>
      </c>
      <c r="N134" s="1">
        <v>27</v>
      </c>
      <c r="O134" s="3">
        <v>1499</v>
      </c>
      <c r="P134" s="3">
        <f>Analyze_Sales_Data_Solution[[#This Row],[Price per Unit]]*Analyze_Sales_Data_Solution[[#This Row],[Quantity]]</f>
        <v>40473</v>
      </c>
    </row>
    <row r="135" spans="1:16" x14ac:dyDescent="0.2">
      <c r="A135" s="1">
        <v>120</v>
      </c>
      <c r="B135" s="2">
        <v>44333</v>
      </c>
      <c r="C135" s="3">
        <f>Analyze_Sales_Data_Solution[[#This Row],[Total Sales]]</f>
        <v>26985</v>
      </c>
      <c r="D135" s="1">
        <v>2</v>
      </c>
      <c r="E135" s="1">
        <v>2021</v>
      </c>
      <c r="F135" s="1" t="s">
        <v>133</v>
      </c>
      <c r="G135" s="1" t="s">
        <v>134</v>
      </c>
      <c r="H135" s="1" t="s">
        <v>135</v>
      </c>
      <c r="I135" s="1" t="s">
        <v>44</v>
      </c>
      <c r="J135" s="1" t="s">
        <v>45</v>
      </c>
      <c r="K135" s="1" t="s">
        <v>168</v>
      </c>
      <c r="L135" s="1" t="s">
        <v>61</v>
      </c>
      <c r="M135" s="1" t="s">
        <v>28</v>
      </c>
      <c r="N135" s="1">
        <v>15</v>
      </c>
      <c r="O135" s="3">
        <v>1799</v>
      </c>
      <c r="P135" s="3">
        <f>Analyze_Sales_Data_Solution[[#This Row],[Price per Unit]]*Analyze_Sales_Data_Solution[[#This Row],[Quantity]]</f>
        <v>26985</v>
      </c>
    </row>
    <row r="136" spans="1:16" x14ac:dyDescent="0.2">
      <c r="A136" s="1">
        <v>121</v>
      </c>
      <c r="B136" s="2">
        <v>44435</v>
      </c>
      <c r="C136" s="3">
        <f>Analyze_Sales_Data_Solution[[#This Row],[Total Sales]]</f>
        <v>47278</v>
      </c>
      <c r="D136" s="1">
        <v>3</v>
      </c>
      <c r="E136" s="1">
        <v>2021</v>
      </c>
      <c r="F136" s="1" t="s">
        <v>48</v>
      </c>
      <c r="G136" s="1" t="s">
        <v>49</v>
      </c>
      <c r="H136" s="1" t="s">
        <v>50</v>
      </c>
      <c r="I136" s="1" t="s">
        <v>44</v>
      </c>
      <c r="J136" s="1" t="s">
        <v>45</v>
      </c>
      <c r="K136" s="1" t="s">
        <v>169</v>
      </c>
      <c r="L136" s="1" t="s">
        <v>84</v>
      </c>
      <c r="M136" s="1" t="s">
        <v>38</v>
      </c>
      <c r="N136" s="1">
        <v>22</v>
      </c>
      <c r="O136" s="3">
        <v>2149</v>
      </c>
      <c r="P136" s="3">
        <f>Analyze_Sales_Data_Solution[[#This Row],[Price per Unit]]*Analyze_Sales_Data_Solution[[#This Row],[Quantity]]</f>
        <v>47278</v>
      </c>
    </row>
    <row r="137" spans="1:16" x14ac:dyDescent="0.2">
      <c r="A137" s="1">
        <v>122</v>
      </c>
      <c r="B137" s="2">
        <v>44419</v>
      </c>
      <c r="C137" s="3">
        <f>Analyze_Sales_Data_Solution[[#This Row],[Total Sales]]</f>
        <v>16182</v>
      </c>
      <c r="D137" s="1">
        <v>3</v>
      </c>
      <c r="E137" s="1">
        <v>2021</v>
      </c>
      <c r="F137" s="1" t="s">
        <v>22</v>
      </c>
      <c r="G137" s="1" t="s">
        <v>23</v>
      </c>
      <c r="H137" s="1" t="s">
        <v>24</v>
      </c>
      <c r="I137" s="1" t="s">
        <v>25</v>
      </c>
      <c r="J137" s="1" t="s">
        <v>18</v>
      </c>
      <c r="K137" s="1" t="s">
        <v>170</v>
      </c>
      <c r="L137" s="1" t="s">
        <v>34</v>
      </c>
      <c r="M137" s="1" t="s">
        <v>35</v>
      </c>
      <c r="N137" s="1">
        <v>18</v>
      </c>
      <c r="O137" s="3">
        <v>899</v>
      </c>
      <c r="P137" s="3">
        <f>Analyze_Sales_Data_Solution[[#This Row],[Price per Unit]]*Analyze_Sales_Data_Solution[[#This Row],[Quantity]]</f>
        <v>16182</v>
      </c>
    </row>
    <row r="138" spans="1:16" x14ac:dyDescent="0.2">
      <c r="A138" s="1">
        <v>123</v>
      </c>
      <c r="B138" s="2">
        <v>43981</v>
      </c>
      <c r="C138" s="3">
        <f>Analyze_Sales_Data_Solution[[#This Row],[Total Sales]]</f>
        <v>2198</v>
      </c>
      <c r="D138" s="1">
        <v>2</v>
      </c>
      <c r="E138" s="1">
        <v>2020</v>
      </c>
      <c r="F138" s="1" t="s">
        <v>55</v>
      </c>
      <c r="G138" s="1" t="s">
        <v>56</v>
      </c>
      <c r="H138" s="1" t="s">
        <v>57</v>
      </c>
      <c r="I138" s="1" t="s">
        <v>58</v>
      </c>
      <c r="J138" s="1" t="s">
        <v>59</v>
      </c>
      <c r="K138" s="1" t="s">
        <v>91</v>
      </c>
      <c r="L138" s="1" t="s">
        <v>20</v>
      </c>
      <c r="M138" s="1" t="s">
        <v>21</v>
      </c>
      <c r="N138" s="1">
        <v>2</v>
      </c>
      <c r="O138" s="3">
        <v>1099</v>
      </c>
      <c r="P138" s="3">
        <f>Analyze_Sales_Data_Solution[[#This Row],[Price per Unit]]*Analyze_Sales_Data_Solution[[#This Row],[Quantity]]</f>
        <v>2198</v>
      </c>
    </row>
    <row r="139" spans="1:16" x14ac:dyDescent="0.2">
      <c r="A139" s="1">
        <v>124</v>
      </c>
      <c r="B139" s="2">
        <v>44088</v>
      </c>
      <c r="C139" s="3">
        <f>Analyze_Sales_Data_Solution[[#This Row],[Total Sales]]</f>
        <v>2598</v>
      </c>
      <c r="D139" s="1">
        <v>3</v>
      </c>
      <c r="E139" s="1">
        <v>2020</v>
      </c>
      <c r="F139" s="1" t="s">
        <v>41</v>
      </c>
      <c r="G139" s="1" t="s">
        <v>42</v>
      </c>
      <c r="H139" s="1" t="s">
        <v>43</v>
      </c>
      <c r="I139" s="1" t="s">
        <v>44</v>
      </c>
      <c r="J139" s="1" t="s">
        <v>45</v>
      </c>
      <c r="K139" s="1" t="s">
        <v>171</v>
      </c>
      <c r="L139" s="1" t="s">
        <v>63</v>
      </c>
      <c r="M139" s="1" t="s">
        <v>28</v>
      </c>
      <c r="N139" s="1">
        <v>2</v>
      </c>
      <c r="O139" s="3">
        <v>1299</v>
      </c>
      <c r="P139" s="3">
        <f>Analyze_Sales_Data_Solution[[#This Row],[Price per Unit]]*Analyze_Sales_Data_Solution[[#This Row],[Quantity]]</f>
        <v>2598</v>
      </c>
    </row>
    <row r="140" spans="1:16" x14ac:dyDescent="0.2">
      <c r="A140" s="1">
        <v>125</v>
      </c>
      <c r="B140" s="2">
        <v>44403</v>
      </c>
      <c r="C140" s="3">
        <f>Analyze_Sales_Data_Solution[[#This Row],[Total Sales]]</f>
        <v>50372</v>
      </c>
      <c r="D140" s="1">
        <v>3</v>
      </c>
      <c r="E140" s="1">
        <v>2021</v>
      </c>
      <c r="F140" s="1" t="s">
        <v>133</v>
      </c>
      <c r="G140" s="1" t="s">
        <v>134</v>
      </c>
      <c r="H140" s="1" t="s">
        <v>135</v>
      </c>
      <c r="I140" s="1" t="s">
        <v>44</v>
      </c>
      <c r="J140" s="1" t="s">
        <v>45</v>
      </c>
      <c r="K140" s="1" t="s">
        <v>172</v>
      </c>
      <c r="L140" s="1" t="s">
        <v>37</v>
      </c>
      <c r="M140" s="1" t="s">
        <v>38</v>
      </c>
      <c r="N140" s="1">
        <v>28</v>
      </c>
      <c r="O140" s="3">
        <v>1799</v>
      </c>
      <c r="P140" s="3">
        <f>Analyze_Sales_Data_Solution[[#This Row],[Price per Unit]]*Analyze_Sales_Data_Solution[[#This Row],[Quantity]]</f>
        <v>50372</v>
      </c>
    </row>
    <row r="141" spans="1:16" x14ac:dyDescent="0.2">
      <c r="A141" s="1">
        <v>126</v>
      </c>
      <c r="B141" s="2">
        <v>44121</v>
      </c>
      <c r="C141" s="3">
        <f>Analyze_Sales_Data_Solution[[#This Row],[Total Sales]]</f>
        <v>29379</v>
      </c>
      <c r="D141" s="1">
        <v>4</v>
      </c>
      <c r="E141" s="1">
        <v>2020</v>
      </c>
      <c r="F141" s="1" t="s">
        <v>55</v>
      </c>
      <c r="G141" s="1" t="s">
        <v>56</v>
      </c>
      <c r="H141" s="1" t="s">
        <v>57</v>
      </c>
      <c r="I141" s="1" t="s">
        <v>58</v>
      </c>
      <c r="J141" s="1" t="s">
        <v>59</v>
      </c>
      <c r="K141" s="1" t="s">
        <v>173</v>
      </c>
      <c r="L141" s="1" t="s">
        <v>93</v>
      </c>
      <c r="M141" s="1" t="s">
        <v>35</v>
      </c>
      <c r="N141" s="1">
        <v>21</v>
      </c>
      <c r="O141" s="3">
        <v>1399</v>
      </c>
      <c r="P141" s="3">
        <f>Analyze_Sales_Data_Solution[[#This Row],[Price per Unit]]*Analyze_Sales_Data_Solution[[#This Row],[Quantity]]</f>
        <v>29379</v>
      </c>
    </row>
    <row r="142" spans="1:16" x14ac:dyDescent="0.2">
      <c r="A142" s="1">
        <v>127</v>
      </c>
      <c r="B142" s="2">
        <v>44301</v>
      </c>
      <c r="C142" s="3">
        <f>Analyze_Sales_Data_Solution[[#This Row],[Total Sales]]</f>
        <v>12593</v>
      </c>
      <c r="D142" s="1">
        <v>2</v>
      </c>
      <c r="E142" s="1">
        <v>2021</v>
      </c>
      <c r="F142" s="1" t="s">
        <v>109</v>
      </c>
      <c r="G142" s="1" t="s">
        <v>110</v>
      </c>
      <c r="H142" s="1" t="s">
        <v>111</v>
      </c>
      <c r="I142" s="1" t="s">
        <v>32</v>
      </c>
      <c r="J142" s="1" t="s">
        <v>18</v>
      </c>
      <c r="K142" s="1" t="s">
        <v>174</v>
      </c>
      <c r="L142" s="1" t="s">
        <v>61</v>
      </c>
      <c r="M142" s="1" t="s">
        <v>28</v>
      </c>
      <c r="N142" s="1">
        <v>7</v>
      </c>
      <c r="O142" s="3">
        <v>1799</v>
      </c>
      <c r="P142" s="3">
        <f>Analyze_Sales_Data_Solution[[#This Row],[Price per Unit]]*Analyze_Sales_Data_Solution[[#This Row],[Quantity]]</f>
        <v>12593</v>
      </c>
    </row>
    <row r="143" spans="1:16" x14ac:dyDescent="0.2">
      <c r="A143" s="1">
        <v>128</v>
      </c>
      <c r="B143" s="2">
        <v>44507</v>
      </c>
      <c r="C143" s="3">
        <f>Analyze_Sales_Data_Solution[[#This Row],[Total Sales]]</f>
        <v>34384</v>
      </c>
      <c r="D143" s="1">
        <v>4</v>
      </c>
      <c r="E143" s="1">
        <v>2021</v>
      </c>
      <c r="F143" s="1" t="s">
        <v>109</v>
      </c>
      <c r="G143" s="1" t="s">
        <v>110</v>
      </c>
      <c r="H143" s="1" t="s">
        <v>111</v>
      </c>
      <c r="I143" s="1" t="s">
        <v>32</v>
      </c>
      <c r="J143" s="1" t="s">
        <v>18</v>
      </c>
      <c r="K143" s="1" t="s">
        <v>175</v>
      </c>
      <c r="L143" s="1" t="s">
        <v>84</v>
      </c>
      <c r="M143" s="1" t="s">
        <v>38</v>
      </c>
      <c r="N143" s="1">
        <v>16</v>
      </c>
      <c r="O143" s="3">
        <v>2149</v>
      </c>
      <c r="P143" s="3">
        <f>Analyze_Sales_Data_Solution[[#This Row],[Price per Unit]]*Analyze_Sales_Data_Solution[[#This Row],[Quantity]]</f>
        <v>34384</v>
      </c>
    </row>
    <row r="144" spans="1:16" x14ac:dyDescent="0.2">
      <c r="A144" s="1">
        <v>129</v>
      </c>
      <c r="B144" s="2">
        <v>43990</v>
      </c>
      <c r="C144" s="3">
        <f>Analyze_Sales_Data_Solution[[#This Row],[Total Sales]]</f>
        <v>64974</v>
      </c>
      <c r="D144" s="1">
        <v>2</v>
      </c>
      <c r="E144" s="1">
        <v>2020</v>
      </c>
      <c r="F144" s="1" t="s">
        <v>55</v>
      </c>
      <c r="G144" s="1" t="s">
        <v>56</v>
      </c>
      <c r="H144" s="1" t="s">
        <v>57</v>
      </c>
      <c r="I144" s="1" t="s">
        <v>58</v>
      </c>
      <c r="J144" s="1" t="s">
        <v>59</v>
      </c>
      <c r="K144" s="1" t="s">
        <v>176</v>
      </c>
      <c r="L144" s="1" t="s">
        <v>104</v>
      </c>
      <c r="M144" s="1" t="s">
        <v>28</v>
      </c>
      <c r="N144" s="1">
        <v>26</v>
      </c>
      <c r="O144" s="3">
        <v>2499</v>
      </c>
      <c r="P144" s="3">
        <f>Analyze_Sales_Data_Solution[[#This Row],[Price per Unit]]*Analyze_Sales_Data_Solution[[#This Row],[Quantity]]</f>
        <v>64974</v>
      </c>
    </row>
    <row r="145" spans="1:16" x14ac:dyDescent="0.2">
      <c r="A145" s="1">
        <v>130</v>
      </c>
      <c r="B145" s="2">
        <v>43958</v>
      </c>
      <c r="C145" s="3">
        <f>Analyze_Sales_Data_Solution[[#This Row],[Total Sales]]</f>
        <v>5495</v>
      </c>
      <c r="D145" s="1">
        <v>2</v>
      </c>
      <c r="E145" s="1">
        <v>2020</v>
      </c>
      <c r="F145" s="1" t="s">
        <v>41</v>
      </c>
      <c r="G145" s="1" t="s">
        <v>42</v>
      </c>
      <c r="H145" s="1" t="s">
        <v>43</v>
      </c>
      <c r="I145" s="1" t="s">
        <v>44</v>
      </c>
      <c r="J145" s="1" t="s">
        <v>45</v>
      </c>
      <c r="K145" s="1" t="s">
        <v>177</v>
      </c>
      <c r="L145" s="1" t="s">
        <v>20</v>
      </c>
      <c r="M145" s="1" t="s">
        <v>21</v>
      </c>
      <c r="N145" s="1">
        <v>5</v>
      </c>
      <c r="O145" s="3">
        <v>1099</v>
      </c>
      <c r="P145" s="3">
        <f>Analyze_Sales_Data_Solution[[#This Row],[Price per Unit]]*Analyze_Sales_Data_Solution[[#This Row],[Quantity]]</f>
        <v>5495</v>
      </c>
    </row>
    <row r="146" spans="1:16" x14ac:dyDescent="0.2">
      <c r="A146" s="1">
        <v>131</v>
      </c>
      <c r="B146" s="2">
        <v>44277</v>
      </c>
      <c r="C146" s="3">
        <f>Analyze_Sales_Data_Solution[[#This Row],[Total Sales]]</f>
        <v>8789</v>
      </c>
      <c r="D146" s="1">
        <v>1</v>
      </c>
      <c r="E146" s="1">
        <v>2021</v>
      </c>
      <c r="F146" s="1" t="s">
        <v>14</v>
      </c>
      <c r="G146" s="1" t="s">
        <v>15</v>
      </c>
      <c r="H146" s="1" t="s">
        <v>16</v>
      </c>
      <c r="I146" s="1" t="s">
        <v>17</v>
      </c>
      <c r="J146" s="1" t="s">
        <v>18</v>
      </c>
      <c r="K146" s="1" t="s">
        <v>108</v>
      </c>
      <c r="L146" s="1" t="s">
        <v>40</v>
      </c>
      <c r="M146" s="1" t="s">
        <v>35</v>
      </c>
      <c r="N146" s="1">
        <v>11</v>
      </c>
      <c r="O146" s="3">
        <v>799</v>
      </c>
      <c r="P146" s="3">
        <f>Analyze_Sales_Data_Solution[[#This Row],[Price per Unit]]*Analyze_Sales_Data_Solution[[#This Row],[Quantity]]</f>
        <v>8789</v>
      </c>
    </row>
    <row r="147" spans="1:16" x14ac:dyDescent="0.2">
      <c r="A147" s="1">
        <v>132</v>
      </c>
      <c r="B147" s="2">
        <v>44376</v>
      </c>
      <c r="C147" s="3">
        <f>Analyze_Sales_Data_Solution[[#This Row],[Total Sales]]</f>
        <v>6589</v>
      </c>
      <c r="D147" s="1">
        <v>2</v>
      </c>
      <c r="E147" s="1">
        <v>2021</v>
      </c>
      <c r="F147" s="1" t="s">
        <v>41</v>
      </c>
      <c r="G147" s="1" t="s">
        <v>42</v>
      </c>
      <c r="H147" s="1" t="s">
        <v>43</v>
      </c>
      <c r="I147" s="1" t="s">
        <v>44</v>
      </c>
      <c r="J147" s="1" t="s">
        <v>45</v>
      </c>
      <c r="K147" s="1" t="s">
        <v>178</v>
      </c>
      <c r="L147" s="1" t="s">
        <v>89</v>
      </c>
      <c r="M147" s="1" t="s">
        <v>21</v>
      </c>
      <c r="N147" s="1">
        <v>11</v>
      </c>
      <c r="O147" s="3">
        <v>599</v>
      </c>
      <c r="P147" s="3">
        <f>Analyze_Sales_Data_Solution[[#This Row],[Price per Unit]]*Analyze_Sales_Data_Solution[[#This Row],[Quantity]]</f>
        <v>6589</v>
      </c>
    </row>
    <row r="148" spans="1:16" x14ac:dyDescent="0.2">
      <c r="A148" s="1">
        <v>133</v>
      </c>
      <c r="B148" s="2">
        <v>44193</v>
      </c>
      <c r="C148" s="3">
        <f>Analyze_Sales_Data_Solution[[#This Row],[Total Sales]]</f>
        <v>13178</v>
      </c>
      <c r="D148" s="1">
        <v>4</v>
      </c>
      <c r="E148" s="1">
        <v>2020</v>
      </c>
      <c r="F148" s="1" t="s">
        <v>48</v>
      </c>
      <c r="G148" s="1" t="s">
        <v>49</v>
      </c>
      <c r="H148" s="1" t="s">
        <v>50</v>
      </c>
      <c r="I148" s="1" t="s">
        <v>44</v>
      </c>
      <c r="J148" s="1" t="s">
        <v>45</v>
      </c>
      <c r="K148" s="1" t="s">
        <v>179</v>
      </c>
      <c r="L148" s="1" t="s">
        <v>89</v>
      </c>
      <c r="M148" s="1" t="s">
        <v>21</v>
      </c>
      <c r="N148" s="1">
        <v>22</v>
      </c>
      <c r="O148" s="3">
        <v>599</v>
      </c>
      <c r="P148" s="3">
        <f>Analyze_Sales_Data_Solution[[#This Row],[Price per Unit]]*Analyze_Sales_Data_Solution[[#This Row],[Quantity]]</f>
        <v>13178</v>
      </c>
    </row>
    <row r="149" spans="1:16" x14ac:dyDescent="0.2">
      <c r="A149" s="1">
        <v>134</v>
      </c>
      <c r="B149" s="2">
        <v>43874</v>
      </c>
      <c r="C149" s="3">
        <f>Analyze_Sales_Data_Solution[[#This Row],[Total Sales]]</f>
        <v>16788</v>
      </c>
      <c r="D149" s="1">
        <v>1</v>
      </c>
      <c r="E149" s="1">
        <v>2020</v>
      </c>
      <c r="F149" s="1" t="s">
        <v>41</v>
      </c>
      <c r="G149" s="1" t="s">
        <v>42</v>
      </c>
      <c r="H149" s="1" t="s">
        <v>43</v>
      </c>
      <c r="I149" s="1" t="s">
        <v>44</v>
      </c>
      <c r="J149" s="1" t="s">
        <v>45</v>
      </c>
      <c r="K149" s="1" t="s">
        <v>177</v>
      </c>
      <c r="L149" s="1" t="s">
        <v>93</v>
      </c>
      <c r="M149" s="1" t="s">
        <v>35</v>
      </c>
      <c r="N149" s="1">
        <v>12</v>
      </c>
      <c r="O149" s="3">
        <v>1399</v>
      </c>
      <c r="P149" s="3">
        <f>Analyze_Sales_Data_Solution[[#This Row],[Price per Unit]]*Analyze_Sales_Data_Solution[[#This Row],[Quantity]]</f>
        <v>16788</v>
      </c>
    </row>
    <row r="150" spans="1:16" x14ac:dyDescent="0.2">
      <c r="A150" s="1">
        <v>135</v>
      </c>
      <c r="B150" s="2">
        <v>44552</v>
      </c>
      <c r="C150" s="3">
        <f>Analyze_Sales_Data_Solution[[#This Row],[Total Sales]]</f>
        <v>10745</v>
      </c>
      <c r="D150" s="1">
        <v>4</v>
      </c>
      <c r="E150" s="1">
        <v>2021</v>
      </c>
      <c r="F150" s="1" t="s">
        <v>66</v>
      </c>
      <c r="G150" s="1" t="s">
        <v>67</v>
      </c>
      <c r="H150" s="1" t="s">
        <v>68</v>
      </c>
      <c r="I150" s="1" t="s">
        <v>68</v>
      </c>
      <c r="J150" s="1" t="s">
        <v>59</v>
      </c>
      <c r="K150" s="1" t="s">
        <v>180</v>
      </c>
      <c r="L150" s="1" t="s">
        <v>84</v>
      </c>
      <c r="M150" s="1" t="s">
        <v>38</v>
      </c>
      <c r="N150" s="1">
        <v>5</v>
      </c>
      <c r="O150" s="3">
        <v>2149</v>
      </c>
      <c r="P150" s="3">
        <f>Analyze_Sales_Data_Solution[[#This Row],[Price per Unit]]*Analyze_Sales_Data_Solution[[#This Row],[Quantity]]</f>
        <v>10745</v>
      </c>
    </row>
    <row r="151" spans="1:16" x14ac:dyDescent="0.2">
      <c r="A151" s="1">
        <v>136</v>
      </c>
      <c r="B151" s="2">
        <v>44369</v>
      </c>
      <c r="C151" s="3">
        <f>Analyze_Sales_Data_Solution[[#This Row],[Total Sales]]</f>
        <v>38987</v>
      </c>
      <c r="D151" s="1">
        <v>2</v>
      </c>
      <c r="E151" s="1">
        <v>2021</v>
      </c>
      <c r="F151" s="1" t="s">
        <v>55</v>
      </c>
      <c r="G151" s="1" t="s">
        <v>56</v>
      </c>
      <c r="H151" s="1" t="s">
        <v>57</v>
      </c>
      <c r="I151" s="1" t="s">
        <v>58</v>
      </c>
      <c r="J151" s="1" t="s">
        <v>59</v>
      </c>
      <c r="K151" s="1" t="s">
        <v>80</v>
      </c>
      <c r="L151" s="1" t="s">
        <v>54</v>
      </c>
      <c r="M151" s="1" t="s">
        <v>38</v>
      </c>
      <c r="N151" s="1">
        <v>13</v>
      </c>
      <c r="O151" s="3">
        <v>2999</v>
      </c>
      <c r="P151" s="3">
        <f>Analyze_Sales_Data_Solution[[#This Row],[Price per Unit]]*Analyze_Sales_Data_Solution[[#This Row],[Quantity]]</f>
        <v>38987</v>
      </c>
    </row>
    <row r="152" spans="1:16" x14ac:dyDescent="0.2">
      <c r="A152" s="1">
        <v>137</v>
      </c>
      <c r="B152" s="2">
        <v>44330</v>
      </c>
      <c r="C152" s="3">
        <f>Analyze_Sales_Data_Solution[[#This Row],[Total Sales]]</f>
        <v>14384</v>
      </c>
      <c r="D152" s="1">
        <v>2</v>
      </c>
      <c r="E152" s="1">
        <v>2021</v>
      </c>
      <c r="F152" s="1" t="s">
        <v>41</v>
      </c>
      <c r="G152" s="1" t="s">
        <v>42</v>
      </c>
      <c r="H152" s="1" t="s">
        <v>43</v>
      </c>
      <c r="I152" s="1" t="s">
        <v>44</v>
      </c>
      <c r="J152" s="1" t="s">
        <v>45</v>
      </c>
      <c r="K152" s="1" t="s">
        <v>162</v>
      </c>
      <c r="L152" s="1" t="s">
        <v>73</v>
      </c>
      <c r="M152" s="1" t="s">
        <v>21</v>
      </c>
      <c r="N152" s="1">
        <v>16</v>
      </c>
      <c r="O152" s="3">
        <v>899</v>
      </c>
      <c r="P152" s="3">
        <f>Analyze_Sales_Data_Solution[[#This Row],[Price per Unit]]*Analyze_Sales_Data_Solution[[#This Row],[Quantity]]</f>
        <v>14384</v>
      </c>
    </row>
    <row r="153" spans="1:16" x14ac:dyDescent="0.2">
      <c r="A153" s="1">
        <v>138</v>
      </c>
      <c r="B153" s="2">
        <v>44523</v>
      </c>
      <c r="C153" s="3">
        <f>Analyze_Sales_Data_Solution[[#This Row],[Total Sales]]</f>
        <v>44975</v>
      </c>
      <c r="D153" s="1">
        <v>4</v>
      </c>
      <c r="E153" s="1">
        <v>2021</v>
      </c>
      <c r="F153" s="1" t="s">
        <v>48</v>
      </c>
      <c r="G153" s="1" t="s">
        <v>49</v>
      </c>
      <c r="H153" s="1" t="s">
        <v>50</v>
      </c>
      <c r="I153" s="1" t="s">
        <v>44</v>
      </c>
      <c r="J153" s="1" t="s">
        <v>45</v>
      </c>
      <c r="K153" s="1" t="s">
        <v>181</v>
      </c>
      <c r="L153" s="1" t="s">
        <v>61</v>
      </c>
      <c r="M153" s="1" t="s">
        <v>28</v>
      </c>
      <c r="N153" s="1">
        <v>25</v>
      </c>
      <c r="O153" s="3">
        <v>1799</v>
      </c>
      <c r="P153" s="3">
        <f>Analyze_Sales_Data_Solution[[#This Row],[Price per Unit]]*Analyze_Sales_Data_Solution[[#This Row],[Quantity]]</f>
        <v>44975</v>
      </c>
    </row>
    <row r="154" spans="1:16" x14ac:dyDescent="0.2">
      <c r="A154" s="1">
        <v>139</v>
      </c>
      <c r="B154" s="2">
        <v>44481</v>
      </c>
      <c r="C154" s="3">
        <f>Analyze_Sales_Data_Solution[[#This Row],[Total Sales]]</f>
        <v>9889</v>
      </c>
      <c r="D154" s="1">
        <v>4</v>
      </c>
      <c r="E154" s="1">
        <v>2021</v>
      </c>
      <c r="F154" s="1" t="s">
        <v>55</v>
      </c>
      <c r="G154" s="1" t="s">
        <v>56</v>
      </c>
      <c r="H154" s="1" t="s">
        <v>57</v>
      </c>
      <c r="I154" s="1" t="s">
        <v>58</v>
      </c>
      <c r="J154" s="1" t="s">
        <v>59</v>
      </c>
      <c r="K154" s="1" t="s">
        <v>113</v>
      </c>
      <c r="L154" s="1" t="s">
        <v>34</v>
      </c>
      <c r="M154" s="1" t="s">
        <v>35</v>
      </c>
      <c r="N154" s="1">
        <v>11</v>
      </c>
      <c r="O154" s="3">
        <v>899</v>
      </c>
      <c r="P154" s="3">
        <f>Analyze_Sales_Data_Solution[[#This Row],[Price per Unit]]*Analyze_Sales_Data_Solution[[#This Row],[Quantity]]</f>
        <v>9889</v>
      </c>
    </row>
    <row r="155" spans="1:16" x14ac:dyDescent="0.2">
      <c r="A155" s="1">
        <v>140</v>
      </c>
      <c r="B155" s="2">
        <v>44293</v>
      </c>
      <c r="C155" s="3">
        <f>Analyze_Sales_Data_Solution[[#This Row],[Total Sales]]</f>
        <v>26982</v>
      </c>
      <c r="D155" s="1">
        <v>2</v>
      </c>
      <c r="E155" s="1">
        <v>2021</v>
      </c>
      <c r="F155" s="1" t="s">
        <v>22</v>
      </c>
      <c r="G155" s="1" t="s">
        <v>23</v>
      </c>
      <c r="H155" s="1" t="s">
        <v>24</v>
      </c>
      <c r="I155" s="1" t="s">
        <v>25</v>
      </c>
      <c r="J155" s="1" t="s">
        <v>18</v>
      </c>
      <c r="K155" s="1" t="s">
        <v>182</v>
      </c>
      <c r="L155" s="1" t="s">
        <v>82</v>
      </c>
      <c r="M155" s="1" t="s">
        <v>28</v>
      </c>
      <c r="N155" s="1">
        <v>18</v>
      </c>
      <c r="O155" s="3">
        <v>1499</v>
      </c>
      <c r="P155" s="3">
        <f>Analyze_Sales_Data_Solution[[#This Row],[Price per Unit]]*Analyze_Sales_Data_Solution[[#This Row],[Quantity]]</f>
        <v>26982</v>
      </c>
    </row>
    <row r="156" spans="1:16" x14ac:dyDescent="0.2">
      <c r="A156" s="1">
        <v>141</v>
      </c>
      <c r="B156" s="2">
        <v>44255</v>
      </c>
      <c r="C156" s="3">
        <f>Analyze_Sales_Data_Solution[[#This Row],[Total Sales]]</f>
        <v>1399</v>
      </c>
      <c r="D156" s="1">
        <v>1</v>
      </c>
      <c r="E156" s="1">
        <v>2021</v>
      </c>
      <c r="F156" s="1" t="s">
        <v>29</v>
      </c>
      <c r="G156" s="1" t="s">
        <v>30</v>
      </c>
      <c r="H156" s="1" t="s">
        <v>31</v>
      </c>
      <c r="I156" s="1" t="s">
        <v>32</v>
      </c>
      <c r="J156" s="1" t="s">
        <v>18</v>
      </c>
      <c r="K156" s="1" t="s">
        <v>36</v>
      </c>
      <c r="L156" s="1" t="s">
        <v>93</v>
      </c>
      <c r="M156" s="1" t="s">
        <v>35</v>
      </c>
      <c r="N156" s="1">
        <v>1</v>
      </c>
      <c r="O156" s="3">
        <v>1399</v>
      </c>
      <c r="P156" s="3">
        <f>Analyze_Sales_Data_Solution[[#This Row],[Price per Unit]]*Analyze_Sales_Data_Solution[[#This Row],[Quantity]]</f>
        <v>1399</v>
      </c>
    </row>
    <row r="157" spans="1:16" x14ac:dyDescent="0.2">
      <c r="A157" s="1">
        <v>142</v>
      </c>
      <c r="B157" s="2">
        <v>44344</v>
      </c>
      <c r="C157" s="3">
        <f>Analyze_Sales_Data_Solution[[#This Row],[Total Sales]]</f>
        <v>53982</v>
      </c>
      <c r="D157" s="1">
        <v>2</v>
      </c>
      <c r="E157" s="1">
        <v>2021</v>
      </c>
      <c r="F157" s="1" t="s">
        <v>48</v>
      </c>
      <c r="G157" s="1" t="s">
        <v>49</v>
      </c>
      <c r="H157" s="1" t="s">
        <v>50</v>
      </c>
      <c r="I157" s="1" t="s">
        <v>44</v>
      </c>
      <c r="J157" s="1" t="s">
        <v>45</v>
      </c>
      <c r="K157" s="1" t="s">
        <v>79</v>
      </c>
      <c r="L157" s="1" t="s">
        <v>27</v>
      </c>
      <c r="M157" s="1" t="s">
        <v>28</v>
      </c>
      <c r="N157" s="1">
        <v>18</v>
      </c>
      <c r="O157" s="3">
        <v>2999</v>
      </c>
      <c r="P157" s="3">
        <f>Analyze_Sales_Data_Solution[[#This Row],[Price per Unit]]*Analyze_Sales_Data_Solution[[#This Row],[Quantity]]</f>
        <v>53982</v>
      </c>
    </row>
    <row r="158" spans="1:16" x14ac:dyDescent="0.2">
      <c r="A158" s="1">
        <v>143</v>
      </c>
      <c r="B158" s="2">
        <v>44024</v>
      </c>
      <c r="C158" s="3">
        <f>Analyze_Sales_Data_Solution[[#This Row],[Total Sales]]</f>
        <v>19778</v>
      </c>
      <c r="D158" s="1">
        <v>3</v>
      </c>
      <c r="E158" s="1">
        <v>2020</v>
      </c>
      <c r="F158" s="1" t="s">
        <v>109</v>
      </c>
      <c r="G158" s="1" t="s">
        <v>110</v>
      </c>
      <c r="H158" s="1" t="s">
        <v>111</v>
      </c>
      <c r="I158" s="1" t="s">
        <v>32</v>
      </c>
      <c r="J158" s="1" t="s">
        <v>18</v>
      </c>
      <c r="K158" s="1" t="s">
        <v>183</v>
      </c>
      <c r="L158" s="1" t="s">
        <v>70</v>
      </c>
      <c r="M158" s="1" t="s">
        <v>28</v>
      </c>
      <c r="N158" s="1">
        <v>22</v>
      </c>
      <c r="O158" s="3">
        <v>899</v>
      </c>
      <c r="P158" s="3">
        <f>Analyze_Sales_Data_Solution[[#This Row],[Price per Unit]]*Analyze_Sales_Data_Solution[[#This Row],[Quantity]]</f>
        <v>19778</v>
      </c>
    </row>
    <row r="159" spans="1:16" x14ac:dyDescent="0.2">
      <c r="A159" s="1">
        <v>144</v>
      </c>
      <c r="B159" s="2">
        <v>43947</v>
      </c>
      <c r="C159" s="3">
        <f>Analyze_Sales_Data_Solution[[#This Row],[Total Sales]]</f>
        <v>34477</v>
      </c>
      <c r="D159" s="1">
        <v>2</v>
      </c>
      <c r="E159" s="1">
        <v>2020</v>
      </c>
      <c r="F159" s="1" t="s">
        <v>55</v>
      </c>
      <c r="G159" s="1" t="s">
        <v>56</v>
      </c>
      <c r="H159" s="1" t="s">
        <v>57</v>
      </c>
      <c r="I159" s="1" t="s">
        <v>58</v>
      </c>
      <c r="J159" s="1" t="s">
        <v>59</v>
      </c>
      <c r="K159" s="1" t="s">
        <v>184</v>
      </c>
      <c r="L159" s="1" t="s">
        <v>82</v>
      </c>
      <c r="M159" s="1" t="s">
        <v>28</v>
      </c>
      <c r="N159" s="1">
        <v>23</v>
      </c>
      <c r="O159" s="3">
        <v>1499</v>
      </c>
      <c r="P159" s="3">
        <f>Analyze_Sales_Data_Solution[[#This Row],[Price per Unit]]*Analyze_Sales_Data_Solution[[#This Row],[Quantity]]</f>
        <v>34477</v>
      </c>
    </row>
    <row r="160" spans="1:16" x14ac:dyDescent="0.2">
      <c r="A160" s="1">
        <v>145</v>
      </c>
      <c r="B160" s="2">
        <v>44365</v>
      </c>
      <c r="C160" s="3">
        <f>Analyze_Sales_Data_Solution[[#This Row],[Total Sales]]</f>
        <v>68977</v>
      </c>
      <c r="D160" s="1">
        <v>2</v>
      </c>
      <c r="E160" s="1">
        <v>2021</v>
      </c>
      <c r="F160" s="1" t="s">
        <v>133</v>
      </c>
      <c r="G160" s="1" t="s">
        <v>134</v>
      </c>
      <c r="H160" s="1" t="s">
        <v>135</v>
      </c>
      <c r="I160" s="1" t="s">
        <v>44</v>
      </c>
      <c r="J160" s="1" t="s">
        <v>45</v>
      </c>
      <c r="K160" s="1" t="s">
        <v>185</v>
      </c>
      <c r="L160" s="1" t="s">
        <v>27</v>
      </c>
      <c r="M160" s="1" t="s">
        <v>28</v>
      </c>
      <c r="N160" s="1">
        <v>23</v>
      </c>
      <c r="O160" s="3">
        <v>2999</v>
      </c>
      <c r="P160" s="3">
        <f>Analyze_Sales_Data_Solution[[#This Row],[Price per Unit]]*Analyze_Sales_Data_Solution[[#This Row],[Quantity]]</f>
        <v>68977</v>
      </c>
    </row>
    <row r="161" spans="1:16" x14ac:dyDescent="0.2">
      <c r="A161" s="1">
        <v>146</v>
      </c>
      <c r="B161" s="2">
        <v>44420</v>
      </c>
      <c r="C161" s="3">
        <f>Analyze_Sales_Data_Solution[[#This Row],[Total Sales]]</f>
        <v>32970</v>
      </c>
      <c r="D161" s="1">
        <v>3</v>
      </c>
      <c r="E161" s="1">
        <v>2021</v>
      </c>
      <c r="F161" s="1" t="s">
        <v>55</v>
      </c>
      <c r="G161" s="1" t="s">
        <v>56</v>
      </c>
      <c r="H161" s="1" t="s">
        <v>57</v>
      </c>
      <c r="I161" s="1" t="s">
        <v>58</v>
      </c>
      <c r="J161" s="1" t="s">
        <v>59</v>
      </c>
      <c r="K161" s="1" t="s">
        <v>153</v>
      </c>
      <c r="L161" s="1" t="s">
        <v>20</v>
      </c>
      <c r="M161" s="1" t="s">
        <v>21</v>
      </c>
      <c r="N161" s="1">
        <v>30</v>
      </c>
      <c r="O161" s="3">
        <v>1099</v>
      </c>
      <c r="P161" s="3">
        <f>Analyze_Sales_Data_Solution[[#This Row],[Price per Unit]]*Analyze_Sales_Data_Solution[[#This Row],[Quantity]]</f>
        <v>32970</v>
      </c>
    </row>
    <row r="162" spans="1:16" x14ac:dyDescent="0.2">
      <c r="A162" s="1">
        <v>147</v>
      </c>
      <c r="B162" s="2">
        <v>43845</v>
      </c>
      <c r="C162" s="3">
        <f>Analyze_Sales_Data_Solution[[#This Row],[Total Sales]]</f>
        <v>50983</v>
      </c>
      <c r="D162" s="1">
        <v>1</v>
      </c>
      <c r="E162" s="1">
        <v>2020</v>
      </c>
      <c r="F162" s="1" t="s">
        <v>22</v>
      </c>
      <c r="G162" s="1" t="s">
        <v>23</v>
      </c>
      <c r="H162" s="1" t="s">
        <v>24</v>
      </c>
      <c r="I162" s="1" t="s">
        <v>25</v>
      </c>
      <c r="J162" s="1" t="s">
        <v>18</v>
      </c>
      <c r="K162" s="1" t="s">
        <v>186</v>
      </c>
      <c r="L162" s="1" t="s">
        <v>54</v>
      </c>
      <c r="M162" s="1" t="s">
        <v>38</v>
      </c>
      <c r="N162" s="1">
        <v>17</v>
      </c>
      <c r="O162" s="3">
        <v>2999</v>
      </c>
      <c r="P162" s="3">
        <f>Analyze_Sales_Data_Solution[[#This Row],[Price per Unit]]*Analyze_Sales_Data_Solution[[#This Row],[Quantity]]</f>
        <v>50983</v>
      </c>
    </row>
    <row r="163" spans="1:16" x14ac:dyDescent="0.2">
      <c r="A163" s="1">
        <v>148</v>
      </c>
      <c r="B163" s="2">
        <v>44057</v>
      </c>
      <c r="C163" s="3">
        <f>Analyze_Sales_Data_Solution[[#This Row],[Total Sales]]</f>
        <v>899</v>
      </c>
      <c r="D163" s="1">
        <v>3</v>
      </c>
      <c r="E163" s="1">
        <v>2020</v>
      </c>
      <c r="F163" s="1" t="s">
        <v>66</v>
      </c>
      <c r="G163" s="1" t="s">
        <v>67</v>
      </c>
      <c r="H163" s="1" t="s">
        <v>68</v>
      </c>
      <c r="I163" s="1" t="s">
        <v>68</v>
      </c>
      <c r="J163" s="1" t="s">
        <v>59</v>
      </c>
      <c r="K163" s="1" t="s">
        <v>69</v>
      </c>
      <c r="L163" s="1" t="s">
        <v>70</v>
      </c>
      <c r="M163" s="1" t="s">
        <v>28</v>
      </c>
      <c r="N163" s="1">
        <v>1</v>
      </c>
      <c r="O163" s="3">
        <v>899</v>
      </c>
      <c r="P163" s="3">
        <f>Analyze_Sales_Data_Solution[[#This Row],[Price per Unit]]*Analyze_Sales_Data_Solution[[#This Row],[Quantity]]</f>
        <v>899</v>
      </c>
    </row>
    <row r="164" spans="1:16" x14ac:dyDescent="0.2">
      <c r="A164" s="1">
        <v>149</v>
      </c>
      <c r="B164" s="2">
        <v>44336</v>
      </c>
      <c r="C164" s="3">
        <f>Analyze_Sales_Data_Solution[[#This Row],[Total Sales]]</f>
        <v>62321</v>
      </c>
      <c r="D164" s="1">
        <v>2</v>
      </c>
      <c r="E164" s="1">
        <v>2021</v>
      </c>
      <c r="F164" s="1" t="s">
        <v>133</v>
      </c>
      <c r="G164" s="1" t="s">
        <v>134</v>
      </c>
      <c r="H164" s="1" t="s">
        <v>135</v>
      </c>
      <c r="I164" s="1" t="s">
        <v>44</v>
      </c>
      <c r="J164" s="1" t="s">
        <v>45</v>
      </c>
      <c r="K164" s="1" t="s">
        <v>187</v>
      </c>
      <c r="L164" s="1" t="s">
        <v>84</v>
      </c>
      <c r="M164" s="1" t="s">
        <v>38</v>
      </c>
      <c r="N164" s="1">
        <v>29</v>
      </c>
      <c r="O164" s="3">
        <v>2149</v>
      </c>
      <c r="P164" s="3">
        <f>Analyze_Sales_Data_Solution[[#This Row],[Price per Unit]]*Analyze_Sales_Data_Solution[[#This Row],[Quantity]]</f>
        <v>62321</v>
      </c>
    </row>
    <row r="165" spans="1:16" x14ac:dyDescent="0.2">
      <c r="A165" s="1">
        <v>150</v>
      </c>
      <c r="B165" s="2">
        <v>44006</v>
      </c>
      <c r="C165" s="3">
        <f>Analyze_Sales_Data_Solution[[#This Row],[Total Sales]]</f>
        <v>4197</v>
      </c>
      <c r="D165" s="1">
        <v>2</v>
      </c>
      <c r="E165" s="1">
        <v>2020</v>
      </c>
      <c r="F165" s="1" t="s">
        <v>55</v>
      </c>
      <c r="G165" s="1" t="s">
        <v>56</v>
      </c>
      <c r="H165" s="1" t="s">
        <v>57</v>
      </c>
      <c r="I165" s="1" t="s">
        <v>58</v>
      </c>
      <c r="J165" s="1" t="s">
        <v>59</v>
      </c>
      <c r="K165" s="1" t="s">
        <v>142</v>
      </c>
      <c r="L165" s="1" t="s">
        <v>93</v>
      </c>
      <c r="M165" s="1" t="s">
        <v>35</v>
      </c>
      <c r="N165" s="1">
        <v>3</v>
      </c>
      <c r="O165" s="3">
        <v>1399</v>
      </c>
      <c r="P165" s="3">
        <f>Analyze_Sales_Data_Solution[[#This Row],[Price per Unit]]*Analyze_Sales_Data_Solution[[#This Row],[Quantity]]</f>
        <v>4197</v>
      </c>
    </row>
    <row r="166" spans="1:16" x14ac:dyDescent="0.2">
      <c r="A166" s="1">
        <v>151</v>
      </c>
      <c r="B166" s="2">
        <v>44264</v>
      </c>
      <c r="C166" s="3">
        <f>Analyze_Sales_Data_Solution[[#This Row],[Total Sales]]</f>
        <v>18174</v>
      </c>
      <c r="D166" s="1">
        <v>1</v>
      </c>
      <c r="E166" s="1">
        <v>2021</v>
      </c>
      <c r="F166" s="1" t="s">
        <v>48</v>
      </c>
      <c r="G166" s="1" t="s">
        <v>49</v>
      </c>
      <c r="H166" s="1" t="s">
        <v>50</v>
      </c>
      <c r="I166" s="1" t="s">
        <v>44</v>
      </c>
      <c r="J166" s="1" t="s">
        <v>45</v>
      </c>
      <c r="K166" s="1" t="s">
        <v>64</v>
      </c>
      <c r="L166" s="1" t="s">
        <v>85</v>
      </c>
      <c r="M166" s="1" t="s">
        <v>38</v>
      </c>
      <c r="N166" s="1">
        <v>26</v>
      </c>
      <c r="O166" s="3">
        <v>699</v>
      </c>
      <c r="P166" s="3">
        <f>Analyze_Sales_Data_Solution[[#This Row],[Price per Unit]]*Analyze_Sales_Data_Solution[[#This Row],[Quantity]]</f>
        <v>18174</v>
      </c>
    </row>
    <row r="167" spans="1:16" x14ac:dyDescent="0.2">
      <c r="A167" s="1">
        <v>152</v>
      </c>
      <c r="B167" s="2">
        <v>44393</v>
      </c>
      <c r="C167" s="3">
        <f>Analyze_Sales_Data_Solution[[#This Row],[Total Sales]]</f>
        <v>26071</v>
      </c>
      <c r="D167" s="1">
        <v>3</v>
      </c>
      <c r="E167" s="1">
        <v>2021</v>
      </c>
      <c r="F167" s="1" t="s">
        <v>55</v>
      </c>
      <c r="G167" s="1" t="s">
        <v>56</v>
      </c>
      <c r="H167" s="1" t="s">
        <v>57</v>
      </c>
      <c r="I167" s="1" t="s">
        <v>58</v>
      </c>
      <c r="J167" s="1" t="s">
        <v>59</v>
      </c>
      <c r="K167" s="1" t="s">
        <v>188</v>
      </c>
      <c r="L167" s="1" t="s">
        <v>34</v>
      </c>
      <c r="M167" s="1" t="s">
        <v>35</v>
      </c>
      <c r="N167" s="1">
        <v>29</v>
      </c>
      <c r="O167" s="3">
        <v>899</v>
      </c>
      <c r="P167" s="3">
        <f>Analyze_Sales_Data_Solution[[#This Row],[Price per Unit]]*Analyze_Sales_Data_Solution[[#This Row],[Quantity]]</f>
        <v>26071</v>
      </c>
    </row>
    <row r="168" spans="1:16" x14ac:dyDescent="0.2">
      <c r="A168" s="1">
        <v>153</v>
      </c>
      <c r="B168" s="2">
        <v>44019</v>
      </c>
      <c r="C168" s="3">
        <f>Analyze_Sales_Data_Solution[[#This Row],[Total Sales]]</f>
        <v>11687</v>
      </c>
      <c r="D168" s="1">
        <v>3</v>
      </c>
      <c r="E168" s="1">
        <v>2020</v>
      </c>
      <c r="F168" s="1" t="s">
        <v>22</v>
      </c>
      <c r="G168" s="1" t="s">
        <v>23</v>
      </c>
      <c r="H168" s="1" t="s">
        <v>24</v>
      </c>
      <c r="I168" s="1" t="s">
        <v>25</v>
      </c>
      <c r="J168" s="1" t="s">
        <v>18</v>
      </c>
      <c r="K168" s="1" t="s">
        <v>72</v>
      </c>
      <c r="L168" s="1" t="s">
        <v>70</v>
      </c>
      <c r="M168" s="1" t="s">
        <v>28</v>
      </c>
      <c r="N168" s="1">
        <v>13</v>
      </c>
      <c r="O168" s="3">
        <v>899</v>
      </c>
      <c r="P168" s="3">
        <f>Analyze_Sales_Data_Solution[[#This Row],[Price per Unit]]*Analyze_Sales_Data_Solution[[#This Row],[Quantity]]</f>
        <v>11687</v>
      </c>
    </row>
    <row r="169" spans="1:16" x14ac:dyDescent="0.2">
      <c r="A169" s="1">
        <v>154</v>
      </c>
      <c r="B169" s="2">
        <v>43962</v>
      </c>
      <c r="C169" s="3">
        <f>Analyze_Sales_Data_Solution[[#This Row],[Total Sales]]</f>
        <v>18873</v>
      </c>
      <c r="D169" s="1">
        <v>2</v>
      </c>
      <c r="E169" s="1">
        <v>2020</v>
      </c>
      <c r="F169" s="1" t="s">
        <v>29</v>
      </c>
      <c r="G169" s="1" t="s">
        <v>30</v>
      </c>
      <c r="H169" s="1" t="s">
        <v>31</v>
      </c>
      <c r="I169" s="1" t="s">
        <v>32</v>
      </c>
      <c r="J169" s="1" t="s">
        <v>18</v>
      </c>
      <c r="K169" s="1" t="s">
        <v>189</v>
      </c>
      <c r="L169" s="1" t="s">
        <v>85</v>
      </c>
      <c r="M169" s="1" t="s">
        <v>38</v>
      </c>
      <c r="N169" s="1">
        <v>27</v>
      </c>
      <c r="O169" s="3">
        <v>699</v>
      </c>
      <c r="P169" s="3">
        <f>Analyze_Sales_Data_Solution[[#This Row],[Price per Unit]]*Analyze_Sales_Data_Solution[[#This Row],[Quantity]]</f>
        <v>18873</v>
      </c>
    </row>
    <row r="170" spans="1:16" x14ac:dyDescent="0.2">
      <c r="A170" s="1">
        <v>155</v>
      </c>
      <c r="B170" s="2">
        <v>44092</v>
      </c>
      <c r="C170" s="3">
        <f>Analyze_Sales_Data_Solution[[#This Row],[Total Sales]]</f>
        <v>10745</v>
      </c>
      <c r="D170" s="1">
        <v>3</v>
      </c>
      <c r="E170" s="1">
        <v>2020</v>
      </c>
      <c r="F170" s="1" t="s">
        <v>29</v>
      </c>
      <c r="G170" s="1" t="s">
        <v>30</v>
      </c>
      <c r="H170" s="1" t="s">
        <v>31</v>
      </c>
      <c r="I170" s="1" t="s">
        <v>32</v>
      </c>
      <c r="J170" s="1" t="s">
        <v>18</v>
      </c>
      <c r="K170" s="1" t="s">
        <v>190</v>
      </c>
      <c r="L170" s="1" t="s">
        <v>84</v>
      </c>
      <c r="M170" s="1" t="s">
        <v>38</v>
      </c>
      <c r="N170" s="1">
        <v>5</v>
      </c>
      <c r="O170" s="3">
        <v>2149</v>
      </c>
      <c r="P170" s="3">
        <f>Analyze_Sales_Data_Solution[[#This Row],[Price per Unit]]*Analyze_Sales_Data_Solution[[#This Row],[Quantity]]</f>
        <v>10745</v>
      </c>
    </row>
    <row r="171" spans="1:16" x14ac:dyDescent="0.2">
      <c r="A171" s="1">
        <v>156</v>
      </c>
      <c r="B171" s="2">
        <v>44548</v>
      </c>
      <c r="C171" s="3">
        <f>Analyze_Sales_Data_Solution[[#This Row],[Total Sales]]</f>
        <v>3897</v>
      </c>
      <c r="D171" s="1">
        <v>4</v>
      </c>
      <c r="E171" s="1">
        <v>2021</v>
      </c>
      <c r="F171" s="1" t="s">
        <v>22</v>
      </c>
      <c r="G171" s="1" t="s">
        <v>23</v>
      </c>
      <c r="H171" s="1" t="s">
        <v>24</v>
      </c>
      <c r="I171" s="1" t="s">
        <v>25</v>
      </c>
      <c r="J171" s="1" t="s">
        <v>18</v>
      </c>
      <c r="K171" s="1" t="s">
        <v>87</v>
      </c>
      <c r="L171" s="1" t="s">
        <v>63</v>
      </c>
      <c r="M171" s="1" t="s">
        <v>28</v>
      </c>
      <c r="N171" s="1">
        <v>3</v>
      </c>
      <c r="O171" s="3">
        <v>1299</v>
      </c>
      <c r="P171" s="3">
        <f>Analyze_Sales_Data_Solution[[#This Row],[Price per Unit]]*Analyze_Sales_Data_Solution[[#This Row],[Quantity]]</f>
        <v>3897</v>
      </c>
    </row>
    <row r="172" spans="1:16" x14ac:dyDescent="0.2">
      <c r="A172" s="1">
        <v>157</v>
      </c>
      <c r="B172" s="2">
        <v>44289</v>
      </c>
      <c r="C172" s="3">
        <f>Analyze_Sales_Data_Solution[[#This Row],[Total Sales]]</f>
        <v>89970</v>
      </c>
      <c r="D172" s="1">
        <v>2</v>
      </c>
      <c r="E172" s="1">
        <v>2021</v>
      </c>
      <c r="F172" s="1" t="s">
        <v>133</v>
      </c>
      <c r="G172" s="1" t="s">
        <v>134</v>
      </c>
      <c r="H172" s="1" t="s">
        <v>135</v>
      </c>
      <c r="I172" s="1" t="s">
        <v>44</v>
      </c>
      <c r="J172" s="1" t="s">
        <v>45</v>
      </c>
      <c r="K172" s="1" t="s">
        <v>191</v>
      </c>
      <c r="L172" s="1" t="s">
        <v>27</v>
      </c>
      <c r="M172" s="1" t="s">
        <v>28</v>
      </c>
      <c r="N172" s="1">
        <v>30</v>
      </c>
      <c r="O172" s="3">
        <v>2999</v>
      </c>
      <c r="P172" s="3">
        <f>Analyze_Sales_Data_Solution[[#This Row],[Price per Unit]]*Analyze_Sales_Data_Solution[[#This Row],[Quantity]]</f>
        <v>89970</v>
      </c>
    </row>
    <row r="173" spans="1:16" x14ac:dyDescent="0.2">
      <c r="A173" s="1">
        <v>158</v>
      </c>
      <c r="B173" s="2">
        <v>44348</v>
      </c>
      <c r="C173" s="3">
        <f>Analyze_Sales_Data_Solution[[#This Row],[Total Sales]]</f>
        <v>20677</v>
      </c>
      <c r="D173" s="1">
        <v>2</v>
      </c>
      <c r="E173" s="1">
        <v>2021</v>
      </c>
      <c r="F173" s="1" t="s">
        <v>133</v>
      </c>
      <c r="G173" s="1" t="s">
        <v>134</v>
      </c>
      <c r="H173" s="1" t="s">
        <v>135</v>
      </c>
      <c r="I173" s="1" t="s">
        <v>44</v>
      </c>
      <c r="J173" s="1" t="s">
        <v>45</v>
      </c>
      <c r="K173" s="1" t="s">
        <v>179</v>
      </c>
      <c r="L173" s="1" t="s">
        <v>70</v>
      </c>
      <c r="M173" s="1" t="s">
        <v>28</v>
      </c>
      <c r="N173" s="1">
        <v>23</v>
      </c>
      <c r="O173" s="3">
        <v>899</v>
      </c>
      <c r="P173" s="3">
        <f>Analyze_Sales_Data_Solution[[#This Row],[Price per Unit]]*Analyze_Sales_Data_Solution[[#This Row],[Quantity]]</f>
        <v>20677</v>
      </c>
    </row>
    <row r="174" spans="1:16" x14ac:dyDescent="0.2">
      <c r="A174" s="1">
        <v>159</v>
      </c>
      <c r="B174" s="2">
        <v>44462</v>
      </c>
      <c r="C174" s="3">
        <f>Analyze_Sales_Data_Solution[[#This Row],[Total Sales]]</f>
        <v>22485</v>
      </c>
      <c r="D174" s="1">
        <v>3</v>
      </c>
      <c r="E174" s="1">
        <v>2021</v>
      </c>
      <c r="F174" s="1" t="s">
        <v>14</v>
      </c>
      <c r="G174" s="1" t="s">
        <v>15</v>
      </c>
      <c r="H174" s="1" t="s">
        <v>16</v>
      </c>
      <c r="I174" s="1" t="s">
        <v>17</v>
      </c>
      <c r="J174" s="1" t="s">
        <v>18</v>
      </c>
      <c r="K174" s="1" t="s">
        <v>19</v>
      </c>
      <c r="L174" s="1" t="s">
        <v>82</v>
      </c>
      <c r="M174" s="1" t="s">
        <v>28</v>
      </c>
      <c r="N174" s="1">
        <v>15</v>
      </c>
      <c r="O174" s="3">
        <v>1499</v>
      </c>
      <c r="P174" s="3">
        <f>Analyze_Sales_Data_Solution[[#This Row],[Price per Unit]]*Analyze_Sales_Data_Solution[[#This Row],[Quantity]]</f>
        <v>22485</v>
      </c>
    </row>
    <row r="175" spans="1:16" x14ac:dyDescent="0.2">
      <c r="A175" s="1">
        <v>160</v>
      </c>
      <c r="B175" s="2">
        <v>44519</v>
      </c>
      <c r="C175" s="3">
        <f>Analyze_Sales_Data_Solution[[#This Row],[Total Sales]]</f>
        <v>80973</v>
      </c>
      <c r="D175" s="1">
        <v>4</v>
      </c>
      <c r="E175" s="1">
        <v>2021</v>
      </c>
      <c r="F175" s="1" t="s">
        <v>41</v>
      </c>
      <c r="G175" s="1" t="s">
        <v>42</v>
      </c>
      <c r="H175" s="1" t="s">
        <v>43</v>
      </c>
      <c r="I175" s="1" t="s">
        <v>44</v>
      </c>
      <c r="J175" s="1" t="s">
        <v>45</v>
      </c>
      <c r="K175" s="1" t="s">
        <v>178</v>
      </c>
      <c r="L175" s="1" t="s">
        <v>54</v>
      </c>
      <c r="M175" s="1" t="s">
        <v>38</v>
      </c>
      <c r="N175" s="1">
        <v>27</v>
      </c>
      <c r="O175" s="3">
        <v>2999</v>
      </c>
      <c r="P175" s="3">
        <f>Analyze_Sales_Data_Solution[[#This Row],[Price per Unit]]*Analyze_Sales_Data_Solution[[#This Row],[Quantity]]</f>
        <v>80973</v>
      </c>
    </row>
    <row r="176" spans="1:16" x14ac:dyDescent="0.2">
      <c r="A176" s="1">
        <v>161</v>
      </c>
      <c r="B176" s="2">
        <v>43968</v>
      </c>
      <c r="C176" s="3">
        <f>Analyze_Sales_Data_Solution[[#This Row],[Total Sales]]</f>
        <v>12784</v>
      </c>
      <c r="D176" s="1">
        <v>2</v>
      </c>
      <c r="E176" s="1">
        <v>2020</v>
      </c>
      <c r="F176" s="1" t="s">
        <v>66</v>
      </c>
      <c r="G176" s="1" t="s">
        <v>67</v>
      </c>
      <c r="H176" s="1" t="s">
        <v>68</v>
      </c>
      <c r="I176" s="1" t="s">
        <v>68</v>
      </c>
      <c r="J176" s="1" t="s">
        <v>59</v>
      </c>
      <c r="K176" s="1" t="s">
        <v>192</v>
      </c>
      <c r="L176" s="1" t="s">
        <v>40</v>
      </c>
      <c r="M176" s="1" t="s">
        <v>35</v>
      </c>
      <c r="N176" s="1">
        <v>16</v>
      </c>
      <c r="O176" s="3">
        <v>799</v>
      </c>
      <c r="P176" s="3">
        <f>Analyze_Sales_Data_Solution[[#This Row],[Price per Unit]]*Analyze_Sales_Data_Solution[[#This Row],[Quantity]]</f>
        <v>12784</v>
      </c>
    </row>
    <row r="177" spans="1:16" x14ac:dyDescent="0.2">
      <c r="A177" s="1">
        <v>162</v>
      </c>
      <c r="B177" s="2">
        <v>44176</v>
      </c>
      <c r="C177" s="3">
        <f>Analyze_Sales_Data_Solution[[#This Row],[Total Sales]]</f>
        <v>38974</v>
      </c>
      <c r="D177" s="1">
        <v>4</v>
      </c>
      <c r="E177" s="1">
        <v>2020</v>
      </c>
      <c r="F177" s="1" t="s">
        <v>29</v>
      </c>
      <c r="G177" s="1" t="s">
        <v>30</v>
      </c>
      <c r="H177" s="1" t="s">
        <v>31</v>
      </c>
      <c r="I177" s="1" t="s">
        <v>32</v>
      </c>
      <c r="J177" s="1" t="s">
        <v>18</v>
      </c>
      <c r="K177" s="1" t="s">
        <v>193</v>
      </c>
      <c r="L177" s="1" t="s">
        <v>119</v>
      </c>
      <c r="M177" s="1" t="s">
        <v>38</v>
      </c>
      <c r="N177" s="1">
        <v>26</v>
      </c>
      <c r="O177" s="3">
        <v>1499</v>
      </c>
      <c r="P177" s="3">
        <f>Analyze_Sales_Data_Solution[[#This Row],[Price per Unit]]*Analyze_Sales_Data_Solution[[#This Row],[Quantity]]</f>
        <v>38974</v>
      </c>
    </row>
    <row r="178" spans="1:16" x14ac:dyDescent="0.2">
      <c r="A178" s="1">
        <v>163</v>
      </c>
      <c r="B178" s="2">
        <v>44047</v>
      </c>
      <c r="C178" s="3">
        <f>Analyze_Sales_Data_Solution[[#This Row],[Total Sales]]</f>
        <v>22475</v>
      </c>
      <c r="D178" s="1">
        <v>3</v>
      </c>
      <c r="E178" s="1">
        <v>2020</v>
      </c>
      <c r="F178" s="1" t="s">
        <v>14</v>
      </c>
      <c r="G178" s="1" t="s">
        <v>15</v>
      </c>
      <c r="H178" s="1" t="s">
        <v>16</v>
      </c>
      <c r="I178" s="1" t="s">
        <v>17</v>
      </c>
      <c r="J178" s="1" t="s">
        <v>18</v>
      </c>
      <c r="K178" s="1" t="s">
        <v>194</v>
      </c>
      <c r="L178" s="1" t="s">
        <v>73</v>
      </c>
      <c r="M178" s="1" t="s">
        <v>21</v>
      </c>
      <c r="N178" s="1">
        <v>25</v>
      </c>
      <c r="O178" s="3">
        <v>899</v>
      </c>
      <c r="P178" s="3">
        <f>Analyze_Sales_Data_Solution[[#This Row],[Price per Unit]]*Analyze_Sales_Data_Solution[[#This Row],[Quantity]]</f>
        <v>22475</v>
      </c>
    </row>
    <row r="179" spans="1:16" x14ac:dyDescent="0.2">
      <c r="A179" s="1">
        <v>164</v>
      </c>
      <c r="B179" s="2">
        <v>43938</v>
      </c>
      <c r="C179" s="3">
        <f>Analyze_Sales_Data_Solution[[#This Row],[Total Sales]]</f>
        <v>20986</v>
      </c>
      <c r="D179" s="1">
        <v>2</v>
      </c>
      <c r="E179" s="1">
        <v>2020</v>
      </c>
      <c r="F179" s="1" t="s">
        <v>48</v>
      </c>
      <c r="G179" s="1" t="s">
        <v>49</v>
      </c>
      <c r="H179" s="1" t="s">
        <v>50</v>
      </c>
      <c r="I179" s="1" t="s">
        <v>44</v>
      </c>
      <c r="J179" s="1" t="s">
        <v>45</v>
      </c>
      <c r="K179" s="1" t="s">
        <v>195</v>
      </c>
      <c r="L179" s="1" t="s">
        <v>82</v>
      </c>
      <c r="M179" s="1" t="s">
        <v>28</v>
      </c>
      <c r="N179" s="1">
        <v>14</v>
      </c>
      <c r="O179" s="3">
        <v>1499</v>
      </c>
      <c r="P179" s="3">
        <f>Analyze_Sales_Data_Solution[[#This Row],[Price per Unit]]*Analyze_Sales_Data_Solution[[#This Row],[Quantity]]</f>
        <v>20986</v>
      </c>
    </row>
    <row r="180" spans="1:16" x14ac:dyDescent="0.2">
      <c r="A180" s="1">
        <v>165</v>
      </c>
      <c r="B180" s="2">
        <v>44240</v>
      </c>
      <c r="C180" s="3">
        <f>Analyze_Sales_Data_Solution[[#This Row],[Total Sales]]</f>
        <v>59976</v>
      </c>
      <c r="D180" s="1">
        <v>1</v>
      </c>
      <c r="E180" s="1">
        <v>2021</v>
      </c>
      <c r="F180" s="1" t="s">
        <v>14</v>
      </c>
      <c r="G180" s="1" t="s">
        <v>15</v>
      </c>
      <c r="H180" s="1" t="s">
        <v>16</v>
      </c>
      <c r="I180" s="1" t="s">
        <v>17</v>
      </c>
      <c r="J180" s="1" t="s">
        <v>18</v>
      </c>
      <c r="K180" s="1" t="s">
        <v>196</v>
      </c>
      <c r="L180" s="1" t="s">
        <v>104</v>
      </c>
      <c r="M180" s="1" t="s">
        <v>28</v>
      </c>
      <c r="N180" s="1">
        <v>24</v>
      </c>
      <c r="O180" s="3">
        <v>2499</v>
      </c>
      <c r="P180" s="3">
        <f>Analyze_Sales_Data_Solution[[#This Row],[Price per Unit]]*Analyze_Sales_Data_Solution[[#This Row],[Quantity]]</f>
        <v>59976</v>
      </c>
    </row>
    <row r="181" spans="1:16" x14ac:dyDescent="0.2">
      <c r="A181" s="1">
        <v>166</v>
      </c>
      <c r="B181" s="2">
        <v>44029</v>
      </c>
      <c r="C181" s="3">
        <f>Analyze_Sales_Data_Solution[[#This Row],[Total Sales]]</f>
        <v>34181</v>
      </c>
      <c r="D181" s="1">
        <v>3</v>
      </c>
      <c r="E181" s="1">
        <v>2020</v>
      </c>
      <c r="F181" s="1" t="s">
        <v>66</v>
      </c>
      <c r="G181" s="1" t="s">
        <v>67</v>
      </c>
      <c r="H181" s="1" t="s">
        <v>68</v>
      </c>
      <c r="I181" s="1" t="s">
        <v>68</v>
      </c>
      <c r="J181" s="1" t="s">
        <v>59</v>
      </c>
      <c r="K181" s="1" t="s">
        <v>197</v>
      </c>
      <c r="L181" s="1" t="s">
        <v>61</v>
      </c>
      <c r="M181" s="1" t="s">
        <v>28</v>
      </c>
      <c r="N181" s="1">
        <v>19</v>
      </c>
      <c r="O181" s="3">
        <v>1799</v>
      </c>
      <c r="P181" s="3">
        <f>Analyze_Sales_Data_Solution[[#This Row],[Price per Unit]]*Analyze_Sales_Data_Solution[[#This Row],[Quantity]]</f>
        <v>34181</v>
      </c>
    </row>
    <row r="182" spans="1:16" x14ac:dyDescent="0.2">
      <c r="A182" s="1">
        <v>167</v>
      </c>
      <c r="B182" s="2">
        <v>43892</v>
      </c>
      <c r="C182" s="3">
        <f>Analyze_Sales_Data_Solution[[#This Row],[Total Sales]]</f>
        <v>17990</v>
      </c>
      <c r="D182" s="1">
        <v>1</v>
      </c>
      <c r="E182" s="1">
        <v>2020</v>
      </c>
      <c r="F182" s="1" t="s">
        <v>133</v>
      </c>
      <c r="G182" s="1" t="s">
        <v>134</v>
      </c>
      <c r="H182" s="1" t="s">
        <v>135</v>
      </c>
      <c r="I182" s="1" t="s">
        <v>44</v>
      </c>
      <c r="J182" s="1" t="s">
        <v>45</v>
      </c>
      <c r="K182" s="1" t="s">
        <v>191</v>
      </c>
      <c r="L182" s="1" t="s">
        <v>61</v>
      </c>
      <c r="M182" s="1" t="s">
        <v>28</v>
      </c>
      <c r="N182" s="1">
        <v>10</v>
      </c>
      <c r="O182" s="3">
        <v>1799</v>
      </c>
      <c r="P182" s="3">
        <f>Analyze_Sales_Data_Solution[[#This Row],[Price per Unit]]*Analyze_Sales_Data_Solution[[#This Row],[Quantity]]</f>
        <v>17990</v>
      </c>
    </row>
    <row r="183" spans="1:16" x14ac:dyDescent="0.2">
      <c r="A183" s="1">
        <v>168</v>
      </c>
      <c r="B183" s="2">
        <v>44192</v>
      </c>
      <c r="C183" s="3">
        <f>Analyze_Sales_Data_Solution[[#This Row],[Total Sales]]</f>
        <v>12586</v>
      </c>
      <c r="D183" s="1">
        <v>4</v>
      </c>
      <c r="E183" s="1">
        <v>2020</v>
      </c>
      <c r="F183" s="1" t="s">
        <v>66</v>
      </c>
      <c r="G183" s="1" t="s">
        <v>67</v>
      </c>
      <c r="H183" s="1" t="s">
        <v>68</v>
      </c>
      <c r="I183" s="1" t="s">
        <v>68</v>
      </c>
      <c r="J183" s="1" t="s">
        <v>59</v>
      </c>
      <c r="K183" s="1" t="s">
        <v>117</v>
      </c>
      <c r="L183" s="1" t="s">
        <v>70</v>
      </c>
      <c r="M183" s="1" t="s">
        <v>28</v>
      </c>
      <c r="N183" s="1">
        <v>14</v>
      </c>
      <c r="O183" s="3">
        <v>899</v>
      </c>
      <c r="P183" s="3">
        <f>Analyze_Sales_Data_Solution[[#This Row],[Price per Unit]]*Analyze_Sales_Data_Solution[[#This Row],[Quantity]]</f>
        <v>12586</v>
      </c>
    </row>
    <row r="184" spans="1:16" x14ac:dyDescent="0.2">
      <c r="A184" s="1">
        <v>169</v>
      </c>
      <c r="B184" s="2">
        <v>43947</v>
      </c>
      <c r="C184" s="3">
        <f>Analyze_Sales_Data_Solution[[#This Row],[Total Sales]]</f>
        <v>23984</v>
      </c>
      <c r="D184" s="1">
        <v>2</v>
      </c>
      <c r="E184" s="1">
        <v>2020</v>
      </c>
      <c r="F184" s="1" t="s">
        <v>66</v>
      </c>
      <c r="G184" s="1" t="s">
        <v>67</v>
      </c>
      <c r="H184" s="1" t="s">
        <v>68</v>
      </c>
      <c r="I184" s="1" t="s">
        <v>68</v>
      </c>
      <c r="J184" s="1" t="s">
        <v>59</v>
      </c>
      <c r="K184" s="1" t="s">
        <v>198</v>
      </c>
      <c r="L184" s="1" t="s">
        <v>119</v>
      </c>
      <c r="M184" s="1" t="s">
        <v>38</v>
      </c>
      <c r="N184" s="1">
        <v>16</v>
      </c>
      <c r="O184" s="3">
        <v>1499</v>
      </c>
      <c r="P184" s="3">
        <f>Analyze_Sales_Data_Solution[[#This Row],[Price per Unit]]*Analyze_Sales_Data_Solution[[#This Row],[Quantity]]</f>
        <v>23984</v>
      </c>
    </row>
    <row r="185" spans="1:16" x14ac:dyDescent="0.2">
      <c r="A185" s="1">
        <v>170</v>
      </c>
      <c r="B185" s="2">
        <v>44537</v>
      </c>
      <c r="C185" s="3">
        <f>Analyze_Sales_Data_Solution[[#This Row],[Total Sales]]</f>
        <v>7581</v>
      </c>
      <c r="D185" s="1">
        <v>4</v>
      </c>
      <c r="E185" s="1">
        <v>2021</v>
      </c>
      <c r="F185" s="1" t="s">
        <v>29</v>
      </c>
      <c r="G185" s="1" t="s">
        <v>30</v>
      </c>
      <c r="H185" s="1" t="s">
        <v>31</v>
      </c>
      <c r="I185" s="1" t="s">
        <v>32</v>
      </c>
      <c r="J185" s="1" t="s">
        <v>18</v>
      </c>
      <c r="K185" s="1" t="s">
        <v>199</v>
      </c>
      <c r="L185" s="1" t="s">
        <v>47</v>
      </c>
      <c r="M185" s="1" t="s">
        <v>21</v>
      </c>
      <c r="N185" s="1">
        <v>19</v>
      </c>
      <c r="O185" s="3">
        <v>399</v>
      </c>
      <c r="P185" s="3">
        <f>Analyze_Sales_Data_Solution[[#This Row],[Price per Unit]]*Analyze_Sales_Data_Solution[[#This Row],[Quantity]]</f>
        <v>7581</v>
      </c>
    </row>
    <row r="186" spans="1:16" x14ac:dyDescent="0.2">
      <c r="A186" s="1">
        <v>171</v>
      </c>
      <c r="B186" s="2">
        <v>43833</v>
      </c>
      <c r="C186" s="3">
        <f>Analyze_Sales_Data_Solution[[#This Row],[Total Sales]]</f>
        <v>8379</v>
      </c>
      <c r="D186" s="1">
        <v>1</v>
      </c>
      <c r="E186" s="1">
        <v>2020</v>
      </c>
      <c r="F186" s="1" t="s">
        <v>66</v>
      </c>
      <c r="G186" s="1" t="s">
        <v>67</v>
      </c>
      <c r="H186" s="1" t="s">
        <v>68</v>
      </c>
      <c r="I186" s="1" t="s">
        <v>68</v>
      </c>
      <c r="J186" s="1" t="s">
        <v>59</v>
      </c>
      <c r="K186" s="1" t="s">
        <v>200</v>
      </c>
      <c r="L186" s="1" t="s">
        <v>47</v>
      </c>
      <c r="M186" s="1" t="s">
        <v>21</v>
      </c>
      <c r="N186" s="1">
        <v>21</v>
      </c>
      <c r="O186" s="3">
        <v>399</v>
      </c>
      <c r="P186" s="3">
        <f>Analyze_Sales_Data_Solution[[#This Row],[Price per Unit]]*Analyze_Sales_Data_Solution[[#This Row],[Quantity]]</f>
        <v>8379</v>
      </c>
    </row>
    <row r="187" spans="1:16" x14ac:dyDescent="0.2">
      <c r="A187" s="1">
        <v>172</v>
      </c>
      <c r="B187" s="2">
        <v>44158</v>
      </c>
      <c r="C187" s="3">
        <f>Analyze_Sales_Data_Solution[[#This Row],[Total Sales]]</f>
        <v>39578</v>
      </c>
      <c r="D187" s="1">
        <v>4</v>
      </c>
      <c r="E187" s="1">
        <v>2020</v>
      </c>
      <c r="F187" s="1" t="s">
        <v>41</v>
      </c>
      <c r="G187" s="1" t="s">
        <v>42</v>
      </c>
      <c r="H187" s="1" t="s">
        <v>43</v>
      </c>
      <c r="I187" s="1" t="s">
        <v>44</v>
      </c>
      <c r="J187" s="1" t="s">
        <v>45</v>
      </c>
      <c r="K187" s="1" t="s">
        <v>201</v>
      </c>
      <c r="L187" s="1" t="s">
        <v>61</v>
      </c>
      <c r="M187" s="1" t="s">
        <v>28</v>
      </c>
      <c r="N187" s="1">
        <v>22</v>
      </c>
      <c r="O187" s="3">
        <v>1799</v>
      </c>
      <c r="P187" s="3">
        <f>Analyze_Sales_Data_Solution[[#This Row],[Price per Unit]]*Analyze_Sales_Data_Solution[[#This Row],[Quantity]]</f>
        <v>39578</v>
      </c>
    </row>
    <row r="188" spans="1:16" x14ac:dyDescent="0.2">
      <c r="A188" s="1">
        <v>173</v>
      </c>
      <c r="B188" s="2">
        <v>44071</v>
      </c>
      <c r="C188" s="3">
        <f>Analyze_Sales_Data_Solution[[#This Row],[Total Sales]]</f>
        <v>57477</v>
      </c>
      <c r="D188" s="1">
        <v>3</v>
      </c>
      <c r="E188" s="1">
        <v>2020</v>
      </c>
      <c r="F188" s="1" t="s">
        <v>29</v>
      </c>
      <c r="G188" s="1" t="s">
        <v>30</v>
      </c>
      <c r="H188" s="1" t="s">
        <v>31</v>
      </c>
      <c r="I188" s="1" t="s">
        <v>32</v>
      </c>
      <c r="J188" s="1" t="s">
        <v>18</v>
      </c>
      <c r="K188" s="1" t="s">
        <v>202</v>
      </c>
      <c r="L188" s="1" t="s">
        <v>104</v>
      </c>
      <c r="M188" s="1" t="s">
        <v>28</v>
      </c>
      <c r="N188" s="1">
        <v>23</v>
      </c>
      <c r="O188" s="3">
        <v>2499</v>
      </c>
      <c r="P188" s="3">
        <f>Analyze_Sales_Data_Solution[[#This Row],[Price per Unit]]*Analyze_Sales_Data_Solution[[#This Row],[Quantity]]</f>
        <v>57477</v>
      </c>
    </row>
    <row r="189" spans="1:16" x14ac:dyDescent="0.2">
      <c r="A189" s="1">
        <v>174</v>
      </c>
      <c r="B189" s="2">
        <v>44429</v>
      </c>
      <c r="C189" s="3">
        <f>Analyze_Sales_Data_Solution[[#This Row],[Total Sales]]</f>
        <v>8091</v>
      </c>
      <c r="D189" s="1">
        <v>3</v>
      </c>
      <c r="E189" s="1">
        <v>2021</v>
      </c>
      <c r="F189" s="1" t="s">
        <v>55</v>
      </c>
      <c r="G189" s="1" t="s">
        <v>56</v>
      </c>
      <c r="H189" s="1" t="s">
        <v>57</v>
      </c>
      <c r="I189" s="1" t="s">
        <v>58</v>
      </c>
      <c r="J189" s="1" t="s">
        <v>59</v>
      </c>
      <c r="K189" s="1" t="s">
        <v>203</v>
      </c>
      <c r="L189" s="1" t="s">
        <v>70</v>
      </c>
      <c r="M189" s="1" t="s">
        <v>28</v>
      </c>
      <c r="N189" s="1">
        <v>9</v>
      </c>
      <c r="O189" s="3">
        <v>899</v>
      </c>
      <c r="P189" s="3">
        <f>Analyze_Sales_Data_Solution[[#This Row],[Price per Unit]]*Analyze_Sales_Data_Solution[[#This Row],[Quantity]]</f>
        <v>8091</v>
      </c>
    </row>
    <row r="190" spans="1:16" x14ac:dyDescent="0.2">
      <c r="A190" s="1">
        <v>175</v>
      </c>
      <c r="B190" s="2">
        <v>43950</v>
      </c>
      <c r="C190" s="3">
        <f>Analyze_Sales_Data_Solution[[#This Row],[Total Sales]]</f>
        <v>7990</v>
      </c>
      <c r="D190" s="1">
        <v>2</v>
      </c>
      <c r="E190" s="1">
        <v>2020</v>
      </c>
      <c r="F190" s="1" t="s">
        <v>109</v>
      </c>
      <c r="G190" s="1" t="s">
        <v>110</v>
      </c>
      <c r="H190" s="1" t="s">
        <v>111</v>
      </c>
      <c r="I190" s="1" t="s">
        <v>32</v>
      </c>
      <c r="J190" s="1" t="s">
        <v>18</v>
      </c>
      <c r="K190" s="1" t="s">
        <v>204</v>
      </c>
      <c r="L190" s="1" t="s">
        <v>40</v>
      </c>
      <c r="M190" s="1" t="s">
        <v>35</v>
      </c>
      <c r="N190" s="1">
        <v>10</v>
      </c>
      <c r="O190" s="3">
        <v>799</v>
      </c>
      <c r="P190" s="3">
        <f>Analyze_Sales_Data_Solution[[#This Row],[Price per Unit]]*Analyze_Sales_Data_Solution[[#This Row],[Quantity]]</f>
        <v>7990</v>
      </c>
    </row>
    <row r="191" spans="1:16" x14ac:dyDescent="0.2">
      <c r="A191" s="1">
        <v>176</v>
      </c>
      <c r="B191" s="2">
        <v>44274</v>
      </c>
      <c r="C191" s="3">
        <f>Analyze_Sales_Data_Solution[[#This Row],[Total Sales]]</f>
        <v>17994</v>
      </c>
      <c r="D191" s="1">
        <v>1</v>
      </c>
      <c r="E191" s="1">
        <v>2021</v>
      </c>
      <c r="F191" s="1" t="s">
        <v>29</v>
      </c>
      <c r="G191" s="1" t="s">
        <v>30</v>
      </c>
      <c r="H191" s="1" t="s">
        <v>31</v>
      </c>
      <c r="I191" s="1" t="s">
        <v>32</v>
      </c>
      <c r="J191" s="1" t="s">
        <v>18</v>
      </c>
      <c r="K191" s="1" t="s">
        <v>202</v>
      </c>
      <c r="L191" s="1" t="s">
        <v>27</v>
      </c>
      <c r="M191" s="1" t="s">
        <v>28</v>
      </c>
      <c r="N191" s="1">
        <v>6</v>
      </c>
      <c r="O191" s="3">
        <v>2999</v>
      </c>
      <c r="P191" s="3">
        <f>Analyze_Sales_Data_Solution[[#This Row],[Price per Unit]]*Analyze_Sales_Data_Solution[[#This Row],[Quantity]]</f>
        <v>17994</v>
      </c>
    </row>
    <row r="192" spans="1:16" x14ac:dyDescent="0.2">
      <c r="A192" s="1">
        <v>177</v>
      </c>
      <c r="B192" s="2">
        <v>44507</v>
      </c>
      <c r="C192" s="3">
        <f>Analyze_Sales_Data_Solution[[#This Row],[Total Sales]]</f>
        <v>20271</v>
      </c>
      <c r="D192" s="1">
        <v>4</v>
      </c>
      <c r="E192" s="1">
        <v>2021</v>
      </c>
      <c r="F192" s="1" t="s">
        <v>14</v>
      </c>
      <c r="G192" s="1" t="s">
        <v>15</v>
      </c>
      <c r="H192" s="1" t="s">
        <v>16</v>
      </c>
      <c r="I192" s="1" t="s">
        <v>17</v>
      </c>
      <c r="J192" s="1" t="s">
        <v>18</v>
      </c>
      <c r="K192" s="1" t="s">
        <v>205</v>
      </c>
      <c r="L192" s="1" t="s">
        <v>85</v>
      </c>
      <c r="M192" s="1" t="s">
        <v>38</v>
      </c>
      <c r="N192" s="1">
        <v>29</v>
      </c>
      <c r="O192" s="3">
        <v>699</v>
      </c>
      <c r="P192" s="3">
        <f>Analyze_Sales_Data_Solution[[#This Row],[Price per Unit]]*Analyze_Sales_Data_Solution[[#This Row],[Quantity]]</f>
        <v>20271</v>
      </c>
    </row>
    <row r="193" spans="1:16" x14ac:dyDescent="0.2">
      <c r="A193" s="1">
        <v>178</v>
      </c>
      <c r="B193" s="2">
        <v>43879</v>
      </c>
      <c r="C193" s="3">
        <f>Analyze_Sales_Data_Solution[[#This Row],[Total Sales]]</f>
        <v>17081</v>
      </c>
      <c r="D193" s="1">
        <v>1</v>
      </c>
      <c r="E193" s="1">
        <v>2020</v>
      </c>
      <c r="F193" s="1" t="s">
        <v>55</v>
      </c>
      <c r="G193" s="1" t="s">
        <v>56</v>
      </c>
      <c r="H193" s="1" t="s">
        <v>57</v>
      </c>
      <c r="I193" s="1" t="s">
        <v>58</v>
      </c>
      <c r="J193" s="1" t="s">
        <v>59</v>
      </c>
      <c r="K193" s="1" t="s">
        <v>188</v>
      </c>
      <c r="L193" s="1" t="s">
        <v>70</v>
      </c>
      <c r="M193" s="1" t="s">
        <v>28</v>
      </c>
      <c r="N193" s="1">
        <v>19</v>
      </c>
      <c r="O193" s="3">
        <v>899</v>
      </c>
      <c r="P193" s="3">
        <f>Analyze_Sales_Data_Solution[[#This Row],[Price per Unit]]*Analyze_Sales_Data_Solution[[#This Row],[Quantity]]</f>
        <v>17081</v>
      </c>
    </row>
    <row r="194" spans="1:16" x14ac:dyDescent="0.2">
      <c r="A194" s="1">
        <v>179</v>
      </c>
      <c r="B194" s="2">
        <v>44557</v>
      </c>
      <c r="C194" s="3">
        <f>Analyze_Sales_Data_Solution[[#This Row],[Total Sales]]</f>
        <v>37475</v>
      </c>
      <c r="D194" s="1">
        <v>4</v>
      </c>
      <c r="E194" s="1">
        <v>2021</v>
      </c>
      <c r="F194" s="1" t="s">
        <v>66</v>
      </c>
      <c r="G194" s="1" t="s">
        <v>67</v>
      </c>
      <c r="H194" s="1" t="s">
        <v>68</v>
      </c>
      <c r="I194" s="1" t="s">
        <v>68</v>
      </c>
      <c r="J194" s="1" t="s">
        <v>59</v>
      </c>
      <c r="K194" s="1" t="s">
        <v>206</v>
      </c>
      <c r="L194" s="1" t="s">
        <v>82</v>
      </c>
      <c r="M194" s="1" t="s">
        <v>28</v>
      </c>
      <c r="N194" s="1">
        <v>25</v>
      </c>
      <c r="O194" s="3">
        <v>1499</v>
      </c>
      <c r="P194" s="3">
        <f>Analyze_Sales_Data_Solution[[#This Row],[Price per Unit]]*Analyze_Sales_Data_Solution[[#This Row],[Quantity]]</f>
        <v>37475</v>
      </c>
    </row>
    <row r="195" spans="1:16" x14ac:dyDescent="0.2">
      <c r="A195" s="1">
        <v>180</v>
      </c>
      <c r="B195" s="2">
        <v>43882</v>
      </c>
      <c r="C195" s="3">
        <f>Analyze_Sales_Data_Solution[[#This Row],[Total Sales]]</f>
        <v>14994</v>
      </c>
      <c r="D195" s="1">
        <v>1</v>
      </c>
      <c r="E195" s="1">
        <v>2020</v>
      </c>
      <c r="F195" s="1" t="s">
        <v>41</v>
      </c>
      <c r="G195" s="1" t="s">
        <v>42</v>
      </c>
      <c r="H195" s="1" t="s">
        <v>43</v>
      </c>
      <c r="I195" s="1" t="s">
        <v>44</v>
      </c>
      <c r="J195" s="1" t="s">
        <v>45</v>
      </c>
      <c r="K195" s="1" t="s">
        <v>128</v>
      </c>
      <c r="L195" s="1" t="s">
        <v>104</v>
      </c>
      <c r="M195" s="1" t="s">
        <v>28</v>
      </c>
      <c r="N195" s="1">
        <v>6</v>
      </c>
      <c r="O195" s="3">
        <v>2499</v>
      </c>
      <c r="P195" s="3">
        <f>Analyze_Sales_Data_Solution[[#This Row],[Price per Unit]]*Analyze_Sales_Data_Solution[[#This Row],[Quantity]]</f>
        <v>14994</v>
      </c>
    </row>
    <row r="196" spans="1:16" x14ac:dyDescent="0.2">
      <c r="A196" s="1">
        <v>181</v>
      </c>
      <c r="B196" s="2">
        <v>43901</v>
      </c>
      <c r="C196" s="3">
        <f>Analyze_Sales_Data_Solution[[#This Row],[Total Sales]]</f>
        <v>22485</v>
      </c>
      <c r="D196" s="1">
        <v>1</v>
      </c>
      <c r="E196" s="1">
        <v>2020</v>
      </c>
      <c r="F196" s="1" t="s">
        <v>55</v>
      </c>
      <c r="G196" s="1" t="s">
        <v>56</v>
      </c>
      <c r="H196" s="1" t="s">
        <v>57</v>
      </c>
      <c r="I196" s="1" t="s">
        <v>58</v>
      </c>
      <c r="J196" s="1" t="s">
        <v>59</v>
      </c>
      <c r="K196" s="1" t="s">
        <v>207</v>
      </c>
      <c r="L196" s="1" t="s">
        <v>82</v>
      </c>
      <c r="M196" s="1" t="s">
        <v>28</v>
      </c>
      <c r="N196" s="1">
        <v>15</v>
      </c>
      <c r="O196" s="3">
        <v>1499</v>
      </c>
      <c r="P196" s="3">
        <f>Analyze_Sales_Data_Solution[[#This Row],[Price per Unit]]*Analyze_Sales_Data_Solution[[#This Row],[Quantity]]</f>
        <v>22485</v>
      </c>
    </row>
    <row r="197" spans="1:16" x14ac:dyDescent="0.2">
      <c r="A197" s="1">
        <v>182</v>
      </c>
      <c r="B197" s="2">
        <v>43858</v>
      </c>
      <c r="C197" s="3">
        <f>Analyze_Sales_Data_Solution[[#This Row],[Total Sales]]</f>
        <v>13491</v>
      </c>
      <c r="D197" s="1">
        <v>1</v>
      </c>
      <c r="E197" s="1">
        <v>2020</v>
      </c>
      <c r="F197" s="1" t="s">
        <v>22</v>
      </c>
      <c r="G197" s="1" t="s">
        <v>23</v>
      </c>
      <c r="H197" s="1" t="s">
        <v>24</v>
      </c>
      <c r="I197" s="1" t="s">
        <v>25</v>
      </c>
      <c r="J197" s="1" t="s">
        <v>18</v>
      </c>
      <c r="K197" s="1" t="s">
        <v>208</v>
      </c>
      <c r="L197" s="1" t="s">
        <v>119</v>
      </c>
      <c r="M197" s="1" t="s">
        <v>38</v>
      </c>
      <c r="N197" s="1">
        <v>9</v>
      </c>
      <c r="O197" s="3">
        <v>1499</v>
      </c>
      <c r="P197" s="3">
        <f>Analyze_Sales_Data_Solution[[#This Row],[Price per Unit]]*Analyze_Sales_Data_Solution[[#This Row],[Quantity]]</f>
        <v>13491</v>
      </c>
    </row>
    <row r="198" spans="1:16" x14ac:dyDescent="0.2">
      <c r="A198" s="1">
        <v>183</v>
      </c>
      <c r="B198" s="2">
        <v>44218</v>
      </c>
      <c r="C198" s="3">
        <f>Analyze_Sales_Data_Solution[[#This Row],[Total Sales]]</f>
        <v>83972</v>
      </c>
      <c r="D198" s="1">
        <v>1</v>
      </c>
      <c r="E198" s="1">
        <v>2021</v>
      </c>
      <c r="F198" s="1" t="s">
        <v>14</v>
      </c>
      <c r="G198" s="1" t="s">
        <v>15</v>
      </c>
      <c r="H198" s="1" t="s">
        <v>16</v>
      </c>
      <c r="I198" s="1" t="s">
        <v>17</v>
      </c>
      <c r="J198" s="1" t="s">
        <v>18</v>
      </c>
      <c r="K198" s="1" t="s">
        <v>209</v>
      </c>
      <c r="L198" s="1" t="s">
        <v>54</v>
      </c>
      <c r="M198" s="1" t="s">
        <v>38</v>
      </c>
      <c r="N198" s="1">
        <v>28</v>
      </c>
      <c r="O198" s="3">
        <v>2999</v>
      </c>
      <c r="P198" s="3">
        <f>Analyze_Sales_Data_Solution[[#This Row],[Price per Unit]]*Analyze_Sales_Data_Solution[[#This Row],[Quantity]]</f>
        <v>83972</v>
      </c>
    </row>
    <row r="199" spans="1:16" x14ac:dyDescent="0.2">
      <c r="A199" s="1">
        <v>184</v>
      </c>
      <c r="B199" s="2">
        <v>44036</v>
      </c>
      <c r="C199" s="3">
        <f>Analyze_Sales_Data_Solution[[#This Row],[Total Sales]]</f>
        <v>77974</v>
      </c>
      <c r="D199" s="1">
        <v>3</v>
      </c>
      <c r="E199" s="1">
        <v>2020</v>
      </c>
      <c r="F199" s="1" t="s">
        <v>41</v>
      </c>
      <c r="G199" s="1" t="s">
        <v>42</v>
      </c>
      <c r="H199" s="1" t="s">
        <v>43</v>
      </c>
      <c r="I199" s="1" t="s">
        <v>44</v>
      </c>
      <c r="J199" s="1" t="s">
        <v>45</v>
      </c>
      <c r="K199" s="1" t="s">
        <v>210</v>
      </c>
      <c r="L199" s="1" t="s">
        <v>54</v>
      </c>
      <c r="M199" s="1" t="s">
        <v>38</v>
      </c>
      <c r="N199" s="1">
        <v>26</v>
      </c>
      <c r="O199" s="3">
        <v>2999</v>
      </c>
      <c r="P199" s="3">
        <f>Analyze_Sales_Data_Solution[[#This Row],[Price per Unit]]*Analyze_Sales_Data_Solution[[#This Row],[Quantity]]</f>
        <v>77974</v>
      </c>
    </row>
    <row r="200" spans="1:16" x14ac:dyDescent="0.2">
      <c r="A200" s="1">
        <v>185</v>
      </c>
      <c r="B200" s="2">
        <v>44404</v>
      </c>
      <c r="C200" s="3">
        <f>Analyze_Sales_Data_Solution[[#This Row],[Total Sales]]</f>
        <v>16489</v>
      </c>
      <c r="D200" s="1">
        <v>3</v>
      </c>
      <c r="E200" s="1">
        <v>2021</v>
      </c>
      <c r="F200" s="1" t="s">
        <v>55</v>
      </c>
      <c r="G200" s="1" t="s">
        <v>56</v>
      </c>
      <c r="H200" s="1" t="s">
        <v>57</v>
      </c>
      <c r="I200" s="1" t="s">
        <v>58</v>
      </c>
      <c r="J200" s="1" t="s">
        <v>59</v>
      </c>
      <c r="K200" s="1" t="s">
        <v>60</v>
      </c>
      <c r="L200" s="1" t="s">
        <v>119</v>
      </c>
      <c r="M200" s="1" t="s">
        <v>38</v>
      </c>
      <c r="N200" s="1">
        <v>11</v>
      </c>
      <c r="O200" s="3">
        <v>1499</v>
      </c>
      <c r="P200" s="3">
        <f>Analyze_Sales_Data_Solution[[#This Row],[Price per Unit]]*Analyze_Sales_Data_Solution[[#This Row],[Quantity]]</f>
        <v>16489</v>
      </c>
    </row>
    <row r="201" spans="1:16" x14ac:dyDescent="0.2">
      <c r="A201" s="1">
        <v>186</v>
      </c>
      <c r="B201" s="2">
        <v>43945</v>
      </c>
      <c r="C201" s="3">
        <f>Analyze_Sales_Data_Solution[[#This Row],[Total Sales]]</f>
        <v>18683</v>
      </c>
      <c r="D201" s="1">
        <v>2</v>
      </c>
      <c r="E201" s="1">
        <v>2020</v>
      </c>
      <c r="F201" s="1" t="s">
        <v>29</v>
      </c>
      <c r="G201" s="1" t="s">
        <v>30</v>
      </c>
      <c r="H201" s="1" t="s">
        <v>31</v>
      </c>
      <c r="I201" s="1" t="s">
        <v>32</v>
      </c>
      <c r="J201" s="1" t="s">
        <v>18</v>
      </c>
      <c r="K201" s="1" t="s">
        <v>211</v>
      </c>
      <c r="L201" s="1" t="s">
        <v>20</v>
      </c>
      <c r="M201" s="1" t="s">
        <v>21</v>
      </c>
      <c r="N201" s="1">
        <v>17</v>
      </c>
      <c r="O201" s="3">
        <v>1099</v>
      </c>
      <c r="P201" s="3">
        <f>Analyze_Sales_Data_Solution[[#This Row],[Price per Unit]]*Analyze_Sales_Data_Solution[[#This Row],[Quantity]]</f>
        <v>18683</v>
      </c>
    </row>
    <row r="202" spans="1:16" x14ac:dyDescent="0.2">
      <c r="A202" s="1">
        <v>187</v>
      </c>
      <c r="B202" s="2">
        <v>43838</v>
      </c>
      <c r="C202" s="3">
        <f>Analyze_Sales_Data_Solution[[#This Row],[Total Sales]]</f>
        <v>21576</v>
      </c>
      <c r="D202" s="1">
        <v>1</v>
      </c>
      <c r="E202" s="1">
        <v>2020</v>
      </c>
      <c r="F202" s="1" t="s">
        <v>133</v>
      </c>
      <c r="G202" s="1" t="s">
        <v>134</v>
      </c>
      <c r="H202" s="1" t="s">
        <v>135</v>
      </c>
      <c r="I202" s="1" t="s">
        <v>44</v>
      </c>
      <c r="J202" s="1" t="s">
        <v>45</v>
      </c>
      <c r="K202" s="1" t="s">
        <v>172</v>
      </c>
      <c r="L202" s="1" t="s">
        <v>34</v>
      </c>
      <c r="M202" s="1" t="s">
        <v>35</v>
      </c>
      <c r="N202" s="1">
        <v>24</v>
      </c>
      <c r="O202" s="3">
        <v>899</v>
      </c>
      <c r="P202" s="3">
        <f>Analyze_Sales_Data_Solution[[#This Row],[Price per Unit]]*Analyze_Sales_Data_Solution[[#This Row],[Quantity]]</f>
        <v>21576</v>
      </c>
    </row>
    <row r="203" spans="1:16" x14ac:dyDescent="0.2">
      <c r="A203" s="1">
        <v>188</v>
      </c>
      <c r="B203" s="2">
        <v>44075</v>
      </c>
      <c r="C203" s="3">
        <f>Analyze_Sales_Data_Solution[[#This Row],[Total Sales]]</f>
        <v>57477</v>
      </c>
      <c r="D203" s="1">
        <v>3</v>
      </c>
      <c r="E203" s="1">
        <v>2020</v>
      </c>
      <c r="F203" s="1" t="s">
        <v>41</v>
      </c>
      <c r="G203" s="1" t="s">
        <v>42</v>
      </c>
      <c r="H203" s="1" t="s">
        <v>43</v>
      </c>
      <c r="I203" s="1" t="s">
        <v>44</v>
      </c>
      <c r="J203" s="1" t="s">
        <v>45</v>
      </c>
      <c r="K203" s="1" t="s">
        <v>163</v>
      </c>
      <c r="L203" s="1" t="s">
        <v>104</v>
      </c>
      <c r="M203" s="1" t="s">
        <v>28</v>
      </c>
      <c r="N203" s="1">
        <v>23</v>
      </c>
      <c r="O203" s="3">
        <v>2499</v>
      </c>
      <c r="P203" s="3">
        <f>Analyze_Sales_Data_Solution[[#This Row],[Price per Unit]]*Analyze_Sales_Data_Solution[[#This Row],[Quantity]]</f>
        <v>57477</v>
      </c>
    </row>
    <row r="204" spans="1:16" x14ac:dyDescent="0.2">
      <c r="A204" s="1">
        <v>189</v>
      </c>
      <c r="B204" s="2">
        <v>43920</v>
      </c>
      <c r="C204" s="3">
        <f>Analyze_Sales_Data_Solution[[#This Row],[Total Sales]]</f>
        <v>2999</v>
      </c>
      <c r="D204" s="1">
        <v>1</v>
      </c>
      <c r="E204" s="1">
        <v>2020</v>
      </c>
      <c r="F204" s="1" t="s">
        <v>22</v>
      </c>
      <c r="G204" s="1" t="s">
        <v>23</v>
      </c>
      <c r="H204" s="1" t="s">
        <v>24</v>
      </c>
      <c r="I204" s="1" t="s">
        <v>25</v>
      </c>
      <c r="J204" s="1" t="s">
        <v>18</v>
      </c>
      <c r="K204" s="1" t="s">
        <v>212</v>
      </c>
      <c r="L204" s="1" t="s">
        <v>27</v>
      </c>
      <c r="M204" s="1" t="s">
        <v>28</v>
      </c>
      <c r="N204" s="1">
        <v>1</v>
      </c>
      <c r="O204" s="3">
        <v>2999</v>
      </c>
      <c r="P204" s="3">
        <f>Analyze_Sales_Data_Solution[[#This Row],[Price per Unit]]*Analyze_Sales_Data_Solution[[#This Row],[Quantity]]</f>
        <v>2999</v>
      </c>
    </row>
    <row r="205" spans="1:16" x14ac:dyDescent="0.2">
      <c r="A205" s="1">
        <v>190</v>
      </c>
      <c r="B205" s="2">
        <v>44012</v>
      </c>
      <c r="C205" s="3">
        <f>Analyze_Sales_Data_Solution[[#This Row],[Total Sales]]</f>
        <v>17081</v>
      </c>
      <c r="D205" s="1">
        <v>2</v>
      </c>
      <c r="E205" s="1">
        <v>2020</v>
      </c>
      <c r="F205" s="1" t="s">
        <v>55</v>
      </c>
      <c r="G205" s="1" t="s">
        <v>56</v>
      </c>
      <c r="H205" s="1" t="s">
        <v>57</v>
      </c>
      <c r="I205" s="1" t="s">
        <v>58</v>
      </c>
      <c r="J205" s="1" t="s">
        <v>59</v>
      </c>
      <c r="K205" s="1" t="s">
        <v>213</v>
      </c>
      <c r="L205" s="1" t="s">
        <v>70</v>
      </c>
      <c r="M205" s="1" t="s">
        <v>28</v>
      </c>
      <c r="N205" s="1">
        <v>19</v>
      </c>
      <c r="O205" s="3">
        <v>899</v>
      </c>
      <c r="P205" s="3">
        <f>Analyze_Sales_Data_Solution[[#This Row],[Price per Unit]]*Analyze_Sales_Data_Solution[[#This Row],[Quantity]]</f>
        <v>17081</v>
      </c>
    </row>
    <row r="206" spans="1:16" x14ac:dyDescent="0.2">
      <c r="A206" s="1">
        <v>191</v>
      </c>
      <c r="B206" s="2">
        <v>44377</v>
      </c>
      <c r="C206" s="3">
        <f>Analyze_Sales_Data_Solution[[#This Row],[Total Sales]]</f>
        <v>10485</v>
      </c>
      <c r="D206" s="1">
        <v>2</v>
      </c>
      <c r="E206" s="1">
        <v>2021</v>
      </c>
      <c r="F206" s="1" t="s">
        <v>55</v>
      </c>
      <c r="G206" s="1" t="s">
        <v>56</v>
      </c>
      <c r="H206" s="1" t="s">
        <v>57</v>
      </c>
      <c r="I206" s="1" t="s">
        <v>58</v>
      </c>
      <c r="J206" s="1" t="s">
        <v>59</v>
      </c>
      <c r="K206" s="1" t="s">
        <v>214</v>
      </c>
      <c r="L206" s="1" t="s">
        <v>85</v>
      </c>
      <c r="M206" s="1" t="s">
        <v>38</v>
      </c>
      <c r="N206" s="1">
        <v>15</v>
      </c>
      <c r="O206" s="3">
        <v>699</v>
      </c>
      <c r="P206" s="3">
        <f>Analyze_Sales_Data_Solution[[#This Row],[Price per Unit]]*Analyze_Sales_Data_Solution[[#This Row],[Quantity]]</f>
        <v>10485</v>
      </c>
    </row>
    <row r="207" spans="1:16" x14ac:dyDescent="0.2">
      <c r="A207" s="1">
        <v>192</v>
      </c>
      <c r="B207" s="2">
        <v>44350</v>
      </c>
      <c r="C207" s="3">
        <f>Analyze_Sales_Data_Solution[[#This Row],[Total Sales]]</f>
        <v>6447</v>
      </c>
      <c r="D207" s="1">
        <v>2</v>
      </c>
      <c r="E207" s="1">
        <v>2021</v>
      </c>
      <c r="F207" s="1" t="s">
        <v>41</v>
      </c>
      <c r="G207" s="1" t="s">
        <v>42</v>
      </c>
      <c r="H207" s="1" t="s">
        <v>43</v>
      </c>
      <c r="I207" s="1" t="s">
        <v>44</v>
      </c>
      <c r="J207" s="1" t="s">
        <v>45</v>
      </c>
      <c r="K207" s="1" t="s">
        <v>62</v>
      </c>
      <c r="L207" s="1" t="s">
        <v>84</v>
      </c>
      <c r="M207" s="1" t="s">
        <v>38</v>
      </c>
      <c r="N207" s="1">
        <v>3</v>
      </c>
      <c r="O207" s="3">
        <v>2149</v>
      </c>
      <c r="P207" s="3">
        <f>Analyze_Sales_Data_Solution[[#This Row],[Price per Unit]]*Analyze_Sales_Data_Solution[[#This Row],[Quantity]]</f>
        <v>6447</v>
      </c>
    </row>
    <row r="208" spans="1:16" x14ac:dyDescent="0.2">
      <c r="A208" s="1">
        <v>193</v>
      </c>
      <c r="B208" s="2">
        <v>44373</v>
      </c>
      <c r="C208" s="3">
        <f>Analyze_Sales_Data_Solution[[#This Row],[Total Sales]]</f>
        <v>22083</v>
      </c>
      <c r="D208" s="1">
        <v>2</v>
      </c>
      <c r="E208" s="1">
        <v>2021</v>
      </c>
      <c r="F208" s="1" t="s">
        <v>109</v>
      </c>
      <c r="G208" s="1" t="s">
        <v>110</v>
      </c>
      <c r="H208" s="1" t="s">
        <v>111</v>
      </c>
      <c r="I208" s="1" t="s">
        <v>32</v>
      </c>
      <c r="J208" s="1" t="s">
        <v>18</v>
      </c>
      <c r="K208" s="1" t="s">
        <v>215</v>
      </c>
      <c r="L208" s="1" t="s">
        <v>63</v>
      </c>
      <c r="M208" s="1" t="s">
        <v>28</v>
      </c>
      <c r="N208" s="1">
        <v>17</v>
      </c>
      <c r="O208" s="3">
        <v>1299</v>
      </c>
      <c r="P208" s="3">
        <f>Analyze_Sales_Data_Solution[[#This Row],[Price per Unit]]*Analyze_Sales_Data_Solution[[#This Row],[Quantity]]</f>
        <v>22083</v>
      </c>
    </row>
    <row r="209" spans="1:16" x14ac:dyDescent="0.2">
      <c r="A209" s="1">
        <v>194</v>
      </c>
      <c r="B209" s="2">
        <v>44054</v>
      </c>
      <c r="C209" s="3">
        <f>Analyze_Sales_Data_Solution[[#This Row],[Total Sales]]</f>
        <v>4495</v>
      </c>
      <c r="D209" s="1">
        <v>3</v>
      </c>
      <c r="E209" s="1">
        <v>2020</v>
      </c>
      <c r="F209" s="1" t="s">
        <v>41</v>
      </c>
      <c r="G209" s="1" t="s">
        <v>42</v>
      </c>
      <c r="H209" s="1" t="s">
        <v>43</v>
      </c>
      <c r="I209" s="1" t="s">
        <v>44</v>
      </c>
      <c r="J209" s="1" t="s">
        <v>45</v>
      </c>
      <c r="K209" s="1" t="s">
        <v>216</v>
      </c>
      <c r="L209" s="1" t="s">
        <v>34</v>
      </c>
      <c r="M209" s="1" t="s">
        <v>35</v>
      </c>
      <c r="N209" s="1">
        <v>5</v>
      </c>
      <c r="O209" s="3">
        <v>899</v>
      </c>
      <c r="P209" s="3">
        <f>Analyze_Sales_Data_Solution[[#This Row],[Price per Unit]]*Analyze_Sales_Data_Solution[[#This Row],[Quantity]]</f>
        <v>4495</v>
      </c>
    </row>
    <row r="210" spans="1:16" x14ac:dyDescent="0.2">
      <c r="A210" s="1">
        <v>195</v>
      </c>
      <c r="B210" s="2">
        <v>44027</v>
      </c>
      <c r="C210" s="3">
        <f>Analyze_Sales_Data_Solution[[#This Row],[Total Sales]]</f>
        <v>62979</v>
      </c>
      <c r="D210" s="1">
        <v>3</v>
      </c>
      <c r="E210" s="1">
        <v>2020</v>
      </c>
      <c r="F210" s="1" t="s">
        <v>66</v>
      </c>
      <c r="G210" s="1" t="s">
        <v>67</v>
      </c>
      <c r="H210" s="1" t="s">
        <v>68</v>
      </c>
      <c r="I210" s="1" t="s">
        <v>68</v>
      </c>
      <c r="J210" s="1" t="s">
        <v>59</v>
      </c>
      <c r="K210" s="1" t="s">
        <v>217</v>
      </c>
      <c r="L210" s="1" t="s">
        <v>54</v>
      </c>
      <c r="M210" s="1" t="s">
        <v>38</v>
      </c>
      <c r="N210" s="1">
        <v>21</v>
      </c>
      <c r="O210" s="3">
        <v>2999</v>
      </c>
      <c r="P210" s="3">
        <f>Analyze_Sales_Data_Solution[[#This Row],[Price per Unit]]*Analyze_Sales_Data_Solution[[#This Row],[Quantity]]</f>
        <v>62979</v>
      </c>
    </row>
    <row r="211" spans="1:16" x14ac:dyDescent="0.2">
      <c r="A211" s="1">
        <v>196</v>
      </c>
      <c r="B211" s="2">
        <v>44427</v>
      </c>
      <c r="C211" s="3">
        <f>Analyze_Sales_Data_Solution[[#This Row],[Total Sales]]</f>
        <v>5998</v>
      </c>
      <c r="D211" s="1">
        <v>3</v>
      </c>
      <c r="E211" s="1">
        <v>2021</v>
      </c>
      <c r="F211" s="1" t="s">
        <v>41</v>
      </c>
      <c r="G211" s="1" t="s">
        <v>42</v>
      </c>
      <c r="H211" s="1" t="s">
        <v>43</v>
      </c>
      <c r="I211" s="1" t="s">
        <v>44</v>
      </c>
      <c r="J211" s="1" t="s">
        <v>45</v>
      </c>
      <c r="K211" s="1" t="s">
        <v>116</v>
      </c>
      <c r="L211" s="1" t="s">
        <v>27</v>
      </c>
      <c r="M211" s="1" t="s">
        <v>28</v>
      </c>
      <c r="N211" s="1">
        <v>2</v>
      </c>
      <c r="O211" s="3">
        <v>2999</v>
      </c>
      <c r="P211" s="3">
        <f>Analyze_Sales_Data_Solution[[#This Row],[Price per Unit]]*Analyze_Sales_Data_Solution[[#This Row],[Quantity]]</f>
        <v>5998</v>
      </c>
    </row>
    <row r="212" spans="1:16" x14ac:dyDescent="0.2">
      <c r="A212" s="1">
        <v>197</v>
      </c>
      <c r="B212" s="2">
        <v>43833</v>
      </c>
      <c r="C212" s="3">
        <f>Analyze_Sales_Data_Solution[[#This Row],[Total Sales]]</f>
        <v>26071</v>
      </c>
      <c r="D212" s="1">
        <v>1</v>
      </c>
      <c r="E212" s="1">
        <v>2020</v>
      </c>
      <c r="F212" s="1" t="s">
        <v>22</v>
      </c>
      <c r="G212" s="1" t="s">
        <v>23</v>
      </c>
      <c r="H212" s="1" t="s">
        <v>24</v>
      </c>
      <c r="I212" s="1" t="s">
        <v>25</v>
      </c>
      <c r="J212" s="1" t="s">
        <v>18</v>
      </c>
      <c r="K212" s="1" t="s">
        <v>218</v>
      </c>
      <c r="L212" s="1" t="s">
        <v>70</v>
      </c>
      <c r="M212" s="1" t="s">
        <v>28</v>
      </c>
      <c r="N212" s="1">
        <v>29</v>
      </c>
      <c r="O212" s="3">
        <v>899</v>
      </c>
      <c r="P212" s="3">
        <f>Analyze_Sales_Data_Solution[[#This Row],[Price per Unit]]*Analyze_Sales_Data_Solution[[#This Row],[Quantity]]</f>
        <v>26071</v>
      </c>
    </row>
    <row r="213" spans="1:16" x14ac:dyDescent="0.2">
      <c r="A213" s="1">
        <v>198</v>
      </c>
      <c r="B213" s="2">
        <v>44021</v>
      </c>
      <c r="C213" s="3">
        <f>Analyze_Sales_Data_Solution[[#This Row],[Total Sales]]</f>
        <v>13485</v>
      </c>
      <c r="D213" s="1">
        <v>3</v>
      </c>
      <c r="E213" s="1">
        <v>2020</v>
      </c>
      <c r="F213" s="1" t="s">
        <v>66</v>
      </c>
      <c r="G213" s="1" t="s">
        <v>67</v>
      </c>
      <c r="H213" s="1" t="s">
        <v>68</v>
      </c>
      <c r="I213" s="1" t="s">
        <v>68</v>
      </c>
      <c r="J213" s="1" t="s">
        <v>59</v>
      </c>
      <c r="K213" s="1" t="s">
        <v>219</v>
      </c>
      <c r="L213" s="1" t="s">
        <v>73</v>
      </c>
      <c r="M213" s="1" t="s">
        <v>21</v>
      </c>
      <c r="N213" s="1">
        <v>15</v>
      </c>
      <c r="O213" s="3">
        <v>899</v>
      </c>
      <c r="P213" s="3">
        <f>Analyze_Sales_Data_Solution[[#This Row],[Price per Unit]]*Analyze_Sales_Data_Solution[[#This Row],[Quantity]]</f>
        <v>13485</v>
      </c>
    </row>
    <row r="214" spans="1:16" x14ac:dyDescent="0.2">
      <c r="A214" s="1">
        <v>199</v>
      </c>
      <c r="B214" s="2">
        <v>43870</v>
      </c>
      <c r="C214" s="3">
        <f>Analyze_Sales_Data_Solution[[#This Row],[Total Sales]]</f>
        <v>7980</v>
      </c>
      <c r="D214" s="1">
        <v>1</v>
      </c>
      <c r="E214" s="1">
        <v>2020</v>
      </c>
      <c r="F214" s="1" t="s">
        <v>14</v>
      </c>
      <c r="G214" s="1" t="s">
        <v>15</v>
      </c>
      <c r="H214" s="1" t="s">
        <v>16</v>
      </c>
      <c r="I214" s="1" t="s">
        <v>17</v>
      </c>
      <c r="J214" s="1" t="s">
        <v>18</v>
      </c>
      <c r="K214" s="1" t="s">
        <v>194</v>
      </c>
      <c r="L214" s="1" t="s">
        <v>47</v>
      </c>
      <c r="M214" s="1" t="s">
        <v>21</v>
      </c>
      <c r="N214" s="1">
        <v>20</v>
      </c>
      <c r="O214" s="3">
        <v>399</v>
      </c>
      <c r="P214" s="3">
        <f>Analyze_Sales_Data_Solution[[#This Row],[Price per Unit]]*Analyze_Sales_Data_Solution[[#This Row],[Quantity]]</f>
        <v>7980</v>
      </c>
    </row>
    <row r="215" spans="1:16" x14ac:dyDescent="0.2">
      <c r="A215" s="1">
        <v>200</v>
      </c>
      <c r="B215" s="2">
        <v>44387</v>
      </c>
      <c r="C215" s="3">
        <f>Analyze_Sales_Data_Solution[[#This Row],[Total Sales]]</f>
        <v>34986</v>
      </c>
      <c r="D215" s="1">
        <v>3</v>
      </c>
      <c r="E215" s="1">
        <v>2021</v>
      </c>
      <c r="F215" s="1" t="s">
        <v>41</v>
      </c>
      <c r="G215" s="1" t="s">
        <v>42</v>
      </c>
      <c r="H215" s="1" t="s">
        <v>43</v>
      </c>
      <c r="I215" s="1" t="s">
        <v>44</v>
      </c>
      <c r="J215" s="1" t="s">
        <v>45</v>
      </c>
      <c r="K215" s="1" t="s">
        <v>90</v>
      </c>
      <c r="L215" s="1" t="s">
        <v>104</v>
      </c>
      <c r="M215" s="1" t="s">
        <v>28</v>
      </c>
      <c r="N215" s="1">
        <v>14</v>
      </c>
      <c r="O215" s="3">
        <v>2499</v>
      </c>
      <c r="P215" s="3">
        <f>Analyze_Sales_Data_Solution[[#This Row],[Price per Unit]]*Analyze_Sales_Data_Solution[[#This Row],[Quantity]]</f>
        <v>34986</v>
      </c>
    </row>
    <row r="216" spans="1:16" x14ac:dyDescent="0.2">
      <c r="A216" s="1">
        <v>201</v>
      </c>
      <c r="B216" s="2">
        <v>44089</v>
      </c>
      <c r="C216" s="3">
        <f>Analyze_Sales_Data_Solution[[#This Row],[Total Sales]]</f>
        <v>15389</v>
      </c>
      <c r="D216" s="1">
        <v>3</v>
      </c>
      <c r="E216" s="1">
        <v>2020</v>
      </c>
      <c r="F216" s="1" t="s">
        <v>109</v>
      </c>
      <c r="G216" s="1" t="s">
        <v>110</v>
      </c>
      <c r="H216" s="1" t="s">
        <v>111</v>
      </c>
      <c r="I216" s="1" t="s">
        <v>32</v>
      </c>
      <c r="J216" s="1" t="s">
        <v>18</v>
      </c>
      <c r="K216" s="1" t="s">
        <v>220</v>
      </c>
      <c r="L216" s="1" t="s">
        <v>93</v>
      </c>
      <c r="M216" s="1" t="s">
        <v>35</v>
      </c>
      <c r="N216" s="1">
        <v>11</v>
      </c>
      <c r="O216" s="3">
        <v>1399</v>
      </c>
      <c r="P216" s="3">
        <f>Analyze_Sales_Data_Solution[[#This Row],[Price per Unit]]*Analyze_Sales_Data_Solution[[#This Row],[Quantity]]</f>
        <v>15389</v>
      </c>
    </row>
    <row r="217" spans="1:16" x14ac:dyDescent="0.2">
      <c r="A217" s="1">
        <v>202</v>
      </c>
      <c r="B217" s="2">
        <v>44076</v>
      </c>
      <c r="C217" s="3">
        <f>Analyze_Sales_Data_Solution[[#This Row],[Total Sales]]</f>
        <v>25186</v>
      </c>
      <c r="D217" s="1">
        <v>3</v>
      </c>
      <c r="E217" s="1">
        <v>2020</v>
      </c>
      <c r="F217" s="1" t="s">
        <v>41</v>
      </c>
      <c r="G217" s="1" t="s">
        <v>42</v>
      </c>
      <c r="H217" s="1" t="s">
        <v>43</v>
      </c>
      <c r="I217" s="1" t="s">
        <v>44</v>
      </c>
      <c r="J217" s="1" t="s">
        <v>45</v>
      </c>
      <c r="K217" s="1" t="s">
        <v>138</v>
      </c>
      <c r="L217" s="1" t="s">
        <v>37</v>
      </c>
      <c r="M217" s="1" t="s">
        <v>38</v>
      </c>
      <c r="N217" s="1">
        <v>14</v>
      </c>
      <c r="O217" s="3">
        <v>1799</v>
      </c>
      <c r="P217" s="3">
        <f>Analyze_Sales_Data_Solution[[#This Row],[Price per Unit]]*Analyze_Sales_Data_Solution[[#This Row],[Quantity]]</f>
        <v>25186</v>
      </c>
    </row>
    <row r="218" spans="1:16" x14ac:dyDescent="0.2">
      <c r="A218" s="1">
        <v>203</v>
      </c>
      <c r="B218" s="2">
        <v>44451</v>
      </c>
      <c r="C218" s="3">
        <f>Analyze_Sales_Data_Solution[[#This Row],[Total Sales]]</f>
        <v>13777</v>
      </c>
      <c r="D218" s="1">
        <v>3</v>
      </c>
      <c r="E218" s="1">
        <v>2021</v>
      </c>
      <c r="F218" s="1" t="s">
        <v>66</v>
      </c>
      <c r="G218" s="1" t="s">
        <v>67</v>
      </c>
      <c r="H218" s="1" t="s">
        <v>68</v>
      </c>
      <c r="I218" s="1" t="s">
        <v>68</v>
      </c>
      <c r="J218" s="1" t="s">
        <v>59</v>
      </c>
      <c r="K218" s="1" t="s">
        <v>221</v>
      </c>
      <c r="L218" s="1" t="s">
        <v>89</v>
      </c>
      <c r="M218" s="1" t="s">
        <v>21</v>
      </c>
      <c r="N218" s="1">
        <v>23</v>
      </c>
      <c r="O218" s="3">
        <v>599</v>
      </c>
      <c r="P218" s="3">
        <f>Analyze_Sales_Data_Solution[[#This Row],[Price per Unit]]*Analyze_Sales_Data_Solution[[#This Row],[Quantity]]</f>
        <v>13777</v>
      </c>
    </row>
    <row r="219" spans="1:16" x14ac:dyDescent="0.2">
      <c r="A219" s="1">
        <v>204</v>
      </c>
      <c r="B219" s="2">
        <v>44371</v>
      </c>
      <c r="C219" s="3">
        <f>Analyze_Sales_Data_Solution[[#This Row],[Total Sales]]</f>
        <v>11192</v>
      </c>
      <c r="D219" s="1">
        <v>2</v>
      </c>
      <c r="E219" s="1">
        <v>2021</v>
      </c>
      <c r="F219" s="1" t="s">
        <v>41</v>
      </c>
      <c r="G219" s="1" t="s">
        <v>42</v>
      </c>
      <c r="H219" s="1" t="s">
        <v>43</v>
      </c>
      <c r="I219" s="1" t="s">
        <v>44</v>
      </c>
      <c r="J219" s="1" t="s">
        <v>45</v>
      </c>
      <c r="K219" s="1" t="s">
        <v>222</v>
      </c>
      <c r="L219" s="1" t="s">
        <v>93</v>
      </c>
      <c r="M219" s="1" t="s">
        <v>35</v>
      </c>
      <c r="N219" s="1">
        <v>8</v>
      </c>
      <c r="O219" s="3">
        <v>1399</v>
      </c>
      <c r="P219" s="3">
        <f>Analyze_Sales_Data_Solution[[#This Row],[Price per Unit]]*Analyze_Sales_Data_Solution[[#This Row],[Quantity]]</f>
        <v>11192</v>
      </c>
    </row>
    <row r="220" spans="1:16" x14ac:dyDescent="0.2">
      <c r="A220" s="1">
        <v>205</v>
      </c>
      <c r="B220" s="2">
        <v>44099</v>
      </c>
      <c r="C220" s="3">
        <f>Analyze_Sales_Data_Solution[[#This Row],[Total Sales]]</f>
        <v>23984</v>
      </c>
      <c r="D220" s="1">
        <v>3</v>
      </c>
      <c r="E220" s="1">
        <v>2020</v>
      </c>
      <c r="F220" s="1" t="s">
        <v>133</v>
      </c>
      <c r="G220" s="1" t="s">
        <v>134</v>
      </c>
      <c r="H220" s="1" t="s">
        <v>135</v>
      </c>
      <c r="I220" s="1" t="s">
        <v>44</v>
      </c>
      <c r="J220" s="1" t="s">
        <v>45</v>
      </c>
      <c r="K220" s="1" t="s">
        <v>136</v>
      </c>
      <c r="L220" s="1" t="s">
        <v>119</v>
      </c>
      <c r="M220" s="1" t="s">
        <v>38</v>
      </c>
      <c r="N220" s="1">
        <v>16</v>
      </c>
      <c r="O220" s="3">
        <v>1499</v>
      </c>
      <c r="P220" s="3">
        <f>Analyze_Sales_Data_Solution[[#This Row],[Price per Unit]]*Analyze_Sales_Data_Solution[[#This Row],[Quantity]]</f>
        <v>23984</v>
      </c>
    </row>
    <row r="221" spans="1:16" x14ac:dyDescent="0.2">
      <c r="A221" s="1">
        <v>206</v>
      </c>
      <c r="B221" s="2">
        <v>44094</v>
      </c>
      <c r="C221" s="3">
        <f>Analyze_Sales_Data_Solution[[#This Row],[Total Sales]]</f>
        <v>40831</v>
      </c>
      <c r="D221" s="1">
        <v>3</v>
      </c>
      <c r="E221" s="1">
        <v>2020</v>
      </c>
      <c r="F221" s="1" t="s">
        <v>55</v>
      </c>
      <c r="G221" s="1" t="s">
        <v>56</v>
      </c>
      <c r="H221" s="1" t="s">
        <v>57</v>
      </c>
      <c r="I221" s="1" t="s">
        <v>58</v>
      </c>
      <c r="J221" s="1" t="s">
        <v>59</v>
      </c>
      <c r="K221" s="1" t="s">
        <v>223</v>
      </c>
      <c r="L221" s="1" t="s">
        <v>84</v>
      </c>
      <c r="M221" s="1" t="s">
        <v>38</v>
      </c>
      <c r="N221" s="1">
        <v>19</v>
      </c>
      <c r="O221" s="3">
        <v>2149</v>
      </c>
      <c r="P221" s="3">
        <f>Analyze_Sales_Data_Solution[[#This Row],[Price per Unit]]*Analyze_Sales_Data_Solution[[#This Row],[Quantity]]</f>
        <v>40831</v>
      </c>
    </row>
    <row r="222" spans="1:16" x14ac:dyDescent="0.2">
      <c r="A222" s="1">
        <v>207</v>
      </c>
      <c r="B222" s="2">
        <v>43873</v>
      </c>
      <c r="C222" s="3">
        <f>Analyze_Sales_Data_Solution[[#This Row],[Total Sales]]</f>
        <v>2793</v>
      </c>
      <c r="D222" s="1">
        <v>1</v>
      </c>
      <c r="E222" s="1">
        <v>2020</v>
      </c>
      <c r="F222" s="1" t="s">
        <v>48</v>
      </c>
      <c r="G222" s="1" t="s">
        <v>49</v>
      </c>
      <c r="H222" s="1" t="s">
        <v>50</v>
      </c>
      <c r="I222" s="1" t="s">
        <v>44</v>
      </c>
      <c r="J222" s="1" t="s">
        <v>45</v>
      </c>
      <c r="K222" s="1" t="s">
        <v>224</v>
      </c>
      <c r="L222" s="1" t="s">
        <v>47</v>
      </c>
      <c r="M222" s="1" t="s">
        <v>21</v>
      </c>
      <c r="N222" s="1">
        <v>7</v>
      </c>
      <c r="O222" s="3">
        <v>399</v>
      </c>
      <c r="P222" s="3">
        <f>Analyze_Sales_Data_Solution[[#This Row],[Price per Unit]]*Analyze_Sales_Data_Solution[[#This Row],[Quantity]]</f>
        <v>2793</v>
      </c>
    </row>
    <row r="223" spans="1:16" x14ac:dyDescent="0.2">
      <c r="A223" s="1">
        <v>208</v>
      </c>
      <c r="B223" s="2">
        <v>43845</v>
      </c>
      <c r="C223" s="3">
        <f>Analyze_Sales_Data_Solution[[#This Row],[Total Sales]]</f>
        <v>17493</v>
      </c>
      <c r="D223" s="1">
        <v>1</v>
      </c>
      <c r="E223" s="1">
        <v>2020</v>
      </c>
      <c r="F223" s="1" t="s">
        <v>48</v>
      </c>
      <c r="G223" s="1" t="s">
        <v>49</v>
      </c>
      <c r="H223" s="1" t="s">
        <v>50</v>
      </c>
      <c r="I223" s="1" t="s">
        <v>44</v>
      </c>
      <c r="J223" s="1" t="s">
        <v>45</v>
      </c>
      <c r="K223" s="1" t="s">
        <v>225</v>
      </c>
      <c r="L223" s="1" t="s">
        <v>104</v>
      </c>
      <c r="M223" s="1" t="s">
        <v>28</v>
      </c>
      <c r="N223" s="1">
        <v>7</v>
      </c>
      <c r="O223" s="3">
        <v>2499</v>
      </c>
      <c r="P223" s="3">
        <f>Analyze_Sales_Data_Solution[[#This Row],[Price per Unit]]*Analyze_Sales_Data_Solution[[#This Row],[Quantity]]</f>
        <v>17493</v>
      </c>
    </row>
    <row r="224" spans="1:16" x14ac:dyDescent="0.2">
      <c r="A224" s="1">
        <v>209</v>
      </c>
      <c r="B224" s="2">
        <v>44272</v>
      </c>
      <c r="C224" s="3">
        <f>Analyze_Sales_Data_Solution[[#This Row],[Total Sales]]</f>
        <v>53982</v>
      </c>
      <c r="D224" s="1">
        <v>1</v>
      </c>
      <c r="E224" s="1">
        <v>2021</v>
      </c>
      <c r="F224" s="1" t="s">
        <v>41</v>
      </c>
      <c r="G224" s="1" t="s">
        <v>42</v>
      </c>
      <c r="H224" s="1" t="s">
        <v>43</v>
      </c>
      <c r="I224" s="1" t="s">
        <v>44</v>
      </c>
      <c r="J224" s="1" t="s">
        <v>45</v>
      </c>
      <c r="K224" s="1" t="s">
        <v>226</v>
      </c>
      <c r="L224" s="1" t="s">
        <v>54</v>
      </c>
      <c r="M224" s="1" t="s">
        <v>38</v>
      </c>
      <c r="N224" s="1">
        <v>18</v>
      </c>
      <c r="O224" s="3">
        <v>2999</v>
      </c>
      <c r="P224" s="3">
        <f>Analyze_Sales_Data_Solution[[#This Row],[Price per Unit]]*Analyze_Sales_Data_Solution[[#This Row],[Quantity]]</f>
        <v>53982</v>
      </c>
    </row>
    <row r="225" spans="1:16" x14ac:dyDescent="0.2">
      <c r="A225" s="1">
        <v>210</v>
      </c>
      <c r="B225" s="2">
        <v>44052</v>
      </c>
      <c r="C225" s="3">
        <f>Analyze_Sales_Data_Solution[[#This Row],[Total Sales]]</f>
        <v>11571</v>
      </c>
      <c r="D225" s="1">
        <v>3</v>
      </c>
      <c r="E225" s="1">
        <v>2020</v>
      </c>
      <c r="F225" s="1" t="s">
        <v>41</v>
      </c>
      <c r="G225" s="1" t="s">
        <v>42</v>
      </c>
      <c r="H225" s="1" t="s">
        <v>43</v>
      </c>
      <c r="I225" s="1" t="s">
        <v>44</v>
      </c>
      <c r="J225" s="1" t="s">
        <v>45</v>
      </c>
      <c r="K225" s="1" t="s">
        <v>227</v>
      </c>
      <c r="L225" s="1" t="s">
        <v>47</v>
      </c>
      <c r="M225" s="1" t="s">
        <v>21</v>
      </c>
      <c r="N225" s="1">
        <v>29</v>
      </c>
      <c r="O225" s="3">
        <v>399</v>
      </c>
      <c r="P225" s="3">
        <f>Analyze_Sales_Data_Solution[[#This Row],[Price per Unit]]*Analyze_Sales_Data_Solution[[#This Row],[Quantity]]</f>
        <v>11571</v>
      </c>
    </row>
    <row r="226" spans="1:16" x14ac:dyDescent="0.2">
      <c r="A226" s="1">
        <v>211</v>
      </c>
      <c r="B226" s="2">
        <v>44164</v>
      </c>
      <c r="C226" s="3">
        <f>Analyze_Sales_Data_Solution[[#This Row],[Total Sales]]</f>
        <v>31176</v>
      </c>
      <c r="D226" s="1">
        <v>4</v>
      </c>
      <c r="E226" s="1">
        <v>2020</v>
      </c>
      <c r="F226" s="1" t="s">
        <v>133</v>
      </c>
      <c r="G226" s="1" t="s">
        <v>134</v>
      </c>
      <c r="H226" s="1" t="s">
        <v>135</v>
      </c>
      <c r="I226" s="1" t="s">
        <v>44</v>
      </c>
      <c r="J226" s="1" t="s">
        <v>45</v>
      </c>
      <c r="K226" s="1" t="s">
        <v>136</v>
      </c>
      <c r="L226" s="1" t="s">
        <v>63</v>
      </c>
      <c r="M226" s="1" t="s">
        <v>28</v>
      </c>
      <c r="N226" s="1">
        <v>24</v>
      </c>
      <c r="O226" s="3">
        <v>1299</v>
      </c>
      <c r="P226" s="3">
        <f>Analyze_Sales_Data_Solution[[#This Row],[Price per Unit]]*Analyze_Sales_Data_Solution[[#This Row],[Quantity]]</f>
        <v>31176</v>
      </c>
    </row>
    <row r="227" spans="1:16" x14ac:dyDescent="0.2">
      <c r="A227" s="1">
        <v>212</v>
      </c>
      <c r="B227" s="2">
        <v>43982</v>
      </c>
      <c r="C227" s="3">
        <f>Analyze_Sales_Data_Solution[[#This Row],[Total Sales]]</f>
        <v>11996</v>
      </c>
      <c r="D227" s="1">
        <v>2</v>
      </c>
      <c r="E227" s="1">
        <v>2020</v>
      </c>
      <c r="F227" s="1" t="s">
        <v>48</v>
      </c>
      <c r="G227" s="1" t="s">
        <v>49</v>
      </c>
      <c r="H227" s="1" t="s">
        <v>50</v>
      </c>
      <c r="I227" s="1" t="s">
        <v>44</v>
      </c>
      <c r="J227" s="1" t="s">
        <v>45</v>
      </c>
      <c r="K227" s="1" t="s">
        <v>64</v>
      </c>
      <c r="L227" s="1" t="s">
        <v>54</v>
      </c>
      <c r="M227" s="1" t="s">
        <v>38</v>
      </c>
      <c r="N227" s="1">
        <v>4</v>
      </c>
      <c r="O227" s="3">
        <v>2999</v>
      </c>
      <c r="P227" s="3">
        <f>Analyze_Sales_Data_Solution[[#This Row],[Price per Unit]]*Analyze_Sales_Data_Solution[[#This Row],[Quantity]]</f>
        <v>11996</v>
      </c>
    </row>
    <row r="228" spans="1:16" x14ac:dyDescent="0.2">
      <c r="A228" s="1">
        <v>213</v>
      </c>
      <c r="B228" s="2">
        <v>43834</v>
      </c>
      <c r="C228" s="3">
        <f>Analyze_Sales_Data_Solution[[#This Row],[Total Sales]]</f>
        <v>23984</v>
      </c>
      <c r="D228" s="1">
        <v>1</v>
      </c>
      <c r="E228" s="1">
        <v>2020</v>
      </c>
      <c r="F228" s="1" t="s">
        <v>109</v>
      </c>
      <c r="G228" s="1" t="s">
        <v>110</v>
      </c>
      <c r="H228" s="1" t="s">
        <v>111</v>
      </c>
      <c r="I228" s="1" t="s">
        <v>32</v>
      </c>
      <c r="J228" s="1" t="s">
        <v>18</v>
      </c>
      <c r="K228" s="1" t="s">
        <v>183</v>
      </c>
      <c r="L228" s="1" t="s">
        <v>119</v>
      </c>
      <c r="M228" s="1" t="s">
        <v>38</v>
      </c>
      <c r="N228" s="1">
        <v>16</v>
      </c>
      <c r="O228" s="3">
        <v>1499</v>
      </c>
      <c r="P228" s="3">
        <f>Analyze_Sales_Data_Solution[[#This Row],[Price per Unit]]*Analyze_Sales_Data_Solution[[#This Row],[Quantity]]</f>
        <v>23984</v>
      </c>
    </row>
    <row r="229" spans="1:16" x14ac:dyDescent="0.2">
      <c r="A229" s="1">
        <v>214</v>
      </c>
      <c r="B229" s="2">
        <v>44031</v>
      </c>
      <c r="C229" s="3">
        <f>Analyze_Sales_Data_Solution[[#This Row],[Total Sales]]</f>
        <v>5394</v>
      </c>
      <c r="D229" s="1">
        <v>3</v>
      </c>
      <c r="E229" s="1">
        <v>2020</v>
      </c>
      <c r="F229" s="1" t="s">
        <v>22</v>
      </c>
      <c r="G229" s="1" t="s">
        <v>23</v>
      </c>
      <c r="H229" s="1" t="s">
        <v>24</v>
      </c>
      <c r="I229" s="1" t="s">
        <v>25</v>
      </c>
      <c r="J229" s="1" t="s">
        <v>18</v>
      </c>
      <c r="K229" s="1" t="s">
        <v>228</v>
      </c>
      <c r="L229" s="1" t="s">
        <v>34</v>
      </c>
      <c r="M229" s="1" t="s">
        <v>35</v>
      </c>
      <c r="N229" s="1">
        <v>6</v>
      </c>
      <c r="O229" s="3">
        <v>899</v>
      </c>
      <c r="P229" s="3">
        <f>Analyze_Sales_Data_Solution[[#This Row],[Price per Unit]]*Analyze_Sales_Data_Solution[[#This Row],[Quantity]]</f>
        <v>5394</v>
      </c>
    </row>
    <row r="230" spans="1:16" x14ac:dyDescent="0.2">
      <c r="A230" s="1">
        <v>215</v>
      </c>
      <c r="B230" s="2">
        <v>44159</v>
      </c>
      <c r="C230" s="3">
        <f>Analyze_Sales_Data_Solution[[#This Row],[Total Sales]]</f>
        <v>12591</v>
      </c>
      <c r="D230" s="1">
        <v>4</v>
      </c>
      <c r="E230" s="1">
        <v>2020</v>
      </c>
      <c r="F230" s="1" t="s">
        <v>55</v>
      </c>
      <c r="G230" s="1" t="s">
        <v>56</v>
      </c>
      <c r="H230" s="1" t="s">
        <v>57</v>
      </c>
      <c r="I230" s="1" t="s">
        <v>58</v>
      </c>
      <c r="J230" s="1" t="s">
        <v>59</v>
      </c>
      <c r="K230" s="1" t="s">
        <v>229</v>
      </c>
      <c r="L230" s="1" t="s">
        <v>93</v>
      </c>
      <c r="M230" s="1" t="s">
        <v>35</v>
      </c>
      <c r="N230" s="1">
        <v>9</v>
      </c>
      <c r="O230" s="3">
        <v>1399</v>
      </c>
      <c r="P230" s="3">
        <f>Analyze_Sales_Data_Solution[[#This Row],[Price per Unit]]*Analyze_Sales_Data_Solution[[#This Row],[Quantity]]</f>
        <v>12591</v>
      </c>
    </row>
    <row r="231" spans="1:16" x14ac:dyDescent="0.2">
      <c r="A231" s="1">
        <v>216</v>
      </c>
      <c r="B231" s="2">
        <v>44407</v>
      </c>
      <c r="C231" s="3">
        <f>Analyze_Sales_Data_Solution[[#This Row],[Total Sales]]</f>
        <v>34181</v>
      </c>
      <c r="D231" s="1">
        <v>3</v>
      </c>
      <c r="E231" s="1">
        <v>2021</v>
      </c>
      <c r="F231" s="1" t="s">
        <v>133</v>
      </c>
      <c r="G231" s="1" t="s">
        <v>134</v>
      </c>
      <c r="H231" s="1" t="s">
        <v>135</v>
      </c>
      <c r="I231" s="1" t="s">
        <v>44</v>
      </c>
      <c r="J231" s="1" t="s">
        <v>45</v>
      </c>
      <c r="K231" s="1" t="s">
        <v>230</v>
      </c>
      <c r="L231" s="1" t="s">
        <v>61</v>
      </c>
      <c r="M231" s="1" t="s">
        <v>28</v>
      </c>
      <c r="N231" s="1">
        <v>19</v>
      </c>
      <c r="O231" s="3">
        <v>1799</v>
      </c>
      <c r="P231" s="3">
        <f>Analyze_Sales_Data_Solution[[#This Row],[Price per Unit]]*Analyze_Sales_Data_Solution[[#This Row],[Quantity]]</f>
        <v>34181</v>
      </c>
    </row>
    <row r="232" spans="1:16" x14ac:dyDescent="0.2">
      <c r="A232" s="1">
        <v>217</v>
      </c>
      <c r="B232" s="2">
        <v>43940</v>
      </c>
      <c r="C232" s="3">
        <f>Analyze_Sales_Data_Solution[[#This Row],[Total Sales]]</f>
        <v>53982</v>
      </c>
      <c r="D232" s="1">
        <v>2</v>
      </c>
      <c r="E232" s="1">
        <v>2020</v>
      </c>
      <c r="F232" s="1" t="s">
        <v>41</v>
      </c>
      <c r="G232" s="1" t="s">
        <v>42</v>
      </c>
      <c r="H232" s="1" t="s">
        <v>43</v>
      </c>
      <c r="I232" s="1" t="s">
        <v>44</v>
      </c>
      <c r="J232" s="1" t="s">
        <v>45</v>
      </c>
      <c r="K232" s="1" t="s">
        <v>231</v>
      </c>
      <c r="L232" s="1" t="s">
        <v>27</v>
      </c>
      <c r="M232" s="1" t="s">
        <v>28</v>
      </c>
      <c r="N232" s="1">
        <v>18</v>
      </c>
      <c r="O232" s="3">
        <v>2999</v>
      </c>
      <c r="P232" s="3">
        <f>Analyze_Sales_Data_Solution[[#This Row],[Price per Unit]]*Analyze_Sales_Data_Solution[[#This Row],[Quantity]]</f>
        <v>53982</v>
      </c>
    </row>
    <row r="233" spans="1:16" x14ac:dyDescent="0.2">
      <c r="A233" s="1">
        <v>218</v>
      </c>
      <c r="B233" s="2">
        <v>44100</v>
      </c>
      <c r="C233" s="3">
        <f>Analyze_Sales_Data_Solution[[#This Row],[Total Sales]]</f>
        <v>5397</v>
      </c>
      <c r="D233" s="1">
        <v>3</v>
      </c>
      <c r="E233" s="1">
        <v>2020</v>
      </c>
      <c r="F233" s="1" t="s">
        <v>22</v>
      </c>
      <c r="G233" s="1" t="s">
        <v>23</v>
      </c>
      <c r="H233" s="1" t="s">
        <v>24</v>
      </c>
      <c r="I233" s="1" t="s">
        <v>25</v>
      </c>
      <c r="J233" s="1" t="s">
        <v>18</v>
      </c>
      <c r="K233" s="1" t="s">
        <v>228</v>
      </c>
      <c r="L233" s="1" t="s">
        <v>61</v>
      </c>
      <c r="M233" s="1" t="s">
        <v>28</v>
      </c>
      <c r="N233" s="1">
        <v>3</v>
      </c>
      <c r="O233" s="3">
        <v>1799</v>
      </c>
      <c r="P233" s="3">
        <f>Analyze_Sales_Data_Solution[[#This Row],[Price per Unit]]*Analyze_Sales_Data_Solution[[#This Row],[Quantity]]</f>
        <v>5397</v>
      </c>
    </row>
    <row r="234" spans="1:16" x14ac:dyDescent="0.2">
      <c r="A234" s="1">
        <v>219</v>
      </c>
      <c r="B234" s="2">
        <v>44554</v>
      </c>
      <c r="C234" s="3">
        <f>Analyze_Sales_Data_Solution[[#This Row],[Total Sales]]</f>
        <v>31871</v>
      </c>
      <c r="D234" s="1">
        <v>4</v>
      </c>
      <c r="E234" s="1">
        <v>2021</v>
      </c>
      <c r="F234" s="1" t="s">
        <v>29</v>
      </c>
      <c r="G234" s="1" t="s">
        <v>30</v>
      </c>
      <c r="H234" s="1" t="s">
        <v>31</v>
      </c>
      <c r="I234" s="1" t="s">
        <v>32</v>
      </c>
      <c r="J234" s="1" t="s">
        <v>18</v>
      </c>
      <c r="K234" s="1" t="s">
        <v>33</v>
      </c>
      <c r="L234" s="1" t="s">
        <v>20</v>
      </c>
      <c r="M234" s="1" t="s">
        <v>21</v>
      </c>
      <c r="N234" s="1">
        <v>29</v>
      </c>
      <c r="O234" s="3">
        <v>1099</v>
      </c>
      <c r="P234" s="3">
        <f>Analyze_Sales_Data_Solution[[#This Row],[Price per Unit]]*Analyze_Sales_Data_Solution[[#This Row],[Quantity]]</f>
        <v>31871</v>
      </c>
    </row>
    <row r="235" spans="1:16" x14ac:dyDescent="0.2">
      <c r="A235" s="1">
        <v>220</v>
      </c>
      <c r="B235" s="2">
        <v>43984</v>
      </c>
      <c r="C235" s="3">
        <f>Analyze_Sales_Data_Solution[[#This Row],[Total Sales]]</f>
        <v>23382</v>
      </c>
      <c r="D235" s="1">
        <v>2</v>
      </c>
      <c r="E235" s="1">
        <v>2020</v>
      </c>
      <c r="F235" s="1" t="s">
        <v>55</v>
      </c>
      <c r="G235" s="1" t="s">
        <v>56</v>
      </c>
      <c r="H235" s="1" t="s">
        <v>57</v>
      </c>
      <c r="I235" s="1" t="s">
        <v>58</v>
      </c>
      <c r="J235" s="1" t="s">
        <v>59</v>
      </c>
      <c r="K235" s="1" t="s">
        <v>166</v>
      </c>
      <c r="L235" s="1" t="s">
        <v>63</v>
      </c>
      <c r="M235" s="1" t="s">
        <v>28</v>
      </c>
      <c r="N235" s="1">
        <v>18</v>
      </c>
      <c r="O235" s="3">
        <v>1299</v>
      </c>
      <c r="P235" s="3">
        <f>Analyze_Sales_Data_Solution[[#This Row],[Price per Unit]]*Analyze_Sales_Data_Solution[[#This Row],[Quantity]]</f>
        <v>23382</v>
      </c>
    </row>
    <row r="236" spans="1:16" x14ac:dyDescent="0.2">
      <c r="A236" s="1">
        <v>221</v>
      </c>
      <c r="B236" s="2">
        <v>44013</v>
      </c>
      <c r="C236" s="3">
        <f>Analyze_Sales_Data_Solution[[#This Row],[Total Sales]]</f>
        <v>13583</v>
      </c>
      <c r="D236" s="1">
        <v>3</v>
      </c>
      <c r="E236" s="1">
        <v>2020</v>
      </c>
      <c r="F236" s="1" t="s">
        <v>66</v>
      </c>
      <c r="G236" s="1" t="s">
        <v>67</v>
      </c>
      <c r="H236" s="1" t="s">
        <v>68</v>
      </c>
      <c r="I236" s="1" t="s">
        <v>68</v>
      </c>
      <c r="J236" s="1" t="s">
        <v>59</v>
      </c>
      <c r="K236" s="1" t="s">
        <v>232</v>
      </c>
      <c r="L236" s="1" t="s">
        <v>40</v>
      </c>
      <c r="M236" s="1" t="s">
        <v>35</v>
      </c>
      <c r="N236" s="1">
        <v>17</v>
      </c>
      <c r="O236" s="3">
        <v>799</v>
      </c>
      <c r="P236" s="3">
        <f>Analyze_Sales_Data_Solution[[#This Row],[Price per Unit]]*Analyze_Sales_Data_Solution[[#This Row],[Quantity]]</f>
        <v>13583</v>
      </c>
    </row>
    <row r="237" spans="1:16" x14ac:dyDescent="0.2">
      <c r="A237" s="1">
        <v>222</v>
      </c>
      <c r="B237" s="2">
        <v>43956</v>
      </c>
      <c r="C237" s="3">
        <f>Analyze_Sales_Data_Solution[[#This Row],[Total Sales]]</f>
        <v>8394</v>
      </c>
      <c r="D237" s="1">
        <v>2</v>
      </c>
      <c r="E237" s="1">
        <v>2020</v>
      </c>
      <c r="F237" s="1" t="s">
        <v>41</v>
      </c>
      <c r="G237" s="1" t="s">
        <v>42</v>
      </c>
      <c r="H237" s="1" t="s">
        <v>43</v>
      </c>
      <c r="I237" s="1" t="s">
        <v>44</v>
      </c>
      <c r="J237" s="1" t="s">
        <v>45</v>
      </c>
      <c r="K237" s="1" t="s">
        <v>96</v>
      </c>
      <c r="L237" s="1" t="s">
        <v>93</v>
      </c>
      <c r="M237" s="1" t="s">
        <v>35</v>
      </c>
      <c r="N237" s="1">
        <v>6</v>
      </c>
      <c r="O237" s="3">
        <v>1399</v>
      </c>
      <c r="P237" s="3">
        <f>Analyze_Sales_Data_Solution[[#This Row],[Price per Unit]]*Analyze_Sales_Data_Solution[[#This Row],[Quantity]]</f>
        <v>8394</v>
      </c>
    </row>
    <row r="238" spans="1:16" x14ac:dyDescent="0.2">
      <c r="A238" s="1">
        <v>223</v>
      </c>
      <c r="B238" s="2">
        <v>43954</v>
      </c>
      <c r="C238" s="3">
        <f>Analyze_Sales_Data_Solution[[#This Row],[Total Sales]]</f>
        <v>8994</v>
      </c>
      <c r="D238" s="1">
        <v>2</v>
      </c>
      <c r="E238" s="1">
        <v>2020</v>
      </c>
      <c r="F238" s="1" t="s">
        <v>29</v>
      </c>
      <c r="G238" s="1" t="s">
        <v>30</v>
      </c>
      <c r="H238" s="1" t="s">
        <v>31</v>
      </c>
      <c r="I238" s="1" t="s">
        <v>32</v>
      </c>
      <c r="J238" s="1" t="s">
        <v>18</v>
      </c>
      <c r="K238" s="1" t="s">
        <v>159</v>
      </c>
      <c r="L238" s="1" t="s">
        <v>82</v>
      </c>
      <c r="M238" s="1" t="s">
        <v>28</v>
      </c>
      <c r="N238" s="1">
        <v>6</v>
      </c>
      <c r="O238" s="3">
        <v>1499</v>
      </c>
      <c r="P238" s="3">
        <f>Analyze_Sales_Data_Solution[[#This Row],[Price per Unit]]*Analyze_Sales_Data_Solution[[#This Row],[Quantity]]</f>
        <v>8994</v>
      </c>
    </row>
    <row r="239" spans="1:16" x14ac:dyDescent="0.2">
      <c r="A239" s="1">
        <v>224</v>
      </c>
      <c r="B239" s="2">
        <v>44514</v>
      </c>
      <c r="C239" s="3">
        <f>Analyze_Sales_Data_Solution[[#This Row],[Total Sales]]</f>
        <v>9975</v>
      </c>
      <c r="D239" s="1">
        <v>4</v>
      </c>
      <c r="E239" s="1">
        <v>2021</v>
      </c>
      <c r="F239" s="1" t="s">
        <v>109</v>
      </c>
      <c r="G239" s="1" t="s">
        <v>110</v>
      </c>
      <c r="H239" s="1" t="s">
        <v>111</v>
      </c>
      <c r="I239" s="1" t="s">
        <v>32</v>
      </c>
      <c r="J239" s="1" t="s">
        <v>18</v>
      </c>
      <c r="K239" s="1" t="s">
        <v>233</v>
      </c>
      <c r="L239" s="1" t="s">
        <v>47</v>
      </c>
      <c r="M239" s="1" t="s">
        <v>21</v>
      </c>
      <c r="N239" s="1">
        <v>25</v>
      </c>
      <c r="O239" s="3">
        <v>399</v>
      </c>
      <c r="P239" s="3">
        <f>Analyze_Sales_Data_Solution[[#This Row],[Price per Unit]]*Analyze_Sales_Data_Solution[[#This Row],[Quantity]]</f>
        <v>9975</v>
      </c>
    </row>
    <row r="240" spans="1:16" x14ac:dyDescent="0.2">
      <c r="A240" s="1">
        <v>225</v>
      </c>
      <c r="B240" s="2">
        <v>44395</v>
      </c>
      <c r="C240" s="3">
        <f>Analyze_Sales_Data_Solution[[#This Row],[Total Sales]]</f>
        <v>11687</v>
      </c>
      <c r="D240" s="1">
        <v>3</v>
      </c>
      <c r="E240" s="1">
        <v>2021</v>
      </c>
      <c r="F240" s="1" t="s">
        <v>29</v>
      </c>
      <c r="G240" s="1" t="s">
        <v>30</v>
      </c>
      <c r="H240" s="1" t="s">
        <v>31</v>
      </c>
      <c r="I240" s="1" t="s">
        <v>32</v>
      </c>
      <c r="J240" s="1" t="s">
        <v>18</v>
      </c>
      <c r="K240" s="1" t="s">
        <v>234</v>
      </c>
      <c r="L240" s="1" t="s">
        <v>34</v>
      </c>
      <c r="M240" s="1" t="s">
        <v>35</v>
      </c>
      <c r="N240" s="1">
        <v>13</v>
      </c>
      <c r="O240" s="3">
        <v>899</v>
      </c>
      <c r="P240" s="3">
        <f>Analyze_Sales_Data_Solution[[#This Row],[Price per Unit]]*Analyze_Sales_Data_Solution[[#This Row],[Quantity]]</f>
        <v>11687</v>
      </c>
    </row>
    <row r="241" spans="1:16" x14ac:dyDescent="0.2">
      <c r="A241" s="1">
        <v>226</v>
      </c>
      <c r="B241" s="2">
        <v>44396</v>
      </c>
      <c r="C241" s="3">
        <f>Analyze_Sales_Data_Solution[[#This Row],[Total Sales]]</f>
        <v>2396</v>
      </c>
      <c r="D241" s="1">
        <v>3</v>
      </c>
      <c r="E241" s="1">
        <v>2021</v>
      </c>
      <c r="F241" s="1" t="s">
        <v>41</v>
      </c>
      <c r="G241" s="1" t="s">
        <v>42</v>
      </c>
      <c r="H241" s="1" t="s">
        <v>43</v>
      </c>
      <c r="I241" s="1" t="s">
        <v>44</v>
      </c>
      <c r="J241" s="1" t="s">
        <v>45</v>
      </c>
      <c r="K241" s="1" t="s">
        <v>235</v>
      </c>
      <c r="L241" s="1" t="s">
        <v>89</v>
      </c>
      <c r="M241" s="1" t="s">
        <v>21</v>
      </c>
      <c r="N241" s="1">
        <v>4</v>
      </c>
      <c r="O241" s="3">
        <v>599</v>
      </c>
      <c r="P241" s="3">
        <f>Analyze_Sales_Data_Solution[[#This Row],[Price per Unit]]*Analyze_Sales_Data_Solution[[#This Row],[Quantity]]</f>
        <v>2396</v>
      </c>
    </row>
    <row r="242" spans="1:16" x14ac:dyDescent="0.2">
      <c r="A242" s="1">
        <v>227</v>
      </c>
      <c r="B242" s="2">
        <v>43920</v>
      </c>
      <c r="C242" s="3">
        <f>Analyze_Sales_Data_Solution[[#This Row],[Total Sales]]</f>
        <v>799</v>
      </c>
      <c r="D242" s="1">
        <v>1</v>
      </c>
      <c r="E242" s="1">
        <v>2020</v>
      </c>
      <c r="F242" s="1" t="s">
        <v>41</v>
      </c>
      <c r="G242" s="1" t="s">
        <v>42</v>
      </c>
      <c r="H242" s="1" t="s">
        <v>43</v>
      </c>
      <c r="I242" s="1" t="s">
        <v>44</v>
      </c>
      <c r="J242" s="1" t="s">
        <v>45</v>
      </c>
      <c r="K242" s="1" t="s">
        <v>236</v>
      </c>
      <c r="L242" s="1" t="s">
        <v>40</v>
      </c>
      <c r="M242" s="1" t="s">
        <v>35</v>
      </c>
      <c r="N242" s="1">
        <v>1</v>
      </c>
      <c r="O242" s="3">
        <v>799</v>
      </c>
      <c r="P242" s="3">
        <f>Analyze_Sales_Data_Solution[[#This Row],[Price per Unit]]*Analyze_Sales_Data_Solution[[#This Row],[Quantity]]</f>
        <v>799</v>
      </c>
    </row>
    <row r="243" spans="1:16" x14ac:dyDescent="0.2">
      <c r="A243" s="1">
        <v>228</v>
      </c>
      <c r="B243" s="2">
        <v>44459</v>
      </c>
      <c r="C243" s="3">
        <f>Analyze_Sales_Data_Solution[[#This Row],[Total Sales]]</f>
        <v>25980</v>
      </c>
      <c r="D243" s="1">
        <v>3</v>
      </c>
      <c r="E243" s="1">
        <v>2021</v>
      </c>
      <c r="F243" s="1" t="s">
        <v>133</v>
      </c>
      <c r="G243" s="1" t="s">
        <v>134</v>
      </c>
      <c r="H243" s="1" t="s">
        <v>135</v>
      </c>
      <c r="I243" s="1" t="s">
        <v>44</v>
      </c>
      <c r="J243" s="1" t="s">
        <v>45</v>
      </c>
      <c r="K243" s="1" t="s">
        <v>168</v>
      </c>
      <c r="L243" s="1" t="s">
        <v>63</v>
      </c>
      <c r="M243" s="1" t="s">
        <v>28</v>
      </c>
      <c r="N243" s="1">
        <v>20</v>
      </c>
      <c r="O243" s="3">
        <v>1299</v>
      </c>
      <c r="P243" s="3">
        <f>Analyze_Sales_Data_Solution[[#This Row],[Price per Unit]]*Analyze_Sales_Data_Solution[[#This Row],[Quantity]]</f>
        <v>25980</v>
      </c>
    </row>
    <row r="244" spans="1:16" x14ac:dyDescent="0.2">
      <c r="A244" s="1">
        <v>229</v>
      </c>
      <c r="B244" s="2">
        <v>44553</v>
      </c>
      <c r="C244" s="3">
        <f>Analyze_Sales_Data_Solution[[#This Row],[Total Sales]]</f>
        <v>14994</v>
      </c>
      <c r="D244" s="1">
        <v>4</v>
      </c>
      <c r="E244" s="1">
        <v>2021</v>
      </c>
      <c r="F244" s="1" t="s">
        <v>66</v>
      </c>
      <c r="G244" s="1" t="s">
        <v>67</v>
      </c>
      <c r="H244" s="1" t="s">
        <v>68</v>
      </c>
      <c r="I244" s="1" t="s">
        <v>68</v>
      </c>
      <c r="J244" s="1" t="s">
        <v>59</v>
      </c>
      <c r="K244" s="1" t="s">
        <v>237</v>
      </c>
      <c r="L244" s="1" t="s">
        <v>104</v>
      </c>
      <c r="M244" s="1" t="s">
        <v>28</v>
      </c>
      <c r="N244" s="1">
        <v>6</v>
      </c>
      <c r="O244" s="3">
        <v>2499</v>
      </c>
      <c r="P244" s="3">
        <f>Analyze_Sales_Data_Solution[[#This Row],[Price per Unit]]*Analyze_Sales_Data_Solution[[#This Row],[Quantity]]</f>
        <v>14994</v>
      </c>
    </row>
    <row r="245" spans="1:16" x14ac:dyDescent="0.2">
      <c r="A245" s="1">
        <v>230</v>
      </c>
      <c r="B245" s="2">
        <v>44473</v>
      </c>
      <c r="C245" s="3">
        <f>Analyze_Sales_Data_Solution[[#This Row],[Total Sales]]</f>
        <v>13281</v>
      </c>
      <c r="D245" s="1">
        <v>4</v>
      </c>
      <c r="E245" s="1">
        <v>2021</v>
      </c>
      <c r="F245" s="1" t="s">
        <v>55</v>
      </c>
      <c r="G245" s="1" t="s">
        <v>56</v>
      </c>
      <c r="H245" s="1" t="s">
        <v>57</v>
      </c>
      <c r="I245" s="1" t="s">
        <v>58</v>
      </c>
      <c r="J245" s="1" t="s">
        <v>59</v>
      </c>
      <c r="K245" s="1" t="s">
        <v>238</v>
      </c>
      <c r="L245" s="1" t="s">
        <v>85</v>
      </c>
      <c r="M245" s="1" t="s">
        <v>38</v>
      </c>
      <c r="N245" s="1">
        <v>19</v>
      </c>
      <c r="O245" s="3">
        <v>699</v>
      </c>
      <c r="P245" s="3">
        <f>Analyze_Sales_Data_Solution[[#This Row],[Price per Unit]]*Analyze_Sales_Data_Solution[[#This Row],[Quantity]]</f>
        <v>13281</v>
      </c>
    </row>
    <row r="246" spans="1:16" x14ac:dyDescent="0.2">
      <c r="A246" s="1">
        <v>231</v>
      </c>
      <c r="B246" s="2">
        <v>43875</v>
      </c>
      <c r="C246" s="3">
        <f>Analyze_Sales_Data_Solution[[#This Row],[Total Sales]]</f>
        <v>35980</v>
      </c>
      <c r="D246" s="1">
        <v>1</v>
      </c>
      <c r="E246" s="1">
        <v>2020</v>
      </c>
      <c r="F246" s="1" t="s">
        <v>41</v>
      </c>
      <c r="G246" s="1" t="s">
        <v>42</v>
      </c>
      <c r="H246" s="1" t="s">
        <v>43</v>
      </c>
      <c r="I246" s="1" t="s">
        <v>44</v>
      </c>
      <c r="J246" s="1" t="s">
        <v>45</v>
      </c>
      <c r="K246" s="1" t="s">
        <v>239</v>
      </c>
      <c r="L246" s="1" t="s">
        <v>37</v>
      </c>
      <c r="M246" s="1" t="s">
        <v>38</v>
      </c>
      <c r="N246" s="1">
        <v>20</v>
      </c>
      <c r="O246" s="3">
        <v>1799</v>
      </c>
      <c r="P246" s="3">
        <f>Analyze_Sales_Data_Solution[[#This Row],[Price per Unit]]*Analyze_Sales_Data_Solution[[#This Row],[Quantity]]</f>
        <v>35980</v>
      </c>
    </row>
    <row r="247" spans="1:16" x14ac:dyDescent="0.2">
      <c r="A247" s="1">
        <v>232</v>
      </c>
      <c r="B247" s="2">
        <v>43981</v>
      </c>
      <c r="C247" s="3">
        <f>Analyze_Sales_Data_Solution[[#This Row],[Total Sales]]</f>
        <v>6447</v>
      </c>
      <c r="D247" s="1">
        <v>2</v>
      </c>
      <c r="E247" s="1">
        <v>2020</v>
      </c>
      <c r="F247" s="1" t="s">
        <v>55</v>
      </c>
      <c r="G247" s="1" t="s">
        <v>56</v>
      </c>
      <c r="H247" s="1" t="s">
        <v>57</v>
      </c>
      <c r="I247" s="1" t="s">
        <v>58</v>
      </c>
      <c r="J247" s="1" t="s">
        <v>59</v>
      </c>
      <c r="K247" s="1" t="s">
        <v>95</v>
      </c>
      <c r="L247" s="1" t="s">
        <v>84</v>
      </c>
      <c r="M247" s="1" t="s">
        <v>38</v>
      </c>
      <c r="N247" s="1">
        <v>3</v>
      </c>
      <c r="O247" s="3">
        <v>2149</v>
      </c>
      <c r="P247" s="3">
        <f>Analyze_Sales_Data_Solution[[#This Row],[Price per Unit]]*Analyze_Sales_Data_Solution[[#This Row],[Quantity]]</f>
        <v>6447</v>
      </c>
    </row>
    <row r="248" spans="1:16" x14ac:dyDescent="0.2">
      <c r="A248" s="1">
        <v>233</v>
      </c>
      <c r="B248" s="2">
        <v>44027</v>
      </c>
      <c r="C248" s="3">
        <f>Analyze_Sales_Data_Solution[[#This Row],[Total Sales]]</f>
        <v>53982</v>
      </c>
      <c r="D248" s="1">
        <v>3</v>
      </c>
      <c r="E248" s="1">
        <v>2020</v>
      </c>
      <c r="F248" s="1" t="s">
        <v>22</v>
      </c>
      <c r="G248" s="1" t="s">
        <v>23</v>
      </c>
      <c r="H248" s="1" t="s">
        <v>24</v>
      </c>
      <c r="I248" s="1" t="s">
        <v>25</v>
      </c>
      <c r="J248" s="1" t="s">
        <v>18</v>
      </c>
      <c r="K248" s="1" t="s">
        <v>182</v>
      </c>
      <c r="L248" s="1" t="s">
        <v>27</v>
      </c>
      <c r="M248" s="1" t="s">
        <v>28</v>
      </c>
      <c r="N248" s="1">
        <v>18</v>
      </c>
      <c r="O248" s="3">
        <v>2999</v>
      </c>
      <c r="P248" s="3">
        <f>Analyze_Sales_Data_Solution[[#This Row],[Price per Unit]]*Analyze_Sales_Data_Solution[[#This Row],[Quantity]]</f>
        <v>53982</v>
      </c>
    </row>
    <row r="249" spans="1:16" x14ac:dyDescent="0.2">
      <c r="A249" s="1">
        <v>234</v>
      </c>
      <c r="B249" s="2">
        <v>44306</v>
      </c>
      <c r="C249" s="3">
        <f>Analyze_Sales_Data_Solution[[#This Row],[Total Sales]]</f>
        <v>52171</v>
      </c>
      <c r="D249" s="1">
        <v>2</v>
      </c>
      <c r="E249" s="1">
        <v>2021</v>
      </c>
      <c r="F249" s="1" t="s">
        <v>55</v>
      </c>
      <c r="G249" s="1" t="s">
        <v>56</v>
      </c>
      <c r="H249" s="1" t="s">
        <v>57</v>
      </c>
      <c r="I249" s="1" t="s">
        <v>58</v>
      </c>
      <c r="J249" s="1" t="s">
        <v>59</v>
      </c>
      <c r="K249" s="1" t="s">
        <v>173</v>
      </c>
      <c r="L249" s="1" t="s">
        <v>61</v>
      </c>
      <c r="M249" s="1" t="s">
        <v>28</v>
      </c>
      <c r="N249" s="1">
        <v>29</v>
      </c>
      <c r="O249" s="3">
        <v>1799</v>
      </c>
      <c r="P249" s="3">
        <f>Analyze_Sales_Data_Solution[[#This Row],[Price per Unit]]*Analyze_Sales_Data_Solution[[#This Row],[Quantity]]</f>
        <v>52171</v>
      </c>
    </row>
    <row r="250" spans="1:16" x14ac:dyDescent="0.2">
      <c r="A250" s="1">
        <v>235</v>
      </c>
      <c r="B250" s="2">
        <v>44147</v>
      </c>
      <c r="C250" s="3">
        <f>Analyze_Sales_Data_Solution[[#This Row],[Total Sales]]</f>
        <v>26970</v>
      </c>
      <c r="D250" s="1">
        <v>4</v>
      </c>
      <c r="E250" s="1">
        <v>2020</v>
      </c>
      <c r="F250" s="1" t="s">
        <v>22</v>
      </c>
      <c r="G250" s="1" t="s">
        <v>23</v>
      </c>
      <c r="H250" s="1" t="s">
        <v>24</v>
      </c>
      <c r="I250" s="1" t="s">
        <v>25</v>
      </c>
      <c r="J250" s="1" t="s">
        <v>18</v>
      </c>
      <c r="K250" s="1" t="s">
        <v>97</v>
      </c>
      <c r="L250" s="1" t="s">
        <v>34</v>
      </c>
      <c r="M250" s="1" t="s">
        <v>35</v>
      </c>
      <c r="N250" s="1">
        <v>30</v>
      </c>
      <c r="O250" s="3">
        <v>899</v>
      </c>
      <c r="P250" s="3">
        <f>Analyze_Sales_Data_Solution[[#This Row],[Price per Unit]]*Analyze_Sales_Data_Solution[[#This Row],[Quantity]]</f>
        <v>26970</v>
      </c>
    </row>
    <row r="251" spans="1:16" x14ac:dyDescent="0.2">
      <c r="A251" s="1">
        <v>236</v>
      </c>
      <c r="B251" s="2">
        <v>44364</v>
      </c>
      <c r="C251" s="3">
        <f>Analyze_Sales_Data_Solution[[#This Row],[Total Sales]]</f>
        <v>5495</v>
      </c>
      <c r="D251" s="1">
        <v>2</v>
      </c>
      <c r="E251" s="1">
        <v>2021</v>
      </c>
      <c r="F251" s="1" t="s">
        <v>41</v>
      </c>
      <c r="G251" s="1" t="s">
        <v>42</v>
      </c>
      <c r="H251" s="1" t="s">
        <v>43</v>
      </c>
      <c r="I251" s="1" t="s">
        <v>44</v>
      </c>
      <c r="J251" s="1" t="s">
        <v>45</v>
      </c>
      <c r="K251" s="1" t="s">
        <v>130</v>
      </c>
      <c r="L251" s="1" t="s">
        <v>20</v>
      </c>
      <c r="M251" s="1" t="s">
        <v>21</v>
      </c>
      <c r="N251" s="1">
        <v>5</v>
      </c>
      <c r="O251" s="3">
        <v>1099</v>
      </c>
      <c r="P251" s="3">
        <f>Analyze_Sales_Data_Solution[[#This Row],[Price per Unit]]*Analyze_Sales_Data_Solution[[#This Row],[Quantity]]</f>
        <v>5495</v>
      </c>
    </row>
    <row r="252" spans="1:16" x14ac:dyDescent="0.2">
      <c r="A252" s="1">
        <v>237</v>
      </c>
      <c r="B252" s="2">
        <v>44296</v>
      </c>
      <c r="C252" s="3">
        <f>Analyze_Sales_Data_Solution[[#This Row],[Total Sales]]</f>
        <v>46774</v>
      </c>
      <c r="D252" s="1">
        <v>2</v>
      </c>
      <c r="E252" s="1">
        <v>2021</v>
      </c>
      <c r="F252" s="1" t="s">
        <v>14</v>
      </c>
      <c r="G252" s="1" t="s">
        <v>15</v>
      </c>
      <c r="H252" s="1" t="s">
        <v>16</v>
      </c>
      <c r="I252" s="1" t="s">
        <v>17</v>
      </c>
      <c r="J252" s="1" t="s">
        <v>18</v>
      </c>
      <c r="K252" s="1" t="s">
        <v>19</v>
      </c>
      <c r="L252" s="1" t="s">
        <v>37</v>
      </c>
      <c r="M252" s="1" t="s">
        <v>38</v>
      </c>
      <c r="N252" s="1">
        <v>26</v>
      </c>
      <c r="O252" s="3">
        <v>1799</v>
      </c>
      <c r="P252" s="3">
        <f>Analyze_Sales_Data_Solution[[#This Row],[Price per Unit]]*Analyze_Sales_Data_Solution[[#This Row],[Quantity]]</f>
        <v>46774</v>
      </c>
    </row>
    <row r="253" spans="1:16" x14ac:dyDescent="0.2">
      <c r="A253" s="1">
        <v>238</v>
      </c>
      <c r="B253" s="2">
        <v>44484</v>
      </c>
      <c r="C253" s="3">
        <f>Analyze_Sales_Data_Solution[[#This Row],[Total Sales]]</f>
        <v>6447</v>
      </c>
      <c r="D253" s="1">
        <v>4</v>
      </c>
      <c r="E253" s="1">
        <v>2021</v>
      </c>
      <c r="F253" s="1" t="s">
        <v>29</v>
      </c>
      <c r="G253" s="1" t="s">
        <v>30</v>
      </c>
      <c r="H253" s="1" t="s">
        <v>31</v>
      </c>
      <c r="I253" s="1" t="s">
        <v>32</v>
      </c>
      <c r="J253" s="1" t="s">
        <v>18</v>
      </c>
      <c r="K253" s="1" t="s">
        <v>240</v>
      </c>
      <c r="L253" s="1" t="s">
        <v>84</v>
      </c>
      <c r="M253" s="1" t="s">
        <v>38</v>
      </c>
      <c r="N253" s="1">
        <v>3</v>
      </c>
      <c r="O253" s="3">
        <v>2149</v>
      </c>
      <c r="P253" s="3">
        <f>Analyze_Sales_Data_Solution[[#This Row],[Price per Unit]]*Analyze_Sales_Data_Solution[[#This Row],[Quantity]]</f>
        <v>6447</v>
      </c>
    </row>
    <row r="254" spans="1:16" x14ac:dyDescent="0.2">
      <c r="A254" s="1">
        <v>239</v>
      </c>
      <c r="B254" s="2">
        <v>44183</v>
      </c>
      <c r="C254" s="3">
        <f>Analyze_Sales_Data_Solution[[#This Row],[Total Sales]]</f>
        <v>11571</v>
      </c>
      <c r="D254" s="1">
        <v>4</v>
      </c>
      <c r="E254" s="1">
        <v>2020</v>
      </c>
      <c r="F254" s="1" t="s">
        <v>48</v>
      </c>
      <c r="G254" s="1" t="s">
        <v>49</v>
      </c>
      <c r="H254" s="1" t="s">
        <v>50</v>
      </c>
      <c r="I254" s="1" t="s">
        <v>44</v>
      </c>
      <c r="J254" s="1" t="s">
        <v>45</v>
      </c>
      <c r="K254" s="1" t="s">
        <v>241</v>
      </c>
      <c r="L254" s="1" t="s">
        <v>47</v>
      </c>
      <c r="M254" s="1" t="s">
        <v>21</v>
      </c>
      <c r="N254" s="1">
        <v>29</v>
      </c>
      <c r="O254" s="3">
        <v>399</v>
      </c>
      <c r="P254" s="3">
        <f>Analyze_Sales_Data_Solution[[#This Row],[Price per Unit]]*Analyze_Sales_Data_Solution[[#This Row],[Quantity]]</f>
        <v>11571</v>
      </c>
    </row>
    <row r="255" spans="1:16" x14ac:dyDescent="0.2">
      <c r="A255" s="1">
        <v>240</v>
      </c>
      <c r="B255" s="2">
        <v>43845</v>
      </c>
      <c r="C255" s="3">
        <f>Analyze_Sales_Data_Solution[[#This Row],[Total Sales]]</f>
        <v>11992</v>
      </c>
      <c r="D255" s="1">
        <v>1</v>
      </c>
      <c r="E255" s="1">
        <v>2020</v>
      </c>
      <c r="F255" s="1" t="s">
        <v>29</v>
      </c>
      <c r="G255" s="1" t="s">
        <v>30</v>
      </c>
      <c r="H255" s="1" t="s">
        <v>31</v>
      </c>
      <c r="I255" s="1" t="s">
        <v>32</v>
      </c>
      <c r="J255" s="1" t="s">
        <v>18</v>
      </c>
      <c r="K255" s="1" t="s">
        <v>114</v>
      </c>
      <c r="L255" s="1" t="s">
        <v>82</v>
      </c>
      <c r="M255" s="1" t="s">
        <v>28</v>
      </c>
      <c r="N255" s="1">
        <v>8</v>
      </c>
      <c r="O255" s="3">
        <v>1499</v>
      </c>
      <c r="P255" s="3">
        <f>Analyze_Sales_Data_Solution[[#This Row],[Price per Unit]]*Analyze_Sales_Data_Solution[[#This Row],[Quantity]]</f>
        <v>11992</v>
      </c>
    </row>
    <row r="256" spans="1:16" x14ac:dyDescent="0.2">
      <c r="A256" s="1">
        <v>241</v>
      </c>
      <c r="B256" s="2">
        <v>44045</v>
      </c>
      <c r="C256" s="3">
        <f>Analyze_Sales_Data_Solution[[#This Row],[Total Sales]]</f>
        <v>1995</v>
      </c>
      <c r="D256" s="1">
        <v>3</v>
      </c>
      <c r="E256" s="1">
        <v>2020</v>
      </c>
      <c r="F256" s="1" t="s">
        <v>41</v>
      </c>
      <c r="G256" s="1" t="s">
        <v>42</v>
      </c>
      <c r="H256" s="1" t="s">
        <v>43</v>
      </c>
      <c r="I256" s="1" t="s">
        <v>44</v>
      </c>
      <c r="J256" s="1" t="s">
        <v>45</v>
      </c>
      <c r="K256" s="1" t="s">
        <v>86</v>
      </c>
      <c r="L256" s="1" t="s">
        <v>47</v>
      </c>
      <c r="M256" s="1" t="s">
        <v>21</v>
      </c>
      <c r="N256" s="1">
        <v>5</v>
      </c>
      <c r="O256" s="3">
        <v>399</v>
      </c>
      <c r="P256" s="3">
        <f>Analyze_Sales_Data_Solution[[#This Row],[Price per Unit]]*Analyze_Sales_Data_Solution[[#This Row],[Quantity]]</f>
        <v>1995</v>
      </c>
    </row>
    <row r="257" spans="1:16" x14ac:dyDescent="0.2">
      <c r="A257" s="1">
        <v>242</v>
      </c>
      <c r="B257" s="2">
        <v>43966</v>
      </c>
      <c r="C257" s="3">
        <f>Analyze_Sales_Data_Solution[[#This Row],[Total Sales]]</f>
        <v>8388</v>
      </c>
      <c r="D257" s="1">
        <v>2</v>
      </c>
      <c r="E257" s="1">
        <v>2020</v>
      </c>
      <c r="F257" s="1" t="s">
        <v>133</v>
      </c>
      <c r="G257" s="1" t="s">
        <v>134</v>
      </c>
      <c r="H257" s="1" t="s">
        <v>135</v>
      </c>
      <c r="I257" s="1" t="s">
        <v>44</v>
      </c>
      <c r="J257" s="1" t="s">
        <v>45</v>
      </c>
      <c r="K257" s="1" t="s">
        <v>230</v>
      </c>
      <c r="L257" s="1" t="s">
        <v>85</v>
      </c>
      <c r="M257" s="1" t="s">
        <v>38</v>
      </c>
      <c r="N257" s="1">
        <v>12</v>
      </c>
      <c r="O257" s="3">
        <v>699</v>
      </c>
      <c r="P257" s="3">
        <f>Analyze_Sales_Data_Solution[[#This Row],[Price per Unit]]*Analyze_Sales_Data_Solution[[#This Row],[Quantity]]</f>
        <v>8388</v>
      </c>
    </row>
    <row r="258" spans="1:16" x14ac:dyDescent="0.2">
      <c r="A258" s="1">
        <v>243</v>
      </c>
      <c r="B258" s="2">
        <v>43875</v>
      </c>
      <c r="C258" s="3">
        <f>Analyze_Sales_Data_Solution[[#This Row],[Total Sales]]</f>
        <v>6990</v>
      </c>
      <c r="D258" s="1">
        <v>1</v>
      </c>
      <c r="E258" s="1">
        <v>2020</v>
      </c>
      <c r="F258" s="1" t="s">
        <v>14</v>
      </c>
      <c r="G258" s="1" t="s">
        <v>15</v>
      </c>
      <c r="H258" s="1" t="s">
        <v>16</v>
      </c>
      <c r="I258" s="1" t="s">
        <v>17</v>
      </c>
      <c r="J258" s="1" t="s">
        <v>18</v>
      </c>
      <c r="K258" s="1" t="s">
        <v>126</v>
      </c>
      <c r="L258" s="1" t="s">
        <v>85</v>
      </c>
      <c r="M258" s="1" t="s">
        <v>38</v>
      </c>
      <c r="N258" s="1">
        <v>10</v>
      </c>
      <c r="O258" s="3">
        <v>699</v>
      </c>
      <c r="P258" s="3">
        <f>Analyze_Sales_Data_Solution[[#This Row],[Price per Unit]]*Analyze_Sales_Data_Solution[[#This Row],[Quantity]]</f>
        <v>6990</v>
      </c>
    </row>
    <row r="259" spans="1:16" x14ac:dyDescent="0.2">
      <c r="A259" s="1">
        <v>244</v>
      </c>
      <c r="B259" s="2">
        <v>44164</v>
      </c>
      <c r="C259" s="3">
        <f>Analyze_Sales_Data_Solution[[#This Row],[Total Sales]]</f>
        <v>4194</v>
      </c>
      <c r="D259" s="1">
        <v>4</v>
      </c>
      <c r="E259" s="1">
        <v>2020</v>
      </c>
      <c r="F259" s="1" t="s">
        <v>48</v>
      </c>
      <c r="G259" s="1" t="s">
        <v>49</v>
      </c>
      <c r="H259" s="1" t="s">
        <v>50</v>
      </c>
      <c r="I259" s="1" t="s">
        <v>44</v>
      </c>
      <c r="J259" s="1" t="s">
        <v>45</v>
      </c>
      <c r="K259" s="1" t="s">
        <v>64</v>
      </c>
      <c r="L259" s="1" t="s">
        <v>85</v>
      </c>
      <c r="M259" s="1" t="s">
        <v>38</v>
      </c>
      <c r="N259" s="1">
        <v>6</v>
      </c>
      <c r="O259" s="3">
        <v>699</v>
      </c>
      <c r="P259" s="3">
        <f>Analyze_Sales_Data_Solution[[#This Row],[Price per Unit]]*Analyze_Sales_Data_Solution[[#This Row],[Quantity]]</f>
        <v>4194</v>
      </c>
    </row>
    <row r="260" spans="1:16" x14ac:dyDescent="0.2">
      <c r="A260" s="1">
        <v>245</v>
      </c>
      <c r="B260" s="2">
        <v>44546</v>
      </c>
      <c r="C260" s="3">
        <f>Analyze_Sales_Data_Solution[[#This Row],[Total Sales]]</f>
        <v>15389</v>
      </c>
      <c r="D260" s="1">
        <v>4</v>
      </c>
      <c r="E260" s="1">
        <v>2021</v>
      </c>
      <c r="F260" s="1" t="s">
        <v>29</v>
      </c>
      <c r="G260" s="1" t="s">
        <v>30</v>
      </c>
      <c r="H260" s="1" t="s">
        <v>31</v>
      </c>
      <c r="I260" s="1" t="s">
        <v>32</v>
      </c>
      <c r="J260" s="1" t="s">
        <v>18</v>
      </c>
      <c r="K260" s="1" t="s">
        <v>242</v>
      </c>
      <c r="L260" s="1" t="s">
        <v>93</v>
      </c>
      <c r="M260" s="1" t="s">
        <v>35</v>
      </c>
      <c r="N260" s="1">
        <v>11</v>
      </c>
      <c r="O260" s="3">
        <v>1399</v>
      </c>
      <c r="P260" s="3">
        <f>Analyze_Sales_Data_Solution[[#This Row],[Price per Unit]]*Analyze_Sales_Data_Solution[[#This Row],[Quantity]]</f>
        <v>15389</v>
      </c>
    </row>
    <row r="261" spans="1:16" x14ac:dyDescent="0.2">
      <c r="A261" s="1">
        <v>246</v>
      </c>
      <c r="B261" s="2">
        <v>43845</v>
      </c>
      <c r="C261" s="3">
        <f>Analyze_Sales_Data_Solution[[#This Row],[Total Sales]]</f>
        <v>24178</v>
      </c>
      <c r="D261" s="1">
        <v>1</v>
      </c>
      <c r="E261" s="1">
        <v>2020</v>
      </c>
      <c r="F261" s="1" t="s">
        <v>55</v>
      </c>
      <c r="G261" s="1" t="s">
        <v>56</v>
      </c>
      <c r="H261" s="1" t="s">
        <v>57</v>
      </c>
      <c r="I261" s="1" t="s">
        <v>58</v>
      </c>
      <c r="J261" s="1" t="s">
        <v>59</v>
      </c>
      <c r="K261" s="1" t="s">
        <v>184</v>
      </c>
      <c r="L261" s="1" t="s">
        <v>20</v>
      </c>
      <c r="M261" s="1" t="s">
        <v>21</v>
      </c>
      <c r="N261" s="1">
        <v>22</v>
      </c>
      <c r="O261" s="3">
        <v>1099</v>
      </c>
      <c r="P261" s="3">
        <f>Analyze_Sales_Data_Solution[[#This Row],[Price per Unit]]*Analyze_Sales_Data_Solution[[#This Row],[Quantity]]</f>
        <v>24178</v>
      </c>
    </row>
    <row r="262" spans="1:16" x14ac:dyDescent="0.2">
      <c r="A262" s="1">
        <v>247</v>
      </c>
      <c r="B262" s="2">
        <v>43903</v>
      </c>
      <c r="C262" s="3">
        <f>Analyze_Sales_Data_Solution[[#This Row],[Total Sales]]</f>
        <v>10745</v>
      </c>
      <c r="D262" s="1">
        <v>1</v>
      </c>
      <c r="E262" s="1">
        <v>2020</v>
      </c>
      <c r="F262" s="1" t="s">
        <v>41</v>
      </c>
      <c r="G262" s="1" t="s">
        <v>42</v>
      </c>
      <c r="H262" s="1" t="s">
        <v>43</v>
      </c>
      <c r="I262" s="1" t="s">
        <v>44</v>
      </c>
      <c r="J262" s="1" t="s">
        <v>45</v>
      </c>
      <c r="K262" s="1" t="s">
        <v>158</v>
      </c>
      <c r="L262" s="1" t="s">
        <v>84</v>
      </c>
      <c r="M262" s="1" t="s">
        <v>38</v>
      </c>
      <c r="N262" s="1">
        <v>5</v>
      </c>
      <c r="O262" s="3">
        <v>2149</v>
      </c>
      <c r="P262" s="3">
        <f>Analyze_Sales_Data_Solution[[#This Row],[Price per Unit]]*Analyze_Sales_Data_Solution[[#This Row],[Quantity]]</f>
        <v>10745</v>
      </c>
    </row>
    <row r="263" spans="1:16" x14ac:dyDescent="0.2">
      <c r="A263" s="1">
        <v>248</v>
      </c>
      <c r="B263" s="2">
        <v>43917</v>
      </c>
      <c r="C263" s="3">
        <f>Analyze_Sales_Data_Solution[[#This Row],[Total Sales]]</f>
        <v>9889</v>
      </c>
      <c r="D263" s="1">
        <v>1</v>
      </c>
      <c r="E263" s="1">
        <v>2020</v>
      </c>
      <c r="F263" s="1" t="s">
        <v>14</v>
      </c>
      <c r="G263" s="1" t="s">
        <v>15</v>
      </c>
      <c r="H263" s="1" t="s">
        <v>16</v>
      </c>
      <c r="I263" s="1" t="s">
        <v>17</v>
      </c>
      <c r="J263" s="1" t="s">
        <v>18</v>
      </c>
      <c r="K263" s="1" t="s">
        <v>243</v>
      </c>
      <c r="L263" s="1" t="s">
        <v>70</v>
      </c>
      <c r="M263" s="1" t="s">
        <v>28</v>
      </c>
      <c r="N263" s="1">
        <v>11</v>
      </c>
      <c r="O263" s="3">
        <v>899</v>
      </c>
      <c r="P263" s="3">
        <f>Analyze_Sales_Data_Solution[[#This Row],[Price per Unit]]*Analyze_Sales_Data_Solution[[#This Row],[Quantity]]</f>
        <v>9889</v>
      </c>
    </row>
    <row r="264" spans="1:16" x14ac:dyDescent="0.2">
      <c r="A264" s="1">
        <v>249</v>
      </c>
      <c r="B264" s="2">
        <v>44185</v>
      </c>
      <c r="C264" s="3">
        <f>Analyze_Sales_Data_Solution[[#This Row],[Total Sales]]</f>
        <v>26991</v>
      </c>
      <c r="D264" s="1">
        <v>4</v>
      </c>
      <c r="E264" s="1">
        <v>2020</v>
      </c>
      <c r="F264" s="1" t="s">
        <v>29</v>
      </c>
      <c r="G264" s="1" t="s">
        <v>30</v>
      </c>
      <c r="H264" s="1" t="s">
        <v>31</v>
      </c>
      <c r="I264" s="1" t="s">
        <v>32</v>
      </c>
      <c r="J264" s="1" t="s">
        <v>18</v>
      </c>
      <c r="K264" s="1" t="s">
        <v>159</v>
      </c>
      <c r="L264" s="1" t="s">
        <v>54</v>
      </c>
      <c r="M264" s="1" t="s">
        <v>38</v>
      </c>
      <c r="N264" s="1">
        <v>9</v>
      </c>
      <c r="O264" s="3">
        <v>2999</v>
      </c>
      <c r="P264" s="3">
        <f>Analyze_Sales_Data_Solution[[#This Row],[Price per Unit]]*Analyze_Sales_Data_Solution[[#This Row],[Quantity]]</f>
        <v>26991</v>
      </c>
    </row>
    <row r="265" spans="1:16" x14ac:dyDescent="0.2">
      <c r="A265" s="1">
        <v>250</v>
      </c>
      <c r="B265" s="2">
        <v>44223</v>
      </c>
      <c r="C265" s="3">
        <f>Analyze_Sales_Data_Solution[[#This Row],[Total Sales]]</f>
        <v>25980</v>
      </c>
      <c r="D265" s="1">
        <v>1</v>
      </c>
      <c r="E265" s="1">
        <v>2021</v>
      </c>
      <c r="F265" s="1" t="s">
        <v>55</v>
      </c>
      <c r="G265" s="1" t="s">
        <v>56</v>
      </c>
      <c r="H265" s="1" t="s">
        <v>57</v>
      </c>
      <c r="I265" s="1" t="s">
        <v>58</v>
      </c>
      <c r="J265" s="1" t="s">
        <v>59</v>
      </c>
      <c r="K265" s="1" t="s">
        <v>244</v>
      </c>
      <c r="L265" s="1" t="s">
        <v>63</v>
      </c>
      <c r="M265" s="1" t="s">
        <v>28</v>
      </c>
      <c r="N265" s="1">
        <v>20</v>
      </c>
      <c r="O265" s="3">
        <v>1299</v>
      </c>
      <c r="P265" s="3">
        <f>Analyze_Sales_Data_Solution[[#This Row],[Price per Unit]]*Analyze_Sales_Data_Solution[[#This Row],[Quantity]]</f>
        <v>25980</v>
      </c>
    </row>
    <row r="266" spans="1:16" x14ac:dyDescent="0.2">
      <c r="A266" s="1">
        <v>251</v>
      </c>
      <c r="B266" s="2">
        <v>44070</v>
      </c>
      <c r="C266" s="3">
        <f>Analyze_Sales_Data_Solution[[#This Row],[Total Sales]]</f>
        <v>31176</v>
      </c>
      <c r="D266" s="1">
        <v>3</v>
      </c>
      <c r="E266" s="1">
        <v>2020</v>
      </c>
      <c r="F266" s="1" t="s">
        <v>48</v>
      </c>
      <c r="G266" s="1" t="s">
        <v>49</v>
      </c>
      <c r="H266" s="1" t="s">
        <v>50</v>
      </c>
      <c r="I266" s="1" t="s">
        <v>44</v>
      </c>
      <c r="J266" s="1" t="s">
        <v>45</v>
      </c>
      <c r="K266" s="1" t="s">
        <v>245</v>
      </c>
      <c r="L266" s="1" t="s">
        <v>63</v>
      </c>
      <c r="M266" s="1" t="s">
        <v>28</v>
      </c>
      <c r="N266" s="1">
        <v>24</v>
      </c>
      <c r="O266" s="3">
        <v>1299</v>
      </c>
      <c r="P266" s="3">
        <f>Analyze_Sales_Data_Solution[[#This Row],[Price per Unit]]*Analyze_Sales_Data_Solution[[#This Row],[Quantity]]</f>
        <v>31176</v>
      </c>
    </row>
    <row r="267" spans="1:16" x14ac:dyDescent="0.2">
      <c r="A267" s="1">
        <v>252</v>
      </c>
      <c r="B267" s="2">
        <v>43997</v>
      </c>
      <c r="C267" s="3">
        <f>Analyze_Sales_Data_Solution[[#This Row],[Total Sales]]</f>
        <v>3598</v>
      </c>
      <c r="D267" s="1">
        <v>2</v>
      </c>
      <c r="E267" s="1">
        <v>2020</v>
      </c>
      <c r="F267" s="1" t="s">
        <v>22</v>
      </c>
      <c r="G267" s="1" t="s">
        <v>23</v>
      </c>
      <c r="H267" s="1" t="s">
        <v>24</v>
      </c>
      <c r="I267" s="1" t="s">
        <v>25</v>
      </c>
      <c r="J267" s="1" t="s">
        <v>18</v>
      </c>
      <c r="K267" s="1" t="s">
        <v>208</v>
      </c>
      <c r="L267" s="1" t="s">
        <v>37</v>
      </c>
      <c r="M267" s="1" t="s">
        <v>38</v>
      </c>
      <c r="N267" s="1">
        <v>2</v>
      </c>
      <c r="O267" s="3">
        <v>1799</v>
      </c>
      <c r="P267" s="3">
        <f>Analyze_Sales_Data_Solution[[#This Row],[Price per Unit]]*Analyze_Sales_Data_Solution[[#This Row],[Quantity]]</f>
        <v>3598</v>
      </c>
    </row>
    <row r="268" spans="1:16" x14ac:dyDescent="0.2">
      <c r="A268" s="1">
        <v>253</v>
      </c>
      <c r="B268" s="2">
        <v>43952</v>
      </c>
      <c r="C268" s="3">
        <f>Analyze_Sales_Data_Solution[[#This Row],[Total Sales]]</f>
        <v>18873</v>
      </c>
      <c r="D268" s="1">
        <v>2</v>
      </c>
      <c r="E268" s="1">
        <v>2020</v>
      </c>
      <c r="F268" s="1" t="s">
        <v>66</v>
      </c>
      <c r="G268" s="1" t="s">
        <v>67</v>
      </c>
      <c r="H268" s="1" t="s">
        <v>68</v>
      </c>
      <c r="I268" s="1" t="s">
        <v>68</v>
      </c>
      <c r="J268" s="1" t="s">
        <v>59</v>
      </c>
      <c r="K268" s="1" t="s">
        <v>217</v>
      </c>
      <c r="L268" s="1" t="s">
        <v>85</v>
      </c>
      <c r="M268" s="1" t="s">
        <v>38</v>
      </c>
      <c r="N268" s="1">
        <v>27</v>
      </c>
      <c r="O268" s="3">
        <v>699</v>
      </c>
      <c r="P268" s="3">
        <f>Analyze_Sales_Data_Solution[[#This Row],[Price per Unit]]*Analyze_Sales_Data_Solution[[#This Row],[Quantity]]</f>
        <v>18873</v>
      </c>
    </row>
    <row r="269" spans="1:16" x14ac:dyDescent="0.2">
      <c r="A269" s="1">
        <v>254</v>
      </c>
      <c r="B269" s="2">
        <v>44096</v>
      </c>
      <c r="C269" s="3">
        <f>Analyze_Sales_Data_Solution[[#This Row],[Total Sales]]</f>
        <v>20993</v>
      </c>
      <c r="D269" s="1">
        <v>3</v>
      </c>
      <c r="E269" s="1">
        <v>2020</v>
      </c>
      <c r="F269" s="1" t="s">
        <v>133</v>
      </c>
      <c r="G269" s="1" t="s">
        <v>134</v>
      </c>
      <c r="H269" s="1" t="s">
        <v>135</v>
      </c>
      <c r="I269" s="1" t="s">
        <v>44</v>
      </c>
      <c r="J269" s="1" t="s">
        <v>45</v>
      </c>
      <c r="K269" s="1" t="s">
        <v>246</v>
      </c>
      <c r="L269" s="1" t="s">
        <v>54</v>
      </c>
      <c r="M269" s="1" t="s">
        <v>38</v>
      </c>
      <c r="N269" s="1">
        <v>7</v>
      </c>
      <c r="O269" s="3">
        <v>2999</v>
      </c>
      <c r="P269" s="3">
        <f>Analyze_Sales_Data_Solution[[#This Row],[Price per Unit]]*Analyze_Sales_Data_Solution[[#This Row],[Quantity]]</f>
        <v>20993</v>
      </c>
    </row>
    <row r="270" spans="1:16" x14ac:dyDescent="0.2">
      <c r="A270" s="1">
        <v>255</v>
      </c>
      <c r="B270" s="2">
        <v>44341</v>
      </c>
      <c r="C270" s="3">
        <f>Analyze_Sales_Data_Solution[[#This Row],[Total Sales]]</f>
        <v>11687</v>
      </c>
      <c r="D270" s="1">
        <v>2</v>
      </c>
      <c r="E270" s="1">
        <v>2021</v>
      </c>
      <c r="F270" s="1" t="s">
        <v>66</v>
      </c>
      <c r="G270" s="1" t="s">
        <v>67</v>
      </c>
      <c r="H270" s="1" t="s">
        <v>68</v>
      </c>
      <c r="I270" s="1" t="s">
        <v>68</v>
      </c>
      <c r="J270" s="1" t="s">
        <v>59</v>
      </c>
      <c r="K270" s="1" t="s">
        <v>217</v>
      </c>
      <c r="L270" s="1" t="s">
        <v>34</v>
      </c>
      <c r="M270" s="1" t="s">
        <v>35</v>
      </c>
      <c r="N270" s="1">
        <v>13</v>
      </c>
      <c r="O270" s="3">
        <v>899</v>
      </c>
      <c r="P270" s="3">
        <f>Analyze_Sales_Data_Solution[[#This Row],[Price per Unit]]*Analyze_Sales_Data_Solution[[#This Row],[Quantity]]</f>
        <v>11687</v>
      </c>
    </row>
    <row r="271" spans="1:16" x14ac:dyDescent="0.2">
      <c r="A271" s="1">
        <v>256</v>
      </c>
      <c r="B271" s="2">
        <v>44243</v>
      </c>
      <c r="C271" s="3">
        <f>Analyze_Sales_Data_Solution[[#This Row],[Total Sales]]</f>
        <v>54978</v>
      </c>
      <c r="D271" s="1">
        <v>1</v>
      </c>
      <c r="E271" s="1">
        <v>2021</v>
      </c>
      <c r="F271" s="1" t="s">
        <v>109</v>
      </c>
      <c r="G271" s="1" t="s">
        <v>110</v>
      </c>
      <c r="H271" s="1" t="s">
        <v>111</v>
      </c>
      <c r="I271" s="1" t="s">
        <v>32</v>
      </c>
      <c r="J271" s="1" t="s">
        <v>18</v>
      </c>
      <c r="K271" s="1" t="s">
        <v>183</v>
      </c>
      <c r="L271" s="1" t="s">
        <v>104</v>
      </c>
      <c r="M271" s="1" t="s">
        <v>28</v>
      </c>
      <c r="N271" s="1">
        <v>22</v>
      </c>
      <c r="O271" s="3">
        <v>2499</v>
      </c>
      <c r="P271" s="3">
        <f>Analyze_Sales_Data_Solution[[#This Row],[Price per Unit]]*Analyze_Sales_Data_Solution[[#This Row],[Quantity]]</f>
        <v>54978</v>
      </c>
    </row>
    <row r="272" spans="1:16" x14ac:dyDescent="0.2">
      <c r="A272" s="1">
        <v>257</v>
      </c>
      <c r="B272" s="2">
        <v>44315</v>
      </c>
      <c r="C272" s="3">
        <f>Analyze_Sales_Data_Solution[[#This Row],[Total Sales]]</f>
        <v>8995</v>
      </c>
      <c r="D272" s="1">
        <v>2</v>
      </c>
      <c r="E272" s="1">
        <v>2021</v>
      </c>
      <c r="F272" s="1" t="s">
        <v>41</v>
      </c>
      <c r="G272" s="1" t="s">
        <v>42</v>
      </c>
      <c r="H272" s="1" t="s">
        <v>43</v>
      </c>
      <c r="I272" s="1" t="s">
        <v>44</v>
      </c>
      <c r="J272" s="1" t="s">
        <v>45</v>
      </c>
      <c r="K272" s="1" t="s">
        <v>226</v>
      </c>
      <c r="L272" s="1" t="s">
        <v>37</v>
      </c>
      <c r="M272" s="1" t="s">
        <v>38</v>
      </c>
      <c r="N272" s="1">
        <v>5</v>
      </c>
      <c r="O272" s="3">
        <v>1799</v>
      </c>
      <c r="P272" s="3">
        <f>Analyze_Sales_Data_Solution[[#This Row],[Price per Unit]]*Analyze_Sales_Data_Solution[[#This Row],[Quantity]]</f>
        <v>8995</v>
      </c>
    </row>
    <row r="273" spans="1:16" x14ac:dyDescent="0.2">
      <c r="A273" s="1">
        <v>258</v>
      </c>
      <c r="B273" s="2">
        <v>44154</v>
      </c>
      <c r="C273" s="3">
        <f>Analyze_Sales_Data_Solution[[#This Row],[Total Sales]]</f>
        <v>16776</v>
      </c>
      <c r="D273" s="1">
        <v>4</v>
      </c>
      <c r="E273" s="1">
        <v>2020</v>
      </c>
      <c r="F273" s="1" t="s">
        <v>55</v>
      </c>
      <c r="G273" s="1" t="s">
        <v>56</v>
      </c>
      <c r="H273" s="1" t="s">
        <v>57</v>
      </c>
      <c r="I273" s="1" t="s">
        <v>58</v>
      </c>
      <c r="J273" s="1" t="s">
        <v>59</v>
      </c>
      <c r="K273" s="1" t="s">
        <v>101</v>
      </c>
      <c r="L273" s="1" t="s">
        <v>85</v>
      </c>
      <c r="M273" s="1" t="s">
        <v>38</v>
      </c>
      <c r="N273" s="1">
        <v>24</v>
      </c>
      <c r="O273" s="3">
        <v>699</v>
      </c>
      <c r="P273" s="3">
        <f>Analyze_Sales_Data_Solution[[#This Row],[Price per Unit]]*Analyze_Sales_Data_Solution[[#This Row],[Quantity]]</f>
        <v>16776</v>
      </c>
    </row>
    <row r="274" spans="1:16" x14ac:dyDescent="0.2">
      <c r="A274" s="1">
        <v>259</v>
      </c>
      <c r="B274" s="2">
        <v>44301</v>
      </c>
      <c r="C274" s="3">
        <f>Analyze_Sales_Data_Solution[[#This Row],[Total Sales]]</f>
        <v>86971</v>
      </c>
      <c r="D274" s="1">
        <v>2</v>
      </c>
      <c r="E274" s="1">
        <v>2021</v>
      </c>
      <c r="F274" s="1" t="s">
        <v>41</v>
      </c>
      <c r="G274" s="1" t="s">
        <v>42</v>
      </c>
      <c r="H274" s="1" t="s">
        <v>43</v>
      </c>
      <c r="I274" s="1" t="s">
        <v>44</v>
      </c>
      <c r="J274" s="1" t="s">
        <v>45</v>
      </c>
      <c r="K274" s="1" t="s">
        <v>222</v>
      </c>
      <c r="L274" s="1" t="s">
        <v>54</v>
      </c>
      <c r="M274" s="1" t="s">
        <v>38</v>
      </c>
      <c r="N274" s="1">
        <v>29</v>
      </c>
      <c r="O274" s="3">
        <v>2999</v>
      </c>
      <c r="P274" s="3">
        <f>Analyze_Sales_Data_Solution[[#This Row],[Price per Unit]]*Analyze_Sales_Data_Solution[[#This Row],[Quantity]]</f>
        <v>86971</v>
      </c>
    </row>
    <row r="275" spans="1:16" x14ac:dyDescent="0.2">
      <c r="A275" s="1">
        <v>260</v>
      </c>
      <c r="B275" s="2">
        <v>43943</v>
      </c>
      <c r="C275" s="3">
        <f>Analyze_Sales_Data_Solution[[#This Row],[Total Sales]]</f>
        <v>34181</v>
      </c>
      <c r="D275" s="1">
        <v>2</v>
      </c>
      <c r="E275" s="1">
        <v>2020</v>
      </c>
      <c r="F275" s="1" t="s">
        <v>66</v>
      </c>
      <c r="G275" s="1" t="s">
        <v>67</v>
      </c>
      <c r="H275" s="1" t="s">
        <v>68</v>
      </c>
      <c r="I275" s="1" t="s">
        <v>68</v>
      </c>
      <c r="J275" s="1" t="s">
        <v>59</v>
      </c>
      <c r="K275" s="1" t="s">
        <v>147</v>
      </c>
      <c r="L275" s="1" t="s">
        <v>61</v>
      </c>
      <c r="M275" s="1" t="s">
        <v>28</v>
      </c>
      <c r="N275" s="1">
        <v>19</v>
      </c>
      <c r="O275" s="3">
        <v>1799</v>
      </c>
      <c r="P275" s="3">
        <f>Analyze_Sales_Data_Solution[[#This Row],[Price per Unit]]*Analyze_Sales_Data_Solution[[#This Row],[Quantity]]</f>
        <v>34181</v>
      </c>
    </row>
    <row r="276" spans="1:16" x14ac:dyDescent="0.2">
      <c r="A276" s="1">
        <v>261</v>
      </c>
      <c r="B276" s="2">
        <v>44447</v>
      </c>
      <c r="C276" s="3">
        <f>Analyze_Sales_Data_Solution[[#This Row],[Total Sales]]</f>
        <v>89970</v>
      </c>
      <c r="D276" s="1">
        <v>3</v>
      </c>
      <c r="E276" s="1">
        <v>2021</v>
      </c>
      <c r="F276" s="1" t="s">
        <v>66</v>
      </c>
      <c r="G276" s="1" t="s">
        <v>67</v>
      </c>
      <c r="H276" s="1" t="s">
        <v>68</v>
      </c>
      <c r="I276" s="1" t="s">
        <v>68</v>
      </c>
      <c r="J276" s="1" t="s">
        <v>59</v>
      </c>
      <c r="K276" s="1" t="s">
        <v>100</v>
      </c>
      <c r="L276" s="1" t="s">
        <v>27</v>
      </c>
      <c r="M276" s="1" t="s">
        <v>28</v>
      </c>
      <c r="N276" s="1">
        <v>30</v>
      </c>
      <c r="O276" s="3">
        <v>2999</v>
      </c>
      <c r="P276" s="3">
        <f>Analyze_Sales_Data_Solution[[#This Row],[Price per Unit]]*Analyze_Sales_Data_Solution[[#This Row],[Quantity]]</f>
        <v>89970</v>
      </c>
    </row>
    <row r="277" spans="1:16" x14ac:dyDescent="0.2">
      <c r="A277" s="1">
        <v>262</v>
      </c>
      <c r="B277" s="2">
        <v>43891</v>
      </c>
      <c r="C277" s="3">
        <f>Analyze_Sales_Data_Solution[[#This Row],[Total Sales]]</f>
        <v>17994</v>
      </c>
      <c r="D277" s="1">
        <v>1</v>
      </c>
      <c r="E277" s="1">
        <v>2020</v>
      </c>
      <c r="F277" s="1" t="s">
        <v>133</v>
      </c>
      <c r="G277" s="1" t="s">
        <v>134</v>
      </c>
      <c r="H277" s="1" t="s">
        <v>135</v>
      </c>
      <c r="I277" s="1" t="s">
        <v>44</v>
      </c>
      <c r="J277" s="1" t="s">
        <v>45</v>
      </c>
      <c r="K277" s="1" t="s">
        <v>247</v>
      </c>
      <c r="L277" s="1" t="s">
        <v>27</v>
      </c>
      <c r="M277" s="1" t="s">
        <v>28</v>
      </c>
      <c r="N277" s="1">
        <v>6</v>
      </c>
      <c r="O277" s="3">
        <v>2999</v>
      </c>
      <c r="P277" s="3">
        <f>Analyze_Sales_Data_Solution[[#This Row],[Price per Unit]]*Analyze_Sales_Data_Solution[[#This Row],[Quantity]]</f>
        <v>17994</v>
      </c>
    </row>
    <row r="278" spans="1:16" x14ac:dyDescent="0.2">
      <c r="A278" s="1">
        <v>263</v>
      </c>
      <c r="B278" s="2">
        <v>44403</v>
      </c>
      <c r="C278" s="3">
        <f>Analyze_Sales_Data_Solution[[#This Row],[Total Sales]]</f>
        <v>17988</v>
      </c>
      <c r="D278" s="1">
        <v>3</v>
      </c>
      <c r="E278" s="1">
        <v>2021</v>
      </c>
      <c r="F278" s="1" t="s">
        <v>55</v>
      </c>
      <c r="G278" s="1" t="s">
        <v>56</v>
      </c>
      <c r="H278" s="1" t="s">
        <v>57</v>
      </c>
      <c r="I278" s="1" t="s">
        <v>58</v>
      </c>
      <c r="J278" s="1" t="s">
        <v>59</v>
      </c>
      <c r="K278" s="1" t="s">
        <v>248</v>
      </c>
      <c r="L278" s="1" t="s">
        <v>119</v>
      </c>
      <c r="M278" s="1" t="s">
        <v>38</v>
      </c>
      <c r="N278" s="1">
        <v>12</v>
      </c>
      <c r="O278" s="3">
        <v>1499</v>
      </c>
      <c r="P278" s="3">
        <f>Analyze_Sales_Data_Solution[[#This Row],[Price per Unit]]*Analyze_Sales_Data_Solution[[#This Row],[Quantity]]</f>
        <v>17988</v>
      </c>
    </row>
    <row r="279" spans="1:16" x14ac:dyDescent="0.2">
      <c r="A279" s="1">
        <v>264</v>
      </c>
      <c r="B279" s="2">
        <v>43887</v>
      </c>
      <c r="C279" s="3">
        <f>Analyze_Sales_Data_Solution[[#This Row],[Total Sales]]</f>
        <v>26985</v>
      </c>
      <c r="D279" s="1">
        <v>1</v>
      </c>
      <c r="E279" s="1">
        <v>2020</v>
      </c>
      <c r="F279" s="1" t="s">
        <v>41</v>
      </c>
      <c r="G279" s="1" t="s">
        <v>42</v>
      </c>
      <c r="H279" s="1" t="s">
        <v>43</v>
      </c>
      <c r="I279" s="1" t="s">
        <v>44</v>
      </c>
      <c r="J279" s="1" t="s">
        <v>45</v>
      </c>
      <c r="K279" s="1" t="s">
        <v>249</v>
      </c>
      <c r="L279" s="1" t="s">
        <v>37</v>
      </c>
      <c r="M279" s="1" t="s">
        <v>38</v>
      </c>
      <c r="N279" s="1">
        <v>15</v>
      </c>
      <c r="O279" s="3">
        <v>1799</v>
      </c>
      <c r="P279" s="3">
        <f>Analyze_Sales_Data_Solution[[#This Row],[Price per Unit]]*Analyze_Sales_Data_Solution[[#This Row],[Quantity]]</f>
        <v>26985</v>
      </c>
    </row>
    <row r="280" spans="1:16" x14ac:dyDescent="0.2">
      <c r="A280" s="1">
        <v>265</v>
      </c>
      <c r="B280" s="2">
        <v>43888</v>
      </c>
      <c r="C280" s="3">
        <f>Analyze_Sales_Data_Solution[[#This Row],[Total Sales]]</f>
        <v>37475</v>
      </c>
      <c r="D280" s="1">
        <v>1</v>
      </c>
      <c r="E280" s="1">
        <v>2020</v>
      </c>
      <c r="F280" s="1" t="s">
        <v>133</v>
      </c>
      <c r="G280" s="1" t="s">
        <v>134</v>
      </c>
      <c r="H280" s="1" t="s">
        <v>135</v>
      </c>
      <c r="I280" s="1" t="s">
        <v>44</v>
      </c>
      <c r="J280" s="1" t="s">
        <v>45</v>
      </c>
      <c r="K280" s="1" t="s">
        <v>187</v>
      </c>
      <c r="L280" s="1" t="s">
        <v>82</v>
      </c>
      <c r="M280" s="1" t="s">
        <v>28</v>
      </c>
      <c r="N280" s="1">
        <v>25</v>
      </c>
      <c r="O280" s="3">
        <v>1499</v>
      </c>
      <c r="P280" s="3">
        <f>Analyze_Sales_Data_Solution[[#This Row],[Price per Unit]]*Analyze_Sales_Data_Solution[[#This Row],[Quantity]]</f>
        <v>37475</v>
      </c>
    </row>
    <row r="281" spans="1:16" x14ac:dyDescent="0.2">
      <c r="A281" s="1">
        <v>266</v>
      </c>
      <c r="B281" s="2">
        <v>44030</v>
      </c>
      <c r="C281" s="3">
        <f>Analyze_Sales_Data_Solution[[#This Row],[Total Sales]]</f>
        <v>11883</v>
      </c>
      <c r="D281" s="1">
        <v>3</v>
      </c>
      <c r="E281" s="1">
        <v>2020</v>
      </c>
      <c r="F281" s="1" t="s">
        <v>14</v>
      </c>
      <c r="G281" s="1" t="s">
        <v>15</v>
      </c>
      <c r="H281" s="1" t="s">
        <v>16</v>
      </c>
      <c r="I281" s="1" t="s">
        <v>17</v>
      </c>
      <c r="J281" s="1" t="s">
        <v>18</v>
      </c>
      <c r="K281" s="1" t="s">
        <v>209</v>
      </c>
      <c r="L281" s="1" t="s">
        <v>85</v>
      </c>
      <c r="M281" s="1" t="s">
        <v>38</v>
      </c>
      <c r="N281" s="1">
        <v>17</v>
      </c>
      <c r="O281" s="3">
        <v>699</v>
      </c>
      <c r="P281" s="3">
        <f>Analyze_Sales_Data_Solution[[#This Row],[Price per Unit]]*Analyze_Sales_Data_Solution[[#This Row],[Quantity]]</f>
        <v>11883</v>
      </c>
    </row>
    <row r="282" spans="1:16" x14ac:dyDescent="0.2">
      <c r="A282" s="1">
        <v>267</v>
      </c>
      <c r="B282" s="2">
        <v>44075</v>
      </c>
      <c r="C282" s="3">
        <f>Analyze_Sales_Data_Solution[[#This Row],[Total Sales]]</f>
        <v>58023</v>
      </c>
      <c r="D282" s="1">
        <v>3</v>
      </c>
      <c r="E282" s="1">
        <v>2020</v>
      </c>
      <c r="F282" s="1" t="s">
        <v>41</v>
      </c>
      <c r="G282" s="1" t="s">
        <v>42</v>
      </c>
      <c r="H282" s="1" t="s">
        <v>43</v>
      </c>
      <c r="I282" s="1" t="s">
        <v>44</v>
      </c>
      <c r="J282" s="1" t="s">
        <v>45</v>
      </c>
      <c r="K282" s="1" t="s">
        <v>86</v>
      </c>
      <c r="L282" s="1" t="s">
        <v>84</v>
      </c>
      <c r="M282" s="1" t="s">
        <v>38</v>
      </c>
      <c r="N282" s="1">
        <v>27</v>
      </c>
      <c r="O282" s="3">
        <v>2149</v>
      </c>
      <c r="P282" s="3">
        <f>Analyze_Sales_Data_Solution[[#This Row],[Price per Unit]]*Analyze_Sales_Data_Solution[[#This Row],[Quantity]]</f>
        <v>58023</v>
      </c>
    </row>
    <row r="283" spans="1:16" x14ac:dyDescent="0.2">
      <c r="A283" s="1">
        <v>268</v>
      </c>
      <c r="B283" s="2">
        <v>44190</v>
      </c>
      <c r="C283" s="3">
        <f>Analyze_Sales_Data_Solution[[#This Row],[Total Sales]]</f>
        <v>5394</v>
      </c>
      <c r="D283" s="1">
        <v>4</v>
      </c>
      <c r="E283" s="1">
        <v>2020</v>
      </c>
      <c r="F283" s="1" t="s">
        <v>66</v>
      </c>
      <c r="G283" s="1" t="s">
        <v>67</v>
      </c>
      <c r="H283" s="1" t="s">
        <v>68</v>
      </c>
      <c r="I283" s="1" t="s">
        <v>68</v>
      </c>
      <c r="J283" s="1" t="s">
        <v>59</v>
      </c>
      <c r="K283" s="1" t="s">
        <v>250</v>
      </c>
      <c r="L283" s="1" t="s">
        <v>34</v>
      </c>
      <c r="M283" s="1" t="s">
        <v>35</v>
      </c>
      <c r="N283" s="1">
        <v>6</v>
      </c>
      <c r="O283" s="3">
        <v>899</v>
      </c>
      <c r="P283" s="3">
        <f>Analyze_Sales_Data_Solution[[#This Row],[Price per Unit]]*Analyze_Sales_Data_Solution[[#This Row],[Quantity]]</f>
        <v>5394</v>
      </c>
    </row>
    <row r="284" spans="1:16" x14ac:dyDescent="0.2">
      <c r="A284" s="1">
        <v>269</v>
      </c>
      <c r="B284" s="2">
        <v>43991</v>
      </c>
      <c r="C284" s="3">
        <f>Analyze_Sales_Data_Solution[[#This Row],[Total Sales]]</f>
        <v>8789</v>
      </c>
      <c r="D284" s="1">
        <v>2</v>
      </c>
      <c r="E284" s="1">
        <v>2020</v>
      </c>
      <c r="F284" s="1" t="s">
        <v>55</v>
      </c>
      <c r="G284" s="1" t="s">
        <v>56</v>
      </c>
      <c r="H284" s="1" t="s">
        <v>57</v>
      </c>
      <c r="I284" s="1" t="s">
        <v>58</v>
      </c>
      <c r="J284" s="1" t="s">
        <v>59</v>
      </c>
      <c r="K284" s="1" t="s">
        <v>101</v>
      </c>
      <c r="L284" s="1" t="s">
        <v>40</v>
      </c>
      <c r="M284" s="1" t="s">
        <v>35</v>
      </c>
      <c r="N284" s="1">
        <v>11</v>
      </c>
      <c r="O284" s="3">
        <v>799</v>
      </c>
      <c r="P284" s="3">
        <f>Analyze_Sales_Data_Solution[[#This Row],[Price per Unit]]*Analyze_Sales_Data_Solution[[#This Row],[Quantity]]</f>
        <v>8789</v>
      </c>
    </row>
    <row r="285" spans="1:16" x14ac:dyDescent="0.2">
      <c r="A285" s="1">
        <v>270</v>
      </c>
      <c r="B285" s="2">
        <v>44459</v>
      </c>
      <c r="C285" s="3">
        <f>Analyze_Sales_Data_Solution[[#This Row],[Total Sales]]</f>
        <v>11691</v>
      </c>
      <c r="D285" s="1">
        <v>3</v>
      </c>
      <c r="E285" s="1">
        <v>2021</v>
      </c>
      <c r="F285" s="1" t="s">
        <v>66</v>
      </c>
      <c r="G285" s="1" t="s">
        <v>67</v>
      </c>
      <c r="H285" s="1" t="s">
        <v>68</v>
      </c>
      <c r="I285" s="1" t="s">
        <v>68</v>
      </c>
      <c r="J285" s="1" t="s">
        <v>59</v>
      </c>
      <c r="K285" s="1" t="s">
        <v>192</v>
      </c>
      <c r="L285" s="1" t="s">
        <v>63</v>
      </c>
      <c r="M285" s="1" t="s">
        <v>28</v>
      </c>
      <c r="N285" s="1">
        <v>9</v>
      </c>
      <c r="O285" s="3">
        <v>1299</v>
      </c>
      <c r="P285" s="3">
        <f>Analyze_Sales_Data_Solution[[#This Row],[Price per Unit]]*Analyze_Sales_Data_Solution[[#This Row],[Quantity]]</f>
        <v>11691</v>
      </c>
    </row>
    <row r="286" spans="1:16" x14ac:dyDescent="0.2">
      <c r="A286" s="1">
        <v>271</v>
      </c>
      <c r="B286" s="2">
        <v>44494</v>
      </c>
      <c r="C286" s="3">
        <f>Analyze_Sales_Data_Solution[[#This Row],[Total Sales]]</f>
        <v>20677</v>
      </c>
      <c r="D286" s="1">
        <v>4</v>
      </c>
      <c r="E286" s="1">
        <v>2021</v>
      </c>
      <c r="F286" s="1" t="s">
        <v>29</v>
      </c>
      <c r="G286" s="1" t="s">
        <v>30</v>
      </c>
      <c r="H286" s="1" t="s">
        <v>31</v>
      </c>
      <c r="I286" s="1" t="s">
        <v>32</v>
      </c>
      <c r="J286" s="1" t="s">
        <v>18</v>
      </c>
      <c r="K286" s="1" t="s">
        <v>199</v>
      </c>
      <c r="L286" s="1" t="s">
        <v>34</v>
      </c>
      <c r="M286" s="1" t="s">
        <v>35</v>
      </c>
      <c r="N286" s="1">
        <v>23</v>
      </c>
      <c r="O286" s="3">
        <v>899</v>
      </c>
      <c r="P286" s="3">
        <f>Analyze_Sales_Data_Solution[[#This Row],[Price per Unit]]*Analyze_Sales_Data_Solution[[#This Row],[Quantity]]</f>
        <v>20677</v>
      </c>
    </row>
    <row r="287" spans="1:16" x14ac:dyDescent="0.2">
      <c r="A287" s="1">
        <v>272</v>
      </c>
      <c r="B287" s="2">
        <v>44096</v>
      </c>
      <c r="C287" s="3">
        <f>Analyze_Sales_Data_Solution[[#This Row],[Total Sales]]</f>
        <v>26982</v>
      </c>
      <c r="D287" s="1">
        <v>3</v>
      </c>
      <c r="E287" s="1">
        <v>2020</v>
      </c>
      <c r="F287" s="1" t="s">
        <v>133</v>
      </c>
      <c r="G287" s="1" t="s">
        <v>134</v>
      </c>
      <c r="H287" s="1" t="s">
        <v>135</v>
      </c>
      <c r="I287" s="1" t="s">
        <v>44</v>
      </c>
      <c r="J287" s="1" t="s">
        <v>45</v>
      </c>
      <c r="K287" s="1" t="s">
        <v>251</v>
      </c>
      <c r="L287" s="1" t="s">
        <v>82</v>
      </c>
      <c r="M287" s="1" t="s">
        <v>28</v>
      </c>
      <c r="N287" s="1">
        <v>18</v>
      </c>
      <c r="O287" s="3">
        <v>1499</v>
      </c>
      <c r="P287" s="3">
        <f>Analyze_Sales_Data_Solution[[#This Row],[Price per Unit]]*Analyze_Sales_Data_Solution[[#This Row],[Quantity]]</f>
        <v>26982</v>
      </c>
    </row>
    <row r="288" spans="1:16" x14ac:dyDescent="0.2">
      <c r="A288" s="1">
        <v>273</v>
      </c>
      <c r="B288" s="2">
        <v>44036</v>
      </c>
      <c r="C288" s="3">
        <f>Analyze_Sales_Data_Solution[[#This Row],[Total Sales]]</f>
        <v>23783</v>
      </c>
      <c r="D288" s="1">
        <v>3</v>
      </c>
      <c r="E288" s="1">
        <v>2020</v>
      </c>
      <c r="F288" s="1" t="s">
        <v>133</v>
      </c>
      <c r="G288" s="1" t="s">
        <v>134</v>
      </c>
      <c r="H288" s="1" t="s">
        <v>135</v>
      </c>
      <c r="I288" s="1" t="s">
        <v>44</v>
      </c>
      <c r="J288" s="1" t="s">
        <v>45</v>
      </c>
      <c r="K288" s="1" t="s">
        <v>136</v>
      </c>
      <c r="L288" s="1" t="s">
        <v>93</v>
      </c>
      <c r="M288" s="1" t="s">
        <v>35</v>
      </c>
      <c r="N288" s="1">
        <v>17</v>
      </c>
      <c r="O288" s="3">
        <v>1399</v>
      </c>
      <c r="P288" s="3">
        <f>Analyze_Sales_Data_Solution[[#This Row],[Price per Unit]]*Analyze_Sales_Data_Solution[[#This Row],[Quantity]]</f>
        <v>23783</v>
      </c>
    </row>
    <row r="289" spans="1:16" x14ac:dyDescent="0.2">
      <c r="A289" s="1">
        <v>274</v>
      </c>
      <c r="B289" s="2">
        <v>44007</v>
      </c>
      <c r="C289" s="3">
        <f>Analyze_Sales_Data_Solution[[#This Row],[Total Sales]]</f>
        <v>19485</v>
      </c>
      <c r="D289" s="1">
        <v>2</v>
      </c>
      <c r="E289" s="1">
        <v>2020</v>
      </c>
      <c r="F289" s="1" t="s">
        <v>22</v>
      </c>
      <c r="G289" s="1" t="s">
        <v>23</v>
      </c>
      <c r="H289" s="1" t="s">
        <v>24</v>
      </c>
      <c r="I289" s="1" t="s">
        <v>25</v>
      </c>
      <c r="J289" s="1" t="s">
        <v>18</v>
      </c>
      <c r="K289" s="1" t="s">
        <v>252</v>
      </c>
      <c r="L289" s="1" t="s">
        <v>63</v>
      </c>
      <c r="M289" s="1" t="s">
        <v>28</v>
      </c>
      <c r="N289" s="1">
        <v>15</v>
      </c>
      <c r="O289" s="3">
        <v>1299</v>
      </c>
      <c r="P289" s="3">
        <f>Analyze_Sales_Data_Solution[[#This Row],[Price per Unit]]*Analyze_Sales_Data_Solution[[#This Row],[Quantity]]</f>
        <v>19485</v>
      </c>
    </row>
    <row r="290" spans="1:16" x14ac:dyDescent="0.2">
      <c r="A290" s="1">
        <v>275</v>
      </c>
      <c r="B290" s="2">
        <v>44210</v>
      </c>
      <c r="C290" s="3">
        <f>Analyze_Sales_Data_Solution[[#This Row],[Total Sales]]</f>
        <v>14995</v>
      </c>
      <c r="D290" s="1">
        <v>1</v>
      </c>
      <c r="E290" s="1">
        <v>2021</v>
      </c>
      <c r="F290" s="1" t="s">
        <v>22</v>
      </c>
      <c r="G290" s="1" t="s">
        <v>23</v>
      </c>
      <c r="H290" s="1" t="s">
        <v>24</v>
      </c>
      <c r="I290" s="1" t="s">
        <v>25</v>
      </c>
      <c r="J290" s="1" t="s">
        <v>18</v>
      </c>
      <c r="K290" s="1" t="s">
        <v>253</v>
      </c>
      <c r="L290" s="1" t="s">
        <v>54</v>
      </c>
      <c r="M290" s="1" t="s">
        <v>38</v>
      </c>
      <c r="N290" s="1">
        <v>5</v>
      </c>
      <c r="O290" s="3">
        <v>2999</v>
      </c>
      <c r="P290" s="3">
        <f>Analyze_Sales_Data_Solution[[#This Row],[Price per Unit]]*Analyze_Sales_Data_Solution[[#This Row],[Quantity]]</f>
        <v>14995</v>
      </c>
    </row>
    <row r="291" spans="1:16" x14ac:dyDescent="0.2">
      <c r="A291" s="1">
        <v>276</v>
      </c>
      <c r="B291" s="2">
        <v>44106</v>
      </c>
      <c r="C291" s="3">
        <f>Analyze_Sales_Data_Solution[[#This Row],[Total Sales]]</f>
        <v>37779</v>
      </c>
      <c r="D291" s="1">
        <v>4</v>
      </c>
      <c r="E291" s="1">
        <v>2020</v>
      </c>
      <c r="F291" s="1" t="s">
        <v>55</v>
      </c>
      <c r="G291" s="1" t="s">
        <v>56</v>
      </c>
      <c r="H291" s="1" t="s">
        <v>57</v>
      </c>
      <c r="I291" s="1" t="s">
        <v>58</v>
      </c>
      <c r="J291" s="1" t="s">
        <v>59</v>
      </c>
      <c r="K291" s="1" t="s">
        <v>223</v>
      </c>
      <c r="L291" s="1" t="s">
        <v>61</v>
      </c>
      <c r="M291" s="1" t="s">
        <v>28</v>
      </c>
      <c r="N291" s="1">
        <v>21</v>
      </c>
      <c r="O291" s="3">
        <v>1799</v>
      </c>
      <c r="P291" s="3">
        <f>Analyze_Sales_Data_Solution[[#This Row],[Price per Unit]]*Analyze_Sales_Data_Solution[[#This Row],[Quantity]]</f>
        <v>37779</v>
      </c>
    </row>
    <row r="292" spans="1:16" x14ac:dyDescent="0.2">
      <c r="A292" s="1">
        <v>277</v>
      </c>
      <c r="B292" s="2">
        <v>44179</v>
      </c>
      <c r="C292" s="3">
        <f>Analyze_Sales_Data_Solution[[#This Row],[Total Sales]]</f>
        <v>9786</v>
      </c>
      <c r="D292" s="1">
        <v>4</v>
      </c>
      <c r="E292" s="1">
        <v>2020</v>
      </c>
      <c r="F292" s="1" t="s">
        <v>48</v>
      </c>
      <c r="G292" s="1" t="s">
        <v>49</v>
      </c>
      <c r="H292" s="1" t="s">
        <v>50</v>
      </c>
      <c r="I292" s="1" t="s">
        <v>44</v>
      </c>
      <c r="J292" s="1" t="s">
        <v>45</v>
      </c>
      <c r="K292" s="1" t="s">
        <v>254</v>
      </c>
      <c r="L292" s="1" t="s">
        <v>85</v>
      </c>
      <c r="M292" s="1" t="s">
        <v>38</v>
      </c>
      <c r="N292" s="1">
        <v>14</v>
      </c>
      <c r="O292" s="3">
        <v>699</v>
      </c>
      <c r="P292" s="3">
        <f>Analyze_Sales_Data_Solution[[#This Row],[Price per Unit]]*Analyze_Sales_Data_Solution[[#This Row],[Quantity]]</f>
        <v>9786</v>
      </c>
    </row>
    <row r="293" spans="1:16" x14ac:dyDescent="0.2">
      <c r="A293" s="1">
        <v>278</v>
      </c>
      <c r="B293" s="2">
        <v>44304</v>
      </c>
      <c r="C293" s="3">
        <f>Analyze_Sales_Data_Solution[[#This Row],[Total Sales]]</f>
        <v>14289</v>
      </c>
      <c r="D293" s="1">
        <v>2</v>
      </c>
      <c r="E293" s="1">
        <v>2021</v>
      </c>
      <c r="F293" s="1" t="s">
        <v>41</v>
      </c>
      <c r="G293" s="1" t="s">
        <v>42</v>
      </c>
      <c r="H293" s="1" t="s">
        <v>43</v>
      </c>
      <c r="I293" s="1" t="s">
        <v>44</v>
      </c>
      <c r="J293" s="1" t="s">
        <v>45</v>
      </c>
      <c r="K293" s="1" t="s">
        <v>239</v>
      </c>
      <c r="L293" s="1" t="s">
        <v>63</v>
      </c>
      <c r="M293" s="1" t="s">
        <v>28</v>
      </c>
      <c r="N293" s="1">
        <v>11</v>
      </c>
      <c r="O293" s="3">
        <v>1299</v>
      </c>
      <c r="P293" s="3">
        <f>Analyze_Sales_Data_Solution[[#This Row],[Price per Unit]]*Analyze_Sales_Data_Solution[[#This Row],[Quantity]]</f>
        <v>14289</v>
      </c>
    </row>
    <row r="294" spans="1:16" x14ac:dyDescent="0.2">
      <c r="A294" s="1">
        <v>279</v>
      </c>
      <c r="B294" s="2">
        <v>44052</v>
      </c>
      <c r="C294" s="3">
        <f>Analyze_Sales_Data_Solution[[#This Row],[Total Sales]]</f>
        <v>65978</v>
      </c>
      <c r="D294" s="1">
        <v>3</v>
      </c>
      <c r="E294" s="1">
        <v>2020</v>
      </c>
      <c r="F294" s="1" t="s">
        <v>41</v>
      </c>
      <c r="G294" s="1" t="s">
        <v>42</v>
      </c>
      <c r="H294" s="1" t="s">
        <v>43</v>
      </c>
      <c r="I294" s="1" t="s">
        <v>44</v>
      </c>
      <c r="J294" s="1" t="s">
        <v>45</v>
      </c>
      <c r="K294" s="1" t="s">
        <v>255</v>
      </c>
      <c r="L294" s="1" t="s">
        <v>27</v>
      </c>
      <c r="M294" s="1" t="s">
        <v>28</v>
      </c>
      <c r="N294" s="1">
        <v>22</v>
      </c>
      <c r="O294" s="3">
        <v>2999</v>
      </c>
      <c r="P294" s="3">
        <f>Analyze_Sales_Data_Solution[[#This Row],[Price per Unit]]*Analyze_Sales_Data_Solution[[#This Row],[Quantity]]</f>
        <v>65978</v>
      </c>
    </row>
    <row r="295" spans="1:16" x14ac:dyDescent="0.2">
      <c r="A295" s="1">
        <v>280</v>
      </c>
      <c r="B295" s="2">
        <v>43975</v>
      </c>
      <c r="C295" s="3">
        <f>Analyze_Sales_Data_Solution[[#This Row],[Total Sales]]</f>
        <v>7192</v>
      </c>
      <c r="D295" s="1">
        <v>2</v>
      </c>
      <c r="E295" s="1">
        <v>2020</v>
      </c>
      <c r="F295" s="1" t="s">
        <v>55</v>
      </c>
      <c r="G295" s="1" t="s">
        <v>56</v>
      </c>
      <c r="H295" s="1" t="s">
        <v>57</v>
      </c>
      <c r="I295" s="1" t="s">
        <v>58</v>
      </c>
      <c r="J295" s="1" t="s">
        <v>59</v>
      </c>
      <c r="K295" s="1" t="s">
        <v>256</v>
      </c>
      <c r="L295" s="1" t="s">
        <v>70</v>
      </c>
      <c r="M295" s="1" t="s">
        <v>28</v>
      </c>
      <c r="N295" s="1">
        <v>8</v>
      </c>
      <c r="O295" s="3">
        <v>899</v>
      </c>
      <c r="P295" s="3">
        <f>Analyze_Sales_Data_Solution[[#This Row],[Price per Unit]]*Analyze_Sales_Data_Solution[[#This Row],[Quantity]]</f>
        <v>7192</v>
      </c>
    </row>
    <row r="296" spans="1:16" x14ac:dyDescent="0.2">
      <c r="A296" s="1">
        <v>281</v>
      </c>
      <c r="B296" s="2">
        <v>44474</v>
      </c>
      <c r="C296" s="3">
        <f>Analyze_Sales_Data_Solution[[#This Row],[Total Sales]]</f>
        <v>32970</v>
      </c>
      <c r="D296" s="1">
        <v>4</v>
      </c>
      <c r="E296" s="1">
        <v>2021</v>
      </c>
      <c r="F296" s="1" t="s">
        <v>14</v>
      </c>
      <c r="G296" s="1" t="s">
        <v>15</v>
      </c>
      <c r="H296" s="1" t="s">
        <v>16</v>
      </c>
      <c r="I296" s="1" t="s">
        <v>17</v>
      </c>
      <c r="J296" s="1" t="s">
        <v>18</v>
      </c>
      <c r="K296" s="1" t="s">
        <v>152</v>
      </c>
      <c r="L296" s="1" t="s">
        <v>20</v>
      </c>
      <c r="M296" s="1" t="s">
        <v>21</v>
      </c>
      <c r="N296" s="1">
        <v>30</v>
      </c>
      <c r="O296" s="3">
        <v>1099</v>
      </c>
      <c r="P296" s="3">
        <f>Analyze_Sales_Data_Solution[[#This Row],[Price per Unit]]*Analyze_Sales_Data_Solution[[#This Row],[Quantity]]</f>
        <v>32970</v>
      </c>
    </row>
    <row r="297" spans="1:16" x14ac:dyDescent="0.2">
      <c r="A297" s="1">
        <v>282</v>
      </c>
      <c r="B297" s="2">
        <v>44207</v>
      </c>
      <c r="C297" s="3">
        <f>Analyze_Sales_Data_Solution[[#This Row],[Total Sales]]</f>
        <v>32177</v>
      </c>
      <c r="D297" s="1">
        <v>1</v>
      </c>
      <c r="E297" s="1">
        <v>2021</v>
      </c>
      <c r="F297" s="1" t="s">
        <v>109</v>
      </c>
      <c r="G297" s="1" t="s">
        <v>110</v>
      </c>
      <c r="H297" s="1" t="s">
        <v>111</v>
      </c>
      <c r="I297" s="1" t="s">
        <v>32</v>
      </c>
      <c r="J297" s="1" t="s">
        <v>18</v>
      </c>
      <c r="K297" s="1" t="s">
        <v>257</v>
      </c>
      <c r="L297" s="1" t="s">
        <v>93</v>
      </c>
      <c r="M297" s="1" t="s">
        <v>35</v>
      </c>
      <c r="N297" s="1">
        <v>23</v>
      </c>
      <c r="O297" s="3">
        <v>1399</v>
      </c>
      <c r="P297" s="3">
        <f>Analyze_Sales_Data_Solution[[#This Row],[Price per Unit]]*Analyze_Sales_Data_Solution[[#This Row],[Quantity]]</f>
        <v>32177</v>
      </c>
    </row>
    <row r="298" spans="1:16" x14ac:dyDescent="0.2">
      <c r="A298" s="1">
        <v>283</v>
      </c>
      <c r="B298" s="2">
        <v>44453</v>
      </c>
      <c r="C298" s="3">
        <f>Analyze_Sales_Data_Solution[[#This Row],[Total Sales]]</f>
        <v>1797</v>
      </c>
      <c r="D298" s="1">
        <v>3</v>
      </c>
      <c r="E298" s="1">
        <v>2021</v>
      </c>
      <c r="F298" s="1" t="s">
        <v>41</v>
      </c>
      <c r="G298" s="1" t="s">
        <v>42</v>
      </c>
      <c r="H298" s="1" t="s">
        <v>43</v>
      </c>
      <c r="I298" s="1" t="s">
        <v>44</v>
      </c>
      <c r="J298" s="1" t="s">
        <v>45</v>
      </c>
      <c r="K298" s="1" t="s">
        <v>258</v>
      </c>
      <c r="L298" s="1" t="s">
        <v>89</v>
      </c>
      <c r="M298" s="1" t="s">
        <v>21</v>
      </c>
      <c r="N298" s="1">
        <v>3</v>
      </c>
      <c r="O298" s="3">
        <v>599</v>
      </c>
      <c r="P298" s="3">
        <f>Analyze_Sales_Data_Solution[[#This Row],[Price per Unit]]*Analyze_Sales_Data_Solution[[#This Row],[Quantity]]</f>
        <v>1797</v>
      </c>
    </row>
    <row r="299" spans="1:16" x14ac:dyDescent="0.2">
      <c r="A299" s="1">
        <v>284</v>
      </c>
      <c r="B299" s="2">
        <v>44035</v>
      </c>
      <c r="C299" s="3">
        <f>Analyze_Sales_Data_Solution[[#This Row],[Total Sales]]</f>
        <v>46774</v>
      </c>
      <c r="D299" s="1">
        <v>3</v>
      </c>
      <c r="E299" s="1">
        <v>2020</v>
      </c>
      <c r="F299" s="1" t="s">
        <v>41</v>
      </c>
      <c r="G299" s="1" t="s">
        <v>42</v>
      </c>
      <c r="H299" s="1" t="s">
        <v>43</v>
      </c>
      <c r="I299" s="1" t="s">
        <v>44</v>
      </c>
      <c r="J299" s="1" t="s">
        <v>45</v>
      </c>
      <c r="K299" s="1" t="s">
        <v>259</v>
      </c>
      <c r="L299" s="1" t="s">
        <v>37</v>
      </c>
      <c r="M299" s="1" t="s">
        <v>38</v>
      </c>
      <c r="N299" s="1">
        <v>26</v>
      </c>
      <c r="O299" s="3">
        <v>1799</v>
      </c>
      <c r="P299" s="3">
        <f>Analyze_Sales_Data_Solution[[#This Row],[Price per Unit]]*Analyze_Sales_Data_Solution[[#This Row],[Quantity]]</f>
        <v>46774</v>
      </c>
    </row>
    <row r="300" spans="1:16" x14ac:dyDescent="0.2">
      <c r="A300" s="1">
        <v>285</v>
      </c>
      <c r="B300" s="2">
        <v>44060</v>
      </c>
      <c r="C300" s="3">
        <f>Analyze_Sales_Data_Solution[[#This Row],[Total Sales]]</f>
        <v>25172</v>
      </c>
      <c r="D300" s="1">
        <v>3</v>
      </c>
      <c r="E300" s="1">
        <v>2020</v>
      </c>
      <c r="F300" s="1" t="s">
        <v>29</v>
      </c>
      <c r="G300" s="1" t="s">
        <v>30</v>
      </c>
      <c r="H300" s="1" t="s">
        <v>31</v>
      </c>
      <c r="I300" s="1" t="s">
        <v>32</v>
      </c>
      <c r="J300" s="1" t="s">
        <v>18</v>
      </c>
      <c r="K300" s="1" t="s">
        <v>260</v>
      </c>
      <c r="L300" s="1" t="s">
        <v>73</v>
      </c>
      <c r="M300" s="1" t="s">
        <v>21</v>
      </c>
      <c r="N300" s="1">
        <v>28</v>
      </c>
      <c r="O300" s="3">
        <v>899</v>
      </c>
      <c r="P300" s="3">
        <f>Analyze_Sales_Data_Solution[[#This Row],[Price per Unit]]*Analyze_Sales_Data_Solution[[#This Row],[Quantity]]</f>
        <v>25172</v>
      </c>
    </row>
    <row r="301" spans="1:16" x14ac:dyDescent="0.2">
      <c r="A301" s="1">
        <v>286</v>
      </c>
      <c r="B301" s="2">
        <v>44444</v>
      </c>
      <c r="C301" s="3">
        <f>Analyze_Sales_Data_Solution[[#This Row],[Total Sales]]</f>
        <v>1197</v>
      </c>
      <c r="D301" s="1">
        <v>3</v>
      </c>
      <c r="E301" s="1">
        <v>2021</v>
      </c>
      <c r="F301" s="1" t="s">
        <v>41</v>
      </c>
      <c r="G301" s="1" t="s">
        <v>42</v>
      </c>
      <c r="H301" s="1" t="s">
        <v>43</v>
      </c>
      <c r="I301" s="1" t="s">
        <v>44</v>
      </c>
      <c r="J301" s="1" t="s">
        <v>45</v>
      </c>
      <c r="K301" s="1" t="s">
        <v>261</v>
      </c>
      <c r="L301" s="1" t="s">
        <v>47</v>
      </c>
      <c r="M301" s="1" t="s">
        <v>21</v>
      </c>
      <c r="N301" s="1">
        <v>3</v>
      </c>
      <c r="O301" s="3">
        <v>399</v>
      </c>
      <c r="P301" s="3">
        <f>Analyze_Sales_Data_Solution[[#This Row],[Price per Unit]]*Analyze_Sales_Data_Solution[[#This Row],[Quantity]]</f>
        <v>1197</v>
      </c>
    </row>
    <row r="302" spans="1:16" x14ac:dyDescent="0.2">
      <c r="A302" s="1">
        <v>287</v>
      </c>
      <c r="B302" s="2">
        <v>44118</v>
      </c>
      <c r="C302" s="3">
        <f>Analyze_Sales_Data_Solution[[#This Row],[Total Sales]]</f>
        <v>8994</v>
      </c>
      <c r="D302" s="1">
        <v>4</v>
      </c>
      <c r="E302" s="1">
        <v>2020</v>
      </c>
      <c r="F302" s="1" t="s">
        <v>41</v>
      </c>
      <c r="G302" s="1" t="s">
        <v>42</v>
      </c>
      <c r="H302" s="1" t="s">
        <v>43</v>
      </c>
      <c r="I302" s="1" t="s">
        <v>44</v>
      </c>
      <c r="J302" s="1" t="s">
        <v>45</v>
      </c>
      <c r="K302" s="1" t="s">
        <v>62</v>
      </c>
      <c r="L302" s="1" t="s">
        <v>119</v>
      </c>
      <c r="M302" s="1" t="s">
        <v>38</v>
      </c>
      <c r="N302" s="1">
        <v>6</v>
      </c>
      <c r="O302" s="3">
        <v>1499</v>
      </c>
      <c r="P302" s="3">
        <f>Analyze_Sales_Data_Solution[[#This Row],[Price per Unit]]*Analyze_Sales_Data_Solution[[#This Row],[Quantity]]</f>
        <v>8994</v>
      </c>
    </row>
    <row r="303" spans="1:16" x14ac:dyDescent="0.2">
      <c r="A303" s="1">
        <v>288</v>
      </c>
      <c r="B303" s="2">
        <v>44072</v>
      </c>
      <c r="C303" s="3">
        <f>Analyze_Sales_Data_Solution[[#This Row],[Total Sales]]</f>
        <v>10392</v>
      </c>
      <c r="D303" s="1">
        <v>3</v>
      </c>
      <c r="E303" s="1">
        <v>2020</v>
      </c>
      <c r="F303" s="1" t="s">
        <v>66</v>
      </c>
      <c r="G303" s="1" t="s">
        <v>67</v>
      </c>
      <c r="H303" s="1" t="s">
        <v>68</v>
      </c>
      <c r="I303" s="1" t="s">
        <v>68</v>
      </c>
      <c r="J303" s="1" t="s">
        <v>59</v>
      </c>
      <c r="K303" s="1" t="s">
        <v>262</v>
      </c>
      <c r="L303" s="1" t="s">
        <v>63</v>
      </c>
      <c r="M303" s="1" t="s">
        <v>28</v>
      </c>
      <c r="N303" s="1">
        <v>8</v>
      </c>
      <c r="O303" s="3">
        <v>1299</v>
      </c>
      <c r="P303" s="3">
        <f>Analyze_Sales_Data_Solution[[#This Row],[Price per Unit]]*Analyze_Sales_Data_Solution[[#This Row],[Quantity]]</f>
        <v>10392</v>
      </c>
    </row>
    <row r="304" spans="1:16" x14ac:dyDescent="0.2">
      <c r="A304" s="1">
        <v>289</v>
      </c>
      <c r="B304" s="2">
        <v>44274</v>
      </c>
      <c r="C304" s="3">
        <f>Analyze_Sales_Data_Solution[[#This Row],[Total Sales]]</f>
        <v>14384</v>
      </c>
      <c r="D304" s="1">
        <v>1</v>
      </c>
      <c r="E304" s="1">
        <v>2021</v>
      </c>
      <c r="F304" s="1" t="s">
        <v>41</v>
      </c>
      <c r="G304" s="1" t="s">
        <v>42</v>
      </c>
      <c r="H304" s="1" t="s">
        <v>43</v>
      </c>
      <c r="I304" s="1" t="s">
        <v>44</v>
      </c>
      <c r="J304" s="1" t="s">
        <v>45</v>
      </c>
      <c r="K304" s="1" t="s">
        <v>105</v>
      </c>
      <c r="L304" s="1" t="s">
        <v>34</v>
      </c>
      <c r="M304" s="1" t="s">
        <v>35</v>
      </c>
      <c r="N304" s="1">
        <v>16</v>
      </c>
      <c r="O304" s="3">
        <v>899</v>
      </c>
      <c r="P304" s="3">
        <f>Analyze_Sales_Data_Solution[[#This Row],[Price per Unit]]*Analyze_Sales_Data_Solution[[#This Row],[Quantity]]</f>
        <v>14384</v>
      </c>
    </row>
    <row r="305" spans="1:16" x14ac:dyDescent="0.2">
      <c r="A305" s="1">
        <v>290</v>
      </c>
      <c r="B305" s="2">
        <v>44438</v>
      </c>
      <c r="C305" s="3">
        <f>Analyze_Sales_Data_Solution[[#This Row],[Total Sales]]</f>
        <v>5196</v>
      </c>
      <c r="D305" s="1">
        <v>3</v>
      </c>
      <c r="E305" s="1">
        <v>2021</v>
      </c>
      <c r="F305" s="1" t="s">
        <v>41</v>
      </c>
      <c r="G305" s="1" t="s">
        <v>42</v>
      </c>
      <c r="H305" s="1" t="s">
        <v>43</v>
      </c>
      <c r="I305" s="1" t="s">
        <v>44</v>
      </c>
      <c r="J305" s="1" t="s">
        <v>45</v>
      </c>
      <c r="K305" s="1" t="s">
        <v>120</v>
      </c>
      <c r="L305" s="1" t="s">
        <v>63</v>
      </c>
      <c r="M305" s="1" t="s">
        <v>28</v>
      </c>
      <c r="N305" s="1">
        <v>4</v>
      </c>
      <c r="O305" s="3">
        <v>1299</v>
      </c>
      <c r="P305" s="3">
        <f>Analyze_Sales_Data_Solution[[#This Row],[Price per Unit]]*Analyze_Sales_Data_Solution[[#This Row],[Quantity]]</f>
        <v>5196</v>
      </c>
    </row>
    <row r="306" spans="1:16" x14ac:dyDescent="0.2">
      <c r="A306" s="1">
        <v>291</v>
      </c>
      <c r="B306" s="2">
        <v>44372</v>
      </c>
      <c r="C306" s="3">
        <f>Analyze_Sales_Data_Solution[[#This Row],[Total Sales]]</f>
        <v>25277</v>
      </c>
      <c r="D306" s="1">
        <v>2</v>
      </c>
      <c r="E306" s="1">
        <v>2021</v>
      </c>
      <c r="F306" s="1" t="s">
        <v>66</v>
      </c>
      <c r="G306" s="1" t="s">
        <v>67</v>
      </c>
      <c r="H306" s="1" t="s">
        <v>68</v>
      </c>
      <c r="I306" s="1" t="s">
        <v>68</v>
      </c>
      <c r="J306" s="1" t="s">
        <v>59</v>
      </c>
      <c r="K306" s="1" t="s">
        <v>192</v>
      </c>
      <c r="L306" s="1" t="s">
        <v>20</v>
      </c>
      <c r="M306" s="1" t="s">
        <v>21</v>
      </c>
      <c r="N306" s="1">
        <v>23</v>
      </c>
      <c r="O306" s="3">
        <v>1099</v>
      </c>
      <c r="P306" s="3">
        <f>Analyze_Sales_Data_Solution[[#This Row],[Price per Unit]]*Analyze_Sales_Data_Solution[[#This Row],[Quantity]]</f>
        <v>25277</v>
      </c>
    </row>
    <row r="307" spans="1:16" x14ac:dyDescent="0.2">
      <c r="A307" s="1">
        <v>292</v>
      </c>
      <c r="B307" s="2">
        <v>44352</v>
      </c>
      <c r="C307" s="3">
        <f>Analyze_Sales_Data_Solution[[#This Row],[Total Sales]]</f>
        <v>13491</v>
      </c>
      <c r="D307" s="1">
        <v>2</v>
      </c>
      <c r="E307" s="1">
        <v>2021</v>
      </c>
      <c r="F307" s="1" t="s">
        <v>109</v>
      </c>
      <c r="G307" s="1" t="s">
        <v>110</v>
      </c>
      <c r="H307" s="1" t="s">
        <v>111</v>
      </c>
      <c r="I307" s="1" t="s">
        <v>32</v>
      </c>
      <c r="J307" s="1" t="s">
        <v>18</v>
      </c>
      <c r="K307" s="1" t="s">
        <v>112</v>
      </c>
      <c r="L307" s="1" t="s">
        <v>82</v>
      </c>
      <c r="M307" s="1" t="s">
        <v>28</v>
      </c>
      <c r="N307" s="1">
        <v>9</v>
      </c>
      <c r="O307" s="3">
        <v>1499</v>
      </c>
      <c r="P307" s="3">
        <f>Analyze_Sales_Data_Solution[[#This Row],[Price per Unit]]*Analyze_Sales_Data_Solution[[#This Row],[Quantity]]</f>
        <v>13491</v>
      </c>
    </row>
    <row r="308" spans="1:16" x14ac:dyDescent="0.2">
      <c r="A308" s="1">
        <v>293</v>
      </c>
      <c r="B308" s="2">
        <v>43901</v>
      </c>
      <c r="C308" s="3">
        <f>Analyze_Sales_Data_Solution[[#This Row],[Total Sales]]</f>
        <v>1797</v>
      </c>
      <c r="D308" s="1">
        <v>1</v>
      </c>
      <c r="E308" s="1">
        <v>2020</v>
      </c>
      <c r="F308" s="1" t="s">
        <v>55</v>
      </c>
      <c r="G308" s="1" t="s">
        <v>56</v>
      </c>
      <c r="H308" s="1" t="s">
        <v>57</v>
      </c>
      <c r="I308" s="1" t="s">
        <v>58</v>
      </c>
      <c r="J308" s="1" t="s">
        <v>59</v>
      </c>
      <c r="K308" s="1" t="s">
        <v>214</v>
      </c>
      <c r="L308" s="1" t="s">
        <v>89</v>
      </c>
      <c r="M308" s="1" t="s">
        <v>21</v>
      </c>
      <c r="N308" s="1">
        <v>3</v>
      </c>
      <c r="O308" s="3">
        <v>599</v>
      </c>
      <c r="P308" s="3">
        <f>Analyze_Sales_Data_Solution[[#This Row],[Price per Unit]]*Analyze_Sales_Data_Solution[[#This Row],[Quantity]]</f>
        <v>1797</v>
      </c>
    </row>
    <row r="309" spans="1:16" x14ac:dyDescent="0.2">
      <c r="A309" s="1">
        <v>294</v>
      </c>
      <c r="B309" s="2">
        <v>44231</v>
      </c>
      <c r="C309" s="3">
        <f>Analyze_Sales_Data_Solution[[#This Row],[Total Sales]]</f>
        <v>899</v>
      </c>
      <c r="D309" s="1">
        <v>1</v>
      </c>
      <c r="E309" s="1">
        <v>2021</v>
      </c>
      <c r="F309" s="1" t="s">
        <v>109</v>
      </c>
      <c r="G309" s="1" t="s">
        <v>110</v>
      </c>
      <c r="H309" s="1" t="s">
        <v>111</v>
      </c>
      <c r="I309" s="1" t="s">
        <v>32</v>
      </c>
      <c r="J309" s="1" t="s">
        <v>18</v>
      </c>
      <c r="K309" s="1" t="s">
        <v>233</v>
      </c>
      <c r="L309" s="1" t="s">
        <v>70</v>
      </c>
      <c r="M309" s="1" t="s">
        <v>28</v>
      </c>
      <c r="N309" s="1">
        <v>1</v>
      </c>
      <c r="O309" s="3">
        <v>899</v>
      </c>
      <c r="P309" s="3">
        <f>Analyze_Sales_Data_Solution[[#This Row],[Price per Unit]]*Analyze_Sales_Data_Solution[[#This Row],[Quantity]]</f>
        <v>899</v>
      </c>
    </row>
    <row r="310" spans="1:16" x14ac:dyDescent="0.2">
      <c r="A310" s="1">
        <v>295</v>
      </c>
      <c r="B310" s="2">
        <v>44118</v>
      </c>
      <c r="C310" s="3">
        <f>Analyze_Sales_Data_Solution[[#This Row],[Total Sales]]</f>
        <v>89970</v>
      </c>
      <c r="D310" s="1">
        <v>4</v>
      </c>
      <c r="E310" s="1">
        <v>2020</v>
      </c>
      <c r="F310" s="1" t="s">
        <v>133</v>
      </c>
      <c r="G310" s="1" t="s">
        <v>134</v>
      </c>
      <c r="H310" s="1" t="s">
        <v>135</v>
      </c>
      <c r="I310" s="1" t="s">
        <v>44</v>
      </c>
      <c r="J310" s="1" t="s">
        <v>45</v>
      </c>
      <c r="K310" s="1" t="s">
        <v>263</v>
      </c>
      <c r="L310" s="1" t="s">
        <v>27</v>
      </c>
      <c r="M310" s="1" t="s">
        <v>28</v>
      </c>
      <c r="N310" s="1">
        <v>30</v>
      </c>
      <c r="O310" s="3">
        <v>2999</v>
      </c>
      <c r="P310" s="3">
        <f>Analyze_Sales_Data_Solution[[#This Row],[Price per Unit]]*Analyze_Sales_Data_Solution[[#This Row],[Quantity]]</f>
        <v>89970</v>
      </c>
    </row>
    <row r="311" spans="1:16" x14ac:dyDescent="0.2">
      <c r="A311" s="1">
        <v>296</v>
      </c>
      <c r="B311" s="2">
        <v>43874</v>
      </c>
      <c r="C311" s="3">
        <f>Analyze_Sales_Data_Solution[[#This Row],[Total Sales]]</f>
        <v>50983</v>
      </c>
      <c r="D311" s="1">
        <v>1</v>
      </c>
      <c r="E311" s="1">
        <v>2020</v>
      </c>
      <c r="F311" s="1" t="s">
        <v>29</v>
      </c>
      <c r="G311" s="1" t="s">
        <v>30</v>
      </c>
      <c r="H311" s="1" t="s">
        <v>31</v>
      </c>
      <c r="I311" s="1" t="s">
        <v>32</v>
      </c>
      <c r="J311" s="1" t="s">
        <v>18</v>
      </c>
      <c r="K311" s="1" t="s">
        <v>264</v>
      </c>
      <c r="L311" s="1" t="s">
        <v>27</v>
      </c>
      <c r="M311" s="1" t="s">
        <v>28</v>
      </c>
      <c r="N311" s="1">
        <v>17</v>
      </c>
      <c r="O311" s="3">
        <v>2999</v>
      </c>
      <c r="P311" s="3">
        <f>Analyze_Sales_Data_Solution[[#This Row],[Price per Unit]]*Analyze_Sales_Data_Solution[[#This Row],[Quantity]]</f>
        <v>50983</v>
      </c>
    </row>
    <row r="312" spans="1:16" x14ac:dyDescent="0.2">
      <c r="A312" s="1">
        <v>297</v>
      </c>
      <c r="B312" s="2">
        <v>44489</v>
      </c>
      <c r="C312" s="3">
        <f>Analyze_Sales_Data_Solution[[#This Row],[Total Sales]]</f>
        <v>59980</v>
      </c>
      <c r="D312" s="1">
        <v>4</v>
      </c>
      <c r="E312" s="1">
        <v>2021</v>
      </c>
      <c r="F312" s="1" t="s">
        <v>41</v>
      </c>
      <c r="G312" s="1" t="s">
        <v>42</v>
      </c>
      <c r="H312" s="1" t="s">
        <v>43</v>
      </c>
      <c r="I312" s="1" t="s">
        <v>44</v>
      </c>
      <c r="J312" s="1" t="s">
        <v>45</v>
      </c>
      <c r="K312" s="1" t="s">
        <v>120</v>
      </c>
      <c r="L312" s="1" t="s">
        <v>54</v>
      </c>
      <c r="M312" s="1" t="s">
        <v>38</v>
      </c>
      <c r="N312" s="1">
        <v>20</v>
      </c>
      <c r="O312" s="3">
        <v>2999</v>
      </c>
      <c r="P312" s="3">
        <f>Analyze_Sales_Data_Solution[[#This Row],[Price per Unit]]*Analyze_Sales_Data_Solution[[#This Row],[Quantity]]</f>
        <v>59980</v>
      </c>
    </row>
    <row r="313" spans="1:16" x14ac:dyDescent="0.2">
      <c r="A313" s="1">
        <v>298</v>
      </c>
      <c r="B313" s="2">
        <v>44459</v>
      </c>
      <c r="C313" s="3">
        <f>Analyze_Sales_Data_Solution[[#This Row],[Total Sales]]</f>
        <v>29379</v>
      </c>
      <c r="D313" s="1">
        <v>3</v>
      </c>
      <c r="E313" s="1">
        <v>2021</v>
      </c>
      <c r="F313" s="1" t="s">
        <v>109</v>
      </c>
      <c r="G313" s="1" t="s">
        <v>110</v>
      </c>
      <c r="H313" s="1" t="s">
        <v>111</v>
      </c>
      <c r="I313" s="1" t="s">
        <v>32</v>
      </c>
      <c r="J313" s="1" t="s">
        <v>18</v>
      </c>
      <c r="K313" s="1" t="s">
        <v>233</v>
      </c>
      <c r="L313" s="1" t="s">
        <v>93</v>
      </c>
      <c r="M313" s="1" t="s">
        <v>35</v>
      </c>
      <c r="N313" s="1">
        <v>21</v>
      </c>
      <c r="O313" s="3">
        <v>1399</v>
      </c>
      <c r="P313" s="3">
        <f>Analyze_Sales_Data_Solution[[#This Row],[Price per Unit]]*Analyze_Sales_Data_Solution[[#This Row],[Quantity]]</f>
        <v>29379</v>
      </c>
    </row>
    <row r="314" spans="1:16" x14ac:dyDescent="0.2">
      <c r="A314" s="1">
        <v>299</v>
      </c>
      <c r="B314" s="2">
        <v>44395</v>
      </c>
      <c r="C314" s="3">
        <f>Analyze_Sales_Data_Solution[[#This Row],[Total Sales]]</f>
        <v>9891</v>
      </c>
      <c r="D314" s="1">
        <v>3</v>
      </c>
      <c r="E314" s="1">
        <v>2021</v>
      </c>
      <c r="F314" s="1" t="s">
        <v>29</v>
      </c>
      <c r="G314" s="1" t="s">
        <v>30</v>
      </c>
      <c r="H314" s="1" t="s">
        <v>31</v>
      </c>
      <c r="I314" s="1" t="s">
        <v>32</v>
      </c>
      <c r="J314" s="1" t="s">
        <v>18</v>
      </c>
      <c r="K314" s="1" t="s">
        <v>165</v>
      </c>
      <c r="L314" s="1" t="s">
        <v>20</v>
      </c>
      <c r="M314" s="1" t="s">
        <v>21</v>
      </c>
      <c r="N314" s="1">
        <v>9</v>
      </c>
      <c r="O314" s="3">
        <v>1099</v>
      </c>
      <c r="P314" s="3">
        <f>Analyze_Sales_Data_Solution[[#This Row],[Price per Unit]]*Analyze_Sales_Data_Solution[[#This Row],[Quantity]]</f>
        <v>9891</v>
      </c>
    </row>
    <row r="315" spans="1:16" x14ac:dyDescent="0.2">
      <c r="A315" s="1">
        <v>300</v>
      </c>
      <c r="B315" s="2">
        <v>43883</v>
      </c>
      <c r="C315" s="3">
        <f>Analyze_Sales_Data_Solution[[#This Row],[Total Sales]]</f>
        <v>899</v>
      </c>
      <c r="D315" s="1">
        <v>1</v>
      </c>
      <c r="E315" s="1">
        <v>2020</v>
      </c>
      <c r="F315" s="1" t="s">
        <v>29</v>
      </c>
      <c r="G315" s="1" t="s">
        <v>30</v>
      </c>
      <c r="H315" s="1" t="s">
        <v>31</v>
      </c>
      <c r="I315" s="1" t="s">
        <v>32</v>
      </c>
      <c r="J315" s="1" t="s">
        <v>18</v>
      </c>
      <c r="K315" s="1" t="s">
        <v>159</v>
      </c>
      <c r="L315" s="1" t="s">
        <v>73</v>
      </c>
      <c r="M315" s="1" t="s">
        <v>21</v>
      </c>
      <c r="N315" s="1">
        <v>1</v>
      </c>
      <c r="O315" s="3">
        <v>899</v>
      </c>
      <c r="P315" s="3">
        <f>Analyze_Sales_Data_Solution[[#This Row],[Price per Unit]]*Analyze_Sales_Data_Solution[[#This Row],[Quantity]]</f>
        <v>899</v>
      </c>
    </row>
    <row r="316" spans="1:16" x14ac:dyDescent="0.2">
      <c r="A316" s="1" t="s">
        <v>286</v>
      </c>
      <c r="P316" s="3">
        <f>SUBTOTAL(109,Analyze_Sales_Data_Solution[Total Sales])</f>
        <v>7063837</v>
      </c>
    </row>
  </sheetData>
  <mergeCells count="1">
    <mergeCell ref="A1:B1"/>
  </mergeCells>
  <conditionalFormatting sqref="B5:XFD5">
    <cfRule type="expression" dxfId="78" priority="1">
      <formula>$A$5</formula>
    </cfRule>
  </conditionalFormatting>
  <conditionalFormatting sqref="B6:XFD6">
    <cfRule type="expression" dxfId="77" priority="2">
      <formula>$A$6</formula>
    </cfRule>
  </conditionalFormatting>
  <conditionalFormatting sqref="B7:XFD7">
    <cfRule type="expression" dxfId="76" priority="3">
      <formula>$A$7</formula>
    </cfRule>
  </conditionalFormatting>
  <conditionalFormatting sqref="B8:XFD8">
    <cfRule type="expression" dxfId="75" priority="4">
      <formula>$A$8</formula>
    </cfRule>
  </conditionalFormatting>
  <conditionalFormatting sqref="B9:XFD9">
    <cfRule type="expression" dxfId="74" priority="5">
      <formula>$A$9</formula>
    </cfRule>
  </conditionalFormatting>
  <conditionalFormatting sqref="B10:XFD10">
    <cfRule type="expression" dxfId="73" priority="6">
      <formula>$A$10</formula>
    </cfRule>
  </conditionalFormatting>
  <conditionalFormatting sqref="B11:XFD11">
    <cfRule type="expression" dxfId="72" priority="7">
      <formula>$A$11</formula>
    </cfRule>
  </conditionalFormatting>
  <conditionalFormatting sqref="H16:J315">
    <cfRule type="expression" dxfId="71" priority="17">
      <formula>$J16="Asia"</formula>
    </cfRule>
    <cfRule type="expression" dxfId="70" priority="18">
      <formula>$J16="Europe"</formula>
    </cfRule>
    <cfRule type="expression" dxfId="69" priority="19">
      <formula>$J16="North America"</formula>
    </cfRule>
  </conditionalFormatting>
  <conditionalFormatting sqref="M16:M315">
    <cfRule type="containsText" dxfId="68" priority="8" operator="containsText" text="Notebooks">
      <formula>NOT(ISERROR(SEARCH("Notebooks",M16)))</formula>
    </cfRule>
    <cfRule type="containsText" dxfId="67" priority="9" operator="containsText" text="Tablets">
      <formula>NOT(ISERROR(SEARCH("Tablets",M16)))</formula>
    </cfRule>
    <cfRule type="containsText" dxfId="66" priority="10" operator="containsText" text="Computers">
      <formula>NOT(ISERROR(SEARCH("Computers",M16)))</formula>
    </cfRule>
    <cfRule type="containsText" dxfId="65" priority="11" operator="containsText" text="Cell Phones">
      <formula>NOT(ISERROR(SEARCH("Cell Phones",M16)))</formula>
    </cfRule>
  </conditionalFormatting>
  <conditionalFormatting sqref="P16:P315">
    <cfRule type="dataBar" priority="15">
      <dataBar>
        <cfvo type="min"/>
        <cfvo type="max"/>
        <color rgb="FF63C384"/>
      </dataBar>
      <extLst>
        <ext xmlns:x14="http://schemas.microsoft.com/office/spreadsheetml/2009/9/main" uri="{B025F937-C7B1-47D3-B67F-A62EFF666E3E}">
          <x14:id>{202F73F5-E33F-4A54-A329-B2525EDD4DC2}</x14:id>
        </ext>
      </extLst>
    </cfRule>
    <cfRule type="top10" dxfId="64" priority="16" percent="1" rank="10"/>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4">
              <controlPr defaultSize="0" autoFill="0" autoLine="0" autoPict="0">
                <anchor moveWithCells="1">
                  <from>
                    <xdr:col>0</xdr:col>
                    <xdr:colOff>209550</xdr:colOff>
                    <xdr:row>3</xdr:row>
                    <xdr:rowOff>152400</xdr:rowOff>
                  </from>
                  <to>
                    <xdr:col>0</xdr:col>
                    <xdr:colOff>390525</xdr:colOff>
                    <xdr:row>5</xdr:row>
                    <xdr:rowOff>9525</xdr:rowOff>
                  </to>
                </anchor>
              </controlPr>
            </control>
          </mc:Choice>
        </mc:AlternateContent>
        <mc:AlternateContent xmlns:mc="http://schemas.openxmlformats.org/markup-compatibility/2006">
          <mc:Choice Requires="x14">
            <control shapeId="4098" r:id="rId5" name="Check Box 5">
              <controlPr defaultSize="0" autoFill="0" autoLine="0" autoPict="0">
                <anchor moveWithCells="1">
                  <from>
                    <xdr:col>0</xdr:col>
                    <xdr:colOff>209550</xdr:colOff>
                    <xdr:row>4</xdr:row>
                    <xdr:rowOff>142875</xdr:rowOff>
                  </from>
                  <to>
                    <xdr:col>0</xdr:col>
                    <xdr:colOff>390525</xdr:colOff>
                    <xdr:row>6</xdr:row>
                    <xdr:rowOff>9525</xdr:rowOff>
                  </to>
                </anchor>
              </controlPr>
            </control>
          </mc:Choice>
        </mc:AlternateContent>
        <mc:AlternateContent xmlns:mc="http://schemas.openxmlformats.org/markup-compatibility/2006">
          <mc:Choice Requires="x14">
            <control shapeId="4099" r:id="rId6" name="Check Box 6">
              <controlPr defaultSize="0" autoFill="0" autoLine="0" autoPict="0">
                <anchor moveWithCells="1">
                  <from>
                    <xdr:col>0</xdr:col>
                    <xdr:colOff>209550</xdr:colOff>
                    <xdr:row>5</xdr:row>
                    <xdr:rowOff>142875</xdr:rowOff>
                  </from>
                  <to>
                    <xdr:col>0</xdr:col>
                    <xdr:colOff>390525</xdr:colOff>
                    <xdr:row>7</xdr:row>
                    <xdr:rowOff>9525</xdr:rowOff>
                  </to>
                </anchor>
              </controlPr>
            </control>
          </mc:Choice>
        </mc:AlternateContent>
        <mc:AlternateContent xmlns:mc="http://schemas.openxmlformats.org/markup-compatibility/2006">
          <mc:Choice Requires="x14">
            <control shapeId="4100" r:id="rId7" name="Check Box 7">
              <controlPr defaultSize="0" autoFill="0" autoLine="0" autoPict="0">
                <anchor moveWithCells="1">
                  <from>
                    <xdr:col>0</xdr:col>
                    <xdr:colOff>209550</xdr:colOff>
                    <xdr:row>6</xdr:row>
                    <xdr:rowOff>142875</xdr:rowOff>
                  </from>
                  <to>
                    <xdr:col>0</xdr:col>
                    <xdr:colOff>390525</xdr:colOff>
                    <xdr:row>8</xdr:row>
                    <xdr:rowOff>9525</xdr:rowOff>
                  </to>
                </anchor>
              </controlPr>
            </control>
          </mc:Choice>
        </mc:AlternateContent>
        <mc:AlternateContent xmlns:mc="http://schemas.openxmlformats.org/markup-compatibility/2006">
          <mc:Choice Requires="x14">
            <control shapeId="4101" r:id="rId8" name="Check Box 8">
              <controlPr defaultSize="0" autoFill="0" autoLine="0" autoPict="0">
                <anchor moveWithCells="1">
                  <from>
                    <xdr:col>0</xdr:col>
                    <xdr:colOff>209550</xdr:colOff>
                    <xdr:row>7</xdr:row>
                    <xdr:rowOff>142875</xdr:rowOff>
                  </from>
                  <to>
                    <xdr:col>0</xdr:col>
                    <xdr:colOff>390525</xdr:colOff>
                    <xdr:row>9</xdr:row>
                    <xdr:rowOff>9525</xdr:rowOff>
                  </to>
                </anchor>
              </controlPr>
            </control>
          </mc:Choice>
        </mc:AlternateContent>
        <mc:AlternateContent xmlns:mc="http://schemas.openxmlformats.org/markup-compatibility/2006">
          <mc:Choice Requires="x14">
            <control shapeId="4102" r:id="rId9" name="Check Box 9">
              <controlPr defaultSize="0" autoFill="0" autoLine="0" autoPict="0">
                <anchor moveWithCells="1">
                  <from>
                    <xdr:col>0</xdr:col>
                    <xdr:colOff>209550</xdr:colOff>
                    <xdr:row>8</xdr:row>
                    <xdr:rowOff>142875</xdr:rowOff>
                  </from>
                  <to>
                    <xdr:col>0</xdr:col>
                    <xdr:colOff>390525</xdr:colOff>
                    <xdr:row>10</xdr:row>
                    <xdr:rowOff>9525</xdr:rowOff>
                  </to>
                </anchor>
              </controlPr>
            </control>
          </mc:Choice>
        </mc:AlternateContent>
        <mc:AlternateContent xmlns:mc="http://schemas.openxmlformats.org/markup-compatibility/2006">
          <mc:Choice Requires="x14">
            <control shapeId="4103" r:id="rId10" name="Check Box 10">
              <controlPr defaultSize="0" autoFill="0" autoLine="0" autoPict="0">
                <anchor moveWithCells="1">
                  <from>
                    <xdr:col>0</xdr:col>
                    <xdr:colOff>209550</xdr:colOff>
                    <xdr:row>9</xdr:row>
                    <xdr:rowOff>142875</xdr:rowOff>
                  </from>
                  <to>
                    <xdr:col>0</xdr:col>
                    <xdr:colOff>390525</xdr:colOff>
                    <xdr:row>11</xdr:row>
                    <xdr:rowOff>9525</xdr:rowOff>
                  </to>
                </anchor>
              </controlPr>
            </control>
          </mc:Choice>
        </mc:AlternateContent>
      </controls>
    </mc:Choice>
  </mc:AlternateContent>
  <tableParts count="1">
    <tablePart r:id="rId11"/>
  </tableParts>
  <extLst>
    <ext xmlns:x14="http://schemas.microsoft.com/office/spreadsheetml/2009/9/main" uri="{78C0D931-6437-407d-A8EE-F0AAD7539E65}">
      <x14:conditionalFormattings>
        <x14:conditionalFormatting xmlns:xm="http://schemas.microsoft.com/office/excel/2006/main">
          <x14:cfRule type="dataBar" id="{202F73F5-E33F-4A54-A329-B2525EDD4DC2}">
            <x14:dataBar minLength="0" maxLength="100" gradient="0">
              <x14:cfvo type="autoMin"/>
              <x14:cfvo type="autoMax"/>
              <x14:negativeFillColor rgb="FFFF0000"/>
              <x14:axisColor rgb="FF000000"/>
            </x14:dataBar>
          </x14:cfRule>
          <xm:sqref>P16:P315</xm:sqref>
        </x14:conditionalFormatting>
        <x14:conditionalFormatting xmlns:xm="http://schemas.microsoft.com/office/excel/2006/main">
          <x14:cfRule type="iconSet" priority="14" id="{6D978679-6A93-4CE0-8C38-33097D9F2A77}">
            <x14:iconSet iconSet="3Triangles">
              <x14:cfvo type="percent">
                <xm:f>0</xm:f>
              </x14:cfvo>
              <x14:cfvo type="formula">
                <xm:f>AVERAGE($C$16:$C$315)-10000</xm:f>
              </x14:cfvo>
              <x14:cfvo type="percent">
                <xm:f>50</xm:f>
              </x14:cfvo>
            </x14:iconSet>
          </x14:cfRule>
          <xm:sqref>C16:C315</xm:sqref>
        </x14:conditionalFormatting>
      </x14:conditionalFormattings>
    </ext>
    <ext xmlns:x15="http://schemas.microsoft.com/office/spreadsheetml/2010/11/main" uri="{3A4CF648-6AED-40f4-86FF-DC5316D8AED3}">
      <x14:slicerList xmlns:x14="http://schemas.microsoft.com/office/spreadsheetml/2009/9/main">
        <x14:slicer r:id="rId1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&gt; START HERE &lt;</vt:lpstr>
      <vt:lpstr>Example Data</vt:lpstr>
      <vt:lpstr>Structure Data</vt:lpstr>
      <vt:lpstr>Structure Data_SOLUTION</vt:lpstr>
      <vt:lpstr>Prepare Data</vt:lpstr>
      <vt:lpstr>Prepare Data_SOLUTION</vt:lpstr>
      <vt:lpstr>Analyze Data</vt:lpstr>
      <vt:lpstr>Analyze Data_SOLUTION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2022-11-21T17:18:01Z</dcterms:created>
  <dcterms:modified xsi:type="dcterms:W3CDTF">2023-08-29T10:43:54Z</dcterms:modified>
</cp:coreProperties>
</file>