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esktop\data taxonomy\data skills showcase\Data_skills-showcase\Excel topics\"/>
    </mc:Choice>
  </mc:AlternateContent>
  <bookViews>
    <workbookView xWindow="0" yWindow="0" windowWidth="28800" windowHeight="12435" activeTab="2"/>
  </bookViews>
  <sheets>
    <sheet name="Pivottable 1" sheetId="1" r:id="rId1"/>
    <sheet name="Pivottable 2" sheetId="2" r:id="rId2"/>
    <sheet name="Pivotcharts" sheetId="4" r:id="rId3"/>
  </sheets>
  <definedNames>
    <definedName name="Slicer_Region">#N/A</definedName>
  </definedNames>
  <calcPr calcId="152511"/>
  <pivotCaches>
    <pivotCache cacheId="0" r:id="rId4"/>
    <pivotCache cacheId="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 i="2"/>
  <c r="H3" i="1" l="1"/>
  <c r="H4" i="1"/>
  <c r="H5" i="1"/>
  <c r="H6" i="1"/>
  <c r="H7" i="1"/>
  <c r="H8" i="1"/>
  <c r="H9" i="1"/>
  <c r="H10" i="1"/>
  <c r="H2" i="1"/>
</calcChain>
</file>

<file path=xl/sharedStrings.xml><?xml version="1.0" encoding="utf-8"?>
<sst xmlns="http://schemas.openxmlformats.org/spreadsheetml/2006/main" count="118" uniqueCount="50">
  <si>
    <t>Order ID</t>
  </si>
  <si>
    <t>Date</t>
  </si>
  <si>
    <t xml:space="preserve">Region </t>
  </si>
  <si>
    <t>Product category</t>
  </si>
  <si>
    <t>Product</t>
  </si>
  <si>
    <t>Amount</t>
  </si>
  <si>
    <t>Quantity</t>
  </si>
  <si>
    <t>NA</t>
  </si>
  <si>
    <t>Asia</t>
  </si>
  <si>
    <t>Europe</t>
  </si>
  <si>
    <t>UK</t>
  </si>
  <si>
    <t>South America</t>
  </si>
  <si>
    <t>Electronic</t>
  </si>
  <si>
    <t>Stationary</t>
  </si>
  <si>
    <t xml:space="preserve">Machinary </t>
  </si>
  <si>
    <t>Other</t>
  </si>
  <si>
    <t xml:space="preserve">Laptop </t>
  </si>
  <si>
    <t>Bic pens</t>
  </si>
  <si>
    <t>Charger type C</t>
  </si>
  <si>
    <t>Micro SD cards</t>
  </si>
  <si>
    <t>Large Sewing Machine</t>
  </si>
  <si>
    <t>Markers</t>
  </si>
  <si>
    <t>Toys</t>
  </si>
  <si>
    <t>Server</t>
  </si>
  <si>
    <t>Pencil</t>
  </si>
  <si>
    <t>Grand Total</t>
  </si>
  <si>
    <t>Revenue</t>
  </si>
  <si>
    <t xml:space="preserve"> Revenue</t>
  </si>
  <si>
    <t>Average of Revenue</t>
  </si>
  <si>
    <t>Region</t>
  </si>
  <si>
    <t>Product Category</t>
  </si>
  <si>
    <t>Sales ID</t>
  </si>
  <si>
    <t xml:space="preserve">Cost </t>
  </si>
  <si>
    <t>Sales price</t>
  </si>
  <si>
    <t>Sales person</t>
  </si>
  <si>
    <t xml:space="preserve">Alice </t>
  </si>
  <si>
    <t>Bob</t>
  </si>
  <si>
    <t>Timmy</t>
  </si>
  <si>
    <t>John</t>
  </si>
  <si>
    <t>Texas</t>
  </si>
  <si>
    <t>Las Vegas</t>
  </si>
  <si>
    <t>Manhatten</t>
  </si>
  <si>
    <t>Seattle</t>
  </si>
  <si>
    <t>Row Labels</t>
  </si>
  <si>
    <t>Gross Profit</t>
  </si>
  <si>
    <t>Profit %</t>
  </si>
  <si>
    <t xml:space="preserve"> </t>
  </si>
  <si>
    <t>Sum of Profit</t>
  </si>
  <si>
    <t>Sum of Sales price</t>
  </si>
  <si>
    <t xml:space="preserve">Sum of Cost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</si>
</sst>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0" fontId="0" fillId="0" borderId="0" xfId="0" applyNumberFormat="1"/>
    <xf numFmtId="165" fontId="0" fillId="0" borderId="0" xfId="0" applyNumberFormat="1"/>
  </cellXfs>
  <cellStyles count="1">
    <cellStyle name="Normal" xfId="0" builtinId="0"/>
  </cellStyles>
  <dxfs count="7">
    <dxf>
      <numFmt numFmtId="165" formatCode="0.0%"/>
    </dxf>
    <dxf>
      <numFmt numFmtId="0" formatCode="General"/>
    </dxf>
    <dxf>
      <numFmt numFmtId="164" formatCode="_-[$$-409]* #,##0.00_ ;_-[$$-409]* \-#,##0.00\ ;_-[$$-409]* &quot;-&quot;??_ ;_-@_ "/>
    </dxf>
    <dxf>
      <numFmt numFmtId="19" formatCode="dd/mm/yyyy"/>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 &amp; Pivotcharts.xlsx]Pivotcharts!PivotTable1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layout/>
          <c:showLegendKey val="0"/>
          <c:showVal val="0"/>
          <c:showCatName val="0"/>
          <c:showSerName val="0"/>
          <c:showPercent val="1"/>
          <c:showBubbleSize val="0"/>
          <c:extLst>
            <c:ext xmlns:c15="http://schemas.microsoft.com/office/drawing/2012/chart" uri="{CE6537A1-D6FC-4f65-9D91-7224C49458BB}">
              <c15:layout/>
            </c:ext>
          </c:extLst>
        </c:dLbl>
      </c:pivotFmt>
      <c:pivotFmt>
        <c:idx val="1"/>
      </c:pivotFmt>
      <c:pivotFmt>
        <c:idx val="2"/>
      </c:pivotFmt>
      <c:pivotFmt>
        <c:idx val="3"/>
      </c:pivotFmt>
      <c:pivotFmt>
        <c:idx val="4"/>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Pivotcharts!$B$3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Pivotcharts!$A$4:$A$8</c:f>
              <c:strCache>
                <c:ptCount val="4"/>
                <c:pt idx="0">
                  <c:v>Las Vegas</c:v>
                </c:pt>
                <c:pt idx="1">
                  <c:v>Manhatten</c:v>
                </c:pt>
                <c:pt idx="2">
                  <c:v>Seattle</c:v>
                </c:pt>
                <c:pt idx="3">
                  <c:v>Texas</c:v>
                </c:pt>
              </c:strCache>
            </c:strRef>
          </c:cat>
          <c:val>
            <c:numRef>
              <c:f>Pivotcharts!$B$4:$B$8</c:f>
              <c:numCache>
                <c:formatCode>General</c:formatCode>
                <c:ptCount val="4"/>
                <c:pt idx="0">
                  <c:v>150</c:v>
                </c:pt>
                <c:pt idx="1">
                  <c:v>150</c:v>
                </c:pt>
                <c:pt idx="2">
                  <c:v>120</c:v>
                </c:pt>
                <c:pt idx="3">
                  <c:v>150</c:v>
                </c:pt>
              </c:numCache>
            </c:numRef>
          </c:val>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 &amp; Pivotcharts.xlsx]Pivotcharts!PivotTable2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Pivotcharts!$M$2</c:f>
              <c:strCache>
                <c:ptCount val="1"/>
                <c:pt idx="0">
                  <c:v>Sum of Cost </c:v>
                </c:pt>
              </c:strCache>
            </c:strRef>
          </c:tx>
          <c:spPr>
            <a:solidFill>
              <a:schemeClr val="accent1"/>
            </a:solidFill>
            <a:ln>
              <a:noFill/>
            </a:ln>
            <a:effectLst/>
          </c:spPr>
          <c:invertIfNegative val="0"/>
          <c:cat>
            <c:strRef>
              <c:f>Pivotcharts!$L$3:$L$7</c:f>
              <c:strCache>
                <c:ptCount val="4"/>
                <c:pt idx="0">
                  <c:v>Alice </c:v>
                </c:pt>
                <c:pt idx="1">
                  <c:v>Bob</c:v>
                </c:pt>
                <c:pt idx="2">
                  <c:v>John</c:v>
                </c:pt>
                <c:pt idx="3">
                  <c:v>Timmy</c:v>
                </c:pt>
              </c:strCache>
            </c:strRef>
          </c:cat>
          <c:val>
            <c:numRef>
              <c:f>Pivotcharts!$M$3:$M$7</c:f>
              <c:numCache>
                <c:formatCode>General</c:formatCode>
                <c:ptCount val="4"/>
                <c:pt idx="0">
                  <c:v>1042</c:v>
                </c:pt>
                <c:pt idx="1">
                  <c:v>1348</c:v>
                </c:pt>
                <c:pt idx="2">
                  <c:v>1221</c:v>
                </c:pt>
                <c:pt idx="3">
                  <c:v>1207</c:v>
                </c:pt>
              </c:numCache>
            </c:numRef>
          </c:val>
        </c:ser>
        <c:ser>
          <c:idx val="1"/>
          <c:order val="1"/>
          <c:tx>
            <c:strRef>
              <c:f>Pivotcharts!$N$2</c:f>
              <c:strCache>
                <c:ptCount val="1"/>
                <c:pt idx="0">
                  <c:v>Sum of Sales price</c:v>
                </c:pt>
              </c:strCache>
            </c:strRef>
          </c:tx>
          <c:spPr>
            <a:solidFill>
              <a:schemeClr val="accent2"/>
            </a:solidFill>
            <a:ln>
              <a:noFill/>
            </a:ln>
            <a:effectLst/>
          </c:spPr>
          <c:invertIfNegative val="0"/>
          <c:cat>
            <c:strRef>
              <c:f>Pivotcharts!$L$3:$L$7</c:f>
              <c:strCache>
                <c:ptCount val="4"/>
                <c:pt idx="0">
                  <c:v>Alice </c:v>
                </c:pt>
                <c:pt idx="1">
                  <c:v>Bob</c:v>
                </c:pt>
                <c:pt idx="2">
                  <c:v>John</c:v>
                </c:pt>
                <c:pt idx="3">
                  <c:v>Timmy</c:v>
                </c:pt>
              </c:strCache>
            </c:strRef>
          </c:cat>
          <c:val>
            <c:numRef>
              <c:f>Pivotcharts!$N$3:$N$7</c:f>
              <c:numCache>
                <c:formatCode>General</c:formatCode>
                <c:ptCount val="4"/>
                <c:pt idx="0">
                  <c:v>1192</c:v>
                </c:pt>
                <c:pt idx="1">
                  <c:v>1498</c:v>
                </c:pt>
                <c:pt idx="2">
                  <c:v>1341</c:v>
                </c:pt>
                <c:pt idx="3">
                  <c:v>1357</c:v>
                </c:pt>
              </c:numCache>
            </c:numRef>
          </c:val>
        </c:ser>
        <c:dLbls>
          <c:showLegendKey val="0"/>
          <c:showVal val="0"/>
          <c:showCatName val="0"/>
          <c:showSerName val="0"/>
          <c:showPercent val="0"/>
          <c:showBubbleSize val="0"/>
        </c:dLbls>
        <c:gapWidth val="219"/>
        <c:overlap val="-27"/>
        <c:axId val="-533755584"/>
        <c:axId val="-533728384"/>
      </c:barChart>
      <c:catAx>
        <c:axId val="-53375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28384"/>
        <c:crosses val="autoZero"/>
        <c:auto val="1"/>
        <c:lblAlgn val="ctr"/>
        <c:lblOffset val="100"/>
        <c:noMultiLvlLbl val="0"/>
      </c:catAx>
      <c:valAx>
        <c:axId val="-533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55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161925</xdr:colOff>
      <xdr:row>8</xdr:row>
      <xdr:rowOff>0</xdr:rowOff>
    </xdr:from>
    <xdr:to>
      <xdr:col>14</xdr:col>
      <xdr:colOff>161925</xdr:colOff>
      <xdr:row>17</xdr:row>
      <xdr:rowOff>104775</xdr:rowOff>
    </xdr:to>
    <mc:AlternateContent xmlns:mc="http://schemas.openxmlformats.org/markup-compatibility/2006" xmlns:a14="http://schemas.microsoft.com/office/drawing/2010/main">
      <mc:Choice Requires="a14">
        <xdr:graphicFrame macro="">
          <xdr:nvGraphicFramePr>
            <xdr:cNvPr id="3" name="Region "/>
            <xdr:cNvGraphicFramePr/>
          </xdr:nvGraphicFramePr>
          <xdr:xfrm>
            <a:off x="0" y="0"/>
            <a:ext cx="0" cy="0"/>
          </xdr:xfrm>
          <a:graphic>
            <a:graphicData uri="http://schemas.microsoft.com/office/drawing/2010/slicer">
              <sle:slicer xmlns:sle="http://schemas.microsoft.com/office/drawing/2010/slicer" name="Region "/>
            </a:graphicData>
          </a:graphic>
        </xdr:graphicFrame>
      </mc:Choice>
      <mc:Fallback xmlns="">
        <xdr:sp macro="" textlink="">
          <xdr:nvSpPr>
            <xdr:cNvPr id="0" name=""/>
            <xdr:cNvSpPr>
              <a:spLocks noTextEdit="1"/>
            </xdr:cNvSpPr>
          </xdr:nvSpPr>
          <xdr:spPr>
            <a:xfrm>
              <a:off x="11001375" y="1524000"/>
              <a:ext cx="1828800" cy="1819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561975</xdr:colOff>
      <xdr:row>0</xdr:row>
      <xdr:rowOff>171450</xdr:rowOff>
    </xdr:from>
    <xdr:to>
      <xdr:col>18</xdr:col>
      <xdr:colOff>342900</xdr:colOff>
      <xdr:row>7</xdr:row>
      <xdr:rowOff>114299</xdr:rowOff>
    </xdr:to>
    <xdr:sp macro="" textlink="">
      <xdr:nvSpPr>
        <xdr:cNvPr id="4" name="TextBox 3"/>
        <xdr:cNvSpPr txBox="1"/>
      </xdr:nvSpPr>
      <xdr:spPr>
        <a:xfrm>
          <a:off x="11401425" y="171450"/>
          <a:ext cx="4048125" cy="127634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These</a:t>
          </a:r>
          <a:r>
            <a:rPr lang="en-IN" sz="1400" baseline="0"/>
            <a:t> two are some basic pivot tables , The slicer below is for the Product category pivot table only .</a:t>
          </a:r>
        </a:p>
        <a:p>
          <a:endParaRPr lang="en-IN" sz="1400" baseline="0"/>
        </a:p>
        <a:p>
          <a:r>
            <a:rPr lang="en-IN" sz="1400"/>
            <a:t>The next sheet</a:t>
          </a:r>
          <a:r>
            <a:rPr lang="en-IN" sz="1400" baseline="0"/>
            <a:t> of this excel file contains use of some </a:t>
          </a:r>
        </a:p>
        <a:p>
          <a:r>
            <a:rPr lang="en-IN" sz="1400" baseline="0"/>
            <a:t>more pivot table functions .</a:t>
          </a:r>
          <a:endParaRPr lang="en-IN"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142875</xdr:colOff>
      <xdr:row>7</xdr:row>
      <xdr:rowOff>104776</xdr:rowOff>
    </xdr:from>
    <xdr:to>
      <xdr:col>12</xdr:col>
      <xdr:colOff>38100</xdr:colOff>
      <xdr:row>17</xdr:row>
      <xdr:rowOff>133350</xdr:rowOff>
    </xdr:to>
    <xdr:sp macro="" textlink="">
      <xdr:nvSpPr>
        <xdr:cNvPr id="2" name="TextBox 1"/>
        <xdr:cNvSpPr txBox="1"/>
      </xdr:nvSpPr>
      <xdr:spPr>
        <a:xfrm>
          <a:off x="4695825" y="1438276"/>
          <a:ext cx="6057900" cy="193357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Here I</a:t>
          </a:r>
          <a:r>
            <a:rPr lang="en-IN" sz="1600" baseline="0"/>
            <a:t> have used calculated fields function to find the 'Gross </a:t>
          </a:r>
        </a:p>
        <a:p>
          <a:r>
            <a:rPr lang="en-IN" sz="1600" baseline="0"/>
            <a:t>profit' and 'Profit %' . </a:t>
          </a:r>
        </a:p>
        <a:p>
          <a:endParaRPr lang="en-IN" sz="1600" baseline="0"/>
        </a:p>
        <a:p>
          <a:r>
            <a:rPr lang="en-IN" sz="1600" baseline="0"/>
            <a:t>There are many more pivottable functions I can use, but did not, due to the limitations of this small dataset </a:t>
          </a:r>
        </a:p>
        <a:p>
          <a:endParaRPr lang="en-IN" sz="1600" baseline="0"/>
        </a:p>
        <a:p>
          <a:r>
            <a:rPr lang="en-IN" sz="1600" baseline="0"/>
            <a:t>The next page contains some pivot charts.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8</xdr:row>
      <xdr:rowOff>104774</xdr:rowOff>
    </xdr:from>
    <xdr:to>
      <xdr:col>6</xdr:col>
      <xdr:colOff>161926</xdr:colOff>
      <xdr:row>25</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76200</xdr:colOff>
      <xdr:row>8</xdr:row>
      <xdr:rowOff>85725</xdr:rowOff>
    </xdr:from>
    <xdr:to>
      <xdr:col>17</xdr:col>
      <xdr:colOff>0</xdr:colOff>
      <xdr:row>22</xdr:row>
      <xdr:rowOff>161925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14</xdr:col>
      <xdr:colOff>942973</xdr:colOff>
      <xdr:row>3</xdr:row>
      <xdr:rowOff>10896</xdr:rowOff>
    </xdr:from>
    <xdr:ext cx="4038601" cy="530658"/>
    <xdr:sp macro="" textlink="">
      <xdr:nvSpPr>
        <xdr:cNvPr id="5" name="TextBox 4"/>
        <xdr:cNvSpPr txBox="1"/>
      </xdr:nvSpPr>
      <xdr:spPr>
        <a:xfrm rot="10800000" flipH="1" flipV="1">
          <a:off x="8229598" y="582396"/>
          <a:ext cx="4038601" cy="530658"/>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t>Here I</a:t>
          </a:r>
          <a:r>
            <a:rPr lang="en-IN" sz="1400" baseline="0"/>
            <a:t> have used pivot charts function to show the data more visually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890.504505092591" createdVersion="5" refreshedVersion="5" minRefreshableVersion="3" recordCount="9">
  <cacheSource type="worksheet">
    <worksheetSource name="Table1"/>
  </cacheSource>
  <cacheFields count="8">
    <cacheField name="Order ID" numFmtId="0">
      <sharedItems containsSemiMixedTypes="0" containsString="0" containsNumber="1" containsInteger="1" minValue="12" maxValue="21"/>
    </cacheField>
    <cacheField name="Date" numFmtId="14">
      <sharedItems containsSemiMixedTypes="0" containsNonDate="0" containsDate="1" containsString="0" minDate="2025-01-01T00:00:00" maxDate="2025-01-10T00:00:00" count="8">
        <d v="2025-01-01T00:00:00"/>
        <d v="2025-01-02T00:00:00"/>
        <d v="2025-01-03T00:00:00"/>
        <d v="2025-01-05T00:00:00"/>
        <d v="2025-01-06T00:00:00"/>
        <d v="2025-01-07T00:00:00"/>
        <d v="2025-01-08T00:00:00"/>
        <d v="2025-01-09T00:00:00"/>
      </sharedItems>
    </cacheField>
    <cacheField name="Region " numFmtId="0">
      <sharedItems count="5">
        <s v="NA"/>
        <s v="Asia"/>
        <s v="Europe"/>
        <s v="UK"/>
        <s v="South America"/>
      </sharedItems>
    </cacheField>
    <cacheField name="Product category" numFmtId="0">
      <sharedItems count="4">
        <s v="Electronic"/>
        <s v="Stationary"/>
        <s v="Machinary "/>
        <s v="Other"/>
      </sharedItems>
    </cacheField>
    <cacheField name="Product" numFmtId="0">
      <sharedItems/>
    </cacheField>
    <cacheField name="Amount" numFmtId="164">
      <sharedItems containsSemiMixedTypes="0" containsString="0" containsNumber="1" minValue="0.99" maxValue="4000"/>
    </cacheField>
    <cacheField name="Quantity" numFmtId="0">
      <sharedItems containsSemiMixedTypes="0" containsString="0" containsNumber="1" containsInteger="1" minValue="1" maxValue="200"/>
    </cacheField>
    <cacheField name="Revenue" numFmtId="0">
      <sharedItems containsSemiMixedTypes="0" containsString="0" containsNumber="1" containsInteger="1" minValue="150" maxValue="1250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890.677768981484" createdVersion="5" refreshedVersion="5" minRefreshableVersion="3" recordCount="19">
  <cacheSource type="worksheet">
    <worksheetSource name="Table2"/>
  </cacheSource>
  <cacheFields count="6">
    <cacheField name="Sales ID" numFmtId="0">
      <sharedItems containsSemiMixedTypes="0" containsString="0" containsNumber="1" containsInteger="1" minValue="1" maxValue="19"/>
    </cacheField>
    <cacheField name="Cost " numFmtId="0">
      <sharedItems containsSemiMixedTypes="0" containsString="0" containsNumber="1" containsInteger="1" minValue="73" maxValue="488"/>
    </cacheField>
    <cacheField name="Sales price" numFmtId="0">
      <sharedItems containsSemiMixedTypes="0" containsString="0" containsNumber="1" containsInteger="1" minValue="103" maxValue="518"/>
    </cacheField>
    <cacheField name="Sales person" numFmtId="0">
      <sharedItems count="4">
        <s v="Alice "/>
        <s v="Bob"/>
        <s v="Timmy"/>
        <s v="John"/>
      </sharedItems>
    </cacheField>
    <cacheField name="Region" numFmtId="0">
      <sharedItems count="4">
        <s v="Texas"/>
        <s v="Las Vegas"/>
        <s v="Manhatten"/>
        <s v="Seattle"/>
      </sharedItems>
    </cacheField>
    <cacheField name="Profit" numFmtId="0" formula="'Sales price'-'Cost '"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
  <r>
    <n v="12"/>
    <x v="0"/>
    <x v="0"/>
    <x v="0"/>
    <s v="Laptop "/>
    <n v="500"/>
    <n v="25"/>
    <n v="12500"/>
  </r>
  <r>
    <n v="13"/>
    <x v="1"/>
    <x v="1"/>
    <x v="1"/>
    <s v="Bic pens"/>
    <n v="1.5"/>
    <n v="100"/>
    <n v="150"/>
  </r>
  <r>
    <n v="14"/>
    <x v="2"/>
    <x v="2"/>
    <x v="0"/>
    <s v="Charger type C"/>
    <n v="13"/>
    <n v="50"/>
    <n v="650"/>
  </r>
  <r>
    <n v="15"/>
    <x v="2"/>
    <x v="3"/>
    <x v="0"/>
    <s v="Micro SD cards"/>
    <n v="24"/>
    <n v="50"/>
    <n v="1200"/>
  </r>
  <r>
    <n v="17"/>
    <x v="3"/>
    <x v="4"/>
    <x v="2"/>
    <s v="Large Sewing Machine"/>
    <n v="500"/>
    <n v="2"/>
    <n v="1000"/>
  </r>
  <r>
    <n v="18"/>
    <x v="4"/>
    <x v="0"/>
    <x v="1"/>
    <s v="Markers"/>
    <n v="1.99"/>
    <n v="100"/>
    <n v="199"/>
  </r>
  <r>
    <n v="19"/>
    <x v="5"/>
    <x v="0"/>
    <x v="3"/>
    <s v="Toys"/>
    <n v="2.5"/>
    <n v="150"/>
    <n v="375"/>
  </r>
  <r>
    <n v="20"/>
    <x v="6"/>
    <x v="0"/>
    <x v="2"/>
    <s v="Server"/>
    <n v="4000"/>
    <n v="1"/>
    <n v="4000"/>
  </r>
  <r>
    <n v="21"/>
    <x v="7"/>
    <x v="1"/>
    <x v="1"/>
    <s v="Pencil"/>
    <n v="0.99"/>
    <n v="200"/>
    <n v="198"/>
  </r>
</pivotCacheRecords>
</file>

<file path=xl/pivotCache/pivotCacheRecords2.xml><?xml version="1.0" encoding="utf-8"?>
<pivotCacheRecords xmlns="http://schemas.openxmlformats.org/spreadsheetml/2006/main" xmlns:r="http://schemas.openxmlformats.org/officeDocument/2006/relationships" count="19">
  <r>
    <n v="1"/>
    <n v="85"/>
    <n v="115"/>
    <x v="0"/>
    <x v="0"/>
  </r>
  <r>
    <n v="2"/>
    <n v="379"/>
    <n v="409"/>
    <x v="1"/>
    <x v="1"/>
  </r>
  <r>
    <n v="3"/>
    <n v="257"/>
    <n v="287"/>
    <x v="2"/>
    <x v="2"/>
  </r>
  <r>
    <n v="4"/>
    <n v="383"/>
    <n v="413"/>
    <x v="3"/>
    <x v="3"/>
  </r>
  <r>
    <n v="5"/>
    <n v="488"/>
    <n v="518"/>
    <x v="0"/>
    <x v="0"/>
  </r>
  <r>
    <n v="6"/>
    <n v="181"/>
    <n v="211"/>
    <x v="1"/>
    <x v="1"/>
  </r>
  <r>
    <n v="7"/>
    <n v="105"/>
    <n v="135"/>
    <x v="2"/>
    <x v="2"/>
  </r>
  <r>
    <n v="8"/>
    <n v="88"/>
    <n v="118"/>
    <x v="3"/>
    <x v="3"/>
  </r>
  <r>
    <n v="9"/>
    <n v="260"/>
    <n v="290"/>
    <x v="0"/>
    <x v="0"/>
  </r>
  <r>
    <n v="10"/>
    <n v="301"/>
    <n v="331"/>
    <x v="1"/>
    <x v="1"/>
  </r>
  <r>
    <n v="11"/>
    <n v="347"/>
    <n v="377"/>
    <x v="2"/>
    <x v="2"/>
  </r>
  <r>
    <n v="12"/>
    <n v="297"/>
    <n v="327"/>
    <x v="3"/>
    <x v="3"/>
  </r>
  <r>
    <n v="13"/>
    <n v="73"/>
    <n v="103"/>
    <x v="0"/>
    <x v="0"/>
  </r>
  <r>
    <n v="14"/>
    <n v="256"/>
    <n v="286"/>
    <x v="1"/>
    <x v="1"/>
  </r>
  <r>
    <n v="15"/>
    <n v="215"/>
    <n v="245"/>
    <x v="2"/>
    <x v="2"/>
  </r>
  <r>
    <n v="16"/>
    <n v="453"/>
    <n v="483"/>
    <x v="3"/>
    <x v="3"/>
  </r>
  <r>
    <n v="17"/>
    <n v="136"/>
    <n v="166"/>
    <x v="0"/>
    <x v="0"/>
  </r>
  <r>
    <n v="18"/>
    <n v="231"/>
    <n v="261"/>
    <x v="1"/>
    <x v="1"/>
  </r>
  <r>
    <n v="19"/>
    <n v="283"/>
    <n v="313"/>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egion">
  <location ref="J1:K7" firstHeaderRow="1" firstDataRow="1" firstDataCol="1"/>
  <pivotFields count="8">
    <pivotField showAll="0"/>
    <pivotField numFmtId="14" showAll="0"/>
    <pivotField axis="axisRow" showAll="0" sortType="descending">
      <items count="6">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showAll="0"/>
    <pivotField dataField="1" showAll="0"/>
  </pivotFields>
  <rowFields count="1">
    <field x="2"/>
  </rowFields>
  <rowItems count="6">
    <i>
      <x v="2"/>
    </i>
    <i>
      <x v="4"/>
    </i>
    <i>
      <x v="3"/>
    </i>
    <i>
      <x v="1"/>
    </i>
    <i>
      <x/>
    </i>
    <i t="grand">
      <x/>
    </i>
  </rowItems>
  <colItems count="1">
    <i/>
  </colItems>
  <dataFields count="1">
    <dataField name=" Revenue" fld="7"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roduct Category">
  <location ref="J9:K14" firstHeaderRow="1" firstDataRow="1" firstDataCol="1"/>
  <pivotFields count="8">
    <pivotField showAll="0"/>
    <pivotField numFmtId="14" showAll="0">
      <items count="9">
        <item x="0"/>
        <item x="1"/>
        <item x="2"/>
        <item x="3"/>
        <item x="4"/>
        <item x="5"/>
        <item x="6"/>
        <item x="7"/>
        <item t="default"/>
      </items>
    </pivotField>
    <pivotField showAll="0">
      <items count="6">
        <item x="1"/>
        <item x="2"/>
        <item x="0"/>
        <item x="4"/>
        <item x="3"/>
        <item t="default"/>
      </items>
    </pivotField>
    <pivotField axis="axisRow" showAll="0">
      <items count="5">
        <item x="0"/>
        <item x="2"/>
        <item x="3"/>
        <item x="1"/>
        <item t="default"/>
      </items>
    </pivotField>
    <pivotField showAll="0"/>
    <pivotField numFmtId="164" showAll="0"/>
    <pivotField showAll="0"/>
    <pivotField dataField="1" showAll="0"/>
  </pivotFields>
  <rowFields count="1">
    <field x="3"/>
  </rowFields>
  <rowItems count="5">
    <i>
      <x/>
    </i>
    <i>
      <x v="1"/>
    </i>
    <i>
      <x v="2"/>
    </i>
    <i>
      <x v="3"/>
    </i>
    <i t="grand">
      <x/>
    </i>
  </rowItems>
  <colItems count="1">
    <i/>
  </colItems>
  <dataFields count="1">
    <dataField name="Average of Revenue" fld="7" subtotal="average" baseField="0" baseItem="0"/>
  </dataFields>
  <formats count="3">
    <format dxfId="6">
      <pivotArea collapsedLevelsAreSubtotals="1" fieldPosition="0">
        <references count="1">
          <reference field="3" count="1">
            <x v="0"/>
          </reference>
        </references>
      </pivotArea>
    </format>
    <format dxfId="5">
      <pivotArea collapsedLevelsAreSubtotals="1" fieldPosition="0">
        <references count="1">
          <reference field="3" count="3">
            <x v="1"/>
            <x v="2"/>
            <x v="3"/>
          </reference>
        </references>
      </pivotArea>
    </format>
    <format dxfId="4">
      <pivotArea grandRow="1"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itemPrintTitles="1" createdVersion="5" indent="0" outline="1" outlineData="1" multipleFieldFilters="0">
  <location ref="H1:L6" firstHeaderRow="0" firstDataRow="1" firstDataCol="1"/>
  <pivotFields count="6">
    <pivotField showAll="0"/>
    <pivotField showAll="0"/>
    <pivotField dataField="1" showAll="0"/>
    <pivotField showAll="0"/>
    <pivotField axis="axisRow" showAll="0">
      <items count="5">
        <item x="1"/>
        <item x="2"/>
        <item x="3"/>
        <item x="0"/>
        <item t="default"/>
      </items>
    </pivotField>
    <pivotField dataField="1" dragToRow="0" dragToCol="0" dragToPage="0" showAll="0" defaultSubtotal="0"/>
  </pivotFields>
  <rowFields count="1">
    <field x="4"/>
  </rowFields>
  <rowItems count="5">
    <i>
      <x/>
    </i>
    <i>
      <x v="1"/>
    </i>
    <i>
      <x v="2"/>
    </i>
    <i>
      <x v="3"/>
    </i>
    <i t="grand">
      <x/>
    </i>
  </rowItems>
  <colFields count="1">
    <field x="-2"/>
  </colFields>
  <colItems count="4">
    <i>
      <x/>
    </i>
    <i i="1">
      <x v="1"/>
    </i>
    <i i="2">
      <x v="2"/>
    </i>
    <i i="3">
      <x v="3"/>
    </i>
  </colItems>
  <dataFields count="4">
    <dataField name="Revenue" fld="2" baseField="0" baseItem="0"/>
    <dataField name=" " fld="2" baseField="0" baseItem="0"/>
    <dataField name="Gross Profit" fld="5" baseField="0" baseItem="0"/>
    <dataField name="Profit %" fld="5" showDataAs="percentOfCol" baseField="0" baseItem="0" numFmtId="10"/>
  </dataFields>
  <formats count="1">
    <format dxfId="0">
      <pivotArea collapsedLevelsAreSubtotals="1" fieldPosition="0">
        <references count="2">
          <reference field="4294967294" count="1" selected="0">
            <x v="3"/>
          </reference>
          <reference field="4"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4" count="0" selected="0"/>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L2:N7" firstHeaderRow="0" firstDataRow="1" firstDataCol="1"/>
  <pivotFields count="6">
    <pivotField showAll="0"/>
    <pivotField dataField="1" showAll="0"/>
    <pivotField dataField="1" showAll="0"/>
    <pivotField axis="axisRow" showAll="0">
      <items count="5">
        <item x="0"/>
        <item x="1"/>
        <item x="3"/>
        <item x="2"/>
        <item t="default"/>
      </items>
    </pivotField>
    <pivotField showAll="0"/>
    <pivotField dragToRow="0" dragToCol="0" dragToPage="0" showAll="0" defaultSubtotal="0"/>
  </pivotFields>
  <rowFields count="1">
    <field x="3"/>
  </rowFields>
  <rowItems count="5">
    <i>
      <x/>
    </i>
    <i>
      <x v="1"/>
    </i>
    <i>
      <x v="2"/>
    </i>
    <i>
      <x v="3"/>
    </i>
    <i t="grand">
      <x/>
    </i>
  </rowItems>
  <colFields count="1">
    <field x="-2"/>
  </colFields>
  <colItems count="2">
    <i>
      <x/>
    </i>
    <i i="1">
      <x v="1"/>
    </i>
  </colItems>
  <dataFields count="2">
    <dataField name="Sum of Cost " fld="1" baseField="0" baseItem="0"/>
    <dataField name="Sum of Sales price" fld="2" baseField="0" baseItem="0"/>
  </dataFields>
  <chartFormats count="2">
    <chartFormat chart="0" format="1"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8" firstHeaderRow="1" firstDataRow="1" firstDataCol="1"/>
  <pivotFields count="6">
    <pivotField showAll="0"/>
    <pivotField showAll="0"/>
    <pivotField showAll="0"/>
    <pivotField showAll="0">
      <items count="5">
        <item x="0"/>
        <item x="1"/>
        <item x="3"/>
        <item x="2"/>
        <item t="default"/>
      </items>
    </pivotField>
    <pivotField axis="axisRow" showAll="0">
      <items count="5">
        <item x="1"/>
        <item x="2"/>
        <item x="3"/>
        <item x="0"/>
        <item t="default"/>
      </items>
    </pivotField>
    <pivotField dataField="1" dragToRow="0" dragToCol="0" dragToPage="0" showAll="0" defaultSubtotal="0"/>
  </pivotFields>
  <rowFields count="1">
    <field x="4"/>
  </rowFields>
  <rowItems count="5">
    <i>
      <x/>
    </i>
    <i>
      <x v="1"/>
    </i>
    <i>
      <x v="2"/>
    </i>
    <i>
      <x v="3"/>
    </i>
    <i t="grand">
      <x/>
    </i>
  </rowItems>
  <colItems count="1">
    <i/>
  </colItems>
  <dataFields count="1">
    <dataField name="Sum of Profit" fld="5" baseField="0" baseItem="0"/>
  </dataFields>
  <chartFormats count="3">
    <chartFormat chart="9" format="15"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
  <pivotTables>
    <pivotTable tabId="1" name="PivotTable4"/>
  </pivotTables>
  <data>
    <tabular pivotCacheId="1">
      <items count="5">
        <i x="1" s="1"/>
        <i x="2"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 cache="Slicer_Region" caption="Region " style="SlicerStyleDark6" rowHeight="241300"/>
</slicers>
</file>

<file path=xl/tables/table1.xml><?xml version="1.0" encoding="utf-8"?>
<table xmlns="http://schemas.openxmlformats.org/spreadsheetml/2006/main" id="1" name="Table1" displayName="Table1" ref="A1:H10" totalsRowShown="0">
  <autoFilter ref="A1:H10"/>
  <tableColumns count="8">
    <tableColumn id="1" name="Order ID"/>
    <tableColumn id="2" name="Date" dataDxfId="3"/>
    <tableColumn id="3" name="Region "/>
    <tableColumn id="4" name="Product category"/>
    <tableColumn id="5" name="Product"/>
    <tableColumn id="6" name="Amount" dataDxfId="2"/>
    <tableColumn id="7" name="Quantity"/>
    <tableColumn id="8" name="Revenue" dataDxfId="1">
      <calculatedColumnFormula>Table1[[#This Row],[Amount]]*Table1[[#This Row],[Quantity]]</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A1:E20" totalsRowShown="0">
  <autoFilter ref="A1:E20"/>
  <tableColumns count="5">
    <tableColumn id="1" name="Sales ID"/>
    <tableColumn id="2" name="Cost "/>
    <tableColumn id="3" name="Sales price">
      <calculatedColumnFormula>B2+30</calculatedColumnFormula>
    </tableColumn>
    <tableColumn id="4" name="Sales person"/>
    <tableColumn id="5" name="Regio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election activeCell="D5" sqref="D5"/>
    </sheetView>
  </sheetViews>
  <sheetFormatPr defaultRowHeight="15" x14ac:dyDescent="0.25"/>
  <cols>
    <col min="1" max="1" width="10.5703125" customWidth="1"/>
    <col min="2" max="2" width="10.85546875" customWidth="1"/>
    <col min="3" max="3" width="14.42578125" customWidth="1"/>
    <col min="4" max="4" width="18.85546875" customWidth="1"/>
    <col min="5" max="5" width="25.5703125" customWidth="1"/>
    <col min="6" max="7" width="10.85546875" customWidth="1"/>
    <col min="8" max="8" width="13.7109375" customWidth="1"/>
    <col min="10" max="10" width="18.5703125" customWidth="1"/>
    <col min="11" max="11" width="19.140625" bestFit="1" customWidth="1"/>
  </cols>
  <sheetData>
    <row r="1" spans="1:11" x14ac:dyDescent="0.25">
      <c r="A1" t="s">
        <v>0</v>
      </c>
      <c r="B1" t="s">
        <v>1</v>
      </c>
      <c r="C1" t="s">
        <v>2</v>
      </c>
      <c r="D1" t="s">
        <v>3</v>
      </c>
      <c r="E1" t="s">
        <v>4</v>
      </c>
      <c r="F1" t="s">
        <v>5</v>
      </c>
      <c r="G1" t="s">
        <v>6</v>
      </c>
      <c r="H1" t="s">
        <v>26</v>
      </c>
      <c r="J1" s="3" t="s">
        <v>29</v>
      </c>
      <c r="K1" t="s">
        <v>27</v>
      </c>
    </row>
    <row r="2" spans="1:11" x14ac:dyDescent="0.25">
      <c r="A2">
        <v>12</v>
      </c>
      <c r="B2" s="1">
        <v>45658</v>
      </c>
      <c r="C2" t="s">
        <v>7</v>
      </c>
      <c r="D2" t="s">
        <v>12</v>
      </c>
      <c r="E2" t="s">
        <v>16</v>
      </c>
      <c r="F2" s="2">
        <v>500</v>
      </c>
      <c r="G2">
        <v>25</v>
      </c>
      <c r="H2">
        <f>Table1[[#This Row],[Amount]]*Table1[[#This Row],[Quantity]]</f>
        <v>12500</v>
      </c>
      <c r="J2" s="4" t="s">
        <v>7</v>
      </c>
      <c r="K2" s="5">
        <v>17074</v>
      </c>
    </row>
    <row r="3" spans="1:11" x14ac:dyDescent="0.25">
      <c r="A3">
        <v>13</v>
      </c>
      <c r="B3" s="1">
        <v>45659</v>
      </c>
      <c r="C3" t="s">
        <v>8</v>
      </c>
      <c r="D3" t="s">
        <v>13</v>
      </c>
      <c r="E3" t="s">
        <v>17</v>
      </c>
      <c r="F3" s="2">
        <v>1.5</v>
      </c>
      <c r="G3">
        <v>100</v>
      </c>
      <c r="H3">
        <f>Table1[[#This Row],[Amount]]*Table1[[#This Row],[Quantity]]</f>
        <v>150</v>
      </c>
      <c r="J3" s="4" t="s">
        <v>10</v>
      </c>
      <c r="K3" s="5">
        <v>1200</v>
      </c>
    </row>
    <row r="4" spans="1:11" x14ac:dyDescent="0.25">
      <c r="A4">
        <v>14</v>
      </c>
      <c r="B4" s="1">
        <v>45660</v>
      </c>
      <c r="C4" t="s">
        <v>9</v>
      </c>
      <c r="D4" t="s">
        <v>12</v>
      </c>
      <c r="E4" t="s">
        <v>18</v>
      </c>
      <c r="F4" s="2">
        <v>13</v>
      </c>
      <c r="G4">
        <v>50</v>
      </c>
      <c r="H4">
        <f>Table1[[#This Row],[Amount]]*Table1[[#This Row],[Quantity]]</f>
        <v>650</v>
      </c>
      <c r="J4" s="4" t="s">
        <v>11</v>
      </c>
      <c r="K4" s="5">
        <v>1000</v>
      </c>
    </row>
    <row r="5" spans="1:11" x14ac:dyDescent="0.25">
      <c r="A5">
        <v>15</v>
      </c>
      <c r="B5" s="1">
        <v>45660</v>
      </c>
      <c r="C5" t="s">
        <v>10</v>
      </c>
      <c r="D5" t="s">
        <v>12</v>
      </c>
      <c r="E5" t="s">
        <v>19</v>
      </c>
      <c r="F5" s="2">
        <v>24</v>
      </c>
      <c r="G5">
        <v>50</v>
      </c>
      <c r="H5">
        <f>Table1[[#This Row],[Amount]]*Table1[[#This Row],[Quantity]]</f>
        <v>1200</v>
      </c>
      <c r="J5" s="4" t="s">
        <v>9</v>
      </c>
      <c r="K5" s="5">
        <v>650</v>
      </c>
    </row>
    <row r="6" spans="1:11" x14ac:dyDescent="0.25">
      <c r="A6">
        <v>17</v>
      </c>
      <c r="B6" s="1">
        <v>45662</v>
      </c>
      <c r="C6" t="s">
        <v>11</v>
      </c>
      <c r="D6" t="s">
        <v>14</v>
      </c>
      <c r="E6" t="s">
        <v>20</v>
      </c>
      <c r="F6" s="2">
        <v>500</v>
      </c>
      <c r="G6">
        <v>2</v>
      </c>
      <c r="H6">
        <f>Table1[[#This Row],[Amount]]*Table1[[#This Row],[Quantity]]</f>
        <v>1000</v>
      </c>
      <c r="J6" s="4" t="s">
        <v>8</v>
      </c>
      <c r="K6" s="5">
        <v>348</v>
      </c>
    </row>
    <row r="7" spans="1:11" x14ac:dyDescent="0.25">
      <c r="A7">
        <v>18</v>
      </c>
      <c r="B7" s="1">
        <v>45663</v>
      </c>
      <c r="C7" t="s">
        <v>7</v>
      </c>
      <c r="D7" t="s">
        <v>13</v>
      </c>
      <c r="E7" t="s">
        <v>21</v>
      </c>
      <c r="F7" s="2">
        <v>1.99</v>
      </c>
      <c r="G7">
        <v>100</v>
      </c>
      <c r="H7">
        <f>Table1[[#This Row],[Amount]]*Table1[[#This Row],[Quantity]]</f>
        <v>199</v>
      </c>
      <c r="J7" s="4" t="s">
        <v>25</v>
      </c>
      <c r="K7" s="5">
        <v>20272</v>
      </c>
    </row>
    <row r="8" spans="1:11" x14ac:dyDescent="0.25">
      <c r="A8">
        <v>19</v>
      </c>
      <c r="B8" s="1">
        <v>45664</v>
      </c>
      <c r="C8" t="s">
        <v>7</v>
      </c>
      <c r="D8" t="s">
        <v>15</v>
      </c>
      <c r="E8" t="s">
        <v>22</v>
      </c>
      <c r="F8" s="2">
        <v>2.5</v>
      </c>
      <c r="G8">
        <v>150</v>
      </c>
      <c r="H8">
        <f>Table1[[#This Row],[Amount]]*Table1[[#This Row],[Quantity]]</f>
        <v>375</v>
      </c>
    </row>
    <row r="9" spans="1:11" x14ac:dyDescent="0.25">
      <c r="A9">
        <v>20</v>
      </c>
      <c r="B9" s="1">
        <v>45665</v>
      </c>
      <c r="C9" t="s">
        <v>7</v>
      </c>
      <c r="D9" t="s">
        <v>14</v>
      </c>
      <c r="E9" t="s">
        <v>23</v>
      </c>
      <c r="F9" s="2">
        <v>4000</v>
      </c>
      <c r="G9">
        <v>1</v>
      </c>
      <c r="H9">
        <f>Table1[[#This Row],[Amount]]*Table1[[#This Row],[Quantity]]</f>
        <v>4000</v>
      </c>
      <c r="J9" s="3" t="s">
        <v>30</v>
      </c>
      <c r="K9" t="s">
        <v>28</v>
      </c>
    </row>
    <row r="10" spans="1:11" x14ac:dyDescent="0.25">
      <c r="A10">
        <v>21</v>
      </c>
      <c r="B10" s="1">
        <v>45666</v>
      </c>
      <c r="C10" t="s">
        <v>8</v>
      </c>
      <c r="D10" t="s">
        <v>13</v>
      </c>
      <c r="E10" t="s">
        <v>24</v>
      </c>
      <c r="F10" s="2">
        <v>0.99</v>
      </c>
      <c r="G10">
        <v>200</v>
      </c>
      <c r="H10">
        <f>Table1[[#This Row],[Amount]]*Table1[[#This Row],[Quantity]]</f>
        <v>198</v>
      </c>
      <c r="J10" s="4" t="s">
        <v>12</v>
      </c>
      <c r="K10" s="6">
        <v>4783.333333333333</v>
      </c>
    </row>
    <row r="11" spans="1:11" x14ac:dyDescent="0.25">
      <c r="J11" s="4" t="s">
        <v>14</v>
      </c>
      <c r="K11" s="6">
        <v>2500</v>
      </c>
    </row>
    <row r="12" spans="1:11" x14ac:dyDescent="0.25">
      <c r="J12" s="4" t="s">
        <v>15</v>
      </c>
      <c r="K12" s="6">
        <v>375</v>
      </c>
    </row>
    <row r="13" spans="1:11" x14ac:dyDescent="0.25">
      <c r="J13" s="4" t="s">
        <v>13</v>
      </c>
      <c r="K13" s="6">
        <v>182.33333333333334</v>
      </c>
    </row>
    <row r="14" spans="1:11" x14ac:dyDescent="0.25">
      <c r="J14" s="4" t="s">
        <v>25</v>
      </c>
      <c r="K14" s="6">
        <v>2252.4444444444443</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election activeCell="D6" sqref="D6"/>
    </sheetView>
  </sheetViews>
  <sheetFormatPr defaultRowHeight="15" x14ac:dyDescent="0.25"/>
  <cols>
    <col min="1" max="1" width="10" customWidth="1"/>
    <col min="3" max="3" width="12.7109375" customWidth="1"/>
    <col min="4" max="4" width="14.28515625" customWidth="1"/>
    <col min="5" max="5" width="13" customWidth="1"/>
    <col min="8" max="8" width="13.140625" bestFit="1" customWidth="1"/>
    <col min="9" max="9" width="10.140625" customWidth="1"/>
    <col min="10" max="10" width="26.5703125" customWidth="1"/>
    <col min="11" max="11" width="20.7109375" customWidth="1"/>
    <col min="12" max="12" width="12.7109375" customWidth="1"/>
  </cols>
  <sheetData>
    <row r="1" spans="1:12" x14ac:dyDescent="0.25">
      <c r="A1" t="s">
        <v>31</v>
      </c>
      <c r="B1" t="s">
        <v>32</v>
      </c>
      <c r="C1" t="s">
        <v>33</v>
      </c>
      <c r="D1" t="s">
        <v>34</v>
      </c>
      <c r="E1" t="s">
        <v>29</v>
      </c>
      <c r="H1" s="3" t="s">
        <v>43</v>
      </c>
      <c r="I1" t="s">
        <v>26</v>
      </c>
      <c r="J1" t="s">
        <v>46</v>
      </c>
      <c r="K1" t="s">
        <v>44</v>
      </c>
      <c r="L1" t="s">
        <v>45</v>
      </c>
    </row>
    <row r="2" spans="1:12" x14ac:dyDescent="0.25">
      <c r="A2">
        <v>1</v>
      </c>
      <c r="B2">
        <v>85</v>
      </c>
      <c r="C2">
        <f>B2+30</f>
        <v>115</v>
      </c>
      <c r="D2" t="s">
        <v>35</v>
      </c>
      <c r="E2" t="s">
        <v>39</v>
      </c>
      <c r="H2" s="4" t="s">
        <v>40</v>
      </c>
      <c r="I2" s="5">
        <v>1498</v>
      </c>
      <c r="J2" s="5">
        <v>1498</v>
      </c>
      <c r="K2" s="5">
        <v>150</v>
      </c>
      <c r="L2" s="8">
        <v>0.26315789473684209</v>
      </c>
    </row>
    <row r="3" spans="1:12" x14ac:dyDescent="0.25">
      <c r="A3">
        <v>2</v>
      </c>
      <c r="B3">
        <v>379</v>
      </c>
      <c r="C3">
        <f t="shared" ref="C3:C20" si="0">B3+30</f>
        <v>409</v>
      </c>
      <c r="D3" t="s">
        <v>36</v>
      </c>
      <c r="E3" t="s">
        <v>40</v>
      </c>
      <c r="H3" s="4" t="s">
        <v>41</v>
      </c>
      <c r="I3" s="5">
        <v>1357</v>
      </c>
      <c r="J3" s="5">
        <v>1357</v>
      </c>
      <c r="K3" s="5">
        <v>150</v>
      </c>
      <c r="L3" s="8">
        <v>0.26315789473684209</v>
      </c>
    </row>
    <row r="4" spans="1:12" x14ac:dyDescent="0.25">
      <c r="A4">
        <v>3</v>
      </c>
      <c r="B4">
        <v>257</v>
      </c>
      <c r="C4">
        <f t="shared" si="0"/>
        <v>287</v>
      </c>
      <c r="D4" t="s">
        <v>37</v>
      </c>
      <c r="E4" t="s">
        <v>41</v>
      </c>
      <c r="H4" s="4" t="s">
        <v>42</v>
      </c>
      <c r="I4" s="5">
        <v>1341</v>
      </c>
      <c r="J4" s="5">
        <v>1341</v>
      </c>
      <c r="K4" s="5">
        <v>120</v>
      </c>
      <c r="L4" s="8">
        <v>0.21052631578947367</v>
      </c>
    </row>
    <row r="5" spans="1:12" x14ac:dyDescent="0.25">
      <c r="A5">
        <v>4</v>
      </c>
      <c r="B5">
        <v>383</v>
      </c>
      <c r="C5">
        <f t="shared" si="0"/>
        <v>413</v>
      </c>
      <c r="D5" t="s">
        <v>38</v>
      </c>
      <c r="E5" t="s">
        <v>42</v>
      </c>
      <c r="H5" s="4" t="s">
        <v>39</v>
      </c>
      <c r="I5" s="5">
        <v>1192</v>
      </c>
      <c r="J5" s="5">
        <v>1192</v>
      </c>
      <c r="K5" s="5">
        <v>150</v>
      </c>
      <c r="L5" s="8">
        <v>0.26315789473684209</v>
      </c>
    </row>
    <row r="6" spans="1:12" x14ac:dyDescent="0.25">
      <c r="A6">
        <v>5</v>
      </c>
      <c r="B6">
        <v>488</v>
      </c>
      <c r="C6">
        <f t="shared" si="0"/>
        <v>518</v>
      </c>
      <c r="D6" t="s">
        <v>35</v>
      </c>
      <c r="E6" t="s">
        <v>39</v>
      </c>
      <c r="H6" s="4" t="s">
        <v>25</v>
      </c>
      <c r="I6" s="5">
        <v>5388</v>
      </c>
      <c r="J6" s="5">
        <v>5388</v>
      </c>
      <c r="K6" s="5">
        <v>570</v>
      </c>
      <c r="L6" s="7">
        <v>1</v>
      </c>
    </row>
    <row r="7" spans="1:12" x14ac:dyDescent="0.25">
      <c r="A7">
        <v>6</v>
      </c>
      <c r="B7">
        <v>181</v>
      </c>
      <c r="C7">
        <f t="shared" si="0"/>
        <v>211</v>
      </c>
      <c r="D7" t="s">
        <v>36</v>
      </c>
      <c r="E7" t="s">
        <v>40</v>
      </c>
    </row>
    <row r="8" spans="1:12" x14ac:dyDescent="0.25">
      <c r="A8">
        <v>7</v>
      </c>
      <c r="B8">
        <v>105</v>
      </c>
      <c r="C8">
        <f t="shared" si="0"/>
        <v>135</v>
      </c>
      <c r="D8" t="s">
        <v>37</v>
      </c>
      <c r="E8" t="s">
        <v>41</v>
      </c>
    </row>
    <row r="9" spans="1:12" x14ac:dyDescent="0.25">
      <c r="A9">
        <v>8</v>
      </c>
      <c r="B9">
        <v>88</v>
      </c>
      <c r="C9">
        <f t="shared" si="0"/>
        <v>118</v>
      </c>
      <c r="D9" t="s">
        <v>38</v>
      </c>
      <c r="E9" t="s">
        <v>42</v>
      </c>
    </row>
    <row r="10" spans="1:12" x14ac:dyDescent="0.25">
      <c r="A10">
        <v>9</v>
      </c>
      <c r="B10">
        <v>260</v>
      </c>
      <c r="C10">
        <f t="shared" si="0"/>
        <v>290</v>
      </c>
      <c r="D10" t="s">
        <v>35</v>
      </c>
      <c r="E10" t="s">
        <v>39</v>
      </c>
    </row>
    <row r="11" spans="1:12" x14ac:dyDescent="0.25">
      <c r="A11">
        <v>10</v>
      </c>
      <c r="B11">
        <v>301</v>
      </c>
      <c r="C11">
        <f t="shared" si="0"/>
        <v>331</v>
      </c>
      <c r="D11" t="s">
        <v>36</v>
      </c>
      <c r="E11" t="s">
        <v>40</v>
      </c>
    </row>
    <row r="12" spans="1:12" x14ac:dyDescent="0.25">
      <c r="A12">
        <v>11</v>
      </c>
      <c r="B12">
        <v>347</v>
      </c>
      <c r="C12">
        <f t="shared" si="0"/>
        <v>377</v>
      </c>
      <c r="D12" t="s">
        <v>37</v>
      </c>
      <c r="E12" t="s">
        <v>41</v>
      </c>
    </row>
    <row r="13" spans="1:12" x14ac:dyDescent="0.25">
      <c r="A13">
        <v>12</v>
      </c>
      <c r="B13">
        <v>297</v>
      </c>
      <c r="C13">
        <f t="shared" si="0"/>
        <v>327</v>
      </c>
      <c r="D13" t="s">
        <v>38</v>
      </c>
      <c r="E13" t="s">
        <v>42</v>
      </c>
    </row>
    <row r="14" spans="1:12" x14ac:dyDescent="0.25">
      <c r="A14">
        <v>13</v>
      </c>
      <c r="B14">
        <v>73</v>
      </c>
      <c r="C14">
        <f t="shared" si="0"/>
        <v>103</v>
      </c>
      <c r="D14" t="s">
        <v>35</v>
      </c>
      <c r="E14" t="s">
        <v>39</v>
      </c>
    </row>
    <row r="15" spans="1:12" x14ac:dyDescent="0.25">
      <c r="A15">
        <v>14</v>
      </c>
      <c r="B15">
        <v>256</v>
      </c>
      <c r="C15">
        <f t="shared" si="0"/>
        <v>286</v>
      </c>
      <c r="D15" t="s">
        <v>36</v>
      </c>
      <c r="E15" t="s">
        <v>40</v>
      </c>
    </row>
    <row r="16" spans="1:12" x14ac:dyDescent="0.25">
      <c r="A16">
        <v>15</v>
      </c>
      <c r="B16">
        <v>215</v>
      </c>
      <c r="C16">
        <f t="shared" si="0"/>
        <v>245</v>
      </c>
      <c r="D16" t="s">
        <v>37</v>
      </c>
      <c r="E16" t="s">
        <v>41</v>
      </c>
    </row>
    <row r="17" spans="1:5" x14ac:dyDescent="0.25">
      <c r="A17">
        <v>16</v>
      </c>
      <c r="B17">
        <v>453</v>
      </c>
      <c r="C17">
        <f t="shared" si="0"/>
        <v>483</v>
      </c>
      <c r="D17" t="s">
        <v>38</v>
      </c>
      <c r="E17" t="s">
        <v>42</v>
      </c>
    </row>
    <row r="18" spans="1:5" x14ac:dyDescent="0.25">
      <c r="A18">
        <v>17</v>
      </c>
      <c r="B18">
        <v>136</v>
      </c>
      <c r="C18">
        <f t="shared" si="0"/>
        <v>166</v>
      </c>
      <c r="D18" t="s">
        <v>35</v>
      </c>
      <c r="E18" t="s">
        <v>39</v>
      </c>
    </row>
    <row r="19" spans="1:5" x14ac:dyDescent="0.25">
      <c r="A19">
        <v>18</v>
      </c>
      <c r="B19">
        <v>231</v>
      </c>
      <c r="C19">
        <f t="shared" si="0"/>
        <v>261</v>
      </c>
      <c r="D19" t="s">
        <v>36</v>
      </c>
      <c r="E19" t="s">
        <v>40</v>
      </c>
    </row>
    <row r="20" spans="1:5" x14ac:dyDescent="0.25">
      <c r="A20">
        <v>19</v>
      </c>
      <c r="B20">
        <v>283</v>
      </c>
      <c r="C20">
        <f t="shared" si="0"/>
        <v>313</v>
      </c>
      <c r="D20" t="s">
        <v>37</v>
      </c>
      <c r="E20" t="s">
        <v>41</v>
      </c>
    </row>
  </sheetData>
  <conditionalFormatting pivot="1" sqref="J2:J5">
    <cfRule type="dataBar" priority="1">
      <dataBar showValue="0">
        <cfvo type="min"/>
        <cfvo type="max"/>
        <color rgb="FF638EC6"/>
      </dataBar>
      <extLst>
        <ext xmlns:x14="http://schemas.microsoft.com/office/spreadsheetml/2009/9/main" uri="{B025F937-C7B1-47D3-B67F-A62EFF666E3E}">
          <x14:id>{3DCA657E-7A23-4368-BB51-73912444EFD1}</x14:id>
        </ext>
      </extLst>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pivot="1">
          <x14:cfRule type="dataBar" id="{3DCA657E-7A23-4368-BB51-73912444EFD1}">
            <x14:dataBar minLength="0" maxLength="100" gradient="0">
              <x14:cfvo type="autoMin"/>
              <x14:cfvo type="autoMax"/>
              <x14:negativeFillColor rgb="FFFF0000"/>
              <x14:axisColor rgb="FF000000"/>
            </x14:dataBar>
          </x14:cfRule>
          <xm:sqref>J2:J5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
  <sheetViews>
    <sheetView showGridLines="0" tabSelected="1" workbookViewId="0">
      <selection activeCell="L27" sqref="L27"/>
    </sheetView>
  </sheetViews>
  <sheetFormatPr defaultRowHeight="15" x14ac:dyDescent="0.25"/>
  <cols>
    <col min="1" max="1" width="13.140625" customWidth="1"/>
    <col min="2" max="2" width="12.5703125" customWidth="1"/>
    <col min="3" max="3" width="4.42578125" customWidth="1"/>
    <col min="4" max="4" width="5.140625" customWidth="1"/>
    <col min="5" max="5" width="7" customWidth="1"/>
    <col min="6" max="6" width="11.28515625" bestFit="1" customWidth="1"/>
    <col min="8" max="8" width="4.28515625" customWidth="1"/>
    <col min="9" max="11" width="9.140625" hidden="1" customWidth="1"/>
    <col min="12" max="12" width="13.140625" customWidth="1"/>
    <col min="13" max="13" width="11.85546875" bestFit="1" customWidth="1"/>
    <col min="14" max="15" width="17.28515625" bestFit="1" customWidth="1"/>
  </cols>
  <sheetData>
    <row r="2" spans="1:14" x14ac:dyDescent="0.25">
      <c r="L2" s="3" t="s">
        <v>43</v>
      </c>
      <c r="M2" t="s">
        <v>49</v>
      </c>
      <c r="N2" t="s">
        <v>48</v>
      </c>
    </row>
    <row r="3" spans="1:14" x14ac:dyDescent="0.25">
      <c r="A3" s="3" t="s">
        <v>43</v>
      </c>
      <c r="B3" t="s">
        <v>47</v>
      </c>
      <c r="L3" s="4" t="s">
        <v>35</v>
      </c>
      <c r="M3" s="5">
        <v>1042</v>
      </c>
      <c r="N3" s="5">
        <v>1192</v>
      </c>
    </row>
    <row r="4" spans="1:14" x14ac:dyDescent="0.25">
      <c r="A4" s="4" t="s">
        <v>40</v>
      </c>
      <c r="B4" s="5">
        <v>150</v>
      </c>
      <c r="L4" s="4" t="s">
        <v>36</v>
      </c>
      <c r="M4" s="5">
        <v>1348</v>
      </c>
      <c r="N4" s="5">
        <v>1498</v>
      </c>
    </row>
    <row r="5" spans="1:14" x14ac:dyDescent="0.25">
      <c r="A5" s="4" t="s">
        <v>41</v>
      </c>
      <c r="B5" s="5">
        <v>150</v>
      </c>
      <c r="L5" s="4" t="s">
        <v>38</v>
      </c>
      <c r="M5" s="5">
        <v>1221</v>
      </c>
      <c r="N5" s="5">
        <v>1341</v>
      </c>
    </row>
    <row r="6" spans="1:14" x14ac:dyDescent="0.25">
      <c r="A6" s="4" t="s">
        <v>42</v>
      </c>
      <c r="B6" s="5">
        <v>120</v>
      </c>
      <c r="L6" s="4" t="s">
        <v>37</v>
      </c>
      <c r="M6" s="5">
        <v>1207</v>
      </c>
      <c r="N6" s="5">
        <v>1357</v>
      </c>
    </row>
    <row r="7" spans="1:14" x14ac:dyDescent="0.25">
      <c r="A7" s="4" t="s">
        <v>39</v>
      </c>
      <c r="B7" s="5">
        <v>150</v>
      </c>
      <c r="L7" s="4" t="s">
        <v>25</v>
      </c>
      <c r="M7" s="5">
        <v>4818</v>
      </c>
      <c r="N7" s="5">
        <v>5388</v>
      </c>
    </row>
    <row r="8" spans="1:14" x14ac:dyDescent="0.25">
      <c r="A8" s="4" t="s">
        <v>25</v>
      </c>
      <c r="B8" s="5">
        <v>570</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 1</vt:lpstr>
      <vt:lpstr>Pivottable 2</vt:lpstr>
      <vt:lpstr>Pivotcharts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2025-08-21T10:41:24Z</dcterms:created>
  <dcterms:modified xsi:type="dcterms:W3CDTF">2025-08-21T15:56:50Z</dcterms:modified>
</cp:coreProperties>
</file>