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110" windowWidth="14810" windowHeight="8010"/>
  </bookViews>
  <sheets>
    <sheet name="Sheet1" sheetId="1" r:id="rId1"/>
  </sheets>
  <calcPr calcId="191028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/>
  <c r="H5"/>
  <c r="H6"/>
  <c r="H7"/>
  <c r="H8"/>
  <c r="H9"/>
  <c r="H10"/>
  <c r="H11"/>
  <c r="H12"/>
  <c r="H13"/>
  <c r="H14"/>
  <c r="H15"/>
  <c r="H16"/>
  <c r="H17"/>
  <c r="H18"/>
  <c r="H19"/>
  <c r="H20"/>
  <c r="H21"/>
  <c r="H22"/>
  <c r="H4"/>
  <c r="E53"/>
  <c r="F77"/>
  <c r="E31"/>
  <c r="E30"/>
  <c r="E29"/>
</calcChain>
</file>

<file path=xl/sharedStrings.xml><?xml version="1.0" encoding="utf-8"?>
<sst xmlns="http://schemas.openxmlformats.org/spreadsheetml/2006/main" count="213" uniqueCount="64">
  <si>
    <t>Emp Name</t>
  </si>
  <si>
    <t>Salary</t>
  </si>
  <si>
    <t>Department</t>
  </si>
  <si>
    <t>Emp ID</t>
  </si>
  <si>
    <t>Raju</t>
  </si>
  <si>
    <t>92 ,671</t>
  </si>
  <si>
    <t>Sales</t>
  </si>
  <si>
    <t>Prd001</t>
  </si>
  <si>
    <t>Ramesh</t>
  </si>
  <si>
    <t>84 ,220</t>
  </si>
  <si>
    <t>Operations</t>
  </si>
  <si>
    <t>Prd002</t>
  </si>
  <si>
    <t>Ramila</t>
  </si>
  <si>
    <t>Marketing</t>
  </si>
  <si>
    <t>Prd003</t>
  </si>
  <si>
    <t>Rajeshwari</t>
  </si>
  <si>
    <t>HR</t>
  </si>
  <si>
    <t>Prd004</t>
  </si>
  <si>
    <t>Karan</t>
  </si>
  <si>
    <t>58 ,914</t>
  </si>
  <si>
    <t>Finance</t>
  </si>
  <si>
    <t>Prd005</t>
  </si>
  <si>
    <t>Rohith</t>
  </si>
  <si>
    <t>IT</t>
  </si>
  <si>
    <t>Prd006</t>
  </si>
  <si>
    <t>Jacob</t>
  </si>
  <si>
    <t>Prd007</t>
  </si>
  <si>
    <t>Flemin</t>
  </si>
  <si>
    <t>Prd008</t>
  </si>
  <si>
    <t>Navya</t>
  </si>
  <si>
    <t>Prd009</t>
  </si>
  <si>
    <t>Kavya</t>
  </si>
  <si>
    <t>Prd010</t>
  </si>
  <si>
    <t>Santosh</t>
  </si>
  <si>
    <t>Prd011</t>
  </si>
  <si>
    <t>Shankar</t>
  </si>
  <si>
    <t>Prd012</t>
  </si>
  <si>
    <t>Ra esh</t>
  </si>
  <si>
    <t>Prd013</t>
  </si>
  <si>
    <t>Mahesh</t>
  </si>
  <si>
    <t>Prd014</t>
  </si>
  <si>
    <t>Hemaraj</t>
  </si>
  <si>
    <t>Prd015</t>
  </si>
  <si>
    <t>Na ara</t>
  </si>
  <si>
    <t>Prd016</t>
  </si>
  <si>
    <t>Johson</t>
  </si>
  <si>
    <t>Prd017</t>
  </si>
  <si>
    <t>David</t>
  </si>
  <si>
    <t>Prd018</t>
  </si>
  <si>
    <t>Ande rson</t>
  </si>
  <si>
    <t>Ma rketing</t>
  </si>
  <si>
    <t>Prd019</t>
  </si>
  <si>
    <t>Peter</t>
  </si>
  <si>
    <t>Prd020</t>
  </si>
  <si>
    <t>QI How Many Employee in Work HR, IT, Marketing Department ?</t>
  </si>
  <si>
    <t>Q. 2 Employee Santosh Salary?</t>
  </si>
  <si>
    <t>Q. 3 IT &amp; Marketing Department Total Salary?</t>
  </si>
  <si>
    <t>Q.1</t>
  </si>
  <si>
    <t>MARKETING</t>
  </si>
  <si>
    <t>Nagaraj</t>
  </si>
  <si>
    <t>Q.2</t>
  </si>
  <si>
    <t>Employee Santosh Salary</t>
  </si>
  <si>
    <t>Q.3</t>
  </si>
  <si>
    <t>IT and Marketing Department Total Salary</t>
  </si>
</sst>
</file>

<file path=xl/styles.xml><?xml version="1.0" encoding="utf-8"?>
<styleSheet xmlns="http://schemas.openxmlformats.org/spreadsheetml/2006/main">
  <fonts count="3">
    <font>
      <sz val="11"/>
      <color theme="1"/>
      <name val="Aptos Narrow"/>
      <family val="2"/>
      <scheme val="minor"/>
    </font>
    <font>
      <sz val="11"/>
      <color rgb="FF242424"/>
      <name val="Aptos Narrow"/>
      <charset val="1"/>
    </font>
    <font>
      <b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center"/>
    </xf>
    <xf numFmtId="0" fontId="1" fillId="0" borderId="0" xfId="0" applyFont="1"/>
    <xf numFmtId="0" fontId="2" fillId="3" borderId="0" xfId="0" applyFont="1" applyFill="1"/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8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4" borderId="0" xfId="0" applyFont="1" applyFill="1" applyAlignment="1"/>
    <xf numFmtId="0" fontId="2" fillId="2" borderId="0" xfId="0" applyFont="1" applyFill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2:M94"/>
  <sheetViews>
    <sheetView tabSelected="1" topLeftCell="A26" workbookViewId="0">
      <selection activeCell="B28" sqref="B28:C28"/>
    </sheetView>
  </sheetViews>
  <sheetFormatPr defaultRowHeight="14"/>
  <cols>
    <col min="2" max="2" width="12.4140625" customWidth="1"/>
    <col min="3" max="3" width="13" customWidth="1"/>
    <col min="4" max="4" width="14.83203125" customWidth="1"/>
    <col min="5" max="5" width="12.83203125" customWidth="1"/>
    <col min="6" max="6" width="12.75" customWidth="1"/>
  </cols>
  <sheetData>
    <row r="2" spans="2:13">
      <c r="B2" s="9" t="s">
        <v>0</v>
      </c>
      <c r="C2" s="9" t="s">
        <v>1</v>
      </c>
      <c r="D2" s="9" t="s">
        <v>2</v>
      </c>
      <c r="E2" s="9" t="s">
        <v>3</v>
      </c>
      <c r="F2" s="18"/>
      <c r="G2" s="9" t="s">
        <v>3</v>
      </c>
      <c r="H2" s="9" t="s">
        <v>1</v>
      </c>
    </row>
    <row r="3" spans="2:13">
      <c r="B3" s="6" t="s">
        <v>4</v>
      </c>
      <c r="C3" s="7" t="s">
        <v>5</v>
      </c>
      <c r="D3" s="6" t="s">
        <v>6</v>
      </c>
      <c r="E3" s="6" t="s">
        <v>7</v>
      </c>
      <c r="F3" s="18"/>
      <c r="G3" s="6" t="s">
        <v>7</v>
      </c>
      <c r="H3" s="8" t="str">
        <f>VLOOKUP(B3,B2:E21,2,0)</f>
        <v>92 ,671</v>
      </c>
      <c r="M3" s="18"/>
    </row>
    <row r="4" spans="2:13">
      <c r="B4" s="6" t="s">
        <v>8</v>
      </c>
      <c r="C4" s="7" t="s">
        <v>9</v>
      </c>
      <c r="D4" s="6" t="s">
        <v>10</v>
      </c>
      <c r="E4" s="6" t="s">
        <v>11</v>
      </c>
      <c r="G4" s="6" t="s">
        <v>11</v>
      </c>
      <c r="H4" s="8" t="str">
        <f>VLOOKUP(B4,B3:E22,2,0)</f>
        <v>84 ,220</v>
      </c>
      <c r="M4" s="18"/>
    </row>
    <row r="5" spans="2:13">
      <c r="B5" s="6" t="s">
        <v>12</v>
      </c>
      <c r="C5" s="8">
        <v>50793</v>
      </c>
      <c r="D5" s="6" t="s">
        <v>13</v>
      </c>
      <c r="E5" s="6" t="s">
        <v>14</v>
      </c>
      <c r="G5" s="6" t="s">
        <v>14</v>
      </c>
      <c r="H5" s="8">
        <f t="shared" ref="H5:H22" si="0">VLOOKUP(B5,B4:E23,2,0)</f>
        <v>50793</v>
      </c>
    </row>
    <row r="6" spans="2:13">
      <c r="B6" s="6" t="s">
        <v>15</v>
      </c>
      <c r="C6" s="8">
        <v>77833</v>
      </c>
      <c r="D6" s="6" t="s">
        <v>16</v>
      </c>
      <c r="E6" s="6" t="s">
        <v>17</v>
      </c>
      <c r="G6" s="6" t="s">
        <v>17</v>
      </c>
      <c r="H6" s="8">
        <f t="shared" si="0"/>
        <v>77833</v>
      </c>
      <c r="J6" s="1"/>
    </row>
    <row r="7" spans="2:13">
      <c r="B7" s="6" t="s">
        <v>18</v>
      </c>
      <c r="C7" s="7" t="s">
        <v>19</v>
      </c>
      <c r="D7" s="6" t="s">
        <v>20</v>
      </c>
      <c r="E7" s="6" t="s">
        <v>21</v>
      </c>
      <c r="G7" s="6" t="s">
        <v>21</v>
      </c>
      <c r="H7" s="8" t="str">
        <f t="shared" si="0"/>
        <v>58 ,914</v>
      </c>
      <c r="J7" s="1"/>
    </row>
    <row r="8" spans="2:13">
      <c r="B8" s="6" t="s">
        <v>22</v>
      </c>
      <c r="C8" s="8">
        <v>51096</v>
      </c>
      <c r="D8" s="6" t="s">
        <v>23</v>
      </c>
      <c r="E8" s="6" t="s">
        <v>24</v>
      </c>
      <c r="G8" s="6" t="s">
        <v>24</v>
      </c>
      <c r="H8" s="8">
        <f t="shared" si="0"/>
        <v>51096</v>
      </c>
    </row>
    <row r="9" spans="2:13">
      <c r="B9" s="6" t="s">
        <v>25</v>
      </c>
      <c r="C9" s="8">
        <v>83735</v>
      </c>
      <c r="D9" s="6" t="s">
        <v>13</v>
      </c>
      <c r="E9" s="6" t="s">
        <v>26</v>
      </c>
      <c r="G9" s="6" t="s">
        <v>26</v>
      </c>
      <c r="H9" s="8">
        <f t="shared" si="0"/>
        <v>83735</v>
      </c>
    </row>
    <row r="10" spans="2:13">
      <c r="B10" s="6" t="s">
        <v>27</v>
      </c>
      <c r="C10" s="8">
        <v>74418</v>
      </c>
      <c r="D10" s="6" t="s">
        <v>23</v>
      </c>
      <c r="E10" s="6" t="s">
        <v>28</v>
      </c>
      <c r="G10" s="6" t="s">
        <v>28</v>
      </c>
      <c r="H10" s="8">
        <f t="shared" si="0"/>
        <v>74418</v>
      </c>
    </row>
    <row r="11" spans="2:13">
      <c r="B11" s="6" t="s">
        <v>29</v>
      </c>
      <c r="C11" s="8">
        <v>51366</v>
      </c>
      <c r="D11" s="6" t="s">
        <v>6</v>
      </c>
      <c r="E11" s="6" t="s">
        <v>30</v>
      </c>
      <c r="G11" s="6" t="s">
        <v>30</v>
      </c>
      <c r="H11" s="8">
        <f t="shared" si="0"/>
        <v>51366</v>
      </c>
    </row>
    <row r="12" spans="2:13">
      <c r="B12" s="6" t="s">
        <v>31</v>
      </c>
      <c r="C12" s="8">
        <v>54600</v>
      </c>
      <c r="D12" s="6" t="s">
        <v>20</v>
      </c>
      <c r="E12" s="6" t="s">
        <v>32</v>
      </c>
      <c r="G12" s="6" t="s">
        <v>32</v>
      </c>
      <c r="H12" s="8">
        <f t="shared" si="0"/>
        <v>54600</v>
      </c>
      <c r="J12" s="1"/>
    </row>
    <row r="13" spans="2:13">
      <c r="B13" s="6" t="s">
        <v>33</v>
      </c>
      <c r="C13" s="8">
        <v>93509</v>
      </c>
      <c r="D13" s="6" t="s">
        <v>10</v>
      </c>
      <c r="E13" s="6" t="s">
        <v>34</v>
      </c>
      <c r="G13" s="6" t="s">
        <v>34</v>
      </c>
      <c r="H13" s="8">
        <f t="shared" si="0"/>
        <v>93509</v>
      </c>
      <c r="J13" s="1"/>
    </row>
    <row r="14" spans="2:13">
      <c r="B14" s="6" t="s">
        <v>35</v>
      </c>
      <c r="C14" s="8">
        <v>80105</v>
      </c>
      <c r="D14" s="6" t="s">
        <v>20</v>
      </c>
      <c r="E14" s="6" t="s">
        <v>36</v>
      </c>
      <c r="G14" s="6" t="s">
        <v>36</v>
      </c>
      <c r="H14" s="8">
        <f t="shared" si="0"/>
        <v>80105</v>
      </c>
    </row>
    <row r="15" spans="2:13">
      <c r="B15" s="6" t="s">
        <v>37</v>
      </c>
      <c r="C15" s="8">
        <v>60802</v>
      </c>
      <c r="D15" s="6" t="s">
        <v>13</v>
      </c>
      <c r="E15" s="6" t="s">
        <v>38</v>
      </c>
      <c r="G15" s="6" t="s">
        <v>38</v>
      </c>
      <c r="H15" s="8">
        <f t="shared" si="0"/>
        <v>60802</v>
      </c>
    </row>
    <row r="16" spans="2:13">
      <c r="B16" s="6" t="s">
        <v>39</v>
      </c>
      <c r="C16" s="8">
        <v>76260</v>
      </c>
      <c r="D16" s="6" t="s">
        <v>6</v>
      </c>
      <c r="E16" s="6" t="s">
        <v>40</v>
      </c>
      <c r="G16" s="6" t="s">
        <v>40</v>
      </c>
      <c r="H16" s="8">
        <f t="shared" si="0"/>
        <v>76260</v>
      </c>
    </row>
    <row r="17" spans="1:13">
      <c r="B17" s="6" t="s">
        <v>41</v>
      </c>
      <c r="C17" s="8">
        <v>88965</v>
      </c>
      <c r="D17" s="6" t="s">
        <v>23</v>
      </c>
      <c r="E17" s="6" t="s">
        <v>42</v>
      </c>
      <c r="G17" s="6" t="s">
        <v>42</v>
      </c>
      <c r="H17" s="8">
        <f t="shared" si="0"/>
        <v>88965</v>
      </c>
      <c r="J17" s="1"/>
    </row>
    <row r="18" spans="1:13">
      <c r="B18" s="6" t="s">
        <v>43</v>
      </c>
      <c r="C18" s="8">
        <v>63288</v>
      </c>
      <c r="D18" s="6" t="s">
        <v>10</v>
      </c>
      <c r="E18" s="6" t="s">
        <v>44</v>
      </c>
      <c r="G18" s="6" t="s">
        <v>44</v>
      </c>
      <c r="H18" s="8">
        <f t="shared" si="0"/>
        <v>63288</v>
      </c>
      <c r="J18" s="1"/>
    </row>
    <row r="19" spans="1:13">
      <c r="B19" s="6" t="s">
        <v>45</v>
      </c>
      <c r="C19" s="8">
        <v>45742</v>
      </c>
      <c r="D19" s="6" t="s">
        <v>6</v>
      </c>
      <c r="E19" s="6" t="s">
        <v>46</v>
      </c>
      <c r="G19" s="6" t="s">
        <v>46</v>
      </c>
      <c r="H19" s="8">
        <f t="shared" si="0"/>
        <v>45742</v>
      </c>
    </row>
    <row r="20" spans="1:13">
      <c r="B20" s="6" t="s">
        <v>47</v>
      </c>
      <c r="C20" s="8">
        <v>88354</v>
      </c>
      <c r="D20" s="6" t="s">
        <v>13</v>
      </c>
      <c r="E20" s="6" t="s">
        <v>48</v>
      </c>
      <c r="G20" s="6" t="s">
        <v>48</v>
      </c>
      <c r="H20" s="8">
        <f t="shared" si="0"/>
        <v>88354</v>
      </c>
    </row>
    <row r="21" spans="1:13">
      <c r="B21" s="6" t="s">
        <v>49</v>
      </c>
      <c r="C21" s="8">
        <v>76641</v>
      </c>
      <c r="D21" s="6" t="s">
        <v>50</v>
      </c>
      <c r="E21" s="6" t="s">
        <v>51</v>
      </c>
      <c r="F21" s="18"/>
      <c r="G21" s="6" t="s">
        <v>51</v>
      </c>
      <c r="H21" s="8">
        <f t="shared" si="0"/>
        <v>76641</v>
      </c>
    </row>
    <row r="22" spans="1:13">
      <c r="B22" s="6" t="s">
        <v>52</v>
      </c>
      <c r="C22" s="8">
        <v>61678</v>
      </c>
      <c r="D22" s="6" t="s">
        <v>6</v>
      </c>
      <c r="E22" s="6" t="s">
        <v>53</v>
      </c>
      <c r="F22" s="18"/>
      <c r="G22" s="6" t="s">
        <v>53</v>
      </c>
      <c r="H22" s="8">
        <f t="shared" si="0"/>
        <v>61678</v>
      </c>
      <c r="J22" s="1"/>
      <c r="M22" s="18"/>
    </row>
    <row r="23" spans="1:13">
      <c r="C23" s="2"/>
      <c r="J23" s="1"/>
      <c r="M23" s="18"/>
    </row>
    <row r="24" spans="1:13">
      <c r="B24" s="18" t="s">
        <v>54</v>
      </c>
      <c r="C24" s="18"/>
      <c r="D24" s="18"/>
      <c r="E24" s="18"/>
      <c r="F24" s="18"/>
      <c r="J24" s="1"/>
      <c r="M24" s="18"/>
    </row>
    <row r="25" spans="1:13">
      <c r="B25" s="3" t="s">
        <v>55</v>
      </c>
      <c r="I25" s="18"/>
      <c r="J25" s="18"/>
      <c r="K25" s="18"/>
      <c r="L25" s="18"/>
      <c r="M25" s="18"/>
    </row>
    <row r="26" spans="1:13">
      <c r="B26" s="3" t="s">
        <v>56</v>
      </c>
    </row>
    <row r="28" spans="1:13">
      <c r="A28" s="4" t="s">
        <v>57</v>
      </c>
      <c r="B28" s="9" t="s">
        <v>0</v>
      </c>
      <c r="C28" s="9" t="s">
        <v>2</v>
      </c>
    </row>
    <row r="29" spans="1:13">
      <c r="B29" s="6" t="s">
        <v>4</v>
      </c>
      <c r="C29" s="6" t="s">
        <v>6</v>
      </c>
      <c r="E29" s="13">
        <f>COUNTIF(C29:C48,"HR")</f>
        <v>1</v>
      </c>
      <c r="F29" s="10" t="s">
        <v>16</v>
      </c>
    </row>
    <row r="30" spans="1:13">
      <c r="B30" s="6" t="s">
        <v>8</v>
      </c>
      <c r="C30" s="6" t="s">
        <v>10</v>
      </c>
      <c r="E30" s="14">
        <f>COUNTIF(C29:C48,"IT")</f>
        <v>3</v>
      </c>
      <c r="F30" s="11" t="s">
        <v>23</v>
      </c>
    </row>
    <row r="31" spans="1:13">
      <c r="B31" s="6" t="s">
        <v>12</v>
      </c>
      <c r="C31" s="6" t="s">
        <v>13</v>
      </c>
      <c r="E31" s="15">
        <f>COUNTIF(C29:C48,"Marketing")</f>
        <v>4</v>
      </c>
      <c r="F31" s="12" t="s">
        <v>58</v>
      </c>
    </row>
    <row r="32" spans="1:13">
      <c r="B32" s="6" t="s">
        <v>15</v>
      </c>
      <c r="C32" s="6" t="s">
        <v>16</v>
      </c>
    </row>
    <row r="33" spans="2:3">
      <c r="B33" s="6" t="s">
        <v>18</v>
      </c>
      <c r="C33" s="6" t="s">
        <v>20</v>
      </c>
    </row>
    <row r="34" spans="2:3">
      <c r="B34" s="6" t="s">
        <v>22</v>
      </c>
      <c r="C34" s="6" t="s">
        <v>23</v>
      </c>
    </row>
    <row r="35" spans="2:3">
      <c r="B35" s="6" t="s">
        <v>25</v>
      </c>
      <c r="C35" s="6" t="s">
        <v>13</v>
      </c>
    </row>
    <row r="36" spans="2:3">
      <c r="B36" s="6" t="s">
        <v>27</v>
      </c>
      <c r="C36" s="6" t="s">
        <v>23</v>
      </c>
    </row>
    <row r="37" spans="2:3">
      <c r="B37" s="6" t="s">
        <v>29</v>
      </c>
      <c r="C37" s="6" t="s">
        <v>6</v>
      </c>
    </row>
    <row r="38" spans="2:3">
      <c r="B38" s="6" t="s">
        <v>31</v>
      </c>
      <c r="C38" s="6" t="s">
        <v>20</v>
      </c>
    </row>
    <row r="39" spans="2:3">
      <c r="B39" s="6" t="s">
        <v>33</v>
      </c>
      <c r="C39" s="6" t="s">
        <v>10</v>
      </c>
    </row>
    <row r="40" spans="2:3">
      <c r="B40" s="6" t="s">
        <v>35</v>
      </c>
      <c r="C40" s="6" t="s">
        <v>20</v>
      </c>
    </row>
    <row r="41" spans="2:3">
      <c r="B41" s="6" t="s">
        <v>37</v>
      </c>
      <c r="C41" s="6" t="s">
        <v>13</v>
      </c>
    </row>
    <row r="42" spans="2:3">
      <c r="B42" s="6" t="s">
        <v>39</v>
      </c>
      <c r="C42" s="6" t="s">
        <v>6</v>
      </c>
    </row>
    <row r="43" spans="2:3">
      <c r="B43" s="6" t="s">
        <v>41</v>
      </c>
      <c r="C43" s="6" t="s">
        <v>23</v>
      </c>
    </row>
    <row r="44" spans="2:3">
      <c r="B44" s="6" t="s">
        <v>59</v>
      </c>
      <c r="C44" s="6" t="s">
        <v>10</v>
      </c>
    </row>
    <row r="45" spans="2:3">
      <c r="B45" s="6" t="s">
        <v>45</v>
      </c>
      <c r="C45" s="6" t="s">
        <v>6</v>
      </c>
    </row>
    <row r="46" spans="2:3">
      <c r="B46" s="6" t="s">
        <v>47</v>
      </c>
      <c r="C46" s="6" t="s">
        <v>13</v>
      </c>
    </row>
    <row r="47" spans="2:3">
      <c r="B47" s="6" t="s">
        <v>49</v>
      </c>
      <c r="C47" s="6" t="s">
        <v>50</v>
      </c>
    </row>
    <row r="48" spans="2:3">
      <c r="B48" s="6" t="s">
        <v>52</v>
      </c>
      <c r="C48" s="6" t="s">
        <v>6</v>
      </c>
    </row>
    <row r="50" spans="1:6">
      <c r="A50" s="4" t="s">
        <v>60</v>
      </c>
    </row>
    <row r="51" spans="1:6">
      <c r="B51" s="9" t="s">
        <v>0</v>
      </c>
      <c r="C51" s="9" t="s">
        <v>1</v>
      </c>
    </row>
    <row r="52" spans="1:6">
      <c r="B52" s="6" t="s">
        <v>4</v>
      </c>
      <c r="C52" s="7" t="s">
        <v>5</v>
      </c>
      <c r="E52" s="17" t="s">
        <v>61</v>
      </c>
      <c r="F52" s="17"/>
    </row>
    <row r="53" spans="1:6">
      <c r="B53" s="6" t="s">
        <v>8</v>
      </c>
      <c r="C53" s="7" t="s">
        <v>9</v>
      </c>
      <c r="E53" s="5">
        <f>SUMIF(B52:B71,B62,C52:C71)</f>
        <v>93509</v>
      </c>
    </row>
    <row r="54" spans="1:6">
      <c r="B54" s="6" t="s">
        <v>12</v>
      </c>
      <c r="C54" s="8">
        <v>50793</v>
      </c>
    </row>
    <row r="55" spans="1:6">
      <c r="B55" s="6" t="s">
        <v>15</v>
      </c>
      <c r="C55" s="8">
        <v>77833</v>
      </c>
    </row>
    <row r="56" spans="1:6">
      <c r="B56" s="6" t="s">
        <v>18</v>
      </c>
      <c r="C56" s="7" t="s">
        <v>19</v>
      </c>
    </row>
    <row r="57" spans="1:6">
      <c r="B57" s="6" t="s">
        <v>22</v>
      </c>
      <c r="C57" s="8">
        <v>51096</v>
      </c>
    </row>
    <row r="58" spans="1:6">
      <c r="B58" s="6" t="s">
        <v>25</v>
      </c>
      <c r="C58" s="8">
        <v>83735</v>
      </c>
    </row>
    <row r="59" spans="1:6">
      <c r="B59" s="6" t="s">
        <v>27</v>
      </c>
      <c r="C59" s="8">
        <v>74418</v>
      </c>
    </row>
    <row r="60" spans="1:6">
      <c r="B60" s="6" t="s">
        <v>29</v>
      </c>
      <c r="C60" s="8">
        <v>51366</v>
      </c>
    </row>
    <row r="61" spans="1:6">
      <c r="B61" s="6" t="s">
        <v>31</v>
      </c>
      <c r="C61" s="8">
        <v>54600</v>
      </c>
    </row>
    <row r="62" spans="1:6">
      <c r="B62" s="6" t="s">
        <v>33</v>
      </c>
      <c r="C62" s="8">
        <v>93509</v>
      </c>
    </row>
    <row r="63" spans="1:6">
      <c r="B63" s="6" t="s">
        <v>35</v>
      </c>
      <c r="C63" s="8">
        <v>80105</v>
      </c>
    </row>
    <row r="64" spans="1:6">
      <c r="B64" s="6" t="s">
        <v>37</v>
      </c>
      <c r="C64" s="8">
        <v>60802</v>
      </c>
    </row>
    <row r="65" spans="1:9">
      <c r="B65" s="6" t="s">
        <v>39</v>
      </c>
      <c r="C65" s="8">
        <v>76260</v>
      </c>
    </row>
    <row r="66" spans="1:9">
      <c r="B66" s="6" t="s">
        <v>41</v>
      </c>
      <c r="C66" s="8">
        <v>88965</v>
      </c>
    </row>
    <row r="67" spans="1:9">
      <c r="B67" s="6" t="s">
        <v>59</v>
      </c>
      <c r="C67" s="8">
        <v>63288</v>
      </c>
    </row>
    <row r="68" spans="1:9">
      <c r="B68" s="6" t="s">
        <v>45</v>
      </c>
      <c r="C68" s="8">
        <v>45742</v>
      </c>
    </row>
    <row r="69" spans="1:9">
      <c r="B69" s="6" t="s">
        <v>47</v>
      </c>
      <c r="C69" s="8">
        <v>88354</v>
      </c>
    </row>
    <row r="70" spans="1:9">
      <c r="B70" s="6" t="s">
        <v>49</v>
      </c>
      <c r="C70" s="8">
        <v>76641</v>
      </c>
    </row>
    <row r="71" spans="1:9">
      <c r="B71" s="6" t="s">
        <v>52</v>
      </c>
      <c r="C71" s="8">
        <v>61678</v>
      </c>
    </row>
    <row r="73" spans="1:9">
      <c r="A73" s="4" t="s">
        <v>62</v>
      </c>
    </row>
    <row r="74" spans="1:9">
      <c r="B74" s="9" t="s">
        <v>0</v>
      </c>
      <c r="C74" s="9" t="s">
        <v>1</v>
      </c>
      <c r="D74" s="9" t="s">
        <v>2</v>
      </c>
    </row>
    <row r="75" spans="1:9">
      <c r="B75" s="6" t="s">
        <v>4</v>
      </c>
      <c r="C75" s="7" t="s">
        <v>5</v>
      </c>
      <c r="D75" s="6" t="s">
        <v>6</v>
      </c>
    </row>
    <row r="76" spans="1:9">
      <c r="B76" s="6" t="s">
        <v>8</v>
      </c>
      <c r="C76" s="7" t="s">
        <v>9</v>
      </c>
      <c r="D76" s="6" t="s">
        <v>10</v>
      </c>
      <c r="F76" s="16" t="s">
        <v>63</v>
      </c>
      <c r="G76" s="16"/>
      <c r="H76" s="16"/>
      <c r="I76" s="16"/>
    </row>
    <row r="77" spans="1:9">
      <c r="B77" s="6" t="s">
        <v>12</v>
      </c>
      <c r="C77" s="8">
        <v>50793</v>
      </c>
      <c r="D77" s="6" t="s">
        <v>13</v>
      </c>
      <c r="F77" s="5">
        <f>SUMIF(D75:D94,"IT",C75:C94)+SUMIF(D75:D94,"Marketing",C75:C94)</f>
        <v>498163</v>
      </c>
    </row>
    <row r="78" spans="1:9">
      <c r="B78" s="6" t="s">
        <v>15</v>
      </c>
      <c r="C78" s="8">
        <v>77833</v>
      </c>
      <c r="D78" s="6" t="s">
        <v>16</v>
      </c>
    </row>
    <row r="79" spans="1:9">
      <c r="B79" s="6" t="s">
        <v>18</v>
      </c>
      <c r="C79" s="7" t="s">
        <v>19</v>
      </c>
      <c r="D79" s="6" t="s">
        <v>20</v>
      </c>
    </row>
    <row r="80" spans="1:9">
      <c r="B80" s="6" t="s">
        <v>22</v>
      </c>
      <c r="C80" s="8">
        <v>51096</v>
      </c>
      <c r="D80" s="6" t="s">
        <v>23</v>
      </c>
    </row>
    <row r="81" spans="2:4">
      <c r="B81" s="6" t="s">
        <v>25</v>
      </c>
      <c r="C81" s="8">
        <v>83735</v>
      </c>
      <c r="D81" s="6" t="s">
        <v>13</v>
      </c>
    </row>
    <row r="82" spans="2:4">
      <c r="B82" s="6" t="s">
        <v>27</v>
      </c>
      <c r="C82" s="8">
        <v>74418</v>
      </c>
      <c r="D82" s="6" t="s">
        <v>23</v>
      </c>
    </row>
    <row r="83" spans="2:4">
      <c r="B83" s="6" t="s">
        <v>29</v>
      </c>
      <c r="C83" s="8">
        <v>51366</v>
      </c>
      <c r="D83" s="6" t="s">
        <v>6</v>
      </c>
    </row>
    <row r="84" spans="2:4">
      <c r="B84" s="6" t="s">
        <v>31</v>
      </c>
      <c r="C84" s="8">
        <v>54600</v>
      </c>
      <c r="D84" s="6" t="s">
        <v>20</v>
      </c>
    </row>
    <row r="85" spans="2:4">
      <c r="B85" s="6" t="s">
        <v>33</v>
      </c>
      <c r="C85" s="8">
        <v>93509</v>
      </c>
      <c r="D85" s="6" t="s">
        <v>10</v>
      </c>
    </row>
    <row r="86" spans="2:4">
      <c r="B86" s="6" t="s">
        <v>35</v>
      </c>
      <c r="C86" s="8">
        <v>80105</v>
      </c>
      <c r="D86" s="6" t="s">
        <v>20</v>
      </c>
    </row>
    <row r="87" spans="2:4">
      <c r="B87" s="6" t="s">
        <v>37</v>
      </c>
      <c r="C87" s="8">
        <v>60802</v>
      </c>
      <c r="D87" s="6" t="s">
        <v>13</v>
      </c>
    </row>
    <row r="88" spans="2:4">
      <c r="B88" s="6" t="s">
        <v>39</v>
      </c>
      <c r="C88" s="8">
        <v>76260</v>
      </c>
      <c r="D88" s="6" t="s">
        <v>6</v>
      </c>
    </row>
    <row r="89" spans="2:4">
      <c r="B89" s="6" t="s">
        <v>41</v>
      </c>
      <c r="C89" s="8">
        <v>88965</v>
      </c>
      <c r="D89" s="6" t="s">
        <v>23</v>
      </c>
    </row>
    <row r="90" spans="2:4">
      <c r="B90" s="6" t="s">
        <v>59</v>
      </c>
      <c r="C90" s="8">
        <v>63288</v>
      </c>
      <c r="D90" s="6" t="s">
        <v>10</v>
      </c>
    </row>
    <row r="91" spans="2:4">
      <c r="B91" s="6" t="s">
        <v>45</v>
      </c>
      <c r="C91" s="8">
        <v>45742</v>
      </c>
      <c r="D91" s="6" t="s">
        <v>6</v>
      </c>
    </row>
    <row r="92" spans="2:4">
      <c r="B92" s="6" t="s">
        <v>47</v>
      </c>
      <c r="C92" s="8">
        <v>88354</v>
      </c>
      <c r="D92" s="6" t="s">
        <v>13</v>
      </c>
    </row>
    <row r="93" spans="2:4">
      <c r="B93" s="6" t="s">
        <v>49</v>
      </c>
      <c r="C93" s="8">
        <v>76641</v>
      </c>
      <c r="D93" s="6" t="s">
        <v>50</v>
      </c>
    </row>
    <row r="94" spans="2:4">
      <c r="B94" s="6" t="s">
        <v>52</v>
      </c>
      <c r="C94" s="8">
        <v>61678</v>
      </c>
      <c r="D94" s="6" t="s">
        <v>6</v>
      </c>
    </row>
  </sheetData>
  <mergeCells count="8">
    <mergeCell ref="F76:I76"/>
    <mergeCell ref="E52:F52"/>
    <mergeCell ref="M3:M4"/>
    <mergeCell ref="M22:M24"/>
    <mergeCell ref="I25:M25"/>
    <mergeCell ref="F2:F3"/>
    <mergeCell ref="F21:F22"/>
    <mergeCell ref="B24:F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Shamal Kumbhar</dc:creator>
  <cp:lastModifiedBy>win10</cp:lastModifiedBy>
  <cp:revision/>
  <dcterms:created xsi:type="dcterms:W3CDTF">2025-01-28T06:43:30Z</dcterms:created>
  <dcterms:modified xsi:type="dcterms:W3CDTF">2025-02-28T09:51:51Z</dcterms:modified>
</cp:coreProperties>
</file>