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References" sheetId="7" r:id="rId2"/>
    <sheet name="Schedules" sheetId="1" r:id="rId3"/>
    <sheet name="Modules" sheetId="4" r:id="rId4"/>
    <sheet name="IO" sheetId="2" r:id="rId5"/>
    <sheet name="rewards" sheetId="5" r:id="rId6"/>
    <sheet name="periods" sheetId="6" r:id="rId7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59" i="3" s="1"/>
  <c r="G19" i="6"/>
  <c r="F59" i="3" s="1"/>
  <c r="F19" i="6"/>
  <c r="E59" i="3" s="1"/>
  <c r="E19" i="6"/>
  <c r="D59" i="3" s="1"/>
  <c r="D19" i="6"/>
  <c r="C59" i="3" s="1"/>
  <c r="C19" i="6"/>
  <c r="H18" i="6"/>
  <c r="G58" i="3" s="1"/>
  <c r="G18" i="6"/>
  <c r="F58" i="3" s="1"/>
  <c r="F18" i="6"/>
  <c r="E58" i="3" s="1"/>
  <c r="E18" i="6"/>
  <c r="D58" i="3" s="1"/>
  <c r="D18" i="6"/>
  <c r="C58" i="3" s="1"/>
  <c r="C18" i="6"/>
  <c r="H17" i="6"/>
  <c r="G57" i="3" s="1"/>
  <c r="G17" i="6"/>
  <c r="F57" i="3" s="1"/>
  <c r="F17" i="6"/>
  <c r="E57" i="3" s="1"/>
  <c r="E17" i="6"/>
  <c r="D57" i="3" s="1"/>
  <c r="D17" i="6"/>
  <c r="C57" i="3" s="1"/>
  <c r="C17" i="6"/>
  <c r="H16" i="6"/>
  <c r="G56" i="3" s="1"/>
  <c r="G16" i="6"/>
  <c r="F56" i="3" s="1"/>
  <c r="F16" i="6"/>
  <c r="E56" i="3" s="1"/>
  <c r="E16" i="6"/>
  <c r="D56" i="3" s="1"/>
  <c r="D16" i="6"/>
  <c r="C56" i="3" s="1"/>
  <c r="C16" i="6"/>
  <c r="M53" i="5"/>
  <c r="M55" i="5" s="1"/>
  <c r="G51" i="5"/>
  <c r="W50" i="5"/>
  <c r="V50" i="5"/>
  <c r="U50" i="5"/>
  <c r="T50" i="5"/>
  <c r="S50" i="5"/>
  <c r="R50" i="5"/>
  <c r="Q50" i="5"/>
  <c r="P50" i="5"/>
  <c r="O50" i="5"/>
  <c r="N50" i="5"/>
  <c r="G50" i="5"/>
  <c r="H49" i="5"/>
  <c r="G49" i="5"/>
  <c r="G48" i="5"/>
  <c r="G47" i="5"/>
  <c r="G46" i="5"/>
  <c r="H45" i="5"/>
  <c r="G45" i="5"/>
  <c r="G44" i="5"/>
  <c r="G43" i="5"/>
  <c r="G42" i="5"/>
  <c r="H39" i="5"/>
  <c r="H51" i="5" s="1"/>
  <c r="H38" i="5"/>
  <c r="H50" i="5" s="1"/>
  <c r="I37" i="5"/>
  <c r="I49" i="5" s="1"/>
  <c r="H37" i="5"/>
  <c r="H36" i="5"/>
  <c r="H48" i="5" s="1"/>
  <c r="H35" i="5"/>
  <c r="H47" i="5" s="1"/>
  <c r="H34" i="5"/>
  <c r="H46" i="5" s="1"/>
  <c r="I33" i="5"/>
  <c r="I45" i="5" s="1"/>
  <c r="H33" i="5"/>
  <c r="H32" i="5"/>
  <c r="H44" i="5" s="1"/>
  <c r="H31" i="5"/>
  <c r="I31" i="5" s="1"/>
  <c r="H30" i="5"/>
  <c r="H42" i="5" s="1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E7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36" i="7"/>
  <c r="G35" i="7"/>
  <c r="J31" i="5" l="1"/>
  <c r="I43" i="5"/>
  <c r="M54" i="5"/>
  <c r="I30" i="5"/>
  <c r="J33" i="5"/>
  <c r="I34" i="5"/>
  <c r="J37" i="5"/>
  <c r="H43" i="5"/>
  <c r="N53" i="5"/>
  <c r="I35" i="5"/>
  <c r="I39" i="5"/>
  <c r="I38" i="5"/>
  <c r="I32" i="5"/>
  <c r="I36" i="5"/>
  <c r="J38" i="5" l="1"/>
  <c r="I50" i="5"/>
  <c r="I42" i="5"/>
  <c r="J30" i="5"/>
  <c r="J36" i="5"/>
  <c r="I48" i="5"/>
  <c r="J35" i="5"/>
  <c r="I47" i="5"/>
  <c r="I46" i="5"/>
  <c r="J34" i="5"/>
  <c r="J39" i="5"/>
  <c r="I51" i="5"/>
  <c r="J49" i="5"/>
  <c r="K37" i="5"/>
  <c r="I44" i="5"/>
  <c r="J32" i="5"/>
  <c r="O53" i="5"/>
  <c r="N55" i="5"/>
  <c r="N54" i="5"/>
  <c r="J45" i="5"/>
  <c r="K33" i="5"/>
  <c r="J43" i="5"/>
  <c r="K31" i="5"/>
  <c r="K32" i="5" l="1"/>
  <c r="J44" i="5"/>
  <c r="K30" i="5"/>
  <c r="J42" i="5"/>
  <c r="J47" i="5"/>
  <c r="K35" i="5"/>
  <c r="L37" i="5"/>
  <c r="L49" i="5" s="1"/>
  <c r="K49" i="5"/>
  <c r="K34" i="5"/>
  <c r="J46" i="5"/>
  <c r="L31" i="5"/>
  <c r="L43" i="5" s="1"/>
  <c r="K43" i="5"/>
  <c r="J51" i="5"/>
  <c r="K39" i="5"/>
  <c r="L33" i="5"/>
  <c r="L45" i="5" s="1"/>
  <c r="K45" i="5"/>
  <c r="P53" i="5"/>
  <c r="O55" i="5"/>
  <c r="O54" i="5"/>
  <c r="J48" i="5"/>
  <c r="K36" i="5"/>
  <c r="K38" i="5"/>
  <c r="J50" i="5"/>
  <c r="K51" i="5" l="1"/>
  <c r="L39" i="5"/>
  <c r="L51" i="5" s="1"/>
  <c r="K42" i="5"/>
  <c r="L30" i="5"/>
  <c r="L42" i="5" s="1"/>
  <c r="L38" i="5"/>
  <c r="L50" i="5" s="1"/>
  <c r="K50" i="5"/>
  <c r="L35" i="5"/>
  <c r="L47" i="5" s="1"/>
  <c r="K47" i="5"/>
  <c r="K48" i="5"/>
  <c r="L36" i="5"/>
  <c r="L48" i="5" s="1"/>
  <c r="P55" i="5"/>
  <c r="P54" i="5"/>
  <c r="Q53" i="5"/>
  <c r="L34" i="5"/>
  <c r="L46" i="5" s="1"/>
  <c r="K46" i="5"/>
  <c r="K44" i="5"/>
  <c r="L32" i="5"/>
  <c r="L44" i="5" s="1"/>
  <c r="R53" i="5" l="1"/>
  <c r="Q54" i="5"/>
  <c r="Q55" i="5"/>
  <c r="R55" i="5" l="1"/>
  <c r="R54" i="5"/>
  <c r="S53" i="5"/>
  <c r="T53" i="5" l="1"/>
  <c r="S55" i="5"/>
  <c r="S54" i="5"/>
  <c r="T55" i="5" l="1"/>
  <c r="T54" i="5"/>
  <c r="U53" i="5"/>
  <c r="U55" i="5" l="1"/>
  <c r="V53" i="5"/>
  <c r="U54" i="5"/>
  <c r="W53" i="5" l="1"/>
  <c r="V55" i="5"/>
  <c r="V54" i="5"/>
  <c r="X53" i="5" l="1"/>
  <c r="W55" i="5"/>
  <c r="W54" i="5"/>
  <c r="X55" i="5" l="1"/>
  <c r="X54" i="5"/>
  <c r="Y53" i="5"/>
  <c r="Z53" i="5" l="1"/>
  <c r="Y54" i="5"/>
  <c r="Y55" i="5"/>
  <c r="Z55" i="5" l="1"/>
  <c r="Z54" i="5"/>
  <c r="AA53" i="5"/>
  <c r="AB53" i="5" l="1"/>
  <c r="AA55" i="5"/>
  <c r="AA54" i="5"/>
  <c r="AB55" i="5" l="1"/>
  <c r="AB54" i="5"/>
  <c r="AC53" i="5"/>
  <c r="AC55" i="5" l="1"/>
  <c r="AD53" i="5"/>
  <c r="AC54" i="5"/>
  <c r="AE53" i="5" l="1"/>
  <c r="AD55" i="5"/>
  <c r="AD54" i="5"/>
  <c r="AF53" i="5" l="1"/>
  <c r="AE55" i="5"/>
  <c r="AE54" i="5"/>
  <c r="AF55" i="5" l="1"/>
  <c r="AF54" i="5"/>
  <c r="AG53" i="5"/>
  <c r="AH53" i="5" l="1"/>
  <c r="AG55" i="5"/>
  <c r="AG54" i="5"/>
  <c r="AH55" i="5" l="1"/>
  <c r="AH54" i="5"/>
  <c r="AI53" i="5"/>
  <c r="AJ53" i="5" l="1"/>
  <c r="AI55" i="5"/>
  <c r="AI54" i="5"/>
  <c r="AJ55" i="5" l="1"/>
  <c r="AJ54" i="5"/>
</calcChain>
</file>

<file path=xl/sharedStrings.xml><?xml version="1.0" encoding="utf-8"?>
<sst xmlns="http://schemas.openxmlformats.org/spreadsheetml/2006/main" count="1534" uniqueCount="503">
  <si>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</si>
  <si>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</si>
  <si>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</si>
  <si>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</si>
  <si>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</si>
  <si>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</si>
  <si>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</si>
  <si>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</si>
  <si>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</si>
  <si>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</si>
  <si>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</si>
  <si>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</si>
  <si>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</si>
  <si>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</si>
  <si>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</si>
  <si>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</si>
  <si>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</si>
  <si>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</si>
  <si>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</si>
  <si>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</si>
  <si>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</si>
  <si>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</si>
  <si>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</si>
  <si>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</si>
  <si>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</si>
  <si>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</si>
  <si>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</si>
  <si>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</si>
  <si>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</si>
  <si>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</si>
  <si>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</si>
  <si>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</si>
  <si>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</si>
  <si>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</si>
  <si>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</si>
  <si>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</si>
  <si>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</si>
  <si>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</si>
  <si>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</si>
  <si>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</si>
  <si>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</si>
  <si>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</si>
  <si>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</si>
  <si>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</si>
  <si>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</si>
  <si>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</si>
  <si>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</si>
  <si>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</si>
  <si>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</si>
  <si>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</si>
  <si>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</si>
  <si>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</si>
  <si>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</si>
  <si>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</si>
  <si>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</si>
  <si>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</si>
  <si>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</si>
  <si>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</si>
  <si>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</si>
  <si>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</si>
  <si>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</si>
  <si>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</si>
  <si>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</si>
  <si>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</si>
  <si>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</si>
  <si>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</si>
  <si>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</si>
  <si>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</si>
  <si>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</si>
  <si>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</si>
  <si>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</si>
  <si>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</si>
  <si>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</si>
  <si>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</si>
  <si>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</si>
  <si>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</si>
  <si>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</si>
  <si>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</si>
  <si>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</si>
  <si>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</si>
  <si>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</si>
  <si>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</si>
  <si>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</si>
  <si>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</si>
  <si>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</si>
  <si>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</si>
  <si>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</si>
  <si>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</si>
  <si>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</si>
  <si>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</si>
  <si>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</si>
  <si>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</si>
  <si>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</si>
  <si>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</si>
  <si>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</si>
  <si>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</si>
  <si>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</si>
  <si>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</si>
  <si>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</si>
  <si>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</si>
  <si>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</si>
  <si>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</si>
  <si>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</si>
  <si>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</si>
  <si>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</si>
  <si>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</si>
  <si>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</si>
  <si>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</si>
  <si>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</si>
  <si>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</si>
  <si>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</si>
  <si>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</si>
  <si>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</si>
  <si>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</si>
  <si>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</si>
  <si>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</si>
  <si>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</si>
  <si>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</si>
  <si>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</si>
  <si>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</si>
  <si>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</si>
  <si>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</si>
  <si>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</si>
  <si>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</si>
  <si>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</si>
  <si>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</si>
  <si>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</si>
  <si>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</si>
  <si>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</si>
  <si>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</si>
  <si>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</si>
  <si>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</si>
  <si>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</si>
  <si>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condMod1,CondMod1,CondMod</t>
  </si>
  <si>
    <t>condMod2,CondMod2,CondMod</t>
  </si>
  <si>
    <t>door2,Door2,AngleMotor</t>
  </si>
  <si>
    <t>condMod1</t>
  </si>
  <si>
    <t>condMod2</t>
  </si>
  <si>
    <t>maxForced,5,Integer</t>
  </si>
  <si>
    <t>maxForced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</si>
  <si>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</si>
  <si>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</si>
  <si>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</si>
  <si>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</si>
  <si>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</si>
  <si>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</si>
  <si>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</si>
  <si>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</si>
  <si>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</si>
  <si>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</si>
  <si>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</si>
  <si>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</si>
  <si>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</si>
  <si>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</si>
  <si>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</si>
  <si>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</si>
  <si>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</si>
  <si>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</si>
  <si>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</si>
  <si>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</si>
  <si>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</si>
  <si>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</si>
  <si>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</si>
  <si>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</si>
  <si>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</si>
  <si>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</si>
  <si>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</si>
  <si>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</si>
  <si>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</si>
  <si>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</si>
  <si>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</si>
  <si>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</si>
  <si>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</si>
  <si>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</si>
  <si>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</si>
  <si>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</si>
  <si>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</si>
  <si>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</si>
  <si>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</si>
  <si>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</si>
  <si>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</si>
  <si>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</si>
  <si>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</si>
  <si>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</si>
  <si>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</si>
  <si>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</si>
  <si>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</si>
  <si>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</si>
  <si>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</si>
  <si>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</si>
  <si>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</si>
  <si>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</si>
  <si>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</si>
  <si>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</si>
  <si>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</si>
  <si>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</si>
  <si>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</si>
  <si>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</si>
  <si>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</si>
  <si>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</si>
  <si>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</si>
  <si>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</si>
  <si>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</si>
  <si>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</si>
  <si>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</si>
  <si>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</si>
  <si>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</si>
  <si>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</si>
  <si>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</si>
  <si>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first CondMod</t>
  </si>
  <si>
    <t>second CondMod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</si>
  <si>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</si>
  <si>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</si>
  <si>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</si>
  <si>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</si>
  <si>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</si>
  <si>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</si>
  <si>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</si>
  <si>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</si>
  <si>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</si>
  <si>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</si>
  <si>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</si>
  <si>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</si>
  <si>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</si>
  <si>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</si>
  <si>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</si>
  <si>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</si>
  <si>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</si>
  <si>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</si>
  <si>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</si>
  <si>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</si>
  <si>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</si>
  <si>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</si>
  <si>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</si>
  <si>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</si>
  <si>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</si>
  <si>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</si>
  <si>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</si>
  <si>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</si>
  <si>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</si>
  <si>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</si>
  <si>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</si>
  <si>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</si>
  <si>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</si>
  <si>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</si>
  <si>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</si>
  <si>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</si>
  <si>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</si>
  <si>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</si>
  <si>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</si>
  <si>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</si>
  <si>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</si>
  <si>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</si>
  <si>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</si>
  <si>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</si>
  <si>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</si>
  <si>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</si>
  <si>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</si>
  <si>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</si>
  <si>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</si>
  <si>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</si>
  <si>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</si>
  <si>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</si>
  <si>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</si>
  <si>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</si>
  <si>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</si>
  <si>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</si>
  <si>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</si>
  <si>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</si>
  <si>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</si>
  <si>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</si>
  <si>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</si>
  <si>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</si>
  <si>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</si>
  <si>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</si>
  <si>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</si>
  <si>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</si>
  <si>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</si>
  <si>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</si>
  <si>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</si>
  <si>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</si>
  <si>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</si>
  <si>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</si>
  <si>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</si>
  <si>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</si>
  <si>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</si>
  <si>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</si>
  <si>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</si>
  <si>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</si>
  <si>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</si>
  <si>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</si>
  <si>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</si>
  <si>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</si>
  <si>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</si>
  <si>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Bat78</t>
  </si>
  <si>
    <t>Bat61</t>
  </si>
  <si>
    <t>Bat8</t>
  </si>
  <si>
    <t>Bat58</t>
  </si>
  <si>
    <t>Bat94</t>
  </si>
  <si>
    <t>Bat42</t>
  </si>
  <si>
    <t>Train_Alt.xaml</t>
  </si>
  <si>
    <t>TrainAlternation</t>
  </si>
  <si>
    <t>max pokes in initial free phase</t>
  </si>
  <si>
    <t>max pokes in forced phase</t>
  </si>
  <si>
    <t>out1Initial!output</t>
  </si>
  <si>
    <t>out2Initial!output</t>
  </si>
  <si>
    <t>maxFree</t>
  </si>
  <si>
    <t>max pokes in free phase</t>
  </si>
  <si>
    <t>maxInitial</t>
  </si>
  <si>
    <t>maxInitial,5,Integer</t>
  </si>
  <si>
    <t>maxFree,3,Integer</t>
  </si>
  <si>
    <t>OutputsFromListOF</t>
  </si>
  <si>
    <t>microliters</t>
  </si>
  <si>
    <t>per step</t>
  </si>
  <si>
    <t>day</t>
  </si>
  <si>
    <t>runningN</t>
  </si>
  <si>
    <t>cage</t>
  </si>
  <si>
    <t>cond</t>
  </si>
  <si>
    <t>BPC1</t>
  </si>
  <si>
    <t>C</t>
  </si>
  <si>
    <t>BCP2</t>
  </si>
  <si>
    <t>BCP1</t>
  </si>
  <si>
    <t>I</t>
  </si>
  <si>
    <t>BPC2</t>
  </si>
  <si>
    <t>flower</t>
  </si>
  <si>
    <t>system</t>
  </si>
  <si>
    <t>conc</t>
  </si>
  <si>
    <t>prof</t>
  </si>
  <si>
    <t>prob</t>
  </si>
  <si>
    <t>Initial</t>
  </si>
  <si>
    <t>out1Initial</t>
  </si>
  <si>
    <t>out2Initial</t>
  </si>
  <si>
    <t>output on first in initial</t>
  </si>
  <si>
    <t>ouput on second in initial</t>
  </si>
  <si>
    <t>Configuration: TrainAlternation</t>
  </si>
  <si>
    <t>Free1</t>
  </si>
  <si>
    <t>Forced2</t>
  </si>
  <si>
    <t>Free2</t>
  </si>
  <si>
    <t>Forced1</t>
  </si>
  <si>
    <t>output on first in free1</t>
  </si>
  <si>
    <t>output on second in free1</t>
  </si>
  <si>
    <t>out1Free1!output</t>
  </si>
  <si>
    <t>out2Free1!output</t>
  </si>
  <si>
    <t>out1Forced1!output</t>
  </si>
  <si>
    <t>out2Forced1!output</t>
  </si>
  <si>
    <t>output on first in forced1</t>
  </si>
  <si>
    <t>output on second in forced1</t>
  </si>
  <si>
    <t>out1Forced2!output</t>
  </si>
  <si>
    <t>out2Forced2!output</t>
  </si>
  <si>
    <t>output on second in forced2</t>
  </si>
  <si>
    <t>output on first in forced2</t>
  </si>
  <si>
    <t>output on first in free2</t>
  </si>
  <si>
    <t>output on second in free2</t>
  </si>
  <si>
    <t>out1Free2!output</t>
  </si>
  <si>
    <t>out2Free2!output</t>
  </si>
  <si>
    <t>out1Initial,out1Initial,OutputsFromListOF</t>
  </si>
  <si>
    <t>out2Initial,out2Initial,OutputsFromListOF</t>
  </si>
  <si>
    <t>out1Forced1,out1Forced1,OutputsFromListOF</t>
  </si>
  <si>
    <t>out2Forced1,out2Forced1,OutputsFromListOF</t>
  </si>
  <si>
    <t>out1Free1,out1Free1,OutputsFromListOF</t>
  </si>
  <si>
    <t>out2Free1,out2Free1,OutputsFromListOF</t>
  </si>
  <si>
    <t>out1Forced2,out1Forced2,OutputsFromListOF</t>
  </si>
  <si>
    <t>out2Forced2,out2Forced2,OutputsFromListOF</t>
  </si>
  <si>
    <t>out1Free2,out1Free2,OutputsFromListOF</t>
  </si>
  <si>
    <t>out2Free2,out2Free2,OutputsFromListOF</t>
  </si>
  <si>
    <t>out1Forced1</t>
  </si>
  <si>
    <t>out2Forced1</t>
  </si>
  <si>
    <t>out1Free1</t>
  </si>
  <si>
    <t>out2Free1</t>
  </si>
  <si>
    <t>out1Forced2</t>
  </si>
  <si>
    <t>out2Forced2</t>
  </si>
  <si>
    <t>out1Free2</t>
  </si>
  <si>
    <t>out2Free2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</si>
  <si>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</si>
  <si>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</si>
  <si>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</si>
  <si>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</si>
  <si>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</si>
  <si>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</si>
  <si>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</si>
  <si>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</si>
  <si>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</si>
  <si>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</si>
  <si>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</si>
  <si>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</si>
  <si>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</si>
  <si>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</si>
  <si>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</si>
  <si>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</si>
  <si>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</si>
  <si>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</si>
  <si>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</si>
  <si>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</si>
  <si>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</si>
  <si>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</si>
  <si>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</si>
  <si>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</si>
  <si>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</si>
  <si>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</si>
  <si>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</si>
  <si>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</si>
  <si>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</si>
  <si>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</si>
  <si>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</si>
  <si>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</si>
  <si>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</si>
  <si>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Day</t>
  </si>
  <si>
    <t>Parameters for the current day</t>
  </si>
  <si>
    <t>Cage</t>
  </si>
  <si>
    <t xml:space="preserve">Frequency Calculator </t>
  </si>
  <si>
    <t>Wave period (ms)</t>
  </si>
  <si>
    <t>Enter wave period (hours)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</si>
  <si>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</si>
  <si>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</si>
  <si>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</si>
  <si>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</si>
  <si>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</si>
  <si>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</si>
  <si>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</si>
  <si>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</si>
  <si>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</si>
  <si>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</si>
  <si>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</si>
  <si>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</si>
  <si>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>Day 1</t>
  </si>
  <si>
    <t>Day 2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</si>
  <si>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</si>
  <si>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</si>
  <si>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</si>
  <si>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</si>
  <si>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</si>
  <si>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</si>
  <si>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Training</t>
  </si>
  <si>
    <t>Experiment</t>
  </si>
  <si>
    <t>Config in use</t>
  </si>
  <si>
    <t>Config not in use</t>
  </si>
  <si>
    <t>Bat22</t>
  </si>
  <si>
    <t>Bat51</t>
  </si>
  <si>
    <t>Bat45</t>
  </si>
  <si>
    <t>Bat43</t>
  </si>
  <si>
    <t>Bat101</t>
  </si>
  <si>
    <t>Bat64</t>
  </si>
  <si>
    <t>rewards!$J$5:$J$24</t>
  </si>
  <si>
    <t>rewards!$L$5:$L$24</t>
  </si>
  <si>
    <t>rewards!$N$5:$N$24</t>
  </si>
  <si>
    <t>rewards!$P$5:$P$24</t>
  </si>
  <si>
    <t>rewards!$R$5:$R$24</t>
  </si>
  <si>
    <t>rewards!$K$5:$K$24</t>
  </si>
  <si>
    <t>rewards!$M$5:$M$24</t>
  </si>
  <si>
    <t>rewards!$O$5:$O$24</t>
  </si>
  <si>
    <t>rewards!$Q$5:$Q$24</t>
  </si>
  <si>
    <t>rewards!$S$5:$S$24</t>
  </si>
  <si>
    <t>rewards!$V$5:$V$24</t>
  </si>
  <si>
    <t>rewards!$X$5:$X$24</t>
  </si>
  <si>
    <t>rewards!$Z$5:$Z$24</t>
  </si>
  <si>
    <t>rewards!$AB$5:$AB$24</t>
  </si>
  <si>
    <t>rewards!$AD$5:$AD$24</t>
  </si>
  <si>
    <t>rewards!$W$5:$W$24</t>
  </si>
  <si>
    <t>rewards!$Y$5:$Y$24</t>
  </si>
  <si>
    <t>rewards!$AA$5:$AA$24</t>
  </si>
  <si>
    <t>rewards!$AC$5:$AC$24</t>
  </si>
  <si>
    <t>rewards!$AE$5:$AE$24</t>
  </si>
  <si>
    <t>rewards!$AH$5:$AH$24</t>
  </si>
  <si>
    <t>rewards!$AJ$5:$AJ$24</t>
  </si>
  <si>
    <t>rewards!$AL$5:$AL$24</t>
  </si>
  <si>
    <t>rewards!$AN$5:$AN$24</t>
  </si>
  <si>
    <t>rewards!$AP$5:$AP$24</t>
  </si>
  <si>
    <t>rewards!$AI$5:$AI$24</t>
  </si>
  <si>
    <t>rewards!$AK$5:$AK$24</t>
  </si>
  <si>
    <t>rewards!$AM$5:$AM$24</t>
  </si>
  <si>
    <t>rewards!$AO$5:$AO$24</t>
  </si>
  <si>
    <t>rewards!$AQ$5:$AQ$24</t>
  </si>
  <si>
    <t>rewards!$AT$5:$AT$24</t>
  </si>
  <si>
    <t>rewards!$AV$5:$AV$24</t>
  </si>
  <si>
    <t>rewards!$AX$5:$AX$24</t>
  </si>
  <si>
    <t>rewards!$AZ$5:$AZ$24</t>
  </si>
  <si>
    <t>rewards!$BB$5:$BB$24</t>
  </si>
  <si>
    <t>rewards!$AU$5:$AU$24</t>
  </si>
  <si>
    <t>rewards!$AW$5:$AW$24</t>
  </si>
  <si>
    <t>rewards!$AY$5:$AY$24</t>
  </si>
  <si>
    <t>rewards!$BA$5:$BA$24</t>
  </si>
  <si>
    <t>rewards!$BC$5:$BC$24</t>
  </si>
  <si>
    <t>rewards!$BF$5:$BF$24</t>
  </si>
  <si>
    <t>rewards!$BH$5:$BH$24</t>
  </si>
  <si>
    <t>rewards!$BJ$5:$BJ$24</t>
  </si>
  <si>
    <t>rewards!$BL$5:$BL$24</t>
  </si>
  <si>
    <t>rewards!$BN$5:$BN$24</t>
  </si>
  <si>
    <t>rewards!$BG$5:$BG$24</t>
  </si>
  <si>
    <t>rewards!$BI$5:$BI$24</t>
  </si>
  <si>
    <t>rewards!$BK$5:$BK$24</t>
  </si>
  <si>
    <t>rewards!$BM$5:$BM$24</t>
  </si>
  <si>
    <t>rewards!$BO$5:$BO$24</t>
  </si>
  <si>
    <t>rewards!$H$5:$H$24</t>
  </si>
  <si>
    <t>rewards!$I$5:$I$24</t>
  </si>
  <si>
    <t>rewards!$T$5:$T$24</t>
  </si>
  <si>
    <t>rewards!$U$5:$U$24</t>
  </si>
  <si>
    <t>rewards!$AF$5:$AF$24</t>
  </si>
  <si>
    <t>rewards!$AG$5:$AG$24</t>
  </si>
  <si>
    <t>rewards!$AR$5:$AR$24</t>
  </si>
  <si>
    <t>rewards!$AS$5:$AS$24</t>
  </si>
  <si>
    <t>rewards!$BD$5:$BD$24</t>
  </si>
  <si>
    <t>rewards!$BE$5:$BE$24</t>
  </si>
  <si>
    <t>Rateofchange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</si>
</sst>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8"/>
      <color rgb="FF000000"/>
      <name val="Segoe U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14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0" borderId="0" xfId="0" applyFont="1" applyFill="1" applyBorder="1" applyAlignment="1">
      <alignment horizontal="right"/>
    </xf>
    <xf numFmtId="0" fontId="0" fillId="5" borderId="1" xfId="0" applyFill="1" applyBorder="1"/>
    <xf numFmtId="0" fontId="1" fillId="0" borderId="0" xfId="0" applyFont="1" applyBorder="1" applyAlignment="1">
      <alignment horizontal="right"/>
    </xf>
    <xf numFmtId="0" fontId="15" fillId="3" borderId="2" xfId="0" applyFont="1" applyFill="1" applyBorder="1" applyAlignment="1">
      <alignment horizontal="center" vertical="center" wrapText="1" readingOrder="1"/>
    </xf>
    <xf numFmtId="0" fontId="15" fillId="5" borderId="3" xfId="0" applyFont="1" applyFill="1" applyBorder="1" applyAlignment="1">
      <alignment horizontal="center" vertical="center" wrapText="1" readingOrder="1"/>
    </xf>
    <xf numFmtId="0" fontId="15" fillId="17" borderId="3" xfId="0" applyFont="1" applyFill="1" applyBorder="1" applyAlignment="1">
      <alignment horizontal="center" vertical="center" wrapText="1" readingOrder="1"/>
    </xf>
    <xf numFmtId="0" fontId="15" fillId="18" borderId="3" xfId="0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 readingOrder="1"/>
    </xf>
    <xf numFmtId="0" fontId="15" fillId="18" borderId="4" xfId="0" applyFont="1" applyFill="1" applyBorder="1" applyAlignment="1">
      <alignment horizontal="center" vertical="center" wrapText="1" readingOrder="1"/>
    </xf>
    <xf numFmtId="0" fontId="16" fillId="3" borderId="2" xfId="0" applyFont="1" applyFill="1" applyBorder="1" applyAlignment="1">
      <alignment horizontal="center" vertical="center" wrapText="1" readingOrder="1"/>
    </xf>
    <xf numFmtId="0" fontId="16" fillId="5" borderId="3" xfId="0" applyFont="1" applyFill="1" applyBorder="1" applyAlignment="1">
      <alignment horizontal="center" vertical="center" wrapText="1" readingOrder="1"/>
    </xf>
    <xf numFmtId="0" fontId="16" fillId="17" borderId="3" xfId="0" applyFont="1" applyFill="1" applyBorder="1" applyAlignment="1">
      <alignment horizontal="center" vertical="center" wrapText="1" readingOrder="1"/>
    </xf>
    <xf numFmtId="0" fontId="16" fillId="18" borderId="3" xfId="0" applyFont="1" applyFill="1" applyBorder="1" applyAlignment="1">
      <alignment horizontal="center" vertical="center" wrapText="1" readingOrder="1"/>
    </xf>
    <xf numFmtId="0" fontId="16" fillId="3" borderId="3" xfId="0" applyFont="1" applyFill="1" applyBorder="1" applyAlignment="1">
      <alignment horizontal="center" vertical="center" wrapText="1" readingOrder="1"/>
    </xf>
    <xf numFmtId="0" fontId="16" fillId="18" borderId="4" xfId="0" applyFont="1" applyFill="1" applyBorder="1" applyAlignment="1">
      <alignment horizontal="center" vertical="center" wrapText="1" readingOrder="1"/>
    </xf>
    <xf numFmtId="0" fontId="15" fillId="3" borderId="5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wrapText="1" readingOrder="1"/>
    </xf>
    <xf numFmtId="0" fontId="15" fillId="17" borderId="1" xfId="0" applyFont="1" applyFill="1" applyBorder="1" applyAlignment="1">
      <alignment horizontal="center" vertical="center" wrapText="1" readingOrder="1"/>
    </xf>
    <xf numFmtId="0" fontId="15" fillId="18" borderId="1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center" vertical="center" wrapText="1" readingOrder="1"/>
    </xf>
    <xf numFmtId="0" fontId="15" fillId="18" borderId="6" xfId="0" applyFont="1" applyFill="1" applyBorder="1" applyAlignment="1">
      <alignment horizontal="center" vertical="center" wrapText="1" readingOrder="1"/>
    </xf>
    <xf numFmtId="0" fontId="16" fillId="3" borderId="5" xfId="0" applyFont="1" applyFill="1" applyBorder="1" applyAlignment="1">
      <alignment horizontal="center" vertical="center" wrapText="1" readingOrder="1"/>
    </xf>
    <xf numFmtId="0" fontId="16" fillId="5" borderId="1" xfId="0" applyFont="1" applyFill="1" applyBorder="1" applyAlignment="1">
      <alignment horizontal="center" vertical="center" wrapText="1" readingOrder="1"/>
    </xf>
    <xf numFmtId="0" fontId="16" fillId="17" borderId="1" xfId="0" applyFont="1" applyFill="1" applyBorder="1" applyAlignment="1">
      <alignment horizontal="center" vertical="center" wrapText="1" readingOrder="1"/>
    </xf>
    <xf numFmtId="0" fontId="16" fillId="18" borderId="1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vertical="center" wrapText="1" readingOrder="1"/>
    </xf>
    <xf numFmtId="0" fontId="16" fillId="18" borderId="6" xfId="0" applyFont="1" applyFill="1" applyBorder="1" applyAlignment="1">
      <alignment horizontal="center" vertical="center" wrapText="1" readingOrder="1"/>
    </xf>
    <xf numFmtId="0" fontId="15" fillId="5" borderId="5" xfId="0" applyFont="1" applyFill="1" applyBorder="1" applyAlignment="1">
      <alignment horizontal="center" vertical="center" wrapText="1" readingOrder="1"/>
    </xf>
    <xf numFmtId="0" fontId="15" fillId="17" borderId="6" xfId="0" applyFont="1" applyFill="1" applyBorder="1" applyAlignment="1">
      <alignment horizontal="center" vertical="center" wrapText="1" readingOrder="1"/>
    </xf>
    <xf numFmtId="0" fontId="16" fillId="5" borderId="5" xfId="0" applyFont="1" applyFill="1" applyBorder="1" applyAlignment="1">
      <alignment horizontal="center" vertical="center" wrapText="1" readingOrder="1"/>
    </xf>
    <xf numFmtId="0" fontId="16" fillId="17" borderId="6" xfId="0" applyFont="1" applyFill="1" applyBorder="1" applyAlignment="1">
      <alignment horizontal="center" vertical="center" wrapText="1" readingOrder="1"/>
    </xf>
    <xf numFmtId="0" fontId="15" fillId="18" borderId="5" xfId="0" applyFont="1" applyFill="1" applyBorder="1" applyAlignment="1">
      <alignment horizontal="center" vertical="center" wrapText="1" readingOrder="1"/>
    </xf>
    <xf numFmtId="0" fontId="15" fillId="3" borderId="6" xfId="0" applyFont="1" applyFill="1" applyBorder="1" applyAlignment="1">
      <alignment horizontal="center" vertical="center" wrapText="1" readingOrder="1"/>
    </xf>
    <xf numFmtId="0" fontId="16" fillId="18" borderId="5" xfId="0" applyFont="1" applyFill="1" applyBorder="1" applyAlignment="1">
      <alignment horizontal="center" vertical="center" wrapText="1" readingOrder="1"/>
    </xf>
    <xf numFmtId="0" fontId="16" fillId="3" borderId="6" xfId="0" applyFont="1" applyFill="1" applyBorder="1" applyAlignment="1">
      <alignment horizontal="center" vertical="center" wrapText="1" readingOrder="1"/>
    </xf>
    <xf numFmtId="0" fontId="15" fillId="17" borderId="5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6" fillId="17" borderId="5" xfId="0" applyFont="1" applyFill="1" applyBorder="1" applyAlignment="1">
      <alignment horizontal="center" vertical="center" wrapText="1" readingOrder="1"/>
    </xf>
    <xf numFmtId="0" fontId="16" fillId="5" borderId="6" xfId="0" applyFont="1" applyFill="1" applyBorder="1" applyAlignment="1">
      <alignment horizontal="center" vertical="center" wrapText="1" readingOrder="1"/>
    </xf>
    <xf numFmtId="0" fontId="15" fillId="17" borderId="7" xfId="0" applyFont="1" applyFill="1" applyBorder="1" applyAlignment="1">
      <alignment horizontal="center" vertical="center" wrapText="1" readingOrder="1"/>
    </xf>
    <xf numFmtId="0" fontId="15" fillId="18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5" borderId="8" xfId="0" applyFont="1" applyFill="1" applyBorder="1" applyAlignment="1">
      <alignment horizontal="center" vertical="center" wrapText="1" readingOrder="1"/>
    </xf>
    <xf numFmtId="0" fontId="15" fillId="5" borderId="9" xfId="0" applyFont="1" applyFill="1" applyBorder="1" applyAlignment="1">
      <alignment horizontal="center" vertical="center" wrapText="1" readingOrder="1"/>
    </xf>
    <xf numFmtId="0" fontId="16" fillId="17" borderId="7" xfId="0" applyFont="1" applyFill="1" applyBorder="1" applyAlignment="1">
      <alignment horizontal="center" vertical="center" wrapText="1" readingOrder="1"/>
    </xf>
    <xf numFmtId="0" fontId="16" fillId="18" borderId="8" xfId="0" applyFont="1" applyFill="1" applyBorder="1" applyAlignment="1">
      <alignment horizontal="center" vertical="center" wrapText="1" readingOrder="1"/>
    </xf>
    <xf numFmtId="0" fontId="16" fillId="3" borderId="8" xfId="0" applyFont="1" applyFill="1" applyBorder="1" applyAlignment="1">
      <alignment horizontal="center" vertical="center" wrapText="1" readingOrder="1"/>
    </xf>
    <xf numFmtId="0" fontId="16" fillId="5" borderId="8" xfId="0" applyFont="1" applyFill="1" applyBorder="1" applyAlignment="1">
      <alignment horizontal="center" vertical="center" wrapText="1" readingOrder="1"/>
    </xf>
    <xf numFmtId="0" fontId="16" fillId="5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28" zoomScaleNormal="100" workbookViewId="0">
      <selection activeCell="C46" sqref="C46:G47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334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502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2" spans="1:24" ht="15.75" x14ac:dyDescent="0.25">
      <c r="A12" s="4" t="s">
        <v>40</v>
      </c>
      <c r="B12" s="39" t="s">
        <v>117</v>
      </c>
      <c r="C12" s="56"/>
      <c r="F12" s="56"/>
    </row>
    <row r="13" spans="1:24" x14ac:dyDescent="0.25">
      <c r="A13" s="9" t="s">
        <v>1</v>
      </c>
      <c r="B13" s="40" t="s">
        <v>118</v>
      </c>
      <c r="C13" s="11" t="s">
        <v>441</v>
      </c>
      <c r="I13" s="11"/>
      <c r="J13" s="11"/>
      <c r="K13" s="11"/>
      <c r="L13" s="11"/>
      <c r="M13" s="11"/>
      <c r="N13" s="11"/>
      <c r="O13" s="56"/>
    </row>
    <row r="14" spans="1:24" x14ac:dyDescent="0.25">
      <c r="A14" s="15" t="s">
        <v>17</v>
      </c>
      <c r="B14" s="40" t="s">
        <v>119</v>
      </c>
      <c r="C14" s="56" t="s">
        <v>273</v>
      </c>
      <c r="I14" s="56"/>
      <c r="J14" s="56"/>
      <c r="K14" s="56"/>
      <c r="L14" s="56"/>
      <c r="M14" s="56"/>
      <c r="N14" s="56"/>
      <c r="O14" s="56"/>
    </row>
    <row r="15" spans="1:24" x14ac:dyDescent="0.25">
      <c r="C15" s="56"/>
      <c r="D15" s="56"/>
      <c r="E15" s="56"/>
      <c r="F15" s="56"/>
      <c r="G15" s="56"/>
      <c r="I15" s="56"/>
      <c r="J15" s="56"/>
      <c r="K15" s="56"/>
      <c r="L15" s="56"/>
      <c r="M15" s="56"/>
      <c r="N15" s="56"/>
      <c r="O15" s="56"/>
    </row>
    <row r="16" spans="1:24" x14ac:dyDescent="0.25">
      <c r="C16" s="56"/>
      <c r="D16" s="56"/>
      <c r="E16" s="56"/>
      <c r="F16" s="56"/>
      <c r="G16" s="56"/>
      <c r="I16" s="56"/>
      <c r="J16" s="56"/>
      <c r="K16" s="56"/>
      <c r="L16" s="56"/>
      <c r="M16" s="56"/>
      <c r="N16" s="56"/>
      <c r="O16" s="56"/>
    </row>
    <row r="17" spans="1:15" x14ac:dyDescent="0.25">
      <c r="A17" s="30" t="s">
        <v>301</v>
      </c>
      <c r="B17" s="30" t="s">
        <v>301</v>
      </c>
      <c r="C17" s="56"/>
      <c r="D17" s="56"/>
      <c r="E17" s="56"/>
      <c r="F17" s="56"/>
      <c r="G17" s="56"/>
      <c r="I17" s="56"/>
      <c r="J17" s="56"/>
      <c r="K17" s="56"/>
      <c r="L17" s="56"/>
      <c r="M17" s="56"/>
      <c r="N17" s="56"/>
      <c r="O17" s="56"/>
    </row>
    <row r="18" spans="1:15" x14ac:dyDescent="0.25">
      <c r="A18" s="43" t="s">
        <v>123</v>
      </c>
      <c r="B18" t="s">
        <v>130</v>
      </c>
      <c r="C18" s="45">
        <v>0.54166666666666663</v>
      </c>
      <c r="I18" s="45"/>
      <c r="J18" s="45"/>
      <c r="K18" s="45"/>
      <c r="L18" s="45"/>
      <c r="M18" s="45"/>
      <c r="N18" s="45"/>
      <c r="O18" s="56"/>
    </row>
    <row r="19" spans="1:15" x14ac:dyDescent="0.25">
      <c r="A19" s="43" t="s">
        <v>124</v>
      </c>
      <c r="B19" t="s">
        <v>131</v>
      </c>
      <c r="C19" s="45">
        <v>8.3333333333333329E-2</v>
      </c>
      <c r="I19" s="45"/>
      <c r="J19" s="45"/>
      <c r="K19" s="45"/>
      <c r="L19" s="45"/>
      <c r="M19" s="45"/>
      <c r="N19" s="45"/>
    </row>
    <row r="20" spans="1:15" x14ac:dyDescent="0.25">
      <c r="A20" s="43" t="s">
        <v>141</v>
      </c>
      <c r="B20" t="s">
        <v>207</v>
      </c>
      <c r="C20" s="56" t="s">
        <v>27</v>
      </c>
      <c r="I20" s="56"/>
      <c r="J20" s="56"/>
      <c r="K20" s="56"/>
      <c r="L20" s="56"/>
      <c r="M20" s="56"/>
      <c r="N20" s="56"/>
    </row>
    <row r="21" spans="1:15" x14ac:dyDescent="0.25">
      <c r="A21" s="43" t="s">
        <v>140</v>
      </c>
      <c r="B21" t="s">
        <v>208</v>
      </c>
      <c r="C21" s="56" t="s">
        <v>46</v>
      </c>
      <c r="I21" s="56"/>
      <c r="J21" s="56"/>
      <c r="K21" s="56"/>
      <c r="L21" s="56"/>
      <c r="M21" s="56"/>
      <c r="N21" s="56"/>
    </row>
    <row r="22" spans="1:15" x14ac:dyDescent="0.25">
      <c r="A22" s="43" t="s">
        <v>136</v>
      </c>
      <c r="B22" t="s">
        <v>209</v>
      </c>
      <c r="C22" s="56" t="s">
        <v>36</v>
      </c>
      <c r="I22" s="56"/>
      <c r="J22" s="56"/>
      <c r="K22" s="56"/>
      <c r="L22" s="56"/>
      <c r="M22" s="56"/>
      <c r="N22" s="56"/>
    </row>
    <row r="23" spans="1:15" x14ac:dyDescent="0.25">
      <c r="A23" s="43" t="s">
        <v>137</v>
      </c>
      <c r="B23" t="s">
        <v>210</v>
      </c>
      <c r="C23" s="56" t="s">
        <v>37</v>
      </c>
      <c r="I23" s="56"/>
      <c r="J23" s="56"/>
      <c r="K23" s="56"/>
      <c r="L23" s="56"/>
      <c r="M23" s="56"/>
      <c r="N23" s="56"/>
    </row>
    <row r="24" spans="1:15" x14ac:dyDescent="0.25">
      <c r="A24" s="43" t="s">
        <v>308</v>
      </c>
      <c r="B24" t="s">
        <v>302</v>
      </c>
      <c r="C24" s="56">
        <v>50</v>
      </c>
      <c r="D24" s="56"/>
      <c r="E24" s="56"/>
      <c r="F24" s="56"/>
      <c r="G24" s="56"/>
      <c r="I24" s="56"/>
      <c r="J24" s="56"/>
      <c r="K24" s="56"/>
      <c r="L24" s="56"/>
      <c r="M24" s="56"/>
      <c r="N24" s="56"/>
    </row>
    <row r="25" spans="1:15" x14ac:dyDescent="0.25">
      <c r="A25" s="43" t="s">
        <v>139</v>
      </c>
      <c r="B25" s="14" t="s">
        <v>303</v>
      </c>
      <c r="C25" s="56">
        <v>50</v>
      </c>
      <c r="D25" s="56"/>
      <c r="E25" s="56"/>
      <c r="F25" s="56"/>
      <c r="G25" s="56"/>
      <c r="I25" s="56"/>
      <c r="J25" s="56"/>
      <c r="K25" s="56"/>
      <c r="L25" s="56"/>
      <c r="M25" s="56"/>
      <c r="N25" s="56"/>
    </row>
    <row r="26" spans="1:15" x14ac:dyDescent="0.25">
      <c r="A26" s="43" t="s">
        <v>306</v>
      </c>
      <c r="B26" s="14" t="s">
        <v>307</v>
      </c>
      <c r="C26" s="56">
        <v>50</v>
      </c>
      <c r="D26" s="56"/>
      <c r="E26" s="56"/>
      <c r="F26" s="56"/>
      <c r="G26" s="56"/>
      <c r="I26" s="56"/>
      <c r="J26" s="56"/>
      <c r="K26" s="56"/>
      <c r="L26" s="56"/>
      <c r="M26" s="56"/>
      <c r="N26" s="56"/>
    </row>
    <row r="27" spans="1:15" x14ac:dyDescent="0.25">
      <c r="A27" s="71" t="s">
        <v>304</v>
      </c>
      <c r="B27" t="s">
        <v>332</v>
      </c>
      <c r="C27" s="73" t="s">
        <v>492</v>
      </c>
      <c r="D27" s="73"/>
      <c r="E27" s="73"/>
      <c r="F27" s="73"/>
      <c r="G27" s="73"/>
    </row>
    <row r="28" spans="1:15" x14ac:dyDescent="0.25">
      <c r="A28" s="71" t="s">
        <v>305</v>
      </c>
      <c r="B28" t="s">
        <v>333</v>
      </c>
      <c r="C28" s="73" t="s">
        <v>493</v>
      </c>
      <c r="D28" s="73"/>
      <c r="E28" s="73"/>
      <c r="F28" s="73"/>
      <c r="G28" s="73"/>
    </row>
    <row r="29" spans="1:15" x14ac:dyDescent="0.25">
      <c r="A29" s="42" t="s">
        <v>343</v>
      </c>
      <c r="B29" s="14" t="s">
        <v>345</v>
      </c>
      <c r="C29" s="75" t="s">
        <v>494</v>
      </c>
      <c r="D29" s="75"/>
      <c r="E29" s="75"/>
      <c r="F29" s="75"/>
      <c r="G29" s="75"/>
      <c r="I29" s="56"/>
      <c r="J29" s="56"/>
      <c r="K29" s="56"/>
      <c r="L29" s="56"/>
      <c r="M29" s="56"/>
      <c r="N29" s="56"/>
    </row>
    <row r="30" spans="1:15" x14ac:dyDescent="0.25">
      <c r="A30" s="42" t="s">
        <v>344</v>
      </c>
      <c r="B30" s="14" t="s">
        <v>346</v>
      </c>
      <c r="C30" s="75" t="s">
        <v>495</v>
      </c>
      <c r="D30" s="75"/>
      <c r="E30" s="75"/>
      <c r="F30" s="75"/>
      <c r="G30" s="75"/>
      <c r="I30" s="56"/>
      <c r="J30" s="56"/>
      <c r="K30" s="56"/>
      <c r="L30" s="56"/>
      <c r="M30" s="56"/>
      <c r="N30" s="56"/>
    </row>
    <row r="31" spans="1:15" x14ac:dyDescent="0.25">
      <c r="A31" s="43" t="s">
        <v>341</v>
      </c>
      <c r="B31" s="14" t="s">
        <v>339</v>
      </c>
      <c r="C31" s="76" t="s">
        <v>496</v>
      </c>
      <c r="D31" s="76"/>
      <c r="E31" s="76"/>
      <c r="F31" s="76"/>
      <c r="G31" s="76"/>
      <c r="I31" s="56"/>
      <c r="J31" s="56"/>
      <c r="K31" s="56"/>
      <c r="L31" s="56"/>
      <c r="M31" s="56"/>
      <c r="N31" s="56"/>
    </row>
    <row r="32" spans="1:15" x14ac:dyDescent="0.25">
      <c r="A32" s="43" t="s">
        <v>342</v>
      </c>
      <c r="B32" s="14" t="s">
        <v>340</v>
      </c>
      <c r="C32" s="76" t="s">
        <v>497</v>
      </c>
      <c r="D32" s="76"/>
      <c r="E32" s="76"/>
      <c r="F32" s="76"/>
      <c r="G32" s="76"/>
      <c r="I32" s="56"/>
      <c r="J32" s="56"/>
      <c r="K32" s="56"/>
      <c r="L32" s="56"/>
      <c r="M32" s="56"/>
      <c r="N32" s="56"/>
    </row>
    <row r="33" spans="1:12" x14ac:dyDescent="0.25">
      <c r="A33" s="42" t="s">
        <v>347</v>
      </c>
      <c r="B33" s="56" t="s">
        <v>350</v>
      </c>
      <c r="C33" s="77" t="s">
        <v>498</v>
      </c>
      <c r="D33" s="77"/>
      <c r="E33" s="77"/>
      <c r="F33" s="77"/>
      <c r="G33" s="77"/>
    </row>
    <row r="34" spans="1:12" x14ac:dyDescent="0.25">
      <c r="A34" s="42" t="s">
        <v>348</v>
      </c>
      <c r="B34" s="56" t="s">
        <v>349</v>
      </c>
      <c r="C34" s="77" t="s">
        <v>499</v>
      </c>
      <c r="D34" s="77"/>
      <c r="E34" s="77"/>
      <c r="F34" s="77"/>
      <c r="G34" s="77"/>
    </row>
    <row r="35" spans="1:12" x14ac:dyDescent="0.25">
      <c r="A35" s="43" t="s">
        <v>353</v>
      </c>
      <c r="B35" s="56" t="s">
        <v>351</v>
      </c>
      <c r="C35" s="78" t="s">
        <v>500</v>
      </c>
      <c r="D35" s="78"/>
      <c r="E35" s="78"/>
      <c r="F35" s="78"/>
      <c r="G35" s="78"/>
    </row>
    <row r="36" spans="1:12" x14ac:dyDescent="0.25">
      <c r="A36" s="43" t="s">
        <v>354</v>
      </c>
      <c r="B36" s="56" t="s">
        <v>352</v>
      </c>
      <c r="C36" s="78" t="s">
        <v>501</v>
      </c>
      <c r="D36" s="78"/>
      <c r="E36" s="78"/>
      <c r="F36" s="78"/>
      <c r="G36" s="78"/>
      <c r="I36" s="56"/>
      <c r="J36" s="56"/>
      <c r="K36" s="56"/>
      <c r="L36" s="56"/>
    </row>
    <row r="37" spans="1:12" s="56" customFormat="1" x14ac:dyDescent="0.25">
      <c r="A37" s="43"/>
      <c r="C37" s="54"/>
      <c r="D37" s="54"/>
      <c r="E37" s="54"/>
      <c r="F37" s="54"/>
      <c r="G37" s="54"/>
      <c r="H37" s="54"/>
    </row>
    <row r="38" spans="1:12" s="56" customFormat="1" x14ac:dyDescent="0.25">
      <c r="A38" s="43"/>
      <c r="C38" s="54"/>
      <c r="D38" s="54"/>
      <c r="E38" s="54"/>
      <c r="F38" s="54"/>
      <c r="G38" s="54"/>
      <c r="H38" s="54"/>
    </row>
    <row r="39" spans="1:12" x14ac:dyDescent="0.25">
      <c r="A39" s="14"/>
      <c r="B39" s="14"/>
      <c r="C39" s="56"/>
      <c r="D39" s="56"/>
      <c r="G39" s="56"/>
      <c r="H39" s="56"/>
      <c r="I39" s="56"/>
      <c r="J39" s="56"/>
      <c r="L39" s="56"/>
    </row>
    <row r="40" spans="1:12" ht="15.75" x14ac:dyDescent="0.25">
      <c r="A40" s="4" t="s">
        <v>40</v>
      </c>
      <c r="B40" s="39" t="s">
        <v>117</v>
      </c>
      <c r="C40" s="56"/>
      <c r="D40" s="56"/>
      <c r="E40" s="56"/>
      <c r="F40" s="56"/>
      <c r="G40" s="56"/>
      <c r="H40" s="56"/>
      <c r="I40" s="56"/>
      <c r="J40" s="56"/>
      <c r="L40" s="56"/>
    </row>
    <row r="41" spans="1:12" x14ac:dyDescent="0.25">
      <c r="A41" s="9" t="s">
        <v>1</v>
      </c>
      <c r="B41" s="40" t="s">
        <v>118</v>
      </c>
      <c r="C41" s="11" t="s">
        <v>436</v>
      </c>
      <c r="D41" s="11" t="s">
        <v>437</v>
      </c>
      <c r="E41" s="11" t="s">
        <v>438</v>
      </c>
      <c r="F41" s="11" t="s">
        <v>439</v>
      </c>
      <c r="G41" s="11" t="s">
        <v>440</v>
      </c>
      <c r="H41" s="11"/>
      <c r="I41" s="56"/>
      <c r="J41" s="56"/>
      <c r="L41" s="56"/>
    </row>
    <row r="42" spans="1:12" x14ac:dyDescent="0.25">
      <c r="A42" s="15" t="s">
        <v>17</v>
      </c>
      <c r="B42" s="40" t="s">
        <v>119</v>
      </c>
      <c r="C42" s="56" t="s">
        <v>212</v>
      </c>
      <c r="D42" s="56" t="s">
        <v>270</v>
      </c>
      <c r="E42" s="56" t="s">
        <v>271</v>
      </c>
      <c r="F42" s="56" t="s">
        <v>272</v>
      </c>
      <c r="G42" s="56" t="s">
        <v>284</v>
      </c>
      <c r="H42" s="56"/>
      <c r="I42" s="45"/>
      <c r="J42" s="45"/>
      <c r="K42" s="45"/>
      <c r="L42" s="45"/>
    </row>
    <row r="43" spans="1:12" x14ac:dyDescent="0.25">
      <c r="A43" s="56"/>
      <c r="B43" s="56"/>
      <c r="C43" s="56"/>
      <c r="D43" s="56"/>
      <c r="E43" s="56"/>
      <c r="F43" s="56"/>
      <c r="G43" s="56"/>
      <c r="H43" s="56"/>
      <c r="I43" s="45"/>
      <c r="J43" s="45"/>
      <c r="K43" s="45"/>
      <c r="L43" s="45"/>
    </row>
    <row r="44" spans="1:12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</row>
    <row r="45" spans="1:12" x14ac:dyDescent="0.25">
      <c r="A45" s="30" t="s">
        <v>373</v>
      </c>
      <c r="B45" s="26" t="s">
        <v>373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 x14ac:dyDescent="0.25">
      <c r="A46" s="43" t="s">
        <v>123</v>
      </c>
      <c r="B46" s="56" t="s">
        <v>130</v>
      </c>
      <c r="C46" s="45">
        <v>0.58333333333333337</v>
      </c>
      <c r="D46" s="45">
        <v>0.58333333333333337</v>
      </c>
      <c r="E46" s="45">
        <v>0.58333333333333337</v>
      </c>
      <c r="F46" s="45">
        <v>0.58333333333333337</v>
      </c>
      <c r="G46" s="45">
        <v>0.58333333333333337</v>
      </c>
      <c r="H46" s="45"/>
      <c r="I46" s="56"/>
      <c r="J46" s="56"/>
      <c r="K46" s="56"/>
      <c r="L46" s="56"/>
    </row>
    <row r="47" spans="1:12" x14ac:dyDescent="0.25">
      <c r="A47" s="43" t="s">
        <v>124</v>
      </c>
      <c r="B47" s="56" t="s">
        <v>131</v>
      </c>
      <c r="C47" s="45">
        <v>8.3333333333333329E-2</v>
      </c>
      <c r="D47" s="45">
        <v>8.3333333333333329E-2</v>
      </c>
      <c r="E47" s="45">
        <v>8.3333333333333329E-2</v>
      </c>
      <c r="F47" s="45">
        <v>8.3333333333333329E-2</v>
      </c>
      <c r="G47" s="45">
        <v>8.3333333333333329E-2</v>
      </c>
      <c r="H47" s="45"/>
      <c r="I47" s="56"/>
      <c r="J47" s="56"/>
      <c r="K47" s="56"/>
      <c r="L47" s="56"/>
    </row>
    <row r="48" spans="1:12" x14ac:dyDescent="0.25">
      <c r="A48" s="43" t="s">
        <v>141</v>
      </c>
      <c r="B48" s="56" t="s">
        <v>207</v>
      </c>
      <c r="C48" s="56" t="s">
        <v>87</v>
      </c>
      <c r="D48" s="56" t="s">
        <v>88</v>
      </c>
      <c r="E48" s="56" t="s">
        <v>183</v>
      </c>
      <c r="F48" s="56" t="s">
        <v>185</v>
      </c>
      <c r="G48" s="56" t="s">
        <v>214</v>
      </c>
      <c r="H48" s="56"/>
      <c r="I48" s="56"/>
      <c r="J48" s="56"/>
      <c r="K48" s="56"/>
      <c r="L48" s="56"/>
    </row>
    <row r="49" spans="1:12" x14ac:dyDescent="0.25">
      <c r="A49" s="43" t="s">
        <v>140</v>
      </c>
      <c r="B49" s="56" t="s">
        <v>208</v>
      </c>
      <c r="C49" s="56" t="s">
        <v>86</v>
      </c>
      <c r="D49" s="56" t="s">
        <v>89</v>
      </c>
      <c r="E49" s="56" t="s">
        <v>184</v>
      </c>
      <c r="F49" s="56" t="s">
        <v>186</v>
      </c>
      <c r="G49" s="56" t="s">
        <v>213</v>
      </c>
      <c r="H49" s="56"/>
      <c r="I49" s="56"/>
      <c r="J49" s="56"/>
      <c r="K49" s="56"/>
      <c r="L49" s="56"/>
    </row>
    <row r="50" spans="1:12" x14ac:dyDescent="0.25">
      <c r="A50" s="43" t="s">
        <v>374</v>
      </c>
      <c r="B50" s="56" t="s">
        <v>375</v>
      </c>
      <c r="C50" s="56" t="s">
        <v>127</v>
      </c>
      <c r="D50" s="56" t="s">
        <v>128</v>
      </c>
      <c r="E50" s="56" t="s">
        <v>203</v>
      </c>
      <c r="F50" s="56" t="s">
        <v>205</v>
      </c>
      <c r="G50" s="56" t="s">
        <v>216</v>
      </c>
      <c r="H50" s="56"/>
      <c r="I50" s="56"/>
      <c r="J50" s="56"/>
      <c r="K50" s="56"/>
      <c r="L50" s="56"/>
    </row>
    <row r="51" spans="1:12" x14ac:dyDescent="0.25">
      <c r="A51" s="43" t="s">
        <v>376</v>
      </c>
      <c r="B51" s="56" t="s">
        <v>377</v>
      </c>
      <c r="C51" s="56" t="s">
        <v>126</v>
      </c>
      <c r="D51" s="56" t="s">
        <v>129</v>
      </c>
      <c r="E51" s="56" t="s">
        <v>204</v>
      </c>
      <c r="F51" s="56" t="s">
        <v>206</v>
      </c>
      <c r="G51" s="56" t="s">
        <v>215</v>
      </c>
      <c r="H51" s="56"/>
      <c r="I51" s="56"/>
      <c r="J51" s="56"/>
      <c r="K51" s="56"/>
      <c r="L51" s="56"/>
    </row>
    <row r="52" spans="1:12" x14ac:dyDescent="0.25">
      <c r="A52" s="43" t="s">
        <v>378</v>
      </c>
      <c r="B52" s="56" t="s">
        <v>379</v>
      </c>
      <c r="C52" s="56" t="s">
        <v>103</v>
      </c>
      <c r="D52" s="56" t="s">
        <v>104</v>
      </c>
      <c r="E52" s="56" t="s">
        <v>199</v>
      </c>
      <c r="F52" s="56" t="s">
        <v>201</v>
      </c>
      <c r="G52" s="56" t="s">
        <v>218</v>
      </c>
      <c r="H52" s="56"/>
      <c r="I52" s="56"/>
      <c r="J52" s="56"/>
      <c r="K52" s="56"/>
      <c r="L52" s="56"/>
    </row>
    <row r="53" spans="1:12" x14ac:dyDescent="0.25">
      <c r="A53" s="43" t="s">
        <v>380</v>
      </c>
      <c r="B53" s="56" t="s">
        <v>381</v>
      </c>
      <c r="C53" s="56" t="s">
        <v>102</v>
      </c>
      <c r="D53" s="56" t="s">
        <v>105</v>
      </c>
      <c r="E53" s="56" t="s">
        <v>200</v>
      </c>
      <c r="F53" s="56" t="s">
        <v>202</v>
      </c>
      <c r="G53" s="56" t="s">
        <v>217</v>
      </c>
      <c r="H53" s="56"/>
      <c r="I53" s="56"/>
      <c r="J53" s="56"/>
      <c r="K53" s="56"/>
      <c r="L53" s="56"/>
    </row>
    <row r="54" spans="1:12" x14ac:dyDescent="0.25">
      <c r="A54" s="44" t="s">
        <v>382</v>
      </c>
      <c r="B54" s="56" t="s">
        <v>383</v>
      </c>
      <c r="C54" s="56" t="s">
        <v>99</v>
      </c>
      <c r="D54" s="56" t="s">
        <v>100</v>
      </c>
      <c r="E54" s="56" t="s">
        <v>195</v>
      </c>
      <c r="F54" s="56" t="s">
        <v>197</v>
      </c>
      <c r="G54" s="56" t="s">
        <v>220</v>
      </c>
      <c r="H54" s="56"/>
      <c r="I54" s="56"/>
      <c r="J54" s="56"/>
      <c r="K54" s="56"/>
      <c r="L54" s="56"/>
    </row>
    <row r="55" spans="1:12" x14ac:dyDescent="0.25">
      <c r="A55" s="44" t="s">
        <v>384</v>
      </c>
      <c r="B55" s="56" t="s">
        <v>385</v>
      </c>
      <c r="C55" s="56" t="s">
        <v>98</v>
      </c>
      <c r="D55" s="56" t="s">
        <v>101</v>
      </c>
      <c r="E55" s="56" t="s">
        <v>196</v>
      </c>
      <c r="F55" s="56" t="s">
        <v>198</v>
      </c>
      <c r="G55" s="56" t="s">
        <v>219</v>
      </c>
      <c r="H55" s="56"/>
      <c r="I55" s="56"/>
      <c r="J55" s="56"/>
      <c r="K55" s="56"/>
      <c r="L55" s="56"/>
    </row>
    <row r="56" spans="1:12" x14ac:dyDescent="0.25">
      <c r="A56" s="42" t="s">
        <v>386</v>
      </c>
      <c r="B56" s="42" t="s">
        <v>386</v>
      </c>
      <c r="C56" s="56">
        <f>periods!D16</f>
        <v>22</v>
      </c>
      <c r="D56" s="56">
        <f>periods!E16</f>
        <v>22</v>
      </c>
      <c r="E56" s="56">
        <f>periods!F16</f>
        <v>22</v>
      </c>
      <c r="F56" s="56">
        <f>periods!G16</f>
        <v>22</v>
      </c>
      <c r="G56" s="56">
        <f>periods!H16</f>
        <v>22</v>
      </c>
      <c r="H56" s="56"/>
      <c r="I56" s="56"/>
      <c r="J56" s="56"/>
      <c r="K56" s="56"/>
      <c r="L56" s="56"/>
    </row>
    <row r="57" spans="1:12" x14ac:dyDescent="0.25">
      <c r="A57" s="71" t="s">
        <v>387</v>
      </c>
      <c r="B57" s="71" t="s">
        <v>387</v>
      </c>
      <c r="C57" s="56">
        <f>periods!D17</f>
        <v>35</v>
      </c>
      <c r="D57" s="56">
        <f>periods!E17</f>
        <v>35</v>
      </c>
      <c r="E57" s="56">
        <f>periods!F17</f>
        <v>35</v>
      </c>
      <c r="F57" s="56">
        <f>periods!G17</f>
        <v>35</v>
      </c>
      <c r="G57" s="56">
        <f>periods!H17</f>
        <v>35</v>
      </c>
      <c r="H57" s="56"/>
      <c r="I57" s="56"/>
      <c r="J57" s="56"/>
      <c r="K57" s="56"/>
      <c r="L57" s="56"/>
    </row>
    <row r="58" spans="1:12" x14ac:dyDescent="0.25">
      <c r="A58" s="71" t="s">
        <v>388</v>
      </c>
      <c r="B58" s="71" t="s">
        <v>388</v>
      </c>
      <c r="C58" s="56">
        <f>periods!D18</f>
        <v>5400000</v>
      </c>
      <c r="D58" s="56">
        <f>periods!E18</f>
        <v>2700000</v>
      </c>
      <c r="E58" s="56">
        <f>periods!F18</f>
        <v>10800000</v>
      </c>
      <c r="F58" s="56">
        <f>periods!G18</f>
        <v>5400000</v>
      </c>
      <c r="G58" s="56">
        <f>periods!H18</f>
        <v>10800000</v>
      </c>
      <c r="H58" s="56"/>
      <c r="I58" s="56"/>
      <c r="J58" s="56"/>
      <c r="K58" s="56"/>
      <c r="L58" s="56"/>
    </row>
    <row r="59" spans="1:12" x14ac:dyDescent="0.25">
      <c r="A59" s="71" t="s">
        <v>389</v>
      </c>
      <c r="B59" s="71" t="s">
        <v>389</v>
      </c>
      <c r="C59" s="56">
        <f>periods!D19</f>
        <v>41</v>
      </c>
      <c r="D59" s="56">
        <f>periods!E19</f>
        <v>41</v>
      </c>
      <c r="E59" s="56">
        <f>periods!F19</f>
        <v>41</v>
      </c>
      <c r="F59" s="56">
        <f>periods!G19</f>
        <v>41</v>
      </c>
      <c r="G59" s="56">
        <f>periods!H19</f>
        <v>41</v>
      </c>
      <c r="H59" s="56"/>
      <c r="I59" s="56"/>
      <c r="J59" s="56"/>
      <c r="K59" s="56"/>
      <c r="L59" s="56"/>
    </row>
    <row r="60" spans="1:12" x14ac:dyDescent="0.25">
      <c r="A60" s="43"/>
      <c r="B60" s="43"/>
      <c r="C60" s="56"/>
      <c r="F60" s="56"/>
      <c r="G60" s="56"/>
      <c r="H60" s="56"/>
      <c r="I60" s="56"/>
      <c r="J60" s="56"/>
      <c r="K60" s="56"/>
      <c r="L60" s="56"/>
    </row>
    <row r="61" spans="1:12" x14ac:dyDescent="0.25">
      <c r="A61" s="43"/>
      <c r="B61" s="43"/>
      <c r="C61" s="56"/>
      <c r="F61" s="56"/>
      <c r="G61" s="56"/>
      <c r="H61" s="56"/>
      <c r="I61" s="56"/>
      <c r="J61" s="56"/>
      <c r="K61" s="56"/>
      <c r="L61" s="56"/>
    </row>
    <row r="62" spans="1:12" x14ac:dyDescent="0.25">
      <c r="A62" s="43"/>
      <c r="B62" s="43"/>
      <c r="C62" s="56"/>
      <c r="F62" s="56"/>
      <c r="G62" s="56"/>
      <c r="H62" s="56"/>
      <c r="I62" s="56"/>
      <c r="J62" s="56"/>
      <c r="K62" s="56"/>
      <c r="L62" s="56"/>
    </row>
    <row r="63" spans="1:12" x14ac:dyDescent="0.25">
      <c r="A63" s="11"/>
      <c r="B63" s="11"/>
      <c r="C63" s="56"/>
      <c r="F63" s="56"/>
      <c r="G63" s="56"/>
      <c r="H63" s="56"/>
      <c r="I63" s="56"/>
      <c r="J63" s="56"/>
      <c r="K63" s="56"/>
      <c r="L63" s="56"/>
    </row>
    <row r="64" spans="1:12" x14ac:dyDescent="0.25">
      <c r="A64" s="43"/>
      <c r="B64" s="43"/>
      <c r="C64" s="56"/>
      <c r="F64" s="56"/>
      <c r="G64" s="56"/>
      <c r="H64" s="56"/>
      <c r="I64" s="56"/>
      <c r="J64" s="56"/>
      <c r="K64" s="56"/>
      <c r="L64" s="56"/>
    </row>
    <row r="65" spans="1:12" x14ac:dyDescent="0.25">
      <c r="A65" s="43"/>
      <c r="B65" s="43"/>
      <c r="C65" s="56"/>
      <c r="F65" s="56"/>
      <c r="G65" s="56"/>
      <c r="H65" s="56"/>
      <c r="I65" s="56"/>
      <c r="J65" s="56"/>
      <c r="K65" s="56"/>
      <c r="L65" s="56"/>
    </row>
    <row r="66" spans="1:12" x14ac:dyDescent="0.25">
      <c r="A66" s="43"/>
      <c r="B66" s="43"/>
      <c r="C66" s="56"/>
      <c r="F66" s="56"/>
      <c r="G66" s="56"/>
      <c r="H66" s="56"/>
      <c r="I66" s="56"/>
      <c r="J66" s="56"/>
      <c r="K66" s="56"/>
      <c r="L66" s="56"/>
    </row>
    <row r="67" spans="1:12" x14ac:dyDescent="0.25">
      <c r="A67" s="11"/>
      <c r="B67" s="43"/>
      <c r="C67" s="56"/>
      <c r="F67" s="56"/>
      <c r="G67" s="56"/>
      <c r="H67" s="56"/>
      <c r="I67" s="56"/>
      <c r="J67" s="56"/>
      <c r="K67" s="56"/>
      <c r="L67" s="56"/>
    </row>
    <row r="68" spans="1:12" x14ac:dyDescent="0.25">
      <c r="A68" s="11"/>
      <c r="B68" s="43"/>
      <c r="C68" s="56"/>
      <c r="F68" s="56"/>
      <c r="G68" s="56"/>
      <c r="H68" s="56"/>
      <c r="I68" s="56"/>
      <c r="J68" s="56"/>
      <c r="K68" s="56"/>
      <c r="L68" s="56"/>
    </row>
    <row r="69" spans="1:12" x14ac:dyDescent="0.25">
      <c r="A69" s="42"/>
      <c r="B69" s="14"/>
      <c r="C69" s="56"/>
      <c r="F69" s="56"/>
      <c r="G69" s="56"/>
      <c r="H69" s="56"/>
      <c r="I69" s="56"/>
      <c r="J69" s="56"/>
      <c r="K69" s="56"/>
      <c r="L69" s="56"/>
    </row>
    <row r="70" spans="1:12" x14ac:dyDescent="0.25">
      <c r="A70" s="42"/>
      <c r="B70" s="14"/>
      <c r="C70" s="56"/>
      <c r="F70" s="56"/>
      <c r="G70" s="56"/>
      <c r="H70" s="56"/>
      <c r="I70" s="56"/>
      <c r="J70" s="56"/>
      <c r="K70" s="56"/>
      <c r="L70" s="56"/>
    </row>
    <row r="71" spans="1:12" x14ac:dyDescent="0.25">
      <c r="A71" s="43"/>
      <c r="B71" s="43"/>
      <c r="C71" s="56"/>
      <c r="F71" s="56"/>
      <c r="G71" s="56"/>
      <c r="H71" s="56"/>
      <c r="I71" s="56"/>
      <c r="J71" s="56"/>
      <c r="K71" s="56"/>
      <c r="L71" s="56"/>
    </row>
    <row r="72" spans="1:12" x14ac:dyDescent="0.25">
      <c r="A72" s="43"/>
      <c r="B72" s="43"/>
      <c r="C72" s="56"/>
      <c r="F72" s="56"/>
      <c r="G72" s="56"/>
      <c r="H72" s="56"/>
      <c r="I72" s="56"/>
      <c r="J72" s="56"/>
      <c r="K72" s="56"/>
      <c r="L72" s="56"/>
    </row>
    <row r="73" spans="1:12" x14ac:dyDescent="0.25">
      <c r="A73" s="43"/>
      <c r="B73" s="43"/>
      <c r="C73" s="56"/>
      <c r="F73" s="56"/>
      <c r="G73" s="56"/>
      <c r="H73" s="56"/>
      <c r="I73" s="56"/>
      <c r="J73" s="56"/>
      <c r="K73" s="56"/>
      <c r="L73" s="56"/>
    </row>
    <row r="74" spans="1:12" x14ac:dyDescent="0.25">
      <c r="A74" s="11"/>
      <c r="B74" s="11"/>
      <c r="C74" s="56"/>
      <c r="F74" s="56"/>
      <c r="G74" s="56"/>
      <c r="H74" s="56"/>
      <c r="I74" s="56"/>
      <c r="J74" s="56"/>
      <c r="K74" s="56"/>
      <c r="L74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6"/>
  <sheetViews>
    <sheetView topLeftCell="A9" workbookViewId="0">
      <selection activeCell="G35" sqref="G35"/>
    </sheetView>
  </sheetViews>
  <sheetFormatPr defaultRowHeight="15" x14ac:dyDescent="0.25"/>
  <cols>
    <col min="2" max="2" width="18" customWidth="1"/>
  </cols>
  <sheetData>
    <row r="5" spans="1:19" s="56" customFormat="1" x14ac:dyDescent="0.25">
      <c r="A5" s="26" t="s">
        <v>432</v>
      </c>
      <c r="I5" s="26" t="s">
        <v>433</v>
      </c>
    </row>
    <row r="6" spans="1:19" s="56" customFormat="1" x14ac:dyDescent="0.25"/>
    <row r="7" spans="1:19" s="56" customFormat="1" ht="31.5" x14ac:dyDescent="0.25">
      <c r="A7" s="39" t="s">
        <v>117</v>
      </c>
      <c r="I7" s="39" t="s">
        <v>117</v>
      </c>
    </row>
    <row r="8" spans="1:19" s="56" customFormat="1" x14ac:dyDescent="0.25">
      <c r="A8" s="40" t="s">
        <v>118</v>
      </c>
      <c r="B8" s="11" t="s">
        <v>294</v>
      </c>
      <c r="C8" s="11" t="s">
        <v>295</v>
      </c>
      <c r="D8" s="11" t="s">
        <v>296</v>
      </c>
      <c r="E8" s="11" t="s">
        <v>299</v>
      </c>
      <c r="F8" s="11" t="s">
        <v>297</v>
      </c>
      <c r="G8" s="11" t="s">
        <v>298</v>
      </c>
      <c r="I8" s="40" t="s">
        <v>118</v>
      </c>
      <c r="J8" s="11" t="s">
        <v>294</v>
      </c>
      <c r="K8" s="11" t="s">
        <v>295</v>
      </c>
      <c r="L8" s="11" t="s">
        <v>296</v>
      </c>
      <c r="M8" s="11" t="s">
        <v>299</v>
      </c>
      <c r="N8" s="11" t="s">
        <v>297</v>
      </c>
      <c r="O8" s="11" t="s">
        <v>298</v>
      </c>
      <c r="P8" s="11"/>
      <c r="Q8" s="11"/>
    </row>
    <row r="9" spans="1:19" s="56" customFormat="1" x14ac:dyDescent="0.25">
      <c r="A9" s="40" t="s">
        <v>119</v>
      </c>
      <c r="B9" s="56" t="s">
        <v>273</v>
      </c>
      <c r="C9" s="56" t="s">
        <v>212</v>
      </c>
      <c r="D9" s="56" t="s">
        <v>270</v>
      </c>
      <c r="E9" s="56" t="s">
        <v>271</v>
      </c>
      <c r="F9" s="56" t="s">
        <v>272</v>
      </c>
      <c r="G9" s="56" t="s">
        <v>284</v>
      </c>
      <c r="I9" s="40" t="s">
        <v>119</v>
      </c>
      <c r="J9" s="56" t="s">
        <v>273</v>
      </c>
      <c r="K9" s="56" t="s">
        <v>212</v>
      </c>
      <c r="L9" s="56" t="s">
        <v>270</v>
      </c>
      <c r="M9" s="56" t="s">
        <v>271</v>
      </c>
      <c r="N9" s="56" t="s">
        <v>272</v>
      </c>
      <c r="O9" s="56" t="s">
        <v>284</v>
      </c>
    </row>
    <row r="10" spans="1:19" s="56" customFormat="1" x14ac:dyDescent="0.25"/>
    <row r="11" spans="1:19" s="56" customFormat="1" x14ac:dyDescent="0.25"/>
    <row r="12" spans="1:19" s="56" customFormat="1" x14ac:dyDescent="0.25">
      <c r="A12" s="30" t="s">
        <v>301</v>
      </c>
      <c r="I12" s="26" t="s">
        <v>373</v>
      </c>
    </row>
    <row r="13" spans="1:19" s="56" customFormat="1" x14ac:dyDescent="0.25">
      <c r="A13" s="56" t="s">
        <v>130</v>
      </c>
      <c r="B13" s="45">
        <v>0.375</v>
      </c>
      <c r="C13" s="45">
        <v>0.375</v>
      </c>
      <c r="D13" s="45">
        <v>0.375</v>
      </c>
      <c r="E13" s="45">
        <v>0.375</v>
      </c>
      <c r="F13" s="45">
        <v>0.375</v>
      </c>
      <c r="G13" s="45">
        <v>0.375</v>
      </c>
      <c r="I13" s="56" t="s">
        <v>130</v>
      </c>
      <c r="J13" s="45">
        <v>0.375</v>
      </c>
      <c r="K13" s="45">
        <v>0.375</v>
      </c>
      <c r="L13" s="45">
        <v>0.375</v>
      </c>
      <c r="M13" s="45">
        <v>0.375</v>
      </c>
      <c r="N13" s="45">
        <v>0.375</v>
      </c>
      <c r="O13" s="45">
        <v>0.375</v>
      </c>
      <c r="R13" s="26" t="s">
        <v>434</v>
      </c>
      <c r="S13" s="45">
        <v>0.625</v>
      </c>
    </row>
    <row r="14" spans="1:19" s="56" customFormat="1" x14ac:dyDescent="0.25">
      <c r="A14" s="56" t="s">
        <v>131</v>
      </c>
      <c r="B14" s="45">
        <v>0.125</v>
      </c>
      <c r="C14" s="45">
        <v>0.125</v>
      </c>
      <c r="D14" s="45">
        <v>0.125</v>
      </c>
      <c r="E14" s="45">
        <v>0.125</v>
      </c>
      <c r="F14" s="45">
        <v>0.125</v>
      </c>
      <c r="G14" s="45">
        <v>0.125</v>
      </c>
      <c r="I14" s="56" t="s">
        <v>131</v>
      </c>
      <c r="J14" s="45">
        <v>0.125</v>
      </c>
      <c r="K14" s="45">
        <v>0.125</v>
      </c>
      <c r="L14" s="45">
        <v>0.125</v>
      </c>
      <c r="M14" s="45">
        <v>0.125</v>
      </c>
      <c r="N14" s="45">
        <v>0.125</v>
      </c>
      <c r="O14" s="45">
        <v>0.125</v>
      </c>
      <c r="R14" s="26"/>
      <c r="S14" s="45">
        <v>0.125</v>
      </c>
    </row>
    <row r="15" spans="1:19" s="56" customFormat="1" x14ac:dyDescent="0.25">
      <c r="A15" s="56" t="s">
        <v>207</v>
      </c>
      <c r="B15" s="56" t="s">
        <v>27</v>
      </c>
      <c r="C15" s="56" t="s">
        <v>86</v>
      </c>
      <c r="D15" s="56" t="s">
        <v>88</v>
      </c>
      <c r="E15" s="56" t="s">
        <v>183</v>
      </c>
      <c r="F15" s="56" t="s">
        <v>185</v>
      </c>
      <c r="G15" s="56" t="s">
        <v>213</v>
      </c>
      <c r="I15" s="56" t="s">
        <v>207</v>
      </c>
      <c r="J15" s="56" t="s">
        <v>27</v>
      </c>
      <c r="K15" s="56" t="s">
        <v>86</v>
      </c>
      <c r="L15" s="56" t="s">
        <v>88</v>
      </c>
      <c r="M15" s="56" t="s">
        <v>183</v>
      </c>
      <c r="N15" s="56" t="s">
        <v>185</v>
      </c>
      <c r="O15" s="56" t="s">
        <v>213</v>
      </c>
      <c r="R15" s="26" t="s">
        <v>435</v>
      </c>
      <c r="S15" s="45">
        <v>0.41666666666666669</v>
      </c>
    </row>
    <row r="16" spans="1:19" s="56" customFormat="1" x14ac:dyDescent="0.25">
      <c r="A16" s="56" t="s">
        <v>208</v>
      </c>
      <c r="B16" s="56" t="s">
        <v>46</v>
      </c>
      <c r="C16" s="56" t="s">
        <v>87</v>
      </c>
      <c r="D16" s="56" t="s">
        <v>89</v>
      </c>
      <c r="E16" s="56" t="s">
        <v>184</v>
      </c>
      <c r="F16" s="56" t="s">
        <v>186</v>
      </c>
      <c r="G16" s="56" t="s">
        <v>214</v>
      </c>
      <c r="I16" s="56" t="s">
        <v>208</v>
      </c>
      <c r="J16" s="56" t="s">
        <v>46</v>
      </c>
      <c r="K16" s="56" t="s">
        <v>87</v>
      </c>
      <c r="L16" s="56" t="s">
        <v>89</v>
      </c>
      <c r="M16" s="56" t="s">
        <v>184</v>
      </c>
      <c r="N16" s="56" t="s">
        <v>186</v>
      </c>
      <c r="O16" s="56" t="s">
        <v>214</v>
      </c>
      <c r="S16" s="45">
        <v>0.45833333333333331</v>
      </c>
    </row>
    <row r="17" spans="1:15" s="56" customFormat="1" x14ac:dyDescent="0.25">
      <c r="A17" s="56" t="s">
        <v>209</v>
      </c>
      <c r="B17" s="56" t="s">
        <v>36</v>
      </c>
      <c r="C17" s="56" t="s">
        <v>126</v>
      </c>
      <c r="D17" s="56" t="s">
        <v>128</v>
      </c>
      <c r="E17" s="56" t="s">
        <v>203</v>
      </c>
      <c r="F17" s="56" t="s">
        <v>205</v>
      </c>
      <c r="G17" s="56" t="s">
        <v>215</v>
      </c>
      <c r="I17" s="56" t="s">
        <v>375</v>
      </c>
      <c r="J17" s="56" t="s">
        <v>36</v>
      </c>
      <c r="K17" s="56" t="s">
        <v>126</v>
      </c>
      <c r="L17" s="56" t="s">
        <v>128</v>
      </c>
      <c r="M17" s="56" t="s">
        <v>203</v>
      </c>
      <c r="N17" s="56" t="s">
        <v>205</v>
      </c>
      <c r="O17" s="56" t="s">
        <v>215</v>
      </c>
    </row>
    <row r="18" spans="1:15" s="56" customFormat="1" x14ac:dyDescent="0.25">
      <c r="A18" s="56" t="s">
        <v>210</v>
      </c>
      <c r="B18" s="56" t="s">
        <v>37</v>
      </c>
      <c r="C18" s="56" t="s">
        <v>127</v>
      </c>
      <c r="D18" s="56" t="s">
        <v>129</v>
      </c>
      <c r="E18" s="56" t="s">
        <v>204</v>
      </c>
      <c r="F18" s="56" t="s">
        <v>206</v>
      </c>
      <c r="G18" s="56" t="s">
        <v>216</v>
      </c>
      <c r="I18" s="56" t="s">
        <v>377</v>
      </c>
      <c r="J18" s="56" t="s">
        <v>37</v>
      </c>
      <c r="K18" s="56" t="s">
        <v>127</v>
      </c>
      <c r="L18" s="56" t="s">
        <v>129</v>
      </c>
      <c r="M18" s="56" t="s">
        <v>204</v>
      </c>
      <c r="N18" s="56" t="s">
        <v>206</v>
      </c>
      <c r="O18" s="56" t="s">
        <v>216</v>
      </c>
    </row>
    <row r="19" spans="1:15" s="56" customFormat="1" x14ac:dyDescent="0.25">
      <c r="A19" s="56" t="s">
        <v>302</v>
      </c>
      <c r="B19" s="56">
        <v>50</v>
      </c>
      <c r="C19" s="56">
        <v>50</v>
      </c>
      <c r="D19" s="56">
        <v>50</v>
      </c>
      <c r="E19" s="56">
        <v>50</v>
      </c>
      <c r="F19" s="56">
        <v>50</v>
      </c>
      <c r="G19" s="56">
        <v>50</v>
      </c>
      <c r="I19" s="56" t="s">
        <v>379</v>
      </c>
      <c r="J19" s="56" t="s">
        <v>19</v>
      </c>
      <c r="K19" s="56" t="s">
        <v>102</v>
      </c>
      <c r="L19" s="56" t="s">
        <v>104</v>
      </c>
      <c r="M19" s="56" t="s">
        <v>199</v>
      </c>
      <c r="N19" s="56" t="s">
        <v>201</v>
      </c>
      <c r="O19" s="56" t="s">
        <v>19</v>
      </c>
    </row>
    <row r="20" spans="1:15" s="56" customFormat="1" x14ac:dyDescent="0.25">
      <c r="A20" s="56" t="s">
        <v>303</v>
      </c>
      <c r="B20" s="56">
        <v>20</v>
      </c>
      <c r="C20" s="56">
        <v>20</v>
      </c>
      <c r="D20" s="56">
        <v>20</v>
      </c>
      <c r="E20" s="56">
        <v>20</v>
      </c>
      <c r="F20" s="56">
        <v>20</v>
      </c>
      <c r="G20" s="56">
        <v>20</v>
      </c>
      <c r="I20" s="56" t="s">
        <v>381</v>
      </c>
      <c r="J20" s="56" t="s">
        <v>34</v>
      </c>
      <c r="K20" s="56" t="s">
        <v>103</v>
      </c>
      <c r="L20" s="56" t="s">
        <v>105</v>
      </c>
      <c r="M20" s="56" t="s">
        <v>200</v>
      </c>
      <c r="N20" s="56" t="s">
        <v>202</v>
      </c>
      <c r="O20" s="56" t="s">
        <v>34</v>
      </c>
    </row>
    <row r="21" spans="1:15" s="56" customFormat="1" x14ac:dyDescent="0.25">
      <c r="A21" s="56" t="s">
        <v>307</v>
      </c>
      <c r="B21" s="56">
        <v>50</v>
      </c>
      <c r="C21" s="56">
        <v>50</v>
      </c>
      <c r="D21" s="56">
        <v>50</v>
      </c>
      <c r="E21" s="56">
        <v>50</v>
      </c>
      <c r="F21" s="56">
        <v>50</v>
      </c>
      <c r="G21" s="56">
        <v>50</v>
      </c>
      <c r="I21" s="56" t="s">
        <v>383</v>
      </c>
      <c r="J21" s="56" t="s">
        <v>23</v>
      </c>
      <c r="K21" s="56" t="s">
        <v>23</v>
      </c>
      <c r="L21" s="56" t="s">
        <v>23</v>
      </c>
      <c r="M21" s="56" t="s">
        <v>23</v>
      </c>
      <c r="N21" s="56" t="s">
        <v>23</v>
      </c>
      <c r="O21" s="56" t="s">
        <v>23</v>
      </c>
    </row>
    <row r="22" spans="1:15" s="56" customFormat="1" x14ac:dyDescent="0.25">
      <c r="A22" s="56" t="s">
        <v>332</v>
      </c>
      <c r="B22" s="73" t="s">
        <v>492</v>
      </c>
      <c r="C22" s="73" t="s">
        <v>442</v>
      </c>
      <c r="D22" s="73" t="s">
        <v>443</v>
      </c>
      <c r="E22" s="73" t="s">
        <v>444</v>
      </c>
      <c r="F22" s="73" t="s">
        <v>445</v>
      </c>
      <c r="G22" s="73" t="s">
        <v>446</v>
      </c>
      <c r="I22" s="56" t="s">
        <v>385</v>
      </c>
      <c r="J22" s="56" t="s">
        <v>33</v>
      </c>
      <c r="K22" s="56" t="s">
        <v>33</v>
      </c>
      <c r="L22" s="56" t="s">
        <v>33</v>
      </c>
      <c r="M22" s="56" t="s">
        <v>33</v>
      </c>
      <c r="N22" s="56" t="s">
        <v>33</v>
      </c>
      <c r="O22" s="56" t="s">
        <v>33</v>
      </c>
    </row>
    <row r="23" spans="1:15" s="56" customFormat="1" x14ac:dyDescent="0.25">
      <c r="A23" s="56" t="s">
        <v>333</v>
      </c>
      <c r="B23" s="73" t="s">
        <v>493</v>
      </c>
      <c r="C23" s="73" t="s">
        <v>447</v>
      </c>
      <c r="D23" s="73" t="s">
        <v>448</v>
      </c>
      <c r="E23" s="73" t="s">
        <v>449</v>
      </c>
      <c r="F23" s="73" t="s">
        <v>450</v>
      </c>
      <c r="G23" s="73" t="s">
        <v>451</v>
      </c>
      <c r="I23" s="42" t="s">
        <v>386</v>
      </c>
      <c r="J23" s="56">
        <v>22</v>
      </c>
      <c r="K23" s="56">
        <v>22</v>
      </c>
      <c r="L23" s="56">
        <v>22</v>
      </c>
      <c r="M23" s="56">
        <v>22</v>
      </c>
      <c r="N23" s="56">
        <v>22</v>
      </c>
      <c r="O23" s="56">
        <v>22</v>
      </c>
    </row>
    <row r="24" spans="1:15" s="56" customFormat="1" x14ac:dyDescent="0.25">
      <c r="A24" s="56" t="s">
        <v>345</v>
      </c>
      <c r="B24" s="75" t="s">
        <v>494</v>
      </c>
      <c r="C24" s="75" t="s">
        <v>452</v>
      </c>
      <c r="D24" s="75" t="s">
        <v>453</v>
      </c>
      <c r="E24" s="75" t="s">
        <v>454</v>
      </c>
      <c r="F24" s="75" t="s">
        <v>455</v>
      </c>
      <c r="G24" s="75" t="s">
        <v>456</v>
      </c>
      <c r="I24" s="71" t="s">
        <v>387</v>
      </c>
      <c r="J24" s="56">
        <v>35</v>
      </c>
      <c r="K24" s="56">
        <v>35</v>
      </c>
      <c r="L24" s="56">
        <v>35</v>
      </c>
      <c r="M24" s="56">
        <v>35</v>
      </c>
      <c r="N24" s="56">
        <v>35</v>
      </c>
      <c r="O24" s="56">
        <v>35</v>
      </c>
    </row>
    <row r="25" spans="1:15" s="56" customFormat="1" x14ac:dyDescent="0.25">
      <c r="A25" s="56" t="s">
        <v>346</v>
      </c>
      <c r="B25" s="75" t="s">
        <v>495</v>
      </c>
      <c r="C25" s="75" t="s">
        <v>457</v>
      </c>
      <c r="D25" s="75" t="s">
        <v>458</v>
      </c>
      <c r="E25" s="75" t="s">
        <v>459</v>
      </c>
      <c r="F25" s="75" t="s">
        <v>460</v>
      </c>
      <c r="G25" s="75" t="s">
        <v>461</v>
      </c>
      <c r="I25" s="71" t="s">
        <v>388</v>
      </c>
      <c r="J25" s="56">
        <v>2700000</v>
      </c>
      <c r="K25" s="56">
        <v>2700000</v>
      </c>
      <c r="L25" s="56">
        <v>2700000</v>
      </c>
      <c r="M25" s="56">
        <v>2700000</v>
      </c>
      <c r="N25" s="56">
        <v>2700000</v>
      </c>
      <c r="O25" s="56">
        <v>2700000</v>
      </c>
    </row>
    <row r="26" spans="1:15" s="56" customFormat="1" x14ac:dyDescent="0.25">
      <c r="A26" s="56" t="s">
        <v>339</v>
      </c>
      <c r="B26" s="76" t="s">
        <v>496</v>
      </c>
      <c r="C26" s="76" t="s">
        <v>462</v>
      </c>
      <c r="D26" s="76" t="s">
        <v>463</v>
      </c>
      <c r="E26" s="76" t="s">
        <v>464</v>
      </c>
      <c r="F26" s="76" t="s">
        <v>465</v>
      </c>
      <c r="G26" s="76" t="s">
        <v>466</v>
      </c>
      <c r="I26" s="71" t="s">
        <v>389</v>
      </c>
      <c r="J26" s="56">
        <v>41</v>
      </c>
      <c r="K26" s="56">
        <v>41</v>
      </c>
      <c r="L26" s="56">
        <v>41</v>
      </c>
      <c r="M26" s="56">
        <v>41</v>
      </c>
      <c r="N26" s="56">
        <v>41</v>
      </c>
      <c r="O26" s="56">
        <v>41</v>
      </c>
    </row>
    <row r="27" spans="1:15" s="56" customFormat="1" x14ac:dyDescent="0.25">
      <c r="A27" s="56" t="s">
        <v>340</v>
      </c>
      <c r="B27" s="76" t="s">
        <v>497</v>
      </c>
      <c r="C27" s="76" t="s">
        <v>467</v>
      </c>
      <c r="D27" s="76" t="s">
        <v>468</v>
      </c>
      <c r="E27" s="76" t="s">
        <v>469</v>
      </c>
      <c r="F27" s="76" t="s">
        <v>470</v>
      </c>
      <c r="G27" s="76" t="s">
        <v>471</v>
      </c>
    </row>
    <row r="28" spans="1:15" s="56" customFormat="1" x14ac:dyDescent="0.25">
      <c r="A28" s="56" t="s">
        <v>350</v>
      </c>
      <c r="B28" s="77" t="s">
        <v>498</v>
      </c>
      <c r="C28" s="77" t="s">
        <v>472</v>
      </c>
      <c r="D28" s="77" t="s">
        <v>473</v>
      </c>
      <c r="E28" s="77" t="s">
        <v>474</v>
      </c>
      <c r="F28" s="77" t="s">
        <v>475</v>
      </c>
      <c r="G28" s="77" t="s">
        <v>476</v>
      </c>
    </row>
    <row r="29" spans="1:15" s="56" customFormat="1" x14ac:dyDescent="0.25">
      <c r="A29" s="56" t="s">
        <v>349</v>
      </c>
      <c r="B29" s="77" t="s">
        <v>499</v>
      </c>
      <c r="C29" s="77" t="s">
        <v>477</v>
      </c>
      <c r="D29" s="77" t="s">
        <v>478</v>
      </c>
      <c r="E29" s="77" t="s">
        <v>479</v>
      </c>
      <c r="F29" s="77" t="s">
        <v>480</v>
      </c>
      <c r="G29" s="77" t="s">
        <v>481</v>
      </c>
    </row>
    <row r="30" spans="1:15" s="56" customFormat="1" x14ac:dyDescent="0.25">
      <c r="A30" s="56" t="s">
        <v>351</v>
      </c>
      <c r="B30" s="78" t="s">
        <v>500</v>
      </c>
      <c r="C30" s="78" t="s">
        <v>482</v>
      </c>
      <c r="D30" s="78" t="s">
        <v>483</v>
      </c>
      <c r="E30" s="78" t="s">
        <v>484</v>
      </c>
      <c r="F30" s="78" t="s">
        <v>485</v>
      </c>
      <c r="G30" s="78" t="s">
        <v>486</v>
      </c>
    </row>
    <row r="31" spans="1:15" s="56" customFormat="1" x14ac:dyDescent="0.25">
      <c r="A31" s="56" t="s">
        <v>352</v>
      </c>
      <c r="B31" s="78" t="s">
        <v>501</v>
      </c>
      <c r="C31" s="78" t="s">
        <v>487</v>
      </c>
      <c r="D31" s="78" t="s">
        <v>488</v>
      </c>
      <c r="E31" s="78" t="s">
        <v>489</v>
      </c>
      <c r="F31" s="78" t="s">
        <v>490</v>
      </c>
      <c r="G31" s="78" t="s">
        <v>491</v>
      </c>
    </row>
    <row r="32" spans="1:15" s="56" customFormat="1" x14ac:dyDescent="0.25"/>
    <row r="33" spans="7:7" s="56" customFormat="1" x14ac:dyDescent="0.25"/>
    <row r="34" spans="7:7" x14ac:dyDescent="0.25">
      <c r="G34" s="56"/>
    </row>
    <row r="35" spans="7:7" x14ac:dyDescent="0.25">
      <c r="G35" s="78" t="str">
        <f>"rewards!"&amp;rewards!G50</f>
        <v>rewards!$BD$5:$BD$24</v>
      </c>
    </row>
    <row r="36" spans="7:7" x14ac:dyDescent="0.25">
      <c r="G36" s="78" t="str">
        <f>"rewards!"&amp;rewards!G51</f>
        <v>rewards!$BE$5:$BE$24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D17" sqref="D17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301</v>
      </c>
      <c r="D2" s="31" t="s">
        <v>373</v>
      </c>
    </row>
    <row r="3" spans="1:5" x14ac:dyDescent="0.25">
      <c r="A3" s="15" t="s">
        <v>122</v>
      </c>
      <c r="C3" s="31" t="s">
        <v>301</v>
      </c>
      <c r="D3" s="31" t="s">
        <v>373</v>
      </c>
    </row>
    <row r="4" spans="1:5" x14ac:dyDescent="0.25">
      <c r="A4" s="9" t="s">
        <v>47</v>
      </c>
      <c r="B4" s="10"/>
      <c r="C4" s="43" t="s">
        <v>300</v>
      </c>
      <c r="D4" s="43" t="s">
        <v>390</v>
      </c>
    </row>
    <row r="5" spans="1:5" x14ac:dyDescent="0.25">
      <c r="A5" s="9" t="s">
        <v>48</v>
      </c>
      <c r="B5" s="13" t="s">
        <v>64</v>
      </c>
      <c r="C5" s="43" t="s">
        <v>125</v>
      </c>
      <c r="D5" s="43" t="s">
        <v>125</v>
      </c>
      <c r="E5" s="45"/>
    </row>
    <row r="6" spans="1:5" x14ac:dyDescent="0.25">
      <c r="A6" s="9" t="s">
        <v>48</v>
      </c>
      <c r="B6" s="56" t="s">
        <v>65</v>
      </c>
      <c r="C6" s="43" t="s">
        <v>63</v>
      </c>
      <c r="D6" s="43" t="s">
        <v>63</v>
      </c>
      <c r="E6" s="45"/>
    </row>
    <row r="7" spans="1:5" x14ac:dyDescent="0.25">
      <c r="A7" s="9" t="s">
        <v>48</v>
      </c>
      <c r="B7" s="10"/>
      <c r="C7" s="43" t="s">
        <v>132</v>
      </c>
      <c r="D7" s="43" t="s">
        <v>132</v>
      </c>
    </row>
    <row r="8" spans="1:5" x14ac:dyDescent="0.25">
      <c r="A8" s="9" t="s">
        <v>48</v>
      </c>
      <c r="B8" s="10"/>
      <c r="C8" s="43" t="s">
        <v>135</v>
      </c>
      <c r="D8" s="43" t="s">
        <v>135</v>
      </c>
    </row>
    <row r="9" spans="1:5" x14ac:dyDescent="0.25">
      <c r="A9" s="9" t="s">
        <v>48</v>
      </c>
      <c r="B9" s="10"/>
      <c r="C9" s="43" t="s">
        <v>133</v>
      </c>
      <c r="D9" s="43" t="s">
        <v>391</v>
      </c>
    </row>
    <row r="10" spans="1:5" x14ac:dyDescent="0.25">
      <c r="A10" s="9" t="s">
        <v>48</v>
      </c>
      <c r="C10" s="43" t="s">
        <v>134</v>
      </c>
      <c r="D10" s="43" t="s">
        <v>392</v>
      </c>
      <c r="E10" s="43"/>
    </row>
    <row r="11" spans="1:5" x14ac:dyDescent="0.25">
      <c r="A11" s="9" t="s">
        <v>48</v>
      </c>
      <c r="C11" s="43" t="s">
        <v>309</v>
      </c>
      <c r="D11" s="43" t="s">
        <v>393</v>
      </c>
      <c r="E11" s="43"/>
    </row>
    <row r="12" spans="1:5" x14ac:dyDescent="0.25">
      <c r="A12" s="9" t="s">
        <v>48</v>
      </c>
      <c r="C12" s="43" t="s">
        <v>138</v>
      </c>
      <c r="D12" s="43" t="s">
        <v>394</v>
      </c>
      <c r="E12" s="43"/>
    </row>
    <row r="13" spans="1:5" x14ac:dyDescent="0.25">
      <c r="A13" s="9" t="s">
        <v>48</v>
      </c>
      <c r="B13" s="54"/>
      <c r="C13" s="43" t="s">
        <v>310</v>
      </c>
      <c r="D13" s="44" t="s">
        <v>395</v>
      </c>
      <c r="E13" s="71"/>
    </row>
    <row r="14" spans="1:5" x14ac:dyDescent="0.25">
      <c r="A14" s="9" t="s">
        <v>48</v>
      </c>
      <c r="C14" s="43" t="s">
        <v>355</v>
      </c>
      <c r="D14" s="44" t="s">
        <v>396</v>
      </c>
      <c r="E14" s="71"/>
    </row>
    <row r="15" spans="1:5" x14ac:dyDescent="0.25">
      <c r="A15" s="9" t="s">
        <v>48</v>
      </c>
      <c r="C15" s="43" t="s">
        <v>356</v>
      </c>
      <c r="D15" s="42" t="s">
        <v>397</v>
      </c>
      <c r="E15" s="71"/>
    </row>
    <row r="16" spans="1:5" x14ac:dyDescent="0.25">
      <c r="A16" s="9" t="s">
        <v>48</v>
      </c>
      <c r="C16" s="42" t="s">
        <v>357</v>
      </c>
      <c r="D16" s="42" t="s">
        <v>398</v>
      </c>
      <c r="E16" s="42"/>
    </row>
    <row r="17" spans="1:12" x14ac:dyDescent="0.25">
      <c r="A17" s="9" t="s">
        <v>48</v>
      </c>
      <c r="C17" s="42" t="s">
        <v>358</v>
      </c>
      <c r="D17" s="42" t="s">
        <v>399</v>
      </c>
      <c r="E17" s="42"/>
    </row>
    <row r="18" spans="1:12" x14ac:dyDescent="0.25">
      <c r="A18" s="9" t="s">
        <v>48</v>
      </c>
      <c r="B18" s="54"/>
      <c r="C18" s="42" t="s">
        <v>359</v>
      </c>
      <c r="D18" s="71" t="s">
        <v>400</v>
      </c>
      <c r="E18" s="43"/>
    </row>
    <row r="19" spans="1:12" x14ac:dyDescent="0.25">
      <c r="A19" s="9" t="s">
        <v>48</v>
      </c>
      <c r="C19" s="42" t="s">
        <v>360</v>
      </c>
      <c r="D19" s="71" t="s">
        <v>401</v>
      </c>
      <c r="E19" s="43"/>
    </row>
    <row r="20" spans="1:12" x14ac:dyDescent="0.25">
      <c r="A20" s="9" t="s">
        <v>48</v>
      </c>
      <c r="C20" s="42" t="s">
        <v>361</v>
      </c>
      <c r="D20" s="71" t="s">
        <v>402</v>
      </c>
      <c r="E20" s="42"/>
    </row>
    <row r="21" spans="1:12" x14ac:dyDescent="0.25">
      <c r="A21" s="9" t="s">
        <v>48</v>
      </c>
      <c r="C21" s="42" t="s">
        <v>362</v>
      </c>
      <c r="E21" s="42"/>
    </row>
    <row r="22" spans="1:12" x14ac:dyDescent="0.25">
      <c r="A22" s="9" t="s">
        <v>48</v>
      </c>
      <c r="B22" s="54"/>
      <c r="C22" s="42" t="s">
        <v>363</v>
      </c>
      <c r="E22" s="43"/>
    </row>
    <row r="23" spans="1:12" x14ac:dyDescent="0.25">
      <c r="A23" s="9" t="s">
        <v>48</v>
      </c>
      <c r="C23" s="42" t="s">
        <v>364</v>
      </c>
      <c r="E23" s="43"/>
    </row>
    <row r="25" spans="1:12" ht="15.75" x14ac:dyDescent="0.25">
      <c r="A25" s="3" t="s">
        <v>311</v>
      </c>
      <c r="B25" s="23"/>
    </row>
    <row r="26" spans="1:12" x14ac:dyDescent="0.25">
      <c r="A26" s="8" t="s">
        <v>1</v>
      </c>
      <c r="C26" s="26" t="s">
        <v>330</v>
      </c>
      <c r="D26" s="26" t="s">
        <v>331</v>
      </c>
      <c r="E26" s="26" t="s">
        <v>365</v>
      </c>
      <c r="F26" s="26" t="s">
        <v>366</v>
      </c>
      <c r="G26" s="26" t="s">
        <v>367</v>
      </c>
      <c r="H26" s="26" t="s">
        <v>368</v>
      </c>
      <c r="I26" s="26" t="s">
        <v>369</v>
      </c>
      <c r="J26" s="26" t="s">
        <v>370</v>
      </c>
      <c r="K26" s="26" t="s">
        <v>371</v>
      </c>
      <c r="L26" s="26" t="s">
        <v>372</v>
      </c>
    </row>
    <row r="27" spans="1:12" s="41" customFormat="1" x14ac:dyDescent="0.25">
      <c r="A27" s="8" t="s">
        <v>41</v>
      </c>
      <c r="B27" s="56"/>
      <c r="C27" s="56">
        <v>100</v>
      </c>
      <c r="D27" s="56">
        <v>100</v>
      </c>
      <c r="E27" s="56">
        <v>100</v>
      </c>
      <c r="F27" s="56">
        <v>100</v>
      </c>
      <c r="G27" s="56">
        <v>100</v>
      </c>
      <c r="H27" s="56">
        <v>100</v>
      </c>
      <c r="I27" s="56">
        <v>100</v>
      </c>
      <c r="J27" s="56">
        <v>100</v>
      </c>
      <c r="K27" s="56">
        <v>100</v>
      </c>
      <c r="L27" s="56">
        <v>100</v>
      </c>
    </row>
    <row r="28" spans="1:12" s="41" customFormat="1" x14ac:dyDescent="0.25">
      <c r="A28" s="47" t="s">
        <v>211</v>
      </c>
      <c r="B28" s="35"/>
      <c r="C28" s="36">
        <v>1</v>
      </c>
      <c r="D28" s="36">
        <v>1</v>
      </c>
      <c r="E28" s="36">
        <v>1</v>
      </c>
      <c r="F28" s="36">
        <v>1</v>
      </c>
      <c r="G28" s="36">
        <v>1</v>
      </c>
      <c r="H28" s="36">
        <v>1</v>
      </c>
      <c r="I28" s="36">
        <v>1</v>
      </c>
      <c r="J28" s="36">
        <v>1</v>
      </c>
      <c r="K28" s="36">
        <v>1</v>
      </c>
      <c r="L28" s="36">
        <v>1</v>
      </c>
    </row>
    <row r="29" spans="1:12" s="41" customFormat="1" x14ac:dyDescent="0.25">
      <c r="A29" s="47" t="s">
        <v>20</v>
      </c>
      <c r="B29" s="35"/>
      <c r="C29" s="36">
        <v>100</v>
      </c>
      <c r="D29" s="36">
        <v>100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  <c r="K29" s="36">
        <v>100</v>
      </c>
      <c r="L29" s="36">
        <v>100</v>
      </c>
    </row>
    <row r="30" spans="1:12" s="46" customFormat="1" x14ac:dyDescent="0.25">
      <c r="A30" s="8" t="s">
        <v>42</v>
      </c>
      <c r="B30" s="56"/>
      <c r="C30" s="56" t="s">
        <v>43</v>
      </c>
      <c r="D30" s="56" t="s">
        <v>43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56" t="s">
        <v>43</v>
      </c>
    </row>
    <row r="31" spans="1:12" x14ac:dyDescent="0.25">
      <c r="A31" s="8" t="s">
        <v>44</v>
      </c>
      <c r="C31" s="56" t="s">
        <v>136</v>
      </c>
      <c r="D31" s="56" t="s">
        <v>137</v>
      </c>
      <c r="E31" s="56" t="s">
        <v>136</v>
      </c>
      <c r="F31" s="56" t="s">
        <v>137</v>
      </c>
      <c r="G31" s="56" t="s">
        <v>136</v>
      </c>
      <c r="H31" s="56" t="s">
        <v>137</v>
      </c>
      <c r="I31" s="56" t="s">
        <v>136</v>
      </c>
      <c r="J31" s="56" t="s">
        <v>137</v>
      </c>
      <c r="K31" s="56" t="s">
        <v>136</v>
      </c>
      <c r="L31" s="56" t="s">
        <v>137</v>
      </c>
    </row>
    <row r="32" spans="1:12" x14ac:dyDescent="0.25">
      <c r="A32" s="8" t="s">
        <v>45</v>
      </c>
      <c r="C32" s="56" t="s">
        <v>0</v>
      </c>
      <c r="D32" s="56" t="s">
        <v>0</v>
      </c>
      <c r="E32" s="56" t="s">
        <v>0</v>
      </c>
      <c r="F32" s="56" t="s">
        <v>0</v>
      </c>
      <c r="G32" s="56" t="s">
        <v>0</v>
      </c>
      <c r="H32" s="56" t="s">
        <v>0</v>
      </c>
      <c r="I32" s="56" t="s">
        <v>0</v>
      </c>
      <c r="J32" s="56" t="s">
        <v>0</v>
      </c>
      <c r="K32" s="56" t="s">
        <v>0</v>
      </c>
      <c r="L32" s="56" t="s">
        <v>0</v>
      </c>
    </row>
    <row r="33" spans="1:4" x14ac:dyDescent="0.25">
      <c r="A33" s="8"/>
    </row>
    <row r="34" spans="1:4" ht="15.75" x14ac:dyDescent="0.25">
      <c r="A34" s="3" t="s">
        <v>403</v>
      </c>
    </row>
    <row r="35" spans="1:4" x14ac:dyDescent="0.25">
      <c r="A35" s="9" t="s">
        <v>1</v>
      </c>
      <c r="C35" s="26" t="s">
        <v>404</v>
      </c>
    </row>
    <row r="36" spans="1:4" x14ac:dyDescent="0.25">
      <c r="A36" s="15" t="s">
        <v>41</v>
      </c>
      <c r="C36" s="56">
        <v>100</v>
      </c>
      <c r="D36" s="26"/>
    </row>
    <row r="37" spans="1:4" x14ac:dyDescent="0.25">
      <c r="A37" s="79" t="s">
        <v>42</v>
      </c>
      <c r="B37" s="41"/>
      <c r="C37" s="41" t="s">
        <v>43</v>
      </c>
    </row>
    <row r="38" spans="1:4" x14ac:dyDescent="0.25">
      <c r="A38" s="47" t="s">
        <v>211</v>
      </c>
      <c r="B38" s="35"/>
      <c r="C38" s="36">
        <v>1</v>
      </c>
    </row>
    <row r="39" spans="1:4" x14ac:dyDescent="0.25">
      <c r="A39" s="47" t="s">
        <v>20</v>
      </c>
      <c r="B39" s="35"/>
      <c r="C39" s="36">
        <v>100</v>
      </c>
    </row>
    <row r="40" spans="1:4" x14ac:dyDescent="0.25">
      <c r="A40" s="80" t="s">
        <v>44</v>
      </c>
      <c r="B40" s="46"/>
      <c r="C40" s="46" t="s">
        <v>374</v>
      </c>
    </row>
    <row r="41" spans="1:4" x14ac:dyDescent="0.25">
      <c r="A41" s="9" t="s">
        <v>45</v>
      </c>
      <c r="C41" s="56" t="s">
        <v>0</v>
      </c>
    </row>
    <row r="42" spans="1:4" x14ac:dyDescent="0.25">
      <c r="A42" s="79"/>
      <c r="C42" s="42"/>
    </row>
    <row r="43" spans="1:4" ht="15.75" x14ac:dyDescent="0.25">
      <c r="A43" s="3" t="s">
        <v>403</v>
      </c>
    </row>
    <row r="44" spans="1:4" x14ac:dyDescent="0.25">
      <c r="A44" s="9" t="s">
        <v>1</v>
      </c>
      <c r="C44" s="26" t="s">
        <v>405</v>
      </c>
    </row>
    <row r="45" spans="1:4" x14ac:dyDescent="0.25">
      <c r="A45" s="15" t="s">
        <v>41</v>
      </c>
      <c r="C45" s="56">
        <v>100</v>
      </c>
    </row>
    <row r="46" spans="1:4" x14ac:dyDescent="0.25">
      <c r="A46" s="79" t="s">
        <v>42</v>
      </c>
      <c r="B46" s="41"/>
      <c r="C46" s="41" t="s">
        <v>43</v>
      </c>
    </row>
    <row r="47" spans="1:4" x14ac:dyDescent="0.25">
      <c r="A47" s="47" t="s">
        <v>211</v>
      </c>
      <c r="B47" s="35"/>
      <c r="C47" s="36">
        <v>1</v>
      </c>
    </row>
    <row r="48" spans="1:4" x14ac:dyDescent="0.25">
      <c r="A48" s="47" t="s">
        <v>20</v>
      </c>
      <c r="B48" s="35"/>
      <c r="C48" s="36">
        <v>100</v>
      </c>
    </row>
    <row r="49" spans="1:3" x14ac:dyDescent="0.25">
      <c r="A49" s="80" t="s">
        <v>44</v>
      </c>
      <c r="B49" s="46"/>
      <c r="C49" s="46" t="s">
        <v>376</v>
      </c>
    </row>
    <row r="50" spans="1:3" x14ac:dyDescent="0.25">
      <c r="A50" s="9" t="s">
        <v>45</v>
      </c>
      <c r="C50" s="56" t="s">
        <v>0</v>
      </c>
    </row>
    <row r="52" spans="1:3" ht="15.75" x14ac:dyDescent="0.25">
      <c r="A52" s="3"/>
    </row>
    <row r="53" spans="1:3" x14ac:dyDescent="0.25">
      <c r="A53" s="8"/>
    </row>
    <row r="54" spans="1:3" x14ac:dyDescent="0.25">
      <c r="A54" s="8"/>
    </row>
    <row r="55" spans="1:3" x14ac:dyDescent="0.25">
      <c r="A55" s="47"/>
      <c r="B55" s="35"/>
    </row>
    <row r="56" spans="1:3" x14ac:dyDescent="0.25">
      <c r="A56" s="47"/>
      <c r="B56" s="35"/>
    </row>
    <row r="57" spans="1:3" x14ac:dyDescent="0.25">
      <c r="A57" s="8"/>
    </row>
    <row r="58" spans="1:3" x14ac:dyDescent="0.25">
      <c r="A58" s="8"/>
    </row>
    <row r="59" spans="1:3" x14ac:dyDescent="0.25">
      <c r="A59" s="8"/>
    </row>
    <row r="61" spans="1:3" ht="15.75" x14ac:dyDescent="0.25">
      <c r="A61" s="3"/>
    </row>
    <row r="62" spans="1:3" x14ac:dyDescent="0.25">
      <c r="A62" s="8"/>
    </row>
    <row r="63" spans="1:3" x14ac:dyDescent="0.25">
      <c r="A63" s="8"/>
    </row>
    <row r="64" spans="1:3" x14ac:dyDescent="0.25">
      <c r="A64" s="47"/>
    </row>
    <row r="65" spans="1:2" x14ac:dyDescent="0.25">
      <c r="A65" s="47"/>
      <c r="B65" s="35"/>
    </row>
    <row r="66" spans="1:2" x14ac:dyDescent="0.25">
      <c r="A66" s="8"/>
      <c r="B66" s="35"/>
    </row>
    <row r="67" spans="1:2" x14ac:dyDescent="0.25">
      <c r="A67" s="8"/>
    </row>
    <row r="68" spans="1:2" x14ac:dyDescent="0.25">
      <c r="A68" s="8"/>
    </row>
    <row r="70" spans="1:2" ht="15.75" x14ac:dyDescent="0.25">
      <c r="A70" s="3"/>
    </row>
    <row r="71" spans="1:2" x14ac:dyDescent="0.25">
      <c r="A71" s="8"/>
    </row>
    <row r="72" spans="1:2" x14ac:dyDescent="0.25">
      <c r="A72" s="8"/>
    </row>
    <row r="73" spans="1:2" x14ac:dyDescent="0.25">
      <c r="A73" s="47"/>
      <c r="B73" s="35"/>
    </row>
    <row r="74" spans="1:2" x14ac:dyDescent="0.25">
      <c r="A74" s="47"/>
      <c r="B74" s="35"/>
    </row>
    <row r="75" spans="1:2" x14ac:dyDescent="0.25">
      <c r="A75" s="8"/>
    </row>
    <row r="76" spans="1:2" x14ac:dyDescent="0.25">
      <c r="A76" s="8"/>
    </row>
    <row r="77" spans="1:2" x14ac:dyDescent="0.25">
      <c r="A77" s="8"/>
    </row>
    <row r="80" spans="1:2" ht="15.75" x14ac:dyDescent="0.25">
      <c r="A80" s="3"/>
    </row>
    <row r="81" spans="1:2" x14ac:dyDescent="0.25">
      <c r="A81" s="8"/>
    </row>
    <row r="82" spans="1:2" x14ac:dyDescent="0.25">
      <c r="A82" s="8"/>
    </row>
    <row r="83" spans="1:2" x14ac:dyDescent="0.25">
      <c r="A83" s="47"/>
    </row>
    <row r="84" spans="1:2" x14ac:dyDescent="0.25">
      <c r="A84" s="47"/>
      <c r="B84" s="35"/>
    </row>
    <row r="85" spans="1:2" x14ac:dyDescent="0.25">
      <c r="A85" s="8"/>
      <c r="B85" s="35"/>
    </row>
    <row r="86" spans="1:2" x14ac:dyDescent="0.25">
      <c r="A86" s="8"/>
    </row>
    <row r="87" spans="1:2" x14ac:dyDescent="0.25">
      <c r="A87" s="8"/>
    </row>
    <row r="89" spans="1:2" ht="15.75" x14ac:dyDescent="0.25">
      <c r="A89" s="3"/>
    </row>
    <row r="90" spans="1:2" x14ac:dyDescent="0.25">
      <c r="A90" s="8"/>
    </row>
    <row r="91" spans="1:2" x14ac:dyDescent="0.25">
      <c r="A91" s="8"/>
    </row>
    <row r="92" spans="1:2" x14ac:dyDescent="0.25">
      <c r="A92" s="47"/>
      <c r="B92" s="35"/>
    </row>
    <row r="93" spans="1:2" x14ac:dyDescent="0.25">
      <c r="A93" s="47"/>
      <c r="B93" s="35"/>
    </row>
    <row r="94" spans="1:2" x14ac:dyDescent="0.25">
      <c r="A94" s="8"/>
    </row>
    <row r="95" spans="1:2" x14ac:dyDescent="0.25">
      <c r="A95" s="8"/>
    </row>
    <row r="96" spans="1:2" x14ac:dyDescent="0.25">
      <c r="A96" s="8"/>
    </row>
    <row r="98" spans="1:2" ht="15.75" x14ac:dyDescent="0.25">
      <c r="A98" s="3"/>
    </row>
    <row r="99" spans="1:2" x14ac:dyDescent="0.25">
      <c r="A99" s="8"/>
    </row>
    <row r="100" spans="1:2" x14ac:dyDescent="0.25">
      <c r="A100" s="8"/>
    </row>
    <row r="101" spans="1:2" x14ac:dyDescent="0.25">
      <c r="A101" s="47"/>
    </row>
    <row r="102" spans="1:2" x14ac:dyDescent="0.25">
      <c r="A102" s="47"/>
      <c r="B102" s="35"/>
    </row>
    <row r="103" spans="1:2" x14ac:dyDescent="0.25">
      <c r="A103" s="8"/>
      <c r="B103" s="35"/>
    </row>
    <row r="104" spans="1:2" x14ac:dyDescent="0.25">
      <c r="A104" s="8"/>
    </row>
    <row r="105" spans="1:2" x14ac:dyDescent="0.25">
      <c r="A105" s="8"/>
    </row>
    <row r="107" spans="1:2" ht="15.75" x14ac:dyDescent="0.25">
      <c r="A107" s="3"/>
    </row>
    <row r="108" spans="1:2" x14ac:dyDescent="0.25">
      <c r="A108" s="8"/>
    </row>
    <row r="109" spans="1:2" x14ac:dyDescent="0.25">
      <c r="A109" s="8"/>
    </row>
    <row r="110" spans="1:2" x14ac:dyDescent="0.25">
      <c r="A110" s="47"/>
      <c r="B110" s="35"/>
    </row>
    <row r="111" spans="1:2" x14ac:dyDescent="0.25">
      <c r="A111" s="47"/>
      <c r="B111" s="35"/>
    </row>
    <row r="112" spans="1:2" x14ac:dyDescent="0.25">
      <c r="A112" s="8"/>
    </row>
    <row r="113" spans="1:1" x14ac:dyDescent="0.25">
      <c r="A113" s="8"/>
    </row>
    <row r="114" spans="1:1" x14ac:dyDescent="0.25">
      <c r="A114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215</v>
      </c>
      <c r="N2" s="2" t="s">
        <v>216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195</v>
      </c>
      <c r="J3" s="5" t="s">
        <v>196</v>
      </c>
      <c r="K3" s="5" t="s">
        <v>197</v>
      </c>
      <c r="L3" s="5" t="s">
        <v>198</v>
      </c>
      <c r="M3" s="5" t="s">
        <v>219</v>
      </c>
      <c r="N3" s="5" t="s">
        <v>220</v>
      </c>
    </row>
    <row r="4" spans="1:14" x14ac:dyDescent="0.25">
      <c r="A4" s="27" t="s">
        <v>39</v>
      </c>
      <c r="B4" s="12"/>
      <c r="C4" s="61" t="s">
        <v>277</v>
      </c>
      <c r="D4" s="61" t="s">
        <v>277</v>
      </c>
      <c r="E4" s="61" t="s">
        <v>277</v>
      </c>
      <c r="F4" s="61" t="s">
        <v>277</v>
      </c>
      <c r="G4" s="61" t="s">
        <v>277</v>
      </c>
      <c r="H4" s="61" t="s">
        <v>277</v>
      </c>
      <c r="I4" s="61" t="s">
        <v>277</v>
      </c>
      <c r="J4" s="61" t="s">
        <v>277</v>
      </c>
      <c r="K4" s="61" t="s">
        <v>277</v>
      </c>
      <c r="L4" s="61" t="s">
        <v>277</v>
      </c>
      <c r="M4" s="61" t="s">
        <v>277</v>
      </c>
      <c r="N4" s="61" t="s">
        <v>277</v>
      </c>
    </row>
    <row r="5" spans="1:14" x14ac:dyDescent="0.25">
      <c r="A5" s="27" t="s">
        <v>39</v>
      </c>
      <c r="C5" s="61" t="s">
        <v>291</v>
      </c>
      <c r="D5" s="61" t="s">
        <v>293</v>
      </c>
      <c r="E5" s="61" t="s">
        <v>292</v>
      </c>
      <c r="F5" s="61" t="s">
        <v>290</v>
      </c>
      <c r="G5" s="61" t="s">
        <v>289</v>
      </c>
      <c r="H5" s="61" t="s">
        <v>287</v>
      </c>
      <c r="I5" s="61" t="s">
        <v>278</v>
      </c>
      <c r="J5" s="61" t="s">
        <v>279</v>
      </c>
      <c r="K5" s="61" t="s">
        <v>280</v>
      </c>
      <c r="L5" s="61" t="s">
        <v>281</v>
      </c>
      <c r="M5" s="61" t="s">
        <v>282</v>
      </c>
      <c r="N5" s="61" t="s">
        <v>283</v>
      </c>
    </row>
    <row r="6" spans="1:14" s="56" customFormat="1" x14ac:dyDescent="0.25">
      <c r="A6" s="27" t="s">
        <v>39</v>
      </c>
      <c r="C6" s="61" t="s">
        <v>288</v>
      </c>
      <c r="D6" s="61" t="s">
        <v>288</v>
      </c>
      <c r="E6" s="61" t="s">
        <v>288</v>
      </c>
      <c r="F6" s="61" t="s">
        <v>288</v>
      </c>
      <c r="G6" s="61" t="s">
        <v>288</v>
      </c>
      <c r="H6" s="61" t="s">
        <v>288</v>
      </c>
      <c r="I6" s="61" t="s">
        <v>276</v>
      </c>
      <c r="J6" s="61" t="s">
        <v>276</v>
      </c>
      <c r="K6" s="61" t="s">
        <v>276</v>
      </c>
      <c r="L6" s="61" t="s">
        <v>276</v>
      </c>
      <c r="M6" s="61" t="s">
        <v>276</v>
      </c>
      <c r="N6" s="61" t="s">
        <v>276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254</v>
      </c>
      <c r="B9" s="61"/>
      <c r="C9" s="62"/>
    </row>
    <row r="10" spans="1:14" x14ac:dyDescent="0.25">
      <c r="A10" s="62" t="s">
        <v>1</v>
      </c>
      <c r="B10" s="61"/>
      <c r="C10" s="62" t="s">
        <v>255</v>
      </c>
    </row>
    <row r="11" spans="1:14" x14ac:dyDescent="0.25">
      <c r="A11" s="62" t="s">
        <v>256</v>
      </c>
      <c r="B11" s="6"/>
      <c r="C11" s="6"/>
    </row>
    <row r="12" spans="1:14" x14ac:dyDescent="0.25">
      <c r="A12" s="62" t="s">
        <v>257</v>
      </c>
      <c r="B12" s="6"/>
      <c r="C12" s="6" t="s">
        <v>240</v>
      </c>
    </row>
    <row r="13" spans="1:14" x14ac:dyDescent="0.25">
      <c r="A13" s="62" t="s">
        <v>258</v>
      </c>
      <c r="B13" s="6"/>
      <c r="C13" s="6" t="s">
        <v>248</v>
      </c>
    </row>
    <row r="14" spans="1:14" x14ac:dyDescent="0.25">
      <c r="A14" s="62" t="s">
        <v>259</v>
      </c>
      <c r="B14" s="6"/>
      <c r="C14" s="6" t="s">
        <v>244</v>
      </c>
    </row>
    <row r="15" spans="1:14" x14ac:dyDescent="0.25">
      <c r="A15" s="62" t="s">
        <v>260</v>
      </c>
      <c r="B15" s="6"/>
      <c r="C15" s="50">
        <v>24000</v>
      </c>
    </row>
    <row r="16" spans="1:14" x14ac:dyDescent="0.25">
      <c r="A16" s="62" t="s">
        <v>261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142</v>
      </c>
      <c r="B1" s="23"/>
    </row>
    <row r="2" spans="1:34" x14ac:dyDescent="0.25">
      <c r="A2" s="15" t="s">
        <v>143</v>
      </c>
      <c r="B2" s="23"/>
      <c r="C2" s="14" t="s">
        <v>144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145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146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147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148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149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150</v>
      </c>
      <c r="B9" s="23"/>
      <c r="C9" s="24" t="s">
        <v>285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151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152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153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142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143</v>
      </c>
      <c r="B16" s="23"/>
      <c r="C16" s="14" t="s">
        <v>154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145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146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147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148</v>
      </c>
      <c r="B21" s="23"/>
      <c r="C21" s="14">
        <v>0</v>
      </c>
      <c r="H21" s="25"/>
    </row>
    <row r="22" spans="1:8" x14ac:dyDescent="0.25">
      <c r="A22" s="15" t="s">
        <v>149</v>
      </c>
      <c r="B22" s="23"/>
      <c r="C22" s="24">
        <v>80</v>
      </c>
      <c r="F22" s="24"/>
      <c r="H22" s="25"/>
    </row>
    <row r="23" spans="1:8" x14ac:dyDescent="0.25">
      <c r="A23" s="15" t="s">
        <v>150</v>
      </c>
      <c r="B23" s="23"/>
      <c r="C23" s="24" t="s">
        <v>285</v>
      </c>
      <c r="D23" s="24"/>
      <c r="E23" s="24"/>
      <c r="F23" s="24"/>
      <c r="G23" s="24"/>
      <c r="H23" s="24"/>
    </row>
    <row r="24" spans="1:8" x14ac:dyDescent="0.25">
      <c r="A24" s="15" t="s">
        <v>151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152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153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142</v>
      </c>
      <c r="B29" s="23"/>
      <c r="D29" s="25"/>
      <c r="E29" s="25"/>
      <c r="F29" s="25"/>
      <c r="G29" s="25"/>
    </row>
    <row r="30" spans="1:8" x14ac:dyDescent="0.25">
      <c r="A30" s="15" t="s">
        <v>143</v>
      </c>
      <c r="B30" s="23"/>
      <c r="C30" s="14" t="s">
        <v>155</v>
      </c>
      <c r="D30" s="25"/>
      <c r="E30" s="25"/>
      <c r="F30" s="25"/>
      <c r="G30" s="25"/>
    </row>
    <row r="31" spans="1:8" x14ac:dyDescent="0.25">
      <c r="A31" s="15" t="s">
        <v>145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146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147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148</v>
      </c>
      <c r="B35" s="23"/>
      <c r="C35" s="14">
        <v>0</v>
      </c>
    </row>
    <row r="36" spans="1:7" x14ac:dyDescent="0.25">
      <c r="A36" s="15" t="s">
        <v>149</v>
      </c>
      <c r="B36" s="23"/>
      <c r="C36" s="24">
        <v>80</v>
      </c>
      <c r="F36" s="24"/>
    </row>
    <row r="37" spans="1:7" x14ac:dyDescent="0.25">
      <c r="A37" s="15" t="s">
        <v>150</v>
      </c>
      <c r="B37" s="23"/>
      <c r="C37" s="24" t="s">
        <v>285</v>
      </c>
      <c r="D37" s="24"/>
      <c r="E37" s="24"/>
      <c r="F37" s="24"/>
      <c r="G37" s="24"/>
    </row>
    <row r="38" spans="1:7" x14ac:dyDescent="0.25">
      <c r="A38" s="15" t="s">
        <v>151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152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153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142</v>
      </c>
      <c r="B43" s="23"/>
      <c r="D43" s="25"/>
      <c r="E43" s="25"/>
      <c r="F43" s="25"/>
      <c r="G43" s="25"/>
    </row>
    <row r="44" spans="1:7" x14ac:dyDescent="0.25">
      <c r="A44" s="15" t="s">
        <v>143</v>
      </c>
      <c r="B44" s="23"/>
      <c r="C44" s="14" t="s">
        <v>156</v>
      </c>
      <c r="D44" s="25"/>
      <c r="E44" s="25"/>
      <c r="F44" s="25"/>
      <c r="G44" s="25"/>
    </row>
    <row r="45" spans="1:7" x14ac:dyDescent="0.25">
      <c r="A45" s="15" t="s">
        <v>145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146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147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148</v>
      </c>
      <c r="B49" s="23"/>
      <c r="C49" s="14">
        <v>0</v>
      </c>
    </row>
    <row r="50" spans="1:7" x14ac:dyDescent="0.25">
      <c r="A50" s="15" t="s">
        <v>149</v>
      </c>
      <c r="B50" s="23"/>
      <c r="C50" s="24">
        <v>80</v>
      </c>
      <c r="F50" s="24"/>
    </row>
    <row r="51" spans="1:7" x14ac:dyDescent="0.25">
      <c r="A51" s="15" t="s">
        <v>150</v>
      </c>
      <c r="B51" s="23"/>
      <c r="C51" s="24" t="s">
        <v>285</v>
      </c>
      <c r="D51" s="24"/>
      <c r="E51" s="24"/>
      <c r="F51" s="24"/>
      <c r="G51" s="24"/>
    </row>
    <row r="52" spans="1:7" x14ac:dyDescent="0.25">
      <c r="A52" s="15" t="s">
        <v>151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152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153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142</v>
      </c>
      <c r="B57" s="23"/>
      <c r="D57" s="25"/>
      <c r="E57" s="25"/>
      <c r="F57" s="25"/>
      <c r="G57" s="25"/>
    </row>
    <row r="58" spans="1:7" x14ac:dyDescent="0.25">
      <c r="A58" s="15" t="s">
        <v>143</v>
      </c>
      <c r="B58" s="23"/>
      <c r="C58" s="14" t="s">
        <v>157</v>
      </c>
      <c r="D58" s="25"/>
      <c r="E58" s="25"/>
      <c r="F58" s="25"/>
      <c r="G58" s="25"/>
    </row>
    <row r="59" spans="1:7" x14ac:dyDescent="0.25">
      <c r="A59" s="15" t="s">
        <v>145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146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147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148</v>
      </c>
      <c r="B63" s="23"/>
      <c r="C63" s="14">
        <v>0</v>
      </c>
    </row>
    <row r="64" spans="1:7" x14ac:dyDescent="0.25">
      <c r="A64" s="15" t="s">
        <v>149</v>
      </c>
      <c r="B64" s="23"/>
      <c r="C64" s="24">
        <v>80</v>
      </c>
      <c r="F64" s="24"/>
    </row>
    <row r="65" spans="1:7" x14ac:dyDescent="0.25">
      <c r="A65" s="15" t="s">
        <v>150</v>
      </c>
      <c r="B65" s="23"/>
      <c r="C65" s="24" t="s">
        <v>285</v>
      </c>
      <c r="D65" s="24"/>
      <c r="E65" s="24"/>
      <c r="F65" s="24"/>
      <c r="G65" s="24"/>
    </row>
    <row r="66" spans="1:7" x14ac:dyDescent="0.25">
      <c r="A66" s="15" t="s">
        <v>151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152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153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142</v>
      </c>
      <c r="B71" s="23"/>
      <c r="D71" s="25"/>
      <c r="E71" s="25"/>
      <c r="F71" s="25"/>
      <c r="G71" s="25"/>
    </row>
    <row r="72" spans="1:7" x14ac:dyDescent="0.25">
      <c r="A72" s="15" t="s">
        <v>143</v>
      </c>
      <c r="B72" s="23"/>
      <c r="C72" s="14" t="s">
        <v>158</v>
      </c>
      <c r="D72" s="25"/>
      <c r="E72" s="25"/>
      <c r="F72" s="25"/>
      <c r="G72" s="25"/>
    </row>
    <row r="73" spans="1:7" x14ac:dyDescent="0.25">
      <c r="A73" s="15" t="s">
        <v>145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146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147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148</v>
      </c>
      <c r="B77" s="23"/>
      <c r="C77" s="14">
        <v>0</v>
      </c>
    </row>
    <row r="78" spans="1:7" x14ac:dyDescent="0.25">
      <c r="A78" s="15" t="s">
        <v>149</v>
      </c>
      <c r="B78" s="23"/>
      <c r="C78" s="24">
        <v>80</v>
      </c>
      <c r="F78" s="24"/>
    </row>
    <row r="79" spans="1:7" x14ac:dyDescent="0.25">
      <c r="A79" s="15" t="s">
        <v>150</v>
      </c>
      <c r="B79" s="23"/>
      <c r="C79" s="24" t="s">
        <v>285</v>
      </c>
      <c r="D79" s="24"/>
      <c r="E79" s="24"/>
      <c r="F79" s="24"/>
      <c r="G79" s="24"/>
    </row>
    <row r="80" spans="1:7" x14ac:dyDescent="0.25">
      <c r="A80" s="15" t="s">
        <v>151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152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153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142</v>
      </c>
      <c r="B85" s="23"/>
      <c r="D85" s="25"/>
      <c r="E85" s="25"/>
      <c r="F85" s="25"/>
      <c r="G85" s="25"/>
    </row>
    <row r="86" spans="1:7" x14ac:dyDescent="0.25">
      <c r="A86" s="15" t="s">
        <v>143</v>
      </c>
      <c r="B86" s="23"/>
      <c r="C86" s="14" t="s">
        <v>159</v>
      </c>
      <c r="D86" s="25"/>
      <c r="E86" s="25"/>
      <c r="F86" s="25"/>
      <c r="G86" s="25"/>
    </row>
    <row r="87" spans="1:7" x14ac:dyDescent="0.25">
      <c r="A87" s="15" t="s">
        <v>145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146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147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148</v>
      </c>
      <c r="B91" s="23"/>
      <c r="C91" s="14">
        <v>0</v>
      </c>
    </row>
    <row r="92" spans="1:7" x14ac:dyDescent="0.25">
      <c r="A92" s="15" t="s">
        <v>149</v>
      </c>
      <c r="B92" s="23"/>
      <c r="C92" s="24">
        <v>80</v>
      </c>
      <c r="F92" s="24"/>
    </row>
    <row r="93" spans="1:7" x14ac:dyDescent="0.25">
      <c r="A93" s="15" t="s">
        <v>150</v>
      </c>
      <c r="B93" s="23"/>
      <c r="C93" s="24" t="s">
        <v>285</v>
      </c>
      <c r="D93" s="24"/>
      <c r="E93" s="24"/>
      <c r="F93" s="24"/>
      <c r="G93" s="24"/>
    </row>
    <row r="94" spans="1:7" x14ac:dyDescent="0.25">
      <c r="A94" s="15" t="s">
        <v>151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152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153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160</v>
      </c>
      <c r="D97" s="24" t="s">
        <v>161</v>
      </c>
      <c r="E97" s="24" t="s">
        <v>162</v>
      </c>
      <c r="F97" s="24" t="s">
        <v>163</v>
      </c>
      <c r="G97" s="24" t="s">
        <v>164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142</v>
      </c>
      <c r="B99" s="23"/>
      <c r="D99" s="25"/>
      <c r="E99" s="25"/>
      <c r="F99" s="25"/>
      <c r="G99" s="25"/>
    </row>
    <row r="100" spans="1:7" x14ac:dyDescent="0.25">
      <c r="A100" s="15" t="s">
        <v>143</v>
      </c>
      <c r="B100" s="23"/>
      <c r="C100" s="14" t="s">
        <v>165</v>
      </c>
      <c r="D100" s="25"/>
      <c r="E100" s="25"/>
      <c r="F100" s="25"/>
      <c r="G100" s="25"/>
    </row>
    <row r="101" spans="1:7" x14ac:dyDescent="0.25">
      <c r="A101" s="15" t="s">
        <v>145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146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147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148</v>
      </c>
      <c r="B105" s="23"/>
      <c r="C105" s="14">
        <v>0</v>
      </c>
    </row>
    <row r="106" spans="1:7" x14ac:dyDescent="0.25">
      <c r="A106" s="15" t="s">
        <v>149</v>
      </c>
      <c r="B106" s="23"/>
      <c r="C106" s="24">
        <v>80</v>
      </c>
      <c r="F106" s="24"/>
    </row>
    <row r="107" spans="1:7" x14ac:dyDescent="0.25">
      <c r="A107" s="15" t="s">
        <v>150</v>
      </c>
      <c r="B107" s="23"/>
      <c r="C107" s="24" t="s">
        <v>285</v>
      </c>
      <c r="D107" s="24"/>
      <c r="E107" s="24"/>
      <c r="F107" s="24"/>
      <c r="G107" s="24"/>
    </row>
    <row r="108" spans="1:7" x14ac:dyDescent="0.25">
      <c r="A108" s="15" t="s">
        <v>151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152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153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166</v>
      </c>
      <c r="D111" s="24" t="s">
        <v>167</v>
      </c>
      <c r="E111" s="24" t="s">
        <v>168</v>
      </c>
      <c r="F111" s="24" t="s">
        <v>169</v>
      </c>
      <c r="G111" s="24" t="s">
        <v>170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142</v>
      </c>
      <c r="B113" s="23"/>
      <c r="D113" s="25"/>
      <c r="E113" s="25"/>
      <c r="F113" s="25"/>
      <c r="G113" s="25"/>
    </row>
    <row r="114" spans="1:7" x14ac:dyDescent="0.25">
      <c r="A114" s="15" t="s">
        <v>143</v>
      </c>
      <c r="B114" s="23"/>
      <c r="C114" s="14" t="s">
        <v>171</v>
      </c>
      <c r="D114" s="25"/>
      <c r="E114" s="25"/>
      <c r="F114" s="25"/>
      <c r="G114" s="25"/>
    </row>
    <row r="115" spans="1:7" x14ac:dyDescent="0.25">
      <c r="A115" s="15" t="s">
        <v>145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146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147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148</v>
      </c>
      <c r="B119" s="23"/>
      <c r="C119" s="14">
        <v>0</v>
      </c>
    </row>
    <row r="120" spans="1:7" x14ac:dyDescent="0.25">
      <c r="A120" s="15" t="s">
        <v>149</v>
      </c>
      <c r="B120" s="23"/>
      <c r="C120" s="24">
        <v>80</v>
      </c>
      <c r="F120" s="24"/>
    </row>
    <row r="121" spans="1:7" x14ac:dyDescent="0.25">
      <c r="A121" s="15" t="s">
        <v>150</v>
      </c>
      <c r="B121" s="23"/>
      <c r="C121" s="24" t="s">
        <v>285</v>
      </c>
      <c r="D121" s="24"/>
      <c r="E121" s="24"/>
      <c r="F121" s="24"/>
      <c r="G121" s="24"/>
    </row>
    <row r="122" spans="1:7" x14ac:dyDescent="0.25">
      <c r="A122" s="15" t="s">
        <v>151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152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153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172</v>
      </c>
      <c r="D125" s="24" t="s">
        <v>173</v>
      </c>
      <c r="E125" s="24" t="s">
        <v>174</v>
      </c>
      <c r="F125" s="24" t="s">
        <v>175</v>
      </c>
      <c r="G125" s="24" t="s">
        <v>176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142</v>
      </c>
      <c r="B127" s="23"/>
      <c r="D127" s="25"/>
      <c r="E127" s="25"/>
      <c r="F127" s="25"/>
      <c r="G127" s="25"/>
    </row>
    <row r="128" spans="1:7" x14ac:dyDescent="0.25">
      <c r="A128" s="15" t="s">
        <v>143</v>
      </c>
      <c r="B128" s="23"/>
      <c r="C128" s="14" t="s">
        <v>177</v>
      </c>
      <c r="D128" s="25"/>
      <c r="E128" s="25"/>
      <c r="F128" s="25"/>
      <c r="G128" s="25"/>
    </row>
    <row r="129" spans="1:45" x14ac:dyDescent="0.25">
      <c r="A129" s="15" t="s">
        <v>145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146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147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148</v>
      </c>
      <c r="B133" s="23"/>
      <c r="C133" s="14">
        <v>0</v>
      </c>
    </row>
    <row r="134" spans="1:45" x14ac:dyDescent="0.25">
      <c r="A134" s="15" t="s">
        <v>149</v>
      </c>
      <c r="B134" s="23"/>
      <c r="C134" s="24">
        <v>80</v>
      </c>
      <c r="F134" s="24"/>
    </row>
    <row r="135" spans="1:45" x14ac:dyDescent="0.25">
      <c r="A135" s="15" t="s">
        <v>150</v>
      </c>
      <c r="B135" s="23"/>
      <c r="C135" s="24" t="s">
        <v>285</v>
      </c>
      <c r="D135" s="24"/>
      <c r="E135" s="24"/>
      <c r="F135" s="24"/>
      <c r="G135" s="24"/>
    </row>
    <row r="136" spans="1:45" x14ac:dyDescent="0.25">
      <c r="A136" s="15" t="s">
        <v>151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152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153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178</v>
      </c>
      <c r="D139" s="24" t="s">
        <v>179</v>
      </c>
      <c r="E139" s="24" t="s">
        <v>180</v>
      </c>
      <c r="F139" s="24" t="s">
        <v>181</v>
      </c>
      <c r="G139" s="24" t="s">
        <v>182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142</v>
      </c>
      <c r="B141" s="23"/>
      <c r="D141" s="25"/>
      <c r="E141" s="25"/>
      <c r="F141" s="25"/>
      <c r="G141" s="25"/>
    </row>
    <row r="142" spans="1:45" x14ac:dyDescent="0.25">
      <c r="A142" s="15" t="s">
        <v>143</v>
      </c>
      <c r="B142" s="23"/>
      <c r="C142" s="14" t="s">
        <v>221</v>
      </c>
      <c r="D142" s="25"/>
      <c r="E142" s="25"/>
      <c r="F142" s="25"/>
      <c r="G142" s="25"/>
    </row>
    <row r="143" spans="1:45" x14ac:dyDescent="0.25">
      <c r="A143" s="15" t="s">
        <v>145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146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147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148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149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150</v>
      </c>
      <c r="B149" s="23"/>
      <c r="C149" s="24" t="s">
        <v>285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151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152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153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222</v>
      </c>
      <c r="D153" s="24" t="s">
        <v>223</v>
      </c>
      <c r="E153" s="24" t="s">
        <v>224</v>
      </c>
      <c r="F153" s="24" t="s">
        <v>225</v>
      </c>
      <c r="G153" s="24" t="s">
        <v>226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142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143</v>
      </c>
      <c r="B156" s="23"/>
      <c r="C156" s="14" t="s">
        <v>227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145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146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147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148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149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150</v>
      </c>
      <c r="B163" s="23"/>
      <c r="C163" s="24" t="s">
        <v>285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151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152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153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228</v>
      </c>
      <c r="D167" s="24" t="s">
        <v>229</v>
      </c>
      <c r="E167" s="24" t="s">
        <v>230</v>
      </c>
      <c r="F167" s="24" t="s">
        <v>231</v>
      </c>
      <c r="G167" s="24" t="s">
        <v>232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183</v>
      </c>
      <c r="J170" s="24" t="s">
        <v>184</v>
      </c>
      <c r="K170" s="24" t="s">
        <v>185</v>
      </c>
      <c r="L170" s="24" t="s">
        <v>186</v>
      </c>
      <c r="M170" s="24" t="s">
        <v>213</v>
      </c>
      <c r="N170" s="24" t="s">
        <v>214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160</v>
      </c>
      <c r="J171" s="24" t="s">
        <v>166</v>
      </c>
      <c r="K171" s="24" t="s">
        <v>172</v>
      </c>
      <c r="L171" s="24" t="s">
        <v>178</v>
      </c>
      <c r="M171" s="24" t="s">
        <v>222</v>
      </c>
      <c r="N171" s="24" t="s">
        <v>228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187</v>
      </c>
      <c r="P178" s="25" t="s">
        <v>188</v>
      </c>
      <c r="Q178" s="24" t="s">
        <v>189</v>
      </c>
      <c r="R178" s="25" t="s">
        <v>190</v>
      </c>
      <c r="S178" s="24" t="s">
        <v>191</v>
      </c>
      <c r="T178" s="25" t="s">
        <v>192</v>
      </c>
      <c r="U178" s="24" t="s">
        <v>193</v>
      </c>
      <c r="V178" s="25" t="s">
        <v>194</v>
      </c>
      <c r="W178" s="24" t="s">
        <v>233</v>
      </c>
      <c r="X178" s="25" t="s">
        <v>234</v>
      </c>
      <c r="Y178" s="24" t="s">
        <v>235</v>
      </c>
      <c r="Z178" s="25" t="s">
        <v>236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161</v>
      </c>
      <c r="P179" s="24" t="s">
        <v>162</v>
      </c>
      <c r="Q179" s="24" t="s">
        <v>167</v>
      </c>
      <c r="R179" s="24" t="s">
        <v>168</v>
      </c>
      <c r="S179" s="24" t="s">
        <v>173</v>
      </c>
      <c r="T179" s="24" t="s">
        <v>174</v>
      </c>
      <c r="U179" s="24" t="s">
        <v>179</v>
      </c>
      <c r="V179" s="24" t="s">
        <v>180</v>
      </c>
      <c r="W179" s="24" t="s">
        <v>223</v>
      </c>
      <c r="X179" s="24" t="s">
        <v>224</v>
      </c>
      <c r="Y179" s="24" t="s">
        <v>229</v>
      </c>
      <c r="Z179" s="24" t="s">
        <v>230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195</v>
      </c>
      <c r="J184" s="24" t="s">
        <v>196</v>
      </c>
      <c r="K184" s="24" t="s">
        <v>197</v>
      </c>
      <c r="L184" s="24" t="s">
        <v>198</v>
      </c>
      <c r="M184" s="24" t="s">
        <v>219</v>
      </c>
      <c r="N184" s="24" t="s">
        <v>220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163</v>
      </c>
      <c r="J185" s="24" t="s">
        <v>169</v>
      </c>
      <c r="K185" s="24" t="s">
        <v>175</v>
      </c>
      <c r="L185" s="24" t="s">
        <v>181</v>
      </c>
      <c r="M185" s="24" t="s">
        <v>225</v>
      </c>
      <c r="N185" s="24" t="s">
        <v>231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199</v>
      </c>
      <c r="J193" s="21" t="s">
        <v>200</v>
      </c>
      <c r="K193" s="21" t="s">
        <v>201</v>
      </c>
      <c r="L193" s="21" t="s">
        <v>202</v>
      </c>
      <c r="M193" s="21" t="s">
        <v>217</v>
      </c>
      <c r="N193" s="21" t="s">
        <v>218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164</v>
      </c>
      <c r="J194" s="21" t="s">
        <v>170</v>
      </c>
      <c r="K194" s="21" t="s">
        <v>176</v>
      </c>
      <c r="L194" s="21" t="s">
        <v>182</v>
      </c>
      <c r="M194" s="21" t="s">
        <v>226</v>
      </c>
      <c r="N194" s="21" t="s">
        <v>232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262</v>
      </c>
      <c r="B207" s="6"/>
      <c r="C207" s="6"/>
    </row>
    <row r="208" spans="1:21" x14ac:dyDescent="0.25">
      <c r="A208" s="56" t="s">
        <v>237</v>
      </c>
      <c r="B208" s="56"/>
      <c r="C208" s="56" t="s">
        <v>268</v>
      </c>
    </row>
    <row r="209" spans="1:3" x14ac:dyDescent="0.25">
      <c r="A209" s="56" t="s">
        <v>238</v>
      </c>
      <c r="B209" s="56"/>
      <c r="C209" s="56">
        <v>57600</v>
      </c>
    </row>
    <row r="210" spans="1:3" s="56" customFormat="1" x14ac:dyDescent="0.25">
      <c r="A210" s="15" t="s">
        <v>274</v>
      </c>
      <c r="C210" s="56">
        <v>2500</v>
      </c>
    </row>
    <row r="211" spans="1:3" s="56" customFormat="1" x14ac:dyDescent="0.25">
      <c r="A211" s="15" t="s">
        <v>275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263</v>
      </c>
    </row>
    <row r="214" spans="1:3" x14ac:dyDescent="0.25">
      <c r="A214" s="15" t="s">
        <v>264</v>
      </c>
      <c r="B214" s="56"/>
      <c r="C214" s="56"/>
    </row>
    <row r="215" spans="1:3" x14ac:dyDescent="0.25">
      <c r="A215" s="66" t="s">
        <v>1</v>
      </c>
      <c r="B215" s="6"/>
      <c r="C215" s="24" t="s">
        <v>265</v>
      </c>
    </row>
    <row r="216" spans="1:3" x14ac:dyDescent="0.25">
      <c r="A216" s="67"/>
      <c r="B216" s="68"/>
      <c r="C216" s="69"/>
    </row>
    <row r="217" spans="1:3" x14ac:dyDescent="0.25">
      <c r="A217" s="26" t="s">
        <v>266</v>
      </c>
      <c r="B217" s="56"/>
    </row>
    <row r="218" spans="1:3" x14ac:dyDescent="0.25">
      <c r="A218" s="19" t="s">
        <v>267</v>
      </c>
      <c r="B218" s="16"/>
      <c r="C218" s="24" t="s">
        <v>265</v>
      </c>
    </row>
    <row r="219" spans="1:3" x14ac:dyDescent="0.25">
      <c r="A219" s="19" t="s">
        <v>239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240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241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237</v>
      </c>
      <c r="B226" s="51"/>
      <c r="C226" s="51" t="s">
        <v>286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145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146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242</v>
      </c>
      <c r="B231" s="51"/>
      <c r="C231" s="51" t="s">
        <v>269</v>
      </c>
      <c r="D231" s="56" t="s">
        <v>269</v>
      </c>
      <c r="E231" s="56" t="s">
        <v>269</v>
      </c>
      <c r="F231" s="56" t="s">
        <v>269</v>
      </c>
      <c r="G231" s="56" t="s">
        <v>269</v>
      </c>
      <c r="H231" s="56"/>
      <c r="I231" s="56"/>
      <c r="J231" s="56"/>
    </row>
    <row r="232" spans="1:10" x14ac:dyDescent="0.25">
      <c r="A232" s="51" t="s">
        <v>243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249</v>
      </c>
      <c r="D233" s="58" t="s">
        <v>250</v>
      </c>
      <c r="E233" s="58" t="s">
        <v>251</v>
      </c>
      <c r="F233" s="58" t="s">
        <v>252</v>
      </c>
      <c r="G233" s="58" t="s">
        <v>253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248</v>
      </c>
      <c r="D236" s="56" t="s">
        <v>245</v>
      </c>
      <c r="E236" s="56" t="s">
        <v>244</v>
      </c>
      <c r="F236" s="56" t="s">
        <v>246</v>
      </c>
      <c r="G236" s="56" t="s">
        <v>247</v>
      </c>
    </row>
    <row r="237" spans="1:10" ht="15.75" x14ac:dyDescent="0.25">
      <c r="A237" s="59" t="s">
        <v>3</v>
      </c>
      <c r="B237" s="56"/>
      <c r="C237" s="58" t="s">
        <v>249</v>
      </c>
      <c r="D237" s="58" t="s">
        <v>250</v>
      </c>
      <c r="E237" s="58" t="s">
        <v>251</v>
      </c>
      <c r="F237" s="58" t="s">
        <v>252</v>
      </c>
      <c r="G237" s="58" t="s">
        <v>253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A92"/>
  <sheetViews>
    <sheetView workbookViewId="0">
      <selection activeCell="D11" sqref="D11"/>
    </sheetView>
  </sheetViews>
  <sheetFormatPr defaultColWidth="11.42578125" defaultRowHeight="15" x14ac:dyDescent="0.25"/>
  <cols>
    <col min="1" max="16384" width="11.42578125" style="56"/>
  </cols>
  <sheetData>
    <row r="1" spans="2:67" x14ac:dyDescent="0.25">
      <c r="D1" s="56">
        <v>0.32400000000000001</v>
      </c>
      <c r="E1" s="56" t="s">
        <v>312</v>
      </c>
      <c r="F1" s="73" t="s">
        <v>329</v>
      </c>
      <c r="H1" s="56">
        <v>1</v>
      </c>
      <c r="I1" s="56">
        <v>1</v>
      </c>
      <c r="J1" s="56">
        <v>1</v>
      </c>
      <c r="K1" s="56">
        <v>1</v>
      </c>
      <c r="L1" s="56">
        <v>1</v>
      </c>
      <c r="M1" s="56">
        <v>1</v>
      </c>
      <c r="N1" s="56">
        <v>1</v>
      </c>
      <c r="O1" s="56">
        <v>1</v>
      </c>
      <c r="P1" s="56">
        <v>1</v>
      </c>
      <c r="Q1" s="56">
        <v>1</v>
      </c>
      <c r="R1" s="56">
        <v>1</v>
      </c>
      <c r="S1" s="56">
        <v>1</v>
      </c>
      <c r="T1" s="56">
        <v>1</v>
      </c>
      <c r="U1" s="56">
        <v>1</v>
      </c>
      <c r="V1" s="56">
        <v>1</v>
      </c>
      <c r="W1" s="56">
        <v>1</v>
      </c>
      <c r="X1" s="56">
        <v>1</v>
      </c>
      <c r="Y1" s="56">
        <v>1</v>
      </c>
      <c r="Z1" s="56">
        <v>1</v>
      </c>
      <c r="AA1" s="56">
        <v>1</v>
      </c>
      <c r="AB1" s="56">
        <v>1</v>
      </c>
      <c r="AC1" s="56">
        <v>1</v>
      </c>
      <c r="AD1" s="56">
        <v>1</v>
      </c>
      <c r="AE1" s="56">
        <v>1</v>
      </c>
      <c r="AF1" s="56">
        <v>1</v>
      </c>
      <c r="AG1" s="56">
        <v>1</v>
      </c>
      <c r="AH1" s="56">
        <v>1</v>
      </c>
      <c r="AI1" s="56">
        <v>1</v>
      </c>
      <c r="AJ1" s="56">
        <v>1</v>
      </c>
      <c r="AK1" s="56">
        <v>1</v>
      </c>
      <c r="AL1" s="56">
        <v>1</v>
      </c>
      <c r="AM1" s="56">
        <v>1</v>
      </c>
      <c r="AN1" s="56">
        <v>1</v>
      </c>
      <c r="AO1" s="56">
        <v>1</v>
      </c>
      <c r="AP1" s="56">
        <v>1</v>
      </c>
      <c r="AQ1" s="56">
        <v>1</v>
      </c>
      <c r="AR1" s="56">
        <v>1</v>
      </c>
      <c r="AS1" s="56">
        <v>1</v>
      </c>
      <c r="AT1" s="56">
        <v>1</v>
      </c>
      <c r="AU1" s="56">
        <v>1</v>
      </c>
      <c r="AV1" s="56">
        <v>1</v>
      </c>
      <c r="AW1" s="56">
        <v>1</v>
      </c>
      <c r="AX1" s="56">
        <v>1</v>
      </c>
      <c r="AY1" s="56">
        <v>1</v>
      </c>
      <c r="AZ1" s="56">
        <v>1</v>
      </c>
      <c r="BA1" s="56">
        <v>1</v>
      </c>
      <c r="BB1" s="56">
        <v>1</v>
      </c>
      <c r="BC1" s="56">
        <v>1</v>
      </c>
      <c r="BD1" s="56">
        <v>1</v>
      </c>
      <c r="BE1" s="56">
        <v>1</v>
      </c>
      <c r="BF1" s="56">
        <v>1</v>
      </c>
      <c r="BG1" s="56">
        <v>1</v>
      </c>
      <c r="BH1" s="56">
        <v>1</v>
      </c>
      <c r="BI1" s="56">
        <v>1</v>
      </c>
      <c r="BJ1" s="56">
        <v>1</v>
      </c>
      <c r="BK1" s="56">
        <v>1</v>
      </c>
      <c r="BL1" s="56">
        <v>1</v>
      </c>
      <c r="BM1" s="56">
        <v>1</v>
      </c>
      <c r="BN1" s="56">
        <v>1</v>
      </c>
      <c r="BO1" s="56">
        <v>1</v>
      </c>
    </row>
    <row r="2" spans="2:67" x14ac:dyDescent="0.25">
      <c r="C2" s="72"/>
      <c r="E2" s="56" t="s">
        <v>313</v>
      </c>
      <c r="F2" s="75" t="s">
        <v>338</v>
      </c>
      <c r="H2" s="56">
        <v>76</v>
      </c>
      <c r="I2" s="56">
        <v>76</v>
      </c>
      <c r="J2" s="56">
        <v>76</v>
      </c>
      <c r="K2" s="56">
        <v>76</v>
      </c>
      <c r="L2" s="56">
        <v>76</v>
      </c>
      <c r="M2" s="56">
        <v>76</v>
      </c>
      <c r="N2" s="56">
        <v>76</v>
      </c>
      <c r="O2" s="56">
        <v>76</v>
      </c>
      <c r="P2" s="56">
        <v>76</v>
      </c>
      <c r="Q2" s="56">
        <v>76</v>
      </c>
      <c r="R2" s="56">
        <v>76</v>
      </c>
      <c r="S2" s="56">
        <v>76</v>
      </c>
      <c r="T2" s="56">
        <v>6</v>
      </c>
      <c r="U2" s="56">
        <v>22</v>
      </c>
      <c r="V2" s="56">
        <v>22</v>
      </c>
      <c r="W2" s="56">
        <v>76</v>
      </c>
      <c r="X2" s="56">
        <v>22</v>
      </c>
      <c r="Y2" s="56">
        <v>6</v>
      </c>
      <c r="Z2" s="56">
        <v>76</v>
      </c>
      <c r="AA2" s="56">
        <v>22</v>
      </c>
      <c r="AB2" s="56">
        <v>76</v>
      </c>
      <c r="AC2" s="56">
        <v>22</v>
      </c>
      <c r="AD2" s="56">
        <v>6</v>
      </c>
      <c r="AE2" s="56">
        <v>22</v>
      </c>
      <c r="AF2" s="56">
        <v>6</v>
      </c>
      <c r="AG2" s="56">
        <v>22</v>
      </c>
      <c r="AH2" s="56">
        <v>22</v>
      </c>
      <c r="AI2" s="56">
        <v>76</v>
      </c>
      <c r="AJ2" s="56">
        <v>22</v>
      </c>
      <c r="AK2" s="56">
        <v>6</v>
      </c>
      <c r="AL2" s="56">
        <v>76</v>
      </c>
      <c r="AM2" s="56">
        <v>22</v>
      </c>
      <c r="AN2" s="56">
        <v>76</v>
      </c>
      <c r="AO2" s="56">
        <v>22</v>
      </c>
      <c r="AP2" s="56">
        <v>6</v>
      </c>
      <c r="AQ2" s="56">
        <v>22</v>
      </c>
      <c r="AR2" s="56">
        <v>22</v>
      </c>
      <c r="AS2" s="56">
        <v>76</v>
      </c>
      <c r="AT2" s="56">
        <v>6</v>
      </c>
      <c r="AU2" s="56">
        <v>22</v>
      </c>
      <c r="AV2" s="56">
        <v>76</v>
      </c>
      <c r="AW2" s="56">
        <v>22</v>
      </c>
      <c r="AX2" s="56">
        <v>22</v>
      </c>
      <c r="AY2" s="56">
        <v>6</v>
      </c>
      <c r="AZ2" s="56">
        <v>22</v>
      </c>
      <c r="BA2" s="56">
        <v>6</v>
      </c>
      <c r="BB2" s="56">
        <v>22</v>
      </c>
      <c r="BC2" s="56">
        <v>76</v>
      </c>
      <c r="BD2" s="56">
        <v>22</v>
      </c>
      <c r="BE2" s="56">
        <v>76</v>
      </c>
      <c r="BF2" s="56">
        <v>6</v>
      </c>
      <c r="BG2" s="56">
        <v>22</v>
      </c>
      <c r="BH2" s="56">
        <v>76</v>
      </c>
      <c r="BI2" s="56">
        <v>22</v>
      </c>
      <c r="BJ2" s="56">
        <v>22</v>
      </c>
      <c r="BK2" s="56">
        <v>6</v>
      </c>
      <c r="BL2" s="56">
        <v>22</v>
      </c>
      <c r="BM2" s="56">
        <v>6</v>
      </c>
      <c r="BN2" s="56">
        <v>22</v>
      </c>
      <c r="BO2" s="56">
        <v>76</v>
      </c>
    </row>
    <row r="3" spans="2:67" x14ac:dyDescent="0.25">
      <c r="C3" s="72"/>
      <c r="F3" s="76" t="s">
        <v>335</v>
      </c>
      <c r="H3" s="73" t="s">
        <v>36</v>
      </c>
      <c r="I3" s="73" t="s">
        <v>37</v>
      </c>
      <c r="J3" s="73" t="s">
        <v>126</v>
      </c>
      <c r="K3" s="73" t="s">
        <v>127</v>
      </c>
      <c r="L3" s="73" t="s">
        <v>128</v>
      </c>
      <c r="M3" s="73" t="s">
        <v>129</v>
      </c>
      <c r="N3" s="73" t="s">
        <v>203</v>
      </c>
      <c r="O3" s="73" t="s">
        <v>204</v>
      </c>
      <c r="P3" s="73" t="s">
        <v>205</v>
      </c>
      <c r="Q3" s="73" t="s">
        <v>206</v>
      </c>
      <c r="R3" s="73" t="s">
        <v>215</v>
      </c>
      <c r="S3" s="73" t="s">
        <v>216</v>
      </c>
      <c r="T3" s="75" t="s">
        <v>36</v>
      </c>
      <c r="U3" s="75" t="s">
        <v>37</v>
      </c>
      <c r="V3" s="75" t="s">
        <v>126</v>
      </c>
      <c r="W3" s="75" t="s">
        <v>127</v>
      </c>
      <c r="X3" s="75" t="s">
        <v>128</v>
      </c>
      <c r="Y3" s="75" t="s">
        <v>129</v>
      </c>
      <c r="Z3" s="75" t="s">
        <v>203</v>
      </c>
      <c r="AA3" s="75" t="s">
        <v>204</v>
      </c>
      <c r="AB3" s="75" t="s">
        <v>205</v>
      </c>
      <c r="AC3" s="75" t="s">
        <v>206</v>
      </c>
      <c r="AD3" s="75" t="s">
        <v>215</v>
      </c>
      <c r="AE3" s="75" t="s">
        <v>216</v>
      </c>
      <c r="AF3" s="76" t="s">
        <v>36</v>
      </c>
      <c r="AG3" s="76" t="s">
        <v>37</v>
      </c>
      <c r="AH3" s="76" t="s">
        <v>126</v>
      </c>
      <c r="AI3" s="76" t="s">
        <v>127</v>
      </c>
      <c r="AJ3" s="76" t="s">
        <v>128</v>
      </c>
      <c r="AK3" s="76" t="s">
        <v>129</v>
      </c>
      <c r="AL3" s="76" t="s">
        <v>203</v>
      </c>
      <c r="AM3" s="76" t="s">
        <v>204</v>
      </c>
      <c r="AN3" s="76" t="s">
        <v>205</v>
      </c>
      <c r="AO3" s="76" t="s">
        <v>206</v>
      </c>
      <c r="AP3" s="76" t="s">
        <v>215</v>
      </c>
      <c r="AQ3" s="76" t="s">
        <v>216</v>
      </c>
      <c r="AR3" s="77" t="s">
        <v>36</v>
      </c>
      <c r="AS3" s="77" t="s">
        <v>37</v>
      </c>
      <c r="AT3" s="77" t="s">
        <v>126</v>
      </c>
      <c r="AU3" s="77" t="s">
        <v>127</v>
      </c>
      <c r="AV3" s="77" t="s">
        <v>128</v>
      </c>
      <c r="AW3" s="77" t="s">
        <v>129</v>
      </c>
      <c r="AX3" s="77" t="s">
        <v>203</v>
      </c>
      <c r="AY3" s="77" t="s">
        <v>204</v>
      </c>
      <c r="AZ3" s="77" t="s">
        <v>205</v>
      </c>
      <c r="BA3" s="77" t="s">
        <v>206</v>
      </c>
      <c r="BB3" s="77" t="s">
        <v>215</v>
      </c>
      <c r="BC3" s="77" t="s">
        <v>216</v>
      </c>
      <c r="BD3" s="78" t="s">
        <v>36</v>
      </c>
      <c r="BE3" s="78" t="s">
        <v>37</v>
      </c>
      <c r="BF3" s="78" t="s">
        <v>126</v>
      </c>
      <c r="BG3" s="78" t="s">
        <v>127</v>
      </c>
      <c r="BH3" s="78" t="s">
        <v>128</v>
      </c>
      <c r="BI3" s="78" t="s">
        <v>129</v>
      </c>
      <c r="BJ3" s="78" t="s">
        <v>203</v>
      </c>
      <c r="BK3" s="78" t="s">
        <v>204</v>
      </c>
      <c r="BL3" s="78" t="s">
        <v>205</v>
      </c>
      <c r="BM3" s="78" t="s">
        <v>206</v>
      </c>
      <c r="BN3" s="78" t="s">
        <v>215</v>
      </c>
      <c r="BO3" s="78" t="s">
        <v>216</v>
      </c>
    </row>
    <row r="4" spans="2:67" x14ac:dyDescent="0.25">
      <c r="C4" s="72"/>
      <c r="F4" s="77" t="s">
        <v>336</v>
      </c>
    </row>
    <row r="5" spans="2:67" x14ac:dyDescent="0.25">
      <c r="C5" s="72"/>
      <c r="F5" s="78" t="s">
        <v>337</v>
      </c>
      <c r="G5" s="56">
        <v>2</v>
      </c>
      <c r="H5" s="56">
        <f>HLOOKUP(H$1,$N$28:$Z$50,$G5,FALSE)*H$2</f>
        <v>76</v>
      </c>
      <c r="I5" s="56">
        <f t="shared" ref="I5:BO9" si="0">HLOOKUP(I$1,$N$28:$Z$50,$G5,FALSE)*I$2</f>
        <v>76</v>
      </c>
      <c r="J5" s="56">
        <f t="shared" si="0"/>
        <v>76</v>
      </c>
      <c r="K5" s="56">
        <f t="shared" si="0"/>
        <v>76</v>
      </c>
      <c r="L5" s="56">
        <f t="shared" si="0"/>
        <v>76</v>
      </c>
      <c r="M5" s="56">
        <f t="shared" si="0"/>
        <v>76</v>
      </c>
      <c r="N5" s="56">
        <f t="shared" si="0"/>
        <v>76</v>
      </c>
      <c r="O5" s="56">
        <f t="shared" si="0"/>
        <v>76</v>
      </c>
      <c r="P5" s="56">
        <f t="shared" si="0"/>
        <v>76</v>
      </c>
      <c r="Q5" s="56">
        <f t="shared" si="0"/>
        <v>76</v>
      </c>
      <c r="R5" s="56">
        <f t="shared" si="0"/>
        <v>76</v>
      </c>
      <c r="S5" s="56">
        <f t="shared" si="0"/>
        <v>76</v>
      </c>
      <c r="T5" s="56">
        <f t="shared" si="0"/>
        <v>6</v>
      </c>
      <c r="U5" s="56">
        <f t="shared" si="0"/>
        <v>22</v>
      </c>
      <c r="V5" s="56">
        <f t="shared" si="0"/>
        <v>22</v>
      </c>
      <c r="W5" s="56">
        <f t="shared" si="0"/>
        <v>76</v>
      </c>
      <c r="X5" s="56">
        <f t="shared" si="0"/>
        <v>22</v>
      </c>
      <c r="Y5" s="56">
        <f t="shared" si="0"/>
        <v>6</v>
      </c>
      <c r="Z5" s="56">
        <f t="shared" si="0"/>
        <v>76</v>
      </c>
      <c r="AA5" s="56">
        <f t="shared" si="0"/>
        <v>22</v>
      </c>
      <c r="AB5" s="56">
        <f t="shared" si="0"/>
        <v>76</v>
      </c>
      <c r="AC5" s="56">
        <f t="shared" si="0"/>
        <v>22</v>
      </c>
      <c r="AD5" s="56">
        <f t="shared" si="0"/>
        <v>6</v>
      </c>
      <c r="AE5" s="56">
        <f t="shared" si="0"/>
        <v>22</v>
      </c>
      <c r="AF5" s="56">
        <f t="shared" si="0"/>
        <v>6</v>
      </c>
      <c r="AG5" s="56">
        <f t="shared" si="0"/>
        <v>22</v>
      </c>
      <c r="AH5" s="56">
        <f t="shared" si="0"/>
        <v>22</v>
      </c>
      <c r="AI5" s="56">
        <f t="shared" si="0"/>
        <v>76</v>
      </c>
      <c r="AJ5" s="56">
        <f t="shared" si="0"/>
        <v>22</v>
      </c>
      <c r="AK5" s="56">
        <f t="shared" si="0"/>
        <v>6</v>
      </c>
      <c r="AL5" s="56">
        <f t="shared" si="0"/>
        <v>76</v>
      </c>
      <c r="AM5" s="56">
        <f t="shared" si="0"/>
        <v>22</v>
      </c>
      <c r="AN5" s="56">
        <f t="shared" si="0"/>
        <v>76</v>
      </c>
      <c r="AO5" s="56">
        <f t="shared" si="0"/>
        <v>22</v>
      </c>
      <c r="AP5" s="56">
        <f t="shared" si="0"/>
        <v>6</v>
      </c>
      <c r="AQ5" s="56">
        <f t="shared" si="0"/>
        <v>22</v>
      </c>
      <c r="AR5" s="56">
        <f t="shared" si="0"/>
        <v>22</v>
      </c>
      <c r="AS5" s="56">
        <f t="shared" si="0"/>
        <v>76</v>
      </c>
      <c r="AT5" s="56">
        <f t="shared" si="0"/>
        <v>6</v>
      </c>
      <c r="AU5" s="56">
        <f t="shared" si="0"/>
        <v>22</v>
      </c>
      <c r="AV5" s="56">
        <f t="shared" si="0"/>
        <v>76</v>
      </c>
      <c r="AW5" s="56">
        <f t="shared" si="0"/>
        <v>22</v>
      </c>
      <c r="AX5" s="56">
        <f t="shared" si="0"/>
        <v>22</v>
      </c>
      <c r="AY5" s="56">
        <f t="shared" si="0"/>
        <v>6</v>
      </c>
      <c r="AZ5" s="56">
        <f t="shared" si="0"/>
        <v>22</v>
      </c>
      <c r="BA5" s="56">
        <f t="shared" si="0"/>
        <v>6</v>
      </c>
      <c r="BB5" s="56">
        <f t="shared" si="0"/>
        <v>22</v>
      </c>
      <c r="BC5" s="56">
        <f t="shared" si="0"/>
        <v>76</v>
      </c>
      <c r="BD5" s="56">
        <f t="shared" si="0"/>
        <v>22</v>
      </c>
      <c r="BE5" s="56">
        <f t="shared" si="0"/>
        <v>76</v>
      </c>
      <c r="BF5" s="56">
        <f t="shared" si="0"/>
        <v>6</v>
      </c>
      <c r="BG5" s="56">
        <f t="shared" si="0"/>
        <v>22</v>
      </c>
      <c r="BH5" s="56">
        <f t="shared" si="0"/>
        <v>76</v>
      </c>
      <c r="BI5" s="56">
        <f t="shared" si="0"/>
        <v>22</v>
      </c>
      <c r="BJ5" s="56">
        <f t="shared" si="0"/>
        <v>22</v>
      </c>
      <c r="BK5" s="56">
        <f t="shared" si="0"/>
        <v>6</v>
      </c>
      <c r="BL5" s="56">
        <f t="shared" si="0"/>
        <v>22</v>
      </c>
      <c r="BM5" s="56">
        <f t="shared" si="0"/>
        <v>6</v>
      </c>
      <c r="BN5" s="56">
        <f t="shared" si="0"/>
        <v>22</v>
      </c>
      <c r="BO5" s="56">
        <f t="shared" si="0"/>
        <v>76</v>
      </c>
    </row>
    <row r="6" spans="2:67" x14ac:dyDescent="0.25">
      <c r="C6" s="72"/>
      <c r="G6" s="56">
        <v>3</v>
      </c>
      <c r="H6" s="56">
        <f t="shared" ref="H6:W24" si="1">HLOOKUP(H$1,$N$28:$Z$50,$G6,FALSE)*H$2</f>
        <v>76</v>
      </c>
      <c r="I6" s="56">
        <f t="shared" si="1"/>
        <v>76</v>
      </c>
      <c r="J6" s="56">
        <f t="shared" si="1"/>
        <v>76</v>
      </c>
      <c r="K6" s="56">
        <f t="shared" si="1"/>
        <v>76</v>
      </c>
      <c r="L6" s="56">
        <f t="shared" si="1"/>
        <v>76</v>
      </c>
      <c r="M6" s="56">
        <f t="shared" si="1"/>
        <v>76</v>
      </c>
      <c r="N6" s="56">
        <f t="shared" si="1"/>
        <v>76</v>
      </c>
      <c r="O6" s="56">
        <f t="shared" si="1"/>
        <v>76</v>
      </c>
      <c r="P6" s="56">
        <f t="shared" si="1"/>
        <v>76</v>
      </c>
      <c r="Q6" s="56">
        <f t="shared" si="1"/>
        <v>76</v>
      </c>
      <c r="R6" s="56">
        <f t="shared" si="1"/>
        <v>76</v>
      </c>
      <c r="S6" s="56">
        <f t="shared" si="1"/>
        <v>76</v>
      </c>
      <c r="T6" s="56">
        <f t="shared" si="1"/>
        <v>6</v>
      </c>
      <c r="U6" s="56">
        <f t="shared" si="1"/>
        <v>22</v>
      </c>
      <c r="V6" s="56">
        <f t="shared" si="1"/>
        <v>22</v>
      </c>
      <c r="W6" s="56">
        <f t="shared" si="1"/>
        <v>76</v>
      </c>
      <c r="X6" s="56">
        <f t="shared" si="0"/>
        <v>22</v>
      </c>
      <c r="Y6" s="56">
        <f t="shared" si="0"/>
        <v>6</v>
      </c>
      <c r="Z6" s="56">
        <f t="shared" si="0"/>
        <v>76</v>
      </c>
      <c r="AA6" s="56">
        <f t="shared" si="0"/>
        <v>22</v>
      </c>
      <c r="AB6" s="56">
        <f t="shared" si="0"/>
        <v>76</v>
      </c>
      <c r="AC6" s="56">
        <f t="shared" si="0"/>
        <v>22</v>
      </c>
      <c r="AD6" s="56">
        <f t="shared" si="0"/>
        <v>6</v>
      </c>
      <c r="AE6" s="56">
        <f t="shared" si="0"/>
        <v>22</v>
      </c>
      <c r="AF6" s="56">
        <f t="shared" si="0"/>
        <v>6</v>
      </c>
      <c r="AG6" s="56">
        <f t="shared" si="0"/>
        <v>22</v>
      </c>
      <c r="AH6" s="56">
        <f t="shared" si="0"/>
        <v>22</v>
      </c>
      <c r="AI6" s="56">
        <f t="shared" si="0"/>
        <v>76</v>
      </c>
      <c r="AJ6" s="56">
        <f t="shared" si="0"/>
        <v>22</v>
      </c>
      <c r="AK6" s="56">
        <f t="shared" si="0"/>
        <v>6</v>
      </c>
      <c r="AL6" s="56">
        <f t="shared" si="0"/>
        <v>76</v>
      </c>
      <c r="AM6" s="56">
        <f t="shared" si="0"/>
        <v>22</v>
      </c>
      <c r="AN6" s="56">
        <f t="shared" si="0"/>
        <v>76</v>
      </c>
      <c r="AO6" s="56">
        <f t="shared" si="0"/>
        <v>22</v>
      </c>
      <c r="AP6" s="56">
        <f t="shared" si="0"/>
        <v>6</v>
      </c>
      <c r="AQ6" s="56">
        <f t="shared" si="0"/>
        <v>22</v>
      </c>
      <c r="AR6" s="56">
        <f t="shared" si="0"/>
        <v>22</v>
      </c>
      <c r="AS6" s="56">
        <f t="shared" si="0"/>
        <v>76</v>
      </c>
      <c r="AT6" s="56">
        <f t="shared" si="0"/>
        <v>6</v>
      </c>
      <c r="AU6" s="56">
        <f t="shared" si="0"/>
        <v>22</v>
      </c>
      <c r="AV6" s="56">
        <f t="shared" si="0"/>
        <v>76</v>
      </c>
      <c r="AW6" s="56">
        <f t="shared" si="0"/>
        <v>22</v>
      </c>
      <c r="AX6" s="56">
        <f t="shared" si="0"/>
        <v>22</v>
      </c>
      <c r="AY6" s="56">
        <f t="shared" si="0"/>
        <v>6</v>
      </c>
      <c r="AZ6" s="56">
        <f t="shared" si="0"/>
        <v>22</v>
      </c>
      <c r="BA6" s="56">
        <f t="shared" si="0"/>
        <v>6</v>
      </c>
      <c r="BB6" s="56">
        <f t="shared" si="0"/>
        <v>22</v>
      </c>
      <c r="BC6" s="56">
        <f t="shared" si="0"/>
        <v>76</v>
      </c>
      <c r="BD6" s="56">
        <f t="shared" si="0"/>
        <v>22</v>
      </c>
      <c r="BE6" s="56">
        <f t="shared" si="0"/>
        <v>76</v>
      </c>
      <c r="BF6" s="56">
        <f t="shared" si="0"/>
        <v>6</v>
      </c>
      <c r="BG6" s="56">
        <f t="shared" si="0"/>
        <v>22</v>
      </c>
      <c r="BH6" s="56">
        <f t="shared" si="0"/>
        <v>76</v>
      </c>
      <c r="BI6" s="56">
        <f t="shared" si="0"/>
        <v>22</v>
      </c>
      <c r="BJ6" s="56">
        <f t="shared" si="0"/>
        <v>22</v>
      </c>
      <c r="BK6" s="56">
        <f t="shared" si="0"/>
        <v>6</v>
      </c>
      <c r="BL6" s="56">
        <f t="shared" si="0"/>
        <v>22</v>
      </c>
      <c r="BM6" s="56">
        <f t="shared" si="0"/>
        <v>6</v>
      </c>
      <c r="BN6" s="56">
        <f t="shared" si="0"/>
        <v>22</v>
      </c>
      <c r="BO6" s="56">
        <f t="shared" si="0"/>
        <v>76</v>
      </c>
    </row>
    <row r="7" spans="2:67" x14ac:dyDescent="0.25">
      <c r="C7" s="72"/>
      <c r="E7" s="56">
        <f>D1*H2</f>
        <v>24.624000000000002</v>
      </c>
      <c r="G7" s="56">
        <v>4</v>
      </c>
      <c r="H7" s="56">
        <f t="shared" si="1"/>
        <v>76</v>
      </c>
      <c r="I7" s="56">
        <f t="shared" si="0"/>
        <v>76</v>
      </c>
      <c r="J7" s="56">
        <f t="shared" si="0"/>
        <v>76</v>
      </c>
      <c r="K7" s="56">
        <f t="shared" si="0"/>
        <v>76</v>
      </c>
      <c r="L7" s="56">
        <f t="shared" si="0"/>
        <v>76</v>
      </c>
      <c r="M7" s="56">
        <f t="shared" si="0"/>
        <v>76</v>
      </c>
      <c r="N7" s="56">
        <f t="shared" si="0"/>
        <v>76</v>
      </c>
      <c r="O7" s="56">
        <f t="shared" si="0"/>
        <v>76</v>
      </c>
      <c r="P7" s="56">
        <f t="shared" si="0"/>
        <v>76</v>
      </c>
      <c r="Q7" s="56">
        <f t="shared" si="0"/>
        <v>76</v>
      </c>
      <c r="R7" s="56">
        <f t="shared" si="0"/>
        <v>76</v>
      </c>
      <c r="S7" s="56">
        <f t="shared" si="0"/>
        <v>76</v>
      </c>
      <c r="T7" s="56">
        <f t="shared" si="0"/>
        <v>6</v>
      </c>
      <c r="U7" s="56">
        <f t="shared" si="0"/>
        <v>22</v>
      </c>
      <c r="V7" s="56">
        <f t="shared" si="0"/>
        <v>22</v>
      </c>
      <c r="W7" s="56">
        <f t="shared" si="0"/>
        <v>76</v>
      </c>
      <c r="X7" s="56">
        <f t="shared" si="0"/>
        <v>22</v>
      </c>
      <c r="Y7" s="56">
        <f t="shared" si="0"/>
        <v>6</v>
      </c>
      <c r="Z7" s="56">
        <f t="shared" si="0"/>
        <v>76</v>
      </c>
      <c r="AA7" s="56">
        <f t="shared" si="0"/>
        <v>22</v>
      </c>
      <c r="AB7" s="56">
        <f t="shared" si="0"/>
        <v>76</v>
      </c>
      <c r="AC7" s="56">
        <f t="shared" si="0"/>
        <v>22</v>
      </c>
      <c r="AD7" s="56">
        <f t="shared" si="0"/>
        <v>6</v>
      </c>
      <c r="AE7" s="56">
        <f t="shared" si="0"/>
        <v>22</v>
      </c>
      <c r="AF7" s="56">
        <f t="shared" si="0"/>
        <v>6</v>
      </c>
      <c r="AG7" s="56">
        <f t="shared" si="0"/>
        <v>22</v>
      </c>
      <c r="AH7" s="56">
        <f t="shared" si="0"/>
        <v>22</v>
      </c>
      <c r="AI7" s="56">
        <f t="shared" si="0"/>
        <v>76</v>
      </c>
      <c r="AJ7" s="56">
        <f t="shared" si="0"/>
        <v>22</v>
      </c>
      <c r="AK7" s="56">
        <f t="shared" si="0"/>
        <v>6</v>
      </c>
      <c r="AL7" s="56">
        <f t="shared" si="0"/>
        <v>76</v>
      </c>
      <c r="AM7" s="56">
        <f t="shared" si="0"/>
        <v>22</v>
      </c>
      <c r="AN7" s="56">
        <f t="shared" si="0"/>
        <v>76</v>
      </c>
      <c r="AO7" s="56">
        <f t="shared" si="0"/>
        <v>22</v>
      </c>
      <c r="AP7" s="56">
        <f t="shared" si="0"/>
        <v>6</v>
      </c>
      <c r="AQ7" s="56">
        <f t="shared" si="0"/>
        <v>22</v>
      </c>
      <c r="AR7" s="56">
        <f t="shared" si="0"/>
        <v>22</v>
      </c>
      <c r="AS7" s="56">
        <f t="shared" si="0"/>
        <v>76</v>
      </c>
      <c r="AT7" s="56">
        <f t="shared" si="0"/>
        <v>6</v>
      </c>
      <c r="AU7" s="56">
        <f t="shared" si="0"/>
        <v>22</v>
      </c>
      <c r="AV7" s="56">
        <f t="shared" si="0"/>
        <v>76</v>
      </c>
      <c r="AW7" s="56">
        <f t="shared" si="0"/>
        <v>22</v>
      </c>
      <c r="AX7" s="56">
        <f t="shared" si="0"/>
        <v>22</v>
      </c>
      <c r="AY7" s="56">
        <f t="shared" si="0"/>
        <v>6</v>
      </c>
      <c r="AZ7" s="56">
        <f t="shared" si="0"/>
        <v>22</v>
      </c>
      <c r="BA7" s="56">
        <f t="shared" si="0"/>
        <v>6</v>
      </c>
      <c r="BB7" s="56">
        <f t="shared" si="0"/>
        <v>22</v>
      </c>
      <c r="BC7" s="56">
        <f t="shared" si="0"/>
        <v>76</v>
      </c>
      <c r="BD7" s="56">
        <f t="shared" si="0"/>
        <v>22</v>
      </c>
      <c r="BE7" s="56">
        <f t="shared" si="0"/>
        <v>76</v>
      </c>
      <c r="BF7" s="56">
        <f t="shared" si="0"/>
        <v>6</v>
      </c>
      <c r="BG7" s="56">
        <f t="shared" si="0"/>
        <v>22</v>
      </c>
      <c r="BH7" s="56">
        <f t="shared" si="0"/>
        <v>76</v>
      </c>
      <c r="BI7" s="56">
        <f t="shared" si="0"/>
        <v>22</v>
      </c>
      <c r="BJ7" s="56">
        <f t="shared" si="0"/>
        <v>22</v>
      </c>
      <c r="BK7" s="56">
        <f t="shared" si="0"/>
        <v>6</v>
      </c>
      <c r="BL7" s="56">
        <f t="shared" si="0"/>
        <v>22</v>
      </c>
      <c r="BM7" s="56">
        <f t="shared" si="0"/>
        <v>6</v>
      </c>
      <c r="BN7" s="56">
        <f t="shared" si="0"/>
        <v>22</v>
      </c>
      <c r="BO7" s="56">
        <f t="shared" si="0"/>
        <v>76</v>
      </c>
    </row>
    <row r="8" spans="2:67" x14ac:dyDescent="0.25">
      <c r="C8" s="72"/>
      <c r="G8" s="56">
        <v>5</v>
      </c>
      <c r="H8" s="56">
        <f t="shared" si="1"/>
        <v>76</v>
      </c>
      <c r="I8" s="56">
        <f t="shared" si="0"/>
        <v>76</v>
      </c>
      <c r="J8" s="56">
        <f t="shared" si="0"/>
        <v>76</v>
      </c>
      <c r="K8" s="56">
        <f t="shared" si="0"/>
        <v>76</v>
      </c>
      <c r="L8" s="56">
        <f t="shared" si="0"/>
        <v>76</v>
      </c>
      <c r="M8" s="56">
        <f t="shared" si="0"/>
        <v>76</v>
      </c>
      <c r="N8" s="56">
        <f t="shared" si="0"/>
        <v>76</v>
      </c>
      <c r="O8" s="56">
        <f t="shared" si="0"/>
        <v>76</v>
      </c>
      <c r="P8" s="56">
        <f t="shared" si="0"/>
        <v>76</v>
      </c>
      <c r="Q8" s="56">
        <f t="shared" si="0"/>
        <v>76</v>
      </c>
      <c r="R8" s="56">
        <f t="shared" si="0"/>
        <v>76</v>
      </c>
      <c r="S8" s="56">
        <f t="shared" si="0"/>
        <v>76</v>
      </c>
      <c r="T8" s="56">
        <f t="shared" si="0"/>
        <v>6</v>
      </c>
      <c r="U8" s="56">
        <f t="shared" si="0"/>
        <v>22</v>
      </c>
      <c r="V8" s="56">
        <f t="shared" si="0"/>
        <v>22</v>
      </c>
      <c r="W8" s="56">
        <f t="shared" si="0"/>
        <v>76</v>
      </c>
      <c r="X8" s="56">
        <f t="shared" si="0"/>
        <v>22</v>
      </c>
      <c r="Y8" s="56">
        <f t="shared" si="0"/>
        <v>6</v>
      </c>
      <c r="Z8" s="56">
        <f t="shared" si="0"/>
        <v>76</v>
      </c>
      <c r="AA8" s="56">
        <f t="shared" si="0"/>
        <v>22</v>
      </c>
      <c r="AB8" s="56">
        <f t="shared" si="0"/>
        <v>76</v>
      </c>
      <c r="AC8" s="56">
        <f t="shared" si="0"/>
        <v>22</v>
      </c>
      <c r="AD8" s="56">
        <f t="shared" si="0"/>
        <v>6</v>
      </c>
      <c r="AE8" s="56">
        <f t="shared" si="0"/>
        <v>22</v>
      </c>
      <c r="AF8" s="56">
        <f t="shared" si="0"/>
        <v>6</v>
      </c>
      <c r="AG8" s="56">
        <f t="shared" si="0"/>
        <v>22</v>
      </c>
      <c r="AH8" s="56">
        <f t="shared" si="0"/>
        <v>22</v>
      </c>
      <c r="AI8" s="56">
        <f t="shared" si="0"/>
        <v>76</v>
      </c>
      <c r="AJ8" s="56">
        <f t="shared" si="0"/>
        <v>22</v>
      </c>
      <c r="AK8" s="56">
        <f t="shared" si="0"/>
        <v>6</v>
      </c>
      <c r="AL8" s="56">
        <f t="shared" si="0"/>
        <v>76</v>
      </c>
      <c r="AM8" s="56">
        <f t="shared" si="0"/>
        <v>22</v>
      </c>
      <c r="AN8" s="56">
        <f t="shared" si="0"/>
        <v>76</v>
      </c>
      <c r="AO8" s="56">
        <f t="shared" si="0"/>
        <v>22</v>
      </c>
      <c r="AP8" s="56">
        <f t="shared" si="0"/>
        <v>6</v>
      </c>
      <c r="AQ8" s="56">
        <f t="shared" si="0"/>
        <v>22</v>
      </c>
      <c r="AR8" s="56">
        <f t="shared" si="0"/>
        <v>22</v>
      </c>
      <c r="AS8" s="56">
        <f t="shared" si="0"/>
        <v>76</v>
      </c>
      <c r="AT8" s="56">
        <f t="shared" si="0"/>
        <v>6</v>
      </c>
      <c r="AU8" s="56">
        <f t="shared" si="0"/>
        <v>22</v>
      </c>
      <c r="AV8" s="56">
        <f t="shared" si="0"/>
        <v>76</v>
      </c>
      <c r="AW8" s="56">
        <f t="shared" si="0"/>
        <v>22</v>
      </c>
      <c r="AX8" s="56">
        <f t="shared" si="0"/>
        <v>22</v>
      </c>
      <c r="AY8" s="56">
        <f t="shared" si="0"/>
        <v>6</v>
      </c>
      <c r="AZ8" s="56">
        <f t="shared" si="0"/>
        <v>22</v>
      </c>
      <c r="BA8" s="56">
        <f t="shared" si="0"/>
        <v>6</v>
      </c>
      <c r="BB8" s="56">
        <f t="shared" si="0"/>
        <v>22</v>
      </c>
      <c r="BC8" s="56">
        <f t="shared" si="0"/>
        <v>76</v>
      </c>
      <c r="BD8" s="56">
        <f t="shared" si="0"/>
        <v>22</v>
      </c>
      <c r="BE8" s="56">
        <f t="shared" si="0"/>
        <v>76</v>
      </c>
      <c r="BF8" s="56">
        <f t="shared" si="0"/>
        <v>6</v>
      </c>
      <c r="BG8" s="56">
        <f t="shared" si="0"/>
        <v>22</v>
      </c>
      <c r="BH8" s="56">
        <f t="shared" si="0"/>
        <v>76</v>
      </c>
      <c r="BI8" s="56">
        <f t="shared" si="0"/>
        <v>22</v>
      </c>
      <c r="BJ8" s="56">
        <f t="shared" si="0"/>
        <v>22</v>
      </c>
      <c r="BK8" s="56">
        <f t="shared" si="0"/>
        <v>6</v>
      </c>
      <c r="BL8" s="56">
        <f t="shared" si="0"/>
        <v>22</v>
      </c>
      <c r="BM8" s="56">
        <f t="shared" si="0"/>
        <v>6</v>
      </c>
      <c r="BN8" s="56">
        <f t="shared" si="0"/>
        <v>22</v>
      </c>
      <c r="BO8" s="56">
        <f t="shared" si="0"/>
        <v>76</v>
      </c>
    </row>
    <row r="9" spans="2:67" x14ac:dyDescent="0.25">
      <c r="C9" s="72"/>
      <c r="G9" s="56">
        <v>6</v>
      </c>
      <c r="H9" s="56">
        <f t="shared" si="1"/>
        <v>76</v>
      </c>
      <c r="I9" s="56">
        <f t="shared" si="0"/>
        <v>76</v>
      </c>
      <c r="J9" s="56">
        <f t="shared" si="0"/>
        <v>76</v>
      </c>
      <c r="K9" s="56">
        <f t="shared" si="0"/>
        <v>76</v>
      </c>
      <c r="L9" s="56">
        <f t="shared" si="0"/>
        <v>76</v>
      </c>
      <c r="M9" s="56">
        <f t="shared" si="0"/>
        <v>76</v>
      </c>
      <c r="N9" s="56">
        <f t="shared" si="0"/>
        <v>76</v>
      </c>
      <c r="O9" s="56">
        <f t="shared" si="0"/>
        <v>76</v>
      </c>
      <c r="P9" s="56">
        <f t="shared" si="0"/>
        <v>76</v>
      </c>
      <c r="Q9" s="56">
        <f t="shared" si="0"/>
        <v>76</v>
      </c>
      <c r="R9" s="56">
        <f t="shared" si="0"/>
        <v>76</v>
      </c>
      <c r="S9" s="56">
        <f t="shared" si="0"/>
        <v>76</v>
      </c>
      <c r="T9" s="56">
        <f t="shared" si="0"/>
        <v>6</v>
      </c>
      <c r="U9" s="56">
        <f t="shared" si="0"/>
        <v>22</v>
      </c>
      <c r="V9" s="56">
        <f t="shared" si="0"/>
        <v>22</v>
      </c>
      <c r="W9" s="56">
        <f t="shared" si="0"/>
        <v>76</v>
      </c>
      <c r="X9" s="56">
        <f t="shared" si="0"/>
        <v>22</v>
      </c>
      <c r="Y9" s="56">
        <f t="shared" si="0"/>
        <v>6</v>
      </c>
      <c r="Z9" s="56">
        <f t="shared" si="0"/>
        <v>76</v>
      </c>
      <c r="AA9" s="56">
        <f t="shared" si="0"/>
        <v>22</v>
      </c>
      <c r="AB9" s="56">
        <f t="shared" si="0"/>
        <v>76</v>
      </c>
      <c r="AC9" s="56">
        <f t="shared" si="0"/>
        <v>22</v>
      </c>
      <c r="AD9" s="56">
        <f t="shared" si="0"/>
        <v>6</v>
      </c>
      <c r="AE9" s="56">
        <f t="shared" si="0"/>
        <v>22</v>
      </c>
      <c r="AF9" s="56">
        <f t="shared" si="0"/>
        <v>6</v>
      </c>
      <c r="AG9" s="56">
        <f t="shared" si="0"/>
        <v>22</v>
      </c>
      <c r="AH9" s="56">
        <f t="shared" si="0"/>
        <v>22</v>
      </c>
      <c r="AI9" s="56">
        <f t="shared" si="0"/>
        <v>76</v>
      </c>
      <c r="AJ9" s="56">
        <f t="shared" si="0"/>
        <v>22</v>
      </c>
      <c r="AK9" s="56">
        <f t="shared" si="0"/>
        <v>6</v>
      </c>
      <c r="AL9" s="56">
        <f t="shared" si="0"/>
        <v>76</v>
      </c>
      <c r="AM9" s="56">
        <f t="shared" si="0"/>
        <v>22</v>
      </c>
      <c r="AN9" s="56">
        <f t="shared" si="0"/>
        <v>76</v>
      </c>
      <c r="AO9" s="56">
        <f t="shared" si="0"/>
        <v>22</v>
      </c>
      <c r="AP9" s="56">
        <f t="shared" si="0"/>
        <v>6</v>
      </c>
      <c r="AQ9" s="56">
        <f t="shared" ref="AQ9:BO9" si="2">HLOOKUP(AQ$1,$N$28:$Z$50,$G9,FALSE)*AQ$2</f>
        <v>22</v>
      </c>
      <c r="AR9" s="56">
        <f t="shared" si="2"/>
        <v>22</v>
      </c>
      <c r="AS9" s="56">
        <f t="shared" si="2"/>
        <v>76</v>
      </c>
      <c r="AT9" s="56">
        <f t="shared" si="2"/>
        <v>6</v>
      </c>
      <c r="AU9" s="56">
        <f t="shared" si="2"/>
        <v>22</v>
      </c>
      <c r="AV9" s="56">
        <f t="shared" si="2"/>
        <v>76</v>
      </c>
      <c r="AW9" s="56">
        <f t="shared" si="2"/>
        <v>22</v>
      </c>
      <c r="AX9" s="56">
        <f t="shared" si="2"/>
        <v>22</v>
      </c>
      <c r="AY9" s="56">
        <f t="shared" si="2"/>
        <v>6</v>
      </c>
      <c r="AZ9" s="56">
        <f t="shared" si="2"/>
        <v>22</v>
      </c>
      <c r="BA9" s="56">
        <f t="shared" si="2"/>
        <v>6</v>
      </c>
      <c r="BB9" s="56">
        <f t="shared" si="2"/>
        <v>22</v>
      </c>
      <c r="BC9" s="56">
        <f t="shared" si="2"/>
        <v>76</v>
      </c>
      <c r="BD9" s="56">
        <f t="shared" si="2"/>
        <v>22</v>
      </c>
      <c r="BE9" s="56">
        <f t="shared" si="2"/>
        <v>76</v>
      </c>
      <c r="BF9" s="56">
        <f t="shared" si="2"/>
        <v>6</v>
      </c>
      <c r="BG9" s="56">
        <f t="shared" si="2"/>
        <v>22</v>
      </c>
      <c r="BH9" s="56">
        <f t="shared" si="2"/>
        <v>76</v>
      </c>
      <c r="BI9" s="56">
        <f t="shared" si="2"/>
        <v>22</v>
      </c>
      <c r="BJ9" s="56">
        <f t="shared" si="2"/>
        <v>22</v>
      </c>
      <c r="BK9" s="56">
        <f t="shared" si="2"/>
        <v>6</v>
      </c>
      <c r="BL9" s="56">
        <f t="shared" si="2"/>
        <v>22</v>
      </c>
      <c r="BM9" s="56">
        <f t="shared" si="2"/>
        <v>6</v>
      </c>
      <c r="BN9" s="56">
        <f t="shared" si="2"/>
        <v>22</v>
      </c>
      <c r="BO9" s="56">
        <f t="shared" si="2"/>
        <v>76</v>
      </c>
    </row>
    <row r="10" spans="2:67" x14ac:dyDescent="0.25">
      <c r="G10" s="56">
        <v>7</v>
      </c>
      <c r="H10" s="56">
        <f t="shared" si="1"/>
        <v>76</v>
      </c>
      <c r="I10" s="56">
        <f t="shared" si="1"/>
        <v>76</v>
      </c>
      <c r="J10" s="56">
        <f t="shared" si="1"/>
        <v>76</v>
      </c>
      <c r="K10" s="56">
        <f t="shared" si="1"/>
        <v>76</v>
      </c>
      <c r="L10" s="56">
        <f t="shared" si="1"/>
        <v>76</v>
      </c>
      <c r="M10" s="56">
        <f t="shared" si="1"/>
        <v>76</v>
      </c>
      <c r="N10" s="56">
        <f t="shared" si="1"/>
        <v>76</v>
      </c>
      <c r="O10" s="56">
        <f t="shared" si="1"/>
        <v>76</v>
      </c>
      <c r="P10" s="56">
        <f t="shared" si="1"/>
        <v>76</v>
      </c>
      <c r="Q10" s="56">
        <f t="shared" si="1"/>
        <v>76</v>
      </c>
      <c r="R10" s="56">
        <f t="shared" si="1"/>
        <v>76</v>
      </c>
      <c r="S10" s="56">
        <f t="shared" si="1"/>
        <v>76</v>
      </c>
      <c r="T10" s="56">
        <f t="shared" si="1"/>
        <v>6</v>
      </c>
      <c r="U10" s="56">
        <f t="shared" si="1"/>
        <v>22</v>
      </c>
      <c r="V10" s="56">
        <f t="shared" si="1"/>
        <v>22</v>
      </c>
      <c r="W10" s="56">
        <f t="shared" si="1"/>
        <v>76</v>
      </c>
      <c r="X10" s="56">
        <f t="shared" ref="X10:BO15" si="3">HLOOKUP(X$1,$N$28:$Z$50,$G10,FALSE)*X$2</f>
        <v>22</v>
      </c>
      <c r="Y10" s="56">
        <f t="shared" si="3"/>
        <v>6</v>
      </c>
      <c r="Z10" s="56">
        <f t="shared" si="3"/>
        <v>76</v>
      </c>
      <c r="AA10" s="56">
        <f t="shared" si="3"/>
        <v>22</v>
      </c>
      <c r="AB10" s="56">
        <f t="shared" si="3"/>
        <v>76</v>
      </c>
      <c r="AC10" s="56">
        <f t="shared" si="3"/>
        <v>22</v>
      </c>
      <c r="AD10" s="56">
        <f t="shared" si="3"/>
        <v>6</v>
      </c>
      <c r="AE10" s="56">
        <f t="shared" si="3"/>
        <v>22</v>
      </c>
      <c r="AF10" s="56">
        <f t="shared" si="3"/>
        <v>6</v>
      </c>
      <c r="AG10" s="56">
        <f t="shared" si="3"/>
        <v>22</v>
      </c>
      <c r="AH10" s="56">
        <f t="shared" si="3"/>
        <v>22</v>
      </c>
      <c r="AI10" s="56">
        <f t="shared" si="3"/>
        <v>76</v>
      </c>
      <c r="AJ10" s="56">
        <f t="shared" si="3"/>
        <v>22</v>
      </c>
      <c r="AK10" s="56">
        <f t="shared" si="3"/>
        <v>6</v>
      </c>
      <c r="AL10" s="56">
        <f t="shared" si="3"/>
        <v>76</v>
      </c>
      <c r="AM10" s="56">
        <f t="shared" si="3"/>
        <v>22</v>
      </c>
      <c r="AN10" s="56">
        <f t="shared" si="3"/>
        <v>76</v>
      </c>
      <c r="AO10" s="56">
        <f t="shared" si="3"/>
        <v>22</v>
      </c>
      <c r="AP10" s="56">
        <f t="shared" si="3"/>
        <v>6</v>
      </c>
      <c r="AQ10" s="56">
        <f t="shared" si="3"/>
        <v>22</v>
      </c>
      <c r="AR10" s="56">
        <f t="shared" si="3"/>
        <v>22</v>
      </c>
      <c r="AS10" s="56">
        <f t="shared" si="3"/>
        <v>76</v>
      </c>
      <c r="AT10" s="56">
        <f t="shared" si="3"/>
        <v>6</v>
      </c>
      <c r="AU10" s="56">
        <f t="shared" si="3"/>
        <v>22</v>
      </c>
      <c r="AV10" s="56">
        <f t="shared" si="3"/>
        <v>76</v>
      </c>
      <c r="AW10" s="56">
        <f t="shared" si="3"/>
        <v>22</v>
      </c>
      <c r="AX10" s="56">
        <f t="shared" si="3"/>
        <v>22</v>
      </c>
      <c r="AY10" s="56">
        <f t="shared" si="3"/>
        <v>6</v>
      </c>
      <c r="AZ10" s="56">
        <f t="shared" si="3"/>
        <v>22</v>
      </c>
      <c r="BA10" s="56">
        <f t="shared" si="3"/>
        <v>6</v>
      </c>
      <c r="BB10" s="56">
        <f t="shared" si="3"/>
        <v>22</v>
      </c>
      <c r="BC10" s="56">
        <f t="shared" si="3"/>
        <v>76</v>
      </c>
      <c r="BD10" s="56">
        <f t="shared" si="3"/>
        <v>22</v>
      </c>
      <c r="BE10" s="56">
        <f t="shared" si="3"/>
        <v>76</v>
      </c>
      <c r="BF10" s="56">
        <f t="shared" si="3"/>
        <v>6</v>
      </c>
      <c r="BG10" s="56">
        <f t="shared" si="3"/>
        <v>22</v>
      </c>
      <c r="BH10" s="56">
        <f t="shared" si="3"/>
        <v>76</v>
      </c>
      <c r="BI10" s="56">
        <f t="shared" si="3"/>
        <v>22</v>
      </c>
      <c r="BJ10" s="56">
        <f t="shared" si="3"/>
        <v>22</v>
      </c>
      <c r="BK10" s="56">
        <f t="shared" si="3"/>
        <v>6</v>
      </c>
      <c r="BL10" s="56">
        <f t="shared" si="3"/>
        <v>22</v>
      </c>
      <c r="BM10" s="56">
        <f t="shared" si="3"/>
        <v>6</v>
      </c>
      <c r="BN10" s="56">
        <f t="shared" si="3"/>
        <v>22</v>
      </c>
      <c r="BO10" s="56">
        <f t="shared" si="3"/>
        <v>76</v>
      </c>
    </row>
    <row r="11" spans="2:67" x14ac:dyDescent="0.25">
      <c r="G11" s="56">
        <v>8</v>
      </c>
      <c r="H11" s="56">
        <f t="shared" si="1"/>
        <v>76</v>
      </c>
      <c r="I11" s="56">
        <f t="shared" si="1"/>
        <v>76</v>
      </c>
      <c r="J11" s="56">
        <f t="shared" si="1"/>
        <v>76</v>
      </c>
      <c r="K11" s="56">
        <f t="shared" si="1"/>
        <v>76</v>
      </c>
      <c r="L11" s="56">
        <f t="shared" si="1"/>
        <v>76</v>
      </c>
      <c r="M11" s="56">
        <f t="shared" si="1"/>
        <v>76</v>
      </c>
      <c r="N11" s="56">
        <f t="shared" si="1"/>
        <v>76</v>
      </c>
      <c r="O11" s="56">
        <f t="shared" si="1"/>
        <v>76</v>
      </c>
      <c r="P11" s="56">
        <f t="shared" si="1"/>
        <v>76</v>
      </c>
      <c r="Q11" s="56">
        <f t="shared" si="1"/>
        <v>76</v>
      </c>
      <c r="R11" s="56">
        <f t="shared" si="1"/>
        <v>76</v>
      </c>
      <c r="S11" s="56">
        <f t="shared" si="1"/>
        <v>76</v>
      </c>
      <c r="T11" s="56">
        <f t="shared" si="1"/>
        <v>6</v>
      </c>
      <c r="U11" s="56">
        <f t="shared" si="1"/>
        <v>22</v>
      </c>
      <c r="V11" s="56">
        <f t="shared" si="1"/>
        <v>22</v>
      </c>
      <c r="W11" s="56">
        <f t="shared" si="1"/>
        <v>76</v>
      </c>
      <c r="X11" s="56">
        <f t="shared" si="3"/>
        <v>22</v>
      </c>
      <c r="Y11" s="56">
        <f t="shared" si="3"/>
        <v>6</v>
      </c>
      <c r="Z11" s="56">
        <f t="shared" si="3"/>
        <v>76</v>
      </c>
      <c r="AA11" s="56">
        <f t="shared" si="3"/>
        <v>22</v>
      </c>
      <c r="AB11" s="56">
        <f t="shared" si="3"/>
        <v>76</v>
      </c>
      <c r="AC11" s="56">
        <f t="shared" si="3"/>
        <v>22</v>
      </c>
      <c r="AD11" s="56">
        <f t="shared" si="3"/>
        <v>6</v>
      </c>
      <c r="AE11" s="56">
        <f t="shared" si="3"/>
        <v>22</v>
      </c>
      <c r="AF11" s="56">
        <f t="shared" si="3"/>
        <v>6</v>
      </c>
      <c r="AG11" s="56">
        <f t="shared" si="3"/>
        <v>22</v>
      </c>
      <c r="AH11" s="56">
        <f t="shared" si="3"/>
        <v>22</v>
      </c>
      <c r="AI11" s="56">
        <f t="shared" si="3"/>
        <v>76</v>
      </c>
      <c r="AJ11" s="56">
        <f t="shared" si="3"/>
        <v>22</v>
      </c>
      <c r="AK11" s="56">
        <f t="shared" si="3"/>
        <v>6</v>
      </c>
      <c r="AL11" s="56">
        <f t="shared" si="3"/>
        <v>76</v>
      </c>
      <c r="AM11" s="56">
        <f t="shared" si="3"/>
        <v>22</v>
      </c>
      <c r="AN11" s="56">
        <f t="shared" si="3"/>
        <v>76</v>
      </c>
      <c r="AO11" s="56">
        <f t="shared" si="3"/>
        <v>22</v>
      </c>
      <c r="AP11" s="56">
        <f t="shared" si="3"/>
        <v>6</v>
      </c>
      <c r="AQ11" s="56">
        <f t="shared" si="3"/>
        <v>22</v>
      </c>
      <c r="AR11" s="56">
        <f t="shared" si="3"/>
        <v>22</v>
      </c>
      <c r="AS11" s="56">
        <f t="shared" si="3"/>
        <v>76</v>
      </c>
      <c r="AT11" s="56">
        <f t="shared" si="3"/>
        <v>6</v>
      </c>
      <c r="AU11" s="56">
        <f t="shared" si="3"/>
        <v>22</v>
      </c>
      <c r="AV11" s="56">
        <f t="shared" si="3"/>
        <v>76</v>
      </c>
      <c r="AW11" s="56">
        <f t="shared" si="3"/>
        <v>22</v>
      </c>
      <c r="AX11" s="56">
        <f t="shared" si="3"/>
        <v>22</v>
      </c>
      <c r="AY11" s="56">
        <f t="shared" si="3"/>
        <v>6</v>
      </c>
      <c r="AZ11" s="56">
        <f t="shared" si="3"/>
        <v>22</v>
      </c>
      <c r="BA11" s="56">
        <f t="shared" si="3"/>
        <v>6</v>
      </c>
      <c r="BB11" s="56">
        <f t="shared" si="3"/>
        <v>22</v>
      </c>
      <c r="BC11" s="56">
        <f t="shared" si="3"/>
        <v>76</v>
      </c>
      <c r="BD11" s="56">
        <f t="shared" si="3"/>
        <v>22</v>
      </c>
      <c r="BE11" s="56">
        <f t="shared" si="3"/>
        <v>76</v>
      </c>
      <c r="BF11" s="56">
        <f t="shared" si="3"/>
        <v>6</v>
      </c>
      <c r="BG11" s="56">
        <f t="shared" si="3"/>
        <v>22</v>
      </c>
      <c r="BH11" s="56">
        <f t="shared" si="3"/>
        <v>76</v>
      </c>
      <c r="BI11" s="56">
        <f t="shared" si="3"/>
        <v>22</v>
      </c>
      <c r="BJ11" s="56">
        <f t="shared" si="3"/>
        <v>22</v>
      </c>
      <c r="BK11" s="56">
        <f t="shared" si="3"/>
        <v>6</v>
      </c>
      <c r="BL11" s="56">
        <f t="shared" si="3"/>
        <v>22</v>
      </c>
      <c r="BM11" s="56">
        <f t="shared" si="3"/>
        <v>6</v>
      </c>
      <c r="BN11" s="56">
        <f t="shared" si="3"/>
        <v>22</v>
      </c>
      <c r="BO11" s="56">
        <f t="shared" si="3"/>
        <v>76</v>
      </c>
    </row>
    <row r="12" spans="2:67" x14ac:dyDescent="0.25">
      <c r="B12" s="56" t="s">
        <v>314</v>
      </c>
      <c r="G12" s="56">
        <v>9</v>
      </c>
      <c r="H12" s="56">
        <f t="shared" si="1"/>
        <v>76</v>
      </c>
      <c r="I12" s="56">
        <f t="shared" si="1"/>
        <v>76</v>
      </c>
      <c r="J12" s="56">
        <f t="shared" si="1"/>
        <v>76</v>
      </c>
      <c r="K12" s="56">
        <f t="shared" si="1"/>
        <v>76</v>
      </c>
      <c r="L12" s="56">
        <f t="shared" si="1"/>
        <v>76</v>
      </c>
      <c r="M12" s="56">
        <f t="shared" si="1"/>
        <v>76</v>
      </c>
      <c r="N12" s="56">
        <f t="shared" si="1"/>
        <v>76</v>
      </c>
      <c r="O12" s="56">
        <f t="shared" si="1"/>
        <v>76</v>
      </c>
      <c r="P12" s="56">
        <f t="shared" si="1"/>
        <v>76</v>
      </c>
      <c r="Q12" s="56">
        <f t="shared" si="1"/>
        <v>76</v>
      </c>
      <c r="R12" s="56">
        <f t="shared" si="1"/>
        <v>76</v>
      </c>
      <c r="S12" s="56">
        <f t="shared" si="1"/>
        <v>76</v>
      </c>
      <c r="T12" s="56">
        <f t="shared" si="1"/>
        <v>6</v>
      </c>
      <c r="U12" s="56">
        <f t="shared" si="1"/>
        <v>22</v>
      </c>
      <c r="V12" s="56">
        <f t="shared" si="1"/>
        <v>22</v>
      </c>
      <c r="W12" s="56">
        <f t="shared" si="1"/>
        <v>76</v>
      </c>
      <c r="X12" s="56">
        <f t="shared" si="3"/>
        <v>22</v>
      </c>
      <c r="Y12" s="56">
        <f t="shared" si="3"/>
        <v>6</v>
      </c>
      <c r="Z12" s="56">
        <f t="shared" si="3"/>
        <v>76</v>
      </c>
      <c r="AA12" s="56">
        <f t="shared" si="3"/>
        <v>22</v>
      </c>
      <c r="AB12" s="56">
        <f t="shared" si="3"/>
        <v>76</v>
      </c>
      <c r="AC12" s="56">
        <f t="shared" si="3"/>
        <v>22</v>
      </c>
      <c r="AD12" s="56">
        <f t="shared" si="3"/>
        <v>6</v>
      </c>
      <c r="AE12" s="56">
        <f t="shared" si="3"/>
        <v>22</v>
      </c>
      <c r="AF12" s="56">
        <f t="shared" si="3"/>
        <v>6</v>
      </c>
      <c r="AG12" s="56">
        <f t="shared" si="3"/>
        <v>22</v>
      </c>
      <c r="AH12" s="56">
        <f t="shared" si="3"/>
        <v>22</v>
      </c>
      <c r="AI12" s="56">
        <f t="shared" si="3"/>
        <v>76</v>
      </c>
      <c r="AJ12" s="56">
        <f t="shared" si="3"/>
        <v>22</v>
      </c>
      <c r="AK12" s="56">
        <f t="shared" si="3"/>
        <v>6</v>
      </c>
      <c r="AL12" s="56">
        <f t="shared" si="3"/>
        <v>76</v>
      </c>
      <c r="AM12" s="56">
        <f t="shared" si="3"/>
        <v>22</v>
      </c>
      <c r="AN12" s="56">
        <f t="shared" si="3"/>
        <v>76</v>
      </c>
      <c r="AO12" s="56">
        <f t="shared" si="3"/>
        <v>22</v>
      </c>
      <c r="AP12" s="56">
        <f t="shared" si="3"/>
        <v>6</v>
      </c>
      <c r="AQ12" s="56">
        <f t="shared" si="3"/>
        <v>22</v>
      </c>
      <c r="AR12" s="56">
        <f t="shared" si="3"/>
        <v>22</v>
      </c>
      <c r="AS12" s="56">
        <f t="shared" si="3"/>
        <v>76</v>
      </c>
      <c r="AT12" s="56">
        <f t="shared" si="3"/>
        <v>6</v>
      </c>
      <c r="AU12" s="56">
        <f t="shared" si="3"/>
        <v>22</v>
      </c>
      <c r="AV12" s="56">
        <f t="shared" si="3"/>
        <v>76</v>
      </c>
      <c r="AW12" s="56">
        <f t="shared" si="3"/>
        <v>22</v>
      </c>
      <c r="AX12" s="56">
        <f t="shared" si="3"/>
        <v>22</v>
      </c>
      <c r="AY12" s="56">
        <f t="shared" si="3"/>
        <v>6</v>
      </c>
      <c r="AZ12" s="56">
        <f t="shared" si="3"/>
        <v>22</v>
      </c>
      <c r="BA12" s="56">
        <f t="shared" si="3"/>
        <v>6</v>
      </c>
      <c r="BB12" s="56">
        <f t="shared" si="3"/>
        <v>22</v>
      </c>
      <c r="BC12" s="56">
        <f t="shared" si="3"/>
        <v>76</v>
      </c>
      <c r="BD12" s="56">
        <f t="shared" si="3"/>
        <v>22</v>
      </c>
      <c r="BE12" s="56">
        <f t="shared" si="3"/>
        <v>76</v>
      </c>
      <c r="BF12" s="56">
        <f t="shared" si="3"/>
        <v>6</v>
      </c>
      <c r="BG12" s="56">
        <f t="shared" si="3"/>
        <v>22</v>
      </c>
      <c r="BH12" s="56">
        <f t="shared" si="3"/>
        <v>76</v>
      </c>
      <c r="BI12" s="56">
        <f t="shared" si="3"/>
        <v>22</v>
      </c>
      <c r="BJ12" s="56">
        <f t="shared" si="3"/>
        <v>22</v>
      </c>
      <c r="BK12" s="56">
        <f t="shared" si="3"/>
        <v>6</v>
      </c>
      <c r="BL12" s="56">
        <f t="shared" si="3"/>
        <v>22</v>
      </c>
      <c r="BM12" s="56">
        <f t="shared" si="3"/>
        <v>6</v>
      </c>
      <c r="BN12" s="56">
        <f t="shared" si="3"/>
        <v>22</v>
      </c>
      <c r="BO12" s="56">
        <f t="shared" si="3"/>
        <v>76</v>
      </c>
    </row>
    <row r="13" spans="2:67" x14ac:dyDescent="0.25">
      <c r="B13" s="74">
        <v>1</v>
      </c>
      <c r="G13" s="56">
        <v>10</v>
      </c>
      <c r="H13" s="56">
        <f t="shared" si="1"/>
        <v>76</v>
      </c>
      <c r="I13" s="56">
        <f t="shared" si="1"/>
        <v>76</v>
      </c>
      <c r="J13" s="56">
        <f t="shared" si="1"/>
        <v>76</v>
      </c>
      <c r="K13" s="56">
        <f t="shared" si="1"/>
        <v>76</v>
      </c>
      <c r="L13" s="56">
        <f t="shared" si="1"/>
        <v>76</v>
      </c>
      <c r="M13" s="56">
        <f t="shared" si="1"/>
        <v>76</v>
      </c>
      <c r="N13" s="56">
        <f t="shared" si="1"/>
        <v>76</v>
      </c>
      <c r="O13" s="56">
        <f t="shared" si="1"/>
        <v>76</v>
      </c>
      <c r="P13" s="56">
        <f t="shared" si="1"/>
        <v>76</v>
      </c>
      <c r="Q13" s="56">
        <f t="shared" si="1"/>
        <v>76</v>
      </c>
      <c r="R13" s="56">
        <f t="shared" si="1"/>
        <v>76</v>
      </c>
      <c r="S13" s="56">
        <f t="shared" si="1"/>
        <v>76</v>
      </c>
      <c r="T13" s="56">
        <f t="shared" si="1"/>
        <v>6</v>
      </c>
      <c r="U13" s="56">
        <f t="shared" si="1"/>
        <v>22</v>
      </c>
      <c r="V13" s="56">
        <f t="shared" si="1"/>
        <v>22</v>
      </c>
      <c r="W13" s="56">
        <f t="shared" si="1"/>
        <v>76</v>
      </c>
      <c r="X13" s="56">
        <f t="shared" si="3"/>
        <v>22</v>
      </c>
      <c r="Y13" s="56">
        <f t="shared" si="3"/>
        <v>6</v>
      </c>
      <c r="Z13" s="56">
        <f t="shared" si="3"/>
        <v>76</v>
      </c>
      <c r="AA13" s="56">
        <f t="shared" si="3"/>
        <v>22</v>
      </c>
      <c r="AB13" s="56">
        <f t="shared" si="3"/>
        <v>76</v>
      </c>
      <c r="AC13" s="56">
        <f t="shared" si="3"/>
        <v>22</v>
      </c>
      <c r="AD13" s="56">
        <f t="shared" si="3"/>
        <v>6</v>
      </c>
      <c r="AE13" s="56">
        <f t="shared" si="3"/>
        <v>22</v>
      </c>
      <c r="AF13" s="56">
        <f t="shared" si="3"/>
        <v>6</v>
      </c>
      <c r="AG13" s="56">
        <f t="shared" si="3"/>
        <v>22</v>
      </c>
      <c r="AH13" s="56">
        <f t="shared" si="3"/>
        <v>22</v>
      </c>
      <c r="AI13" s="56">
        <f t="shared" si="3"/>
        <v>76</v>
      </c>
      <c r="AJ13" s="56">
        <f t="shared" si="3"/>
        <v>22</v>
      </c>
      <c r="AK13" s="56">
        <f t="shared" si="3"/>
        <v>6</v>
      </c>
      <c r="AL13" s="56">
        <f t="shared" si="3"/>
        <v>76</v>
      </c>
      <c r="AM13" s="56">
        <f t="shared" si="3"/>
        <v>22</v>
      </c>
      <c r="AN13" s="56">
        <f t="shared" si="3"/>
        <v>76</v>
      </c>
      <c r="AO13" s="56">
        <f t="shared" si="3"/>
        <v>22</v>
      </c>
      <c r="AP13" s="56">
        <f t="shared" si="3"/>
        <v>6</v>
      </c>
      <c r="AQ13" s="56">
        <f t="shared" si="3"/>
        <v>22</v>
      </c>
      <c r="AR13" s="56">
        <f t="shared" si="3"/>
        <v>22</v>
      </c>
      <c r="AS13" s="56">
        <f t="shared" si="3"/>
        <v>76</v>
      </c>
      <c r="AT13" s="56">
        <f t="shared" si="3"/>
        <v>6</v>
      </c>
      <c r="AU13" s="56">
        <f t="shared" si="3"/>
        <v>22</v>
      </c>
      <c r="AV13" s="56">
        <f t="shared" si="3"/>
        <v>76</v>
      </c>
      <c r="AW13" s="56">
        <f t="shared" si="3"/>
        <v>22</v>
      </c>
      <c r="AX13" s="56">
        <f t="shared" si="3"/>
        <v>22</v>
      </c>
      <c r="AY13" s="56">
        <f t="shared" si="3"/>
        <v>6</v>
      </c>
      <c r="AZ13" s="56">
        <f t="shared" si="3"/>
        <v>22</v>
      </c>
      <c r="BA13" s="56">
        <f t="shared" si="3"/>
        <v>6</v>
      </c>
      <c r="BB13" s="56">
        <f t="shared" si="3"/>
        <v>22</v>
      </c>
      <c r="BC13" s="56">
        <f t="shared" si="3"/>
        <v>76</v>
      </c>
      <c r="BD13" s="56">
        <f t="shared" si="3"/>
        <v>22</v>
      </c>
      <c r="BE13" s="56">
        <f t="shared" si="3"/>
        <v>76</v>
      </c>
      <c r="BF13" s="56">
        <f t="shared" si="3"/>
        <v>6</v>
      </c>
      <c r="BG13" s="56">
        <f t="shared" si="3"/>
        <v>22</v>
      </c>
      <c r="BH13" s="56">
        <f t="shared" si="3"/>
        <v>76</v>
      </c>
      <c r="BI13" s="56">
        <f t="shared" si="3"/>
        <v>22</v>
      </c>
      <c r="BJ13" s="56">
        <f t="shared" si="3"/>
        <v>22</v>
      </c>
      <c r="BK13" s="56">
        <f t="shared" si="3"/>
        <v>6</v>
      </c>
      <c r="BL13" s="56">
        <f t="shared" si="3"/>
        <v>22</v>
      </c>
      <c r="BM13" s="56">
        <f t="shared" si="3"/>
        <v>6</v>
      </c>
      <c r="BN13" s="56">
        <f t="shared" si="3"/>
        <v>22</v>
      </c>
      <c r="BO13" s="56">
        <f t="shared" si="3"/>
        <v>76</v>
      </c>
    </row>
    <row r="14" spans="2:67" x14ac:dyDescent="0.25">
      <c r="G14" s="56">
        <v>11</v>
      </c>
      <c r="H14" s="56">
        <f t="shared" si="1"/>
        <v>76</v>
      </c>
      <c r="I14" s="56">
        <f t="shared" si="1"/>
        <v>76</v>
      </c>
      <c r="J14" s="56">
        <f t="shared" si="1"/>
        <v>76</v>
      </c>
      <c r="K14" s="56">
        <f t="shared" si="1"/>
        <v>76</v>
      </c>
      <c r="L14" s="56">
        <f t="shared" si="1"/>
        <v>76</v>
      </c>
      <c r="M14" s="56">
        <f t="shared" si="1"/>
        <v>76</v>
      </c>
      <c r="N14" s="56">
        <f t="shared" si="1"/>
        <v>76</v>
      </c>
      <c r="O14" s="56">
        <f t="shared" si="1"/>
        <v>76</v>
      </c>
      <c r="P14" s="56">
        <f t="shared" si="1"/>
        <v>76</v>
      </c>
      <c r="Q14" s="56">
        <f t="shared" si="1"/>
        <v>76</v>
      </c>
      <c r="R14" s="56">
        <f t="shared" si="1"/>
        <v>76</v>
      </c>
      <c r="S14" s="56">
        <f t="shared" si="1"/>
        <v>76</v>
      </c>
      <c r="T14" s="56">
        <f t="shared" si="1"/>
        <v>6</v>
      </c>
      <c r="U14" s="56">
        <f t="shared" si="1"/>
        <v>22</v>
      </c>
      <c r="V14" s="56">
        <f t="shared" si="1"/>
        <v>22</v>
      </c>
      <c r="W14" s="56">
        <f t="shared" si="1"/>
        <v>76</v>
      </c>
      <c r="X14" s="56">
        <f t="shared" si="3"/>
        <v>22</v>
      </c>
      <c r="Y14" s="56">
        <f t="shared" si="3"/>
        <v>6</v>
      </c>
      <c r="Z14" s="56">
        <f t="shared" si="3"/>
        <v>76</v>
      </c>
      <c r="AA14" s="56">
        <f t="shared" si="3"/>
        <v>22</v>
      </c>
      <c r="AB14" s="56">
        <f t="shared" si="3"/>
        <v>76</v>
      </c>
      <c r="AC14" s="56">
        <f t="shared" si="3"/>
        <v>22</v>
      </c>
      <c r="AD14" s="56">
        <f t="shared" si="3"/>
        <v>6</v>
      </c>
      <c r="AE14" s="56">
        <f t="shared" si="3"/>
        <v>22</v>
      </c>
      <c r="AF14" s="56">
        <f t="shared" si="3"/>
        <v>6</v>
      </c>
      <c r="AG14" s="56">
        <f t="shared" si="3"/>
        <v>22</v>
      </c>
      <c r="AH14" s="56">
        <f t="shared" si="3"/>
        <v>22</v>
      </c>
      <c r="AI14" s="56">
        <f t="shared" si="3"/>
        <v>76</v>
      </c>
      <c r="AJ14" s="56">
        <f t="shared" si="3"/>
        <v>22</v>
      </c>
      <c r="AK14" s="56">
        <f t="shared" si="3"/>
        <v>6</v>
      </c>
      <c r="AL14" s="56">
        <f t="shared" si="3"/>
        <v>76</v>
      </c>
      <c r="AM14" s="56">
        <f t="shared" si="3"/>
        <v>22</v>
      </c>
      <c r="AN14" s="56">
        <f t="shared" si="3"/>
        <v>76</v>
      </c>
      <c r="AO14" s="56">
        <f t="shared" si="3"/>
        <v>22</v>
      </c>
      <c r="AP14" s="56">
        <f t="shared" si="3"/>
        <v>6</v>
      </c>
      <c r="AQ14" s="56">
        <f t="shared" si="3"/>
        <v>22</v>
      </c>
      <c r="AR14" s="56">
        <f t="shared" si="3"/>
        <v>22</v>
      </c>
      <c r="AS14" s="56">
        <f t="shared" si="3"/>
        <v>76</v>
      </c>
      <c r="AT14" s="56">
        <f t="shared" si="3"/>
        <v>6</v>
      </c>
      <c r="AU14" s="56">
        <f t="shared" si="3"/>
        <v>22</v>
      </c>
      <c r="AV14" s="56">
        <f t="shared" si="3"/>
        <v>76</v>
      </c>
      <c r="AW14" s="56">
        <f t="shared" si="3"/>
        <v>22</v>
      </c>
      <c r="AX14" s="56">
        <f t="shared" si="3"/>
        <v>22</v>
      </c>
      <c r="AY14" s="56">
        <f t="shared" si="3"/>
        <v>6</v>
      </c>
      <c r="AZ14" s="56">
        <f t="shared" si="3"/>
        <v>22</v>
      </c>
      <c r="BA14" s="56">
        <f t="shared" si="3"/>
        <v>6</v>
      </c>
      <c r="BB14" s="56">
        <f t="shared" si="3"/>
        <v>22</v>
      </c>
      <c r="BC14" s="56">
        <f t="shared" si="3"/>
        <v>76</v>
      </c>
      <c r="BD14" s="56">
        <f t="shared" si="3"/>
        <v>22</v>
      </c>
      <c r="BE14" s="56">
        <f t="shared" si="3"/>
        <v>76</v>
      </c>
      <c r="BF14" s="56">
        <f t="shared" si="3"/>
        <v>6</v>
      </c>
      <c r="BG14" s="56">
        <f t="shared" si="3"/>
        <v>22</v>
      </c>
      <c r="BH14" s="56">
        <f t="shared" si="3"/>
        <v>76</v>
      </c>
      <c r="BI14" s="56">
        <f t="shared" si="3"/>
        <v>22</v>
      </c>
      <c r="BJ14" s="56">
        <f t="shared" si="3"/>
        <v>22</v>
      </c>
      <c r="BK14" s="56">
        <f t="shared" si="3"/>
        <v>6</v>
      </c>
      <c r="BL14" s="56">
        <f t="shared" si="3"/>
        <v>22</v>
      </c>
      <c r="BM14" s="56">
        <f t="shared" si="3"/>
        <v>6</v>
      </c>
      <c r="BN14" s="56">
        <f t="shared" si="3"/>
        <v>22</v>
      </c>
      <c r="BO14" s="56">
        <f t="shared" si="3"/>
        <v>76</v>
      </c>
    </row>
    <row r="15" spans="2:67" x14ac:dyDescent="0.25">
      <c r="G15" s="56">
        <v>12</v>
      </c>
      <c r="H15" s="56">
        <f t="shared" si="1"/>
        <v>76</v>
      </c>
      <c r="I15" s="56">
        <f t="shared" si="1"/>
        <v>76</v>
      </c>
      <c r="J15" s="56">
        <f t="shared" si="1"/>
        <v>76</v>
      </c>
      <c r="K15" s="56">
        <f t="shared" si="1"/>
        <v>76</v>
      </c>
      <c r="L15" s="56">
        <f t="shared" si="1"/>
        <v>76</v>
      </c>
      <c r="M15" s="56">
        <f t="shared" si="1"/>
        <v>76</v>
      </c>
      <c r="N15" s="56">
        <f t="shared" si="1"/>
        <v>76</v>
      </c>
      <c r="O15" s="56">
        <f t="shared" si="1"/>
        <v>76</v>
      </c>
      <c r="P15" s="56">
        <f t="shared" si="1"/>
        <v>76</v>
      </c>
      <c r="Q15" s="56">
        <f t="shared" si="1"/>
        <v>76</v>
      </c>
      <c r="R15" s="56">
        <f t="shared" si="1"/>
        <v>76</v>
      </c>
      <c r="S15" s="56">
        <f t="shared" si="1"/>
        <v>76</v>
      </c>
      <c r="T15" s="56">
        <f t="shared" si="1"/>
        <v>6</v>
      </c>
      <c r="U15" s="56">
        <f t="shared" si="1"/>
        <v>22</v>
      </c>
      <c r="V15" s="56">
        <f t="shared" si="1"/>
        <v>22</v>
      </c>
      <c r="W15" s="56">
        <f t="shared" si="1"/>
        <v>76</v>
      </c>
      <c r="X15" s="56">
        <f t="shared" si="3"/>
        <v>22</v>
      </c>
      <c r="Y15" s="56">
        <f t="shared" si="3"/>
        <v>6</v>
      </c>
      <c r="Z15" s="56">
        <f t="shared" si="3"/>
        <v>76</v>
      </c>
      <c r="AA15" s="56">
        <f t="shared" si="3"/>
        <v>22</v>
      </c>
      <c r="AB15" s="56">
        <f t="shared" si="3"/>
        <v>76</v>
      </c>
      <c r="AC15" s="56">
        <f t="shared" si="3"/>
        <v>22</v>
      </c>
      <c r="AD15" s="56">
        <f t="shared" si="3"/>
        <v>6</v>
      </c>
      <c r="AE15" s="56">
        <f t="shared" si="3"/>
        <v>22</v>
      </c>
      <c r="AF15" s="56">
        <f t="shared" si="3"/>
        <v>6</v>
      </c>
      <c r="AG15" s="56">
        <f t="shared" si="3"/>
        <v>22</v>
      </c>
      <c r="AH15" s="56">
        <f t="shared" si="3"/>
        <v>22</v>
      </c>
      <c r="AI15" s="56">
        <f t="shared" si="3"/>
        <v>76</v>
      </c>
      <c r="AJ15" s="56">
        <f t="shared" si="3"/>
        <v>22</v>
      </c>
      <c r="AK15" s="56">
        <f t="shared" si="3"/>
        <v>6</v>
      </c>
      <c r="AL15" s="56">
        <f t="shared" si="3"/>
        <v>76</v>
      </c>
      <c r="AM15" s="56">
        <f t="shared" si="3"/>
        <v>22</v>
      </c>
      <c r="AN15" s="56">
        <f t="shared" si="3"/>
        <v>76</v>
      </c>
      <c r="AO15" s="56">
        <f t="shared" si="3"/>
        <v>22</v>
      </c>
      <c r="AP15" s="56">
        <f t="shared" si="3"/>
        <v>6</v>
      </c>
      <c r="AQ15" s="56">
        <f t="shared" si="3"/>
        <v>22</v>
      </c>
      <c r="AR15" s="56">
        <f t="shared" si="3"/>
        <v>22</v>
      </c>
      <c r="AS15" s="56">
        <f t="shared" si="3"/>
        <v>76</v>
      </c>
      <c r="AT15" s="56">
        <f t="shared" si="3"/>
        <v>6</v>
      </c>
      <c r="AU15" s="56">
        <f t="shared" si="3"/>
        <v>22</v>
      </c>
      <c r="AV15" s="56">
        <f t="shared" si="3"/>
        <v>76</v>
      </c>
      <c r="AW15" s="56">
        <f t="shared" si="3"/>
        <v>22</v>
      </c>
      <c r="AX15" s="56">
        <f t="shared" si="3"/>
        <v>22</v>
      </c>
      <c r="AY15" s="56">
        <f t="shared" si="3"/>
        <v>6</v>
      </c>
      <c r="AZ15" s="56">
        <f t="shared" si="3"/>
        <v>22</v>
      </c>
      <c r="BA15" s="56">
        <f t="shared" si="3"/>
        <v>6</v>
      </c>
      <c r="BB15" s="56">
        <f t="shared" si="3"/>
        <v>22</v>
      </c>
      <c r="BC15" s="56">
        <f t="shared" si="3"/>
        <v>76</v>
      </c>
      <c r="BD15" s="56">
        <f t="shared" si="3"/>
        <v>22</v>
      </c>
      <c r="BE15" s="56">
        <f t="shared" si="3"/>
        <v>76</v>
      </c>
      <c r="BF15" s="56">
        <f t="shared" si="3"/>
        <v>6</v>
      </c>
      <c r="BG15" s="56">
        <f t="shared" ref="BG15:BO15" si="4">HLOOKUP(BG$1,$N$28:$Z$50,$G15,FALSE)*BG$2</f>
        <v>22</v>
      </c>
      <c r="BH15" s="56">
        <f t="shared" si="4"/>
        <v>76</v>
      </c>
      <c r="BI15" s="56">
        <f t="shared" si="4"/>
        <v>22</v>
      </c>
      <c r="BJ15" s="56">
        <f t="shared" si="4"/>
        <v>22</v>
      </c>
      <c r="BK15" s="56">
        <f t="shared" si="4"/>
        <v>6</v>
      </c>
      <c r="BL15" s="56">
        <f t="shared" si="4"/>
        <v>22</v>
      </c>
      <c r="BM15" s="56">
        <f t="shared" si="4"/>
        <v>6</v>
      </c>
      <c r="BN15" s="56">
        <f t="shared" si="4"/>
        <v>22</v>
      </c>
      <c r="BO15" s="56">
        <f t="shared" si="4"/>
        <v>76</v>
      </c>
    </row>
    <row r="16" spans="2:67" x14ac:dyDescent="0.25">
      <c r="G16" s="56">
        <v>13</v>
      </c>
      <c r="H16" s="56">
        <f t="shared" si="1"/>
        <v>76</v>
      </c>
      <c r="I16" s="56">
        <f t="shared" si="1"/>
        <v>76</v>
      </c>
      <c r="J16" s="56">
        <f t="shared" si="1"/>
        <v>76</v>
      </c>
      <c r="K16" s="56">
        <f t="shared" si="1"/>
        <v>76</v>
      </c>
      <c r="L16" s="56">
        <f t="shared" si="1"/>
        <v>76</v>
      </c>
      <c r="M16" s="56">
        <f t="shared" si="1"/>
        <v>76</v>
      </c>
      <c r="N16" s="56">
        <f t="shared" si="1"/>
        <v>76</v>
      </c>
      <c r="O16" s="56">
        <f t="shared" si="1"/>
        <v>76</v>
      </c>
      <c r="P16" s="56">
        <f t="shared" si="1"/>
        <v>76</v>
      </c>
      <c r="Q16" s="56">
        <f t="shared" si="1"/>
        <v>76</v>
      </c>
      <c r="R16" s="56">
        <f t="shared" si="1"/>
        <v>76</v>
      </c>
      <c r="S16" s="56">
        <f t="shared" si="1"/>
        <v>76</v>
      </c>
      <c r="T16" s="56">
        <f t="shared" si="1"/>
        <v>6</v>
      </c>
      <c r="U16" s="56">
        <f t="shared" si="1"/>
        <v>22</v>
      </c>
      <c r="V16" s="56">
        <f t="shared" si="1"/>
        <v>22</v>
      </c>
      <c r="W16" s="56">
        <f t="shared" si="1"/>
        <v>76</v>
      </c>
      <c r="X16" s="56">
        <f t="shared" ref="X16:BO21" si="5">HLOOKUP(X$1,$N$28:$Z$50,$G16,FALSE)*X$2</f>
        <v>22</v>
      </c>
      <c r="Y16" s="56">
        <f t="shared" si="5"/>
        <v>6</v>
      </c>
      <c r="Z16" s="56">
        <f t="shared" si="5"/>
        <v>76</v>
      </c>
      <c r="AA16" s="56">
        <f t="shared" si="5"/>
        <v>22</v>
      </c>
      <c r="AB16" s="56">
        <f t="shared" si="5"/>
        <v>76</v>
      </c>
      <c r="AC16" s="56">
        <f t="shared" si="5"/>
        <v>22</v>
      </c>
      <c r="AD16" s="56">
        <f t="shared" si="5"/>
        <v>6</v>
      </c>
      <c r="AE16" s="56">
        <f t="shared" si="5"/>
        <v>22</v>
      </c>
      <c r="AF16" s="56">
        <f t="shared" si="5"/>
        <v>6</v>
      </c>
      <c r="AG16" s="56">
        <f t="shared" si="5"/>
        <v>22</v>
      </c>
      <c r="AH16" s="56">
        <f t="shared" si="5"/>
        <v>22</v>
      </c>
      <c r="AI16" s="56">
        <f t="shared" si="5"/>
        <v>76</v>
      </c>
      <c r="AJ16" s="56">
        <f t="shared" si="5"/>
        <v>22</v>
      </c>
      <c r="AK16" s="56">
        <f t="shared" si="5"/>
        <v>6</v>
      </c>
      <c r="AL16" s="56">
        <f t="shared" si="5"/>
        <v>76</v>
      </c>
      <c r="AM16" s="56">
        <f t="shared" si="5"/>
        <v>22</v>
      </c>
      <c r="AN16" s="56">
        <f t="shared" si="5"/>
        <v>76</v>
      </c>
      <c r="AO16" s="56">
        <f t="shared" si="5"/>
        <v>22</v>
      </c>
      <c r="AP16" s="56">
        <f t="shared" si="5"/>
        <v>6</v>
      </c>
      <c r="AQ16" s="56">
        <f t="shared" si="5"/>
        <v>22</v>
      </c>
      <c r="AR16" s="56">
        <f t="shared" si="5"/>
        <v>22</v>
      </c>
      <c r="AS16" s="56">
        <f t="shared" si="5"/>
        <v>76</v>
      </c>
      <c r="AT16" s="56">
        <f t="shared" si="5"/>
        <v>6</v>
      </c>
      <c r="AU16" s="56">
        <f t="shared" si="5"/>
        <v>22</v>
      </c>
      <c r="AV16" s="56">
        <f t="shared" si="5"/>
        <v>76</v>
      </c>
      <c r="AW16" s="56">
        <f t="shared" si="5"/>
        <v>22</v>
      </c>
      <c r="AX16" s="56">
        <f t="shared" si="5"/>
        <v>22</v>
      </c>
      <c r="AY16" s="56">
        <f t="shared" si="5"/>
        <v>6</v>
      </c>
      <c r="AZ16" s="56">
        <f t="shared" si="5"/>
        <v>22</v>
      </c>
      <c r="BA16" s="56">
        <f t="shared" si="5"/>
        <v>6</v>
      </c>
      <c r="BB16" s="56">
        <f t="shared" si="5"/>
        <v>22</v>
      </c>
      <c r="BC16" s="56">
        <f t="shared" si="5"/>
        <v>76</v>
      </c>
      <c r="BD16" s="56">
        <f t="shared" si="5"/>
        <v>22</v>
      </c>
      <c r="BE16" s="56">
        <f t="shared" si="5"/>
        <v>76</v>
      </c>
      <c r="BF16" s="56">
        <f t="shared" si="5"/>
        <v>6</v>
      </c>
      <c r="BG16" s="56">
        <f t="shared" si="5"/>
        <v>22</v>
      </c>
      <c r="BH16" s="56">
        <f t="shared" si="5"/>
        <v>76</v>
      </c>
      <c r="BI16" s="56">
        <f t="shared" si="5"/>
        <v>22</v>
      </c>
      <c r="BJ16" s="56">
        <f t="shared" si="5"/>
        <v>22</v>
      </c>
      <c r="BK16" s="56">
        <f t="shared" si="5"/>
        <v>6</v>
      </c>
      <c r="BL16" s="56">
        <f t="shared" si="5"/>
        <v>22</v>
      </c>
      <c r="BM16" s="56">
        <f t="shared" si="5"/>
        <v>6</v>
      </c>
      <c r="BN16" s="56">
        <f t="shared" si="5"/>
        <v>22</v>
      </c>
      <c r="BO16" s="56">
        <f t="shared" si="5"/>
        <v>76</v>
      </c>
    </row>
    <row r="17" spans="7:67" x14ac:dyDescent="0.25">
      <c r="G17" s="56">
        <v>14</v>
      </c>
      <c r="H17" s="56">
        <f t="shared" si="1"/>
        <v>76</v>
      </c>
      <c r="I17" s="56">
        <f t="shared" si="1"/>
        <v>76</v>
      </c>
      <c r="J17" s="56">
        <f t="shared" si="1"/>
        <v>76</v>
      </c>
      <c r="K17" s="56">
        <f t="shared" si="1"/>
        <v>76</v>
      </c>
      <c r="L17" s="56">
        <f t="shared" si="1"/>
        <v>76</v>
      </c>
      <c r="M17" s="56">
        <f t="shared" si="1"/>
        <v>76</v>
      </c>
      <c r="N17" s="56">
        <f t="shared" si="1"/>
        <v>76</v>
      </c>
      <c r="O17" s="56">
        <f t="shared" si="1"/>
        <v>76</v>
      </c>
      <c r="P17" s="56">
        <f t="shared" si="1"/>
        <v>76</v>
      </c>
      <c r="Q17" s="56">
        <f t="shared" si="1"/>
        <v>76</v>
      </c>
      <c r="R17" s="56">
        <f t="shared" si="1"/>
        <v>76</v>
      </c>
      <c r="S17" s="56">
        <f t="shared" si="1"/>
        <v>76</v>
      </c>
      <c r="T17" s="56">
        <f t="shared" si="1"/>
        <v>6</v>
      </c>
      <c r="U17" s="56">
        <f t="shared" si="1"/>
        <v>22</v>
      </c>
      <c r="V17" s="56">
        <f t="shared" si="1"/>
        <v>22</v>
      </c>
      <c r="W17" s="56">
        <f t="shared" si="1"/>
        <v>76</v>
      </c>
      <c r="X17" s="56">
        <f t="shared" si="5"/>
        <v>22</v>
      </c>
      <c r="Y17" s="56">
        <f t="shared" si="5"/>
        <v>6</v>
      </c>
      <c r="Z17" s="56">
        <f t="shared" si="5"/>
        <v>76</v>
      </c>
      <c r="AA17" s="56">
        <f t="shared" si="5"/>
        <v>22</v>
      </c>
      <c r="AB17" s="56">
        <f t="shared" si="5"/>
        <v>76</v>
      </c>
      <c r="AC17" s="56">
        <f t="shared" si="5"/>
        <v>22</v>
      </c>
      <c r="AD17" s="56">
        <f t="shared" si="5"/>
        <v>6</v>
      </c>
      <c r="AE17" s="56">
        <f t="shared" si="5"/>
        <v>22</v>
      </c>
      <c r="AF17" s="56">
        <f t="shared" si="5"/>
        <v>6</v>
      </c>
      <c r="AG17" s="56">
        <f t="shared" si="5"/>
        <v>22</v>
      </c>
      <c r="AH17" s="56">
        <f t="shared" si="5"/>
        <v>22</v>
      </c>
      <c r="AI17" s="56">
        <f t="shared" si="5"/>
        <v>76</v>
      </c>
      <c r="AJ17" s="56">
        <f t="shared" si="5"/>
        <v>22</v>
      </c>
      <c r="AK17" s="56">
        <f t="shared" si="5"/>
        <v>6</v>
      </c>
      <c r="AL17" s="56">
        <f t="shared" si="5"/>
        <v>76</v>
      </c>
      <c r="AM17" s="56">
        <f t="shared" si="5"/>
        <v>22</v>
      </c>
      <c r="AN17" s="56">
        <f t="shared" si="5"/>
        <v>76</v>
      </c>
      <c r="AO17" s="56">
        <f t="shared" si="5"/>
        <v>22</v>
      </c>
      <c r="AP17" s="56">
        <f t="shared" si="5"/>
        <v>6</v>
      </c>
      <c r="AQ17" s="56">
        <f t="shared" si="5"/>
        <v>22</v>
      </c>
      <c r="AR17" s="56">
        <f t="shared" si="5"/>
        <v>22</v>
      </c>
      <c r="AS17" s="56">
        <f t="shared" si="5"/>
        <v>76</v>
      </c>
      <c r="AT17" s="56">
        <f t="shared" si="5"/>
        <v>6</v>
      </c>
      <c r="AU17" s="56">
        <f t="shared" si="5"/>
        <v>22</v>
      </c>
      <c r="AV17" s="56">
        <f t="shared" si="5"/>
        <v>76</v>
      </c>
      <c r="AW17" s="56">
        <f t="shared" si="5"/>
        <v>22</v>
      </c>
      <c r="AX17" s="56">
        <f t="shared" si="5"/>
        <v>22</v>
      </c>
      <c r="AY17" s="56">
        <f t="shared" si="5"/>
        <v>6</v>
      </c>
      <c r="AZ17" s="56">
        <f t="shared" si="5"/>
        <v>22</v>
      </c>
      <c r="BA17" s="56">
        <f t="shared" si="5"/>
        <v>6</v>
      </c>
      <c r="BB17" s="56">
        <f t="shared" si="5"/>
        <v>22</v>
      </c>
      <c r="BC17" s="56">
        <f t="shared" si="5"/>
        <v>76</v>
      </c>
      <c r="BD17" s="56">
        <f t="shared" si="5"/>
        <v>22</v>
      </c>
      <c r="BE17" s="56">
        <f t="shared" si="5"/>
        <v>76</v>
      </c>
      <c r="BF17" s="56">
        <f t="shared" si="5"/>
        <v>6</v>
      </c>
      <c r="BG17" s="56">
        <f t="shared" si="5"/>
        <v>22</v>
      </c>
      <c r="BH17" s="56">
        <f t="shared" si="5"/>
        <v>76</v>
      </c>
      <c r="BI17" s="56">
        <f t="shared" si="5"/>
        <v>22</v>
      </c>
      <c r="BJ17" s="56">
        <f t="shared" si="5"/>
        <v>22</v>
      </c>
      <c r="BK17" s="56">
        <f t="shared" si="5"/>
        <v>6</v>
      </c>
      <c r="BL17" s="56">
        <f t="shared" si="5"/>
        <v>22</v>
      </c>
      <c r="BM17" s="56">
        <f t="shared" si="5"/>
        <v>6</v>
      </c>
      <c r="BN17" s="56">
        <f t="shared" si="5"/>
        <v>22</v>
      </c>
      <c r="BO17" s="56">
        <f t="shared" si="5"/>
        <v>76</v>
      </c>
    </row>
    <row r="18" spans="7:67" x14ac:dyDescent="0.25">
      <c r="G18" s="56">
        <v>15</v>
      </c>
      <c r="H18" s="56">
        <f t="shared" si="1"/>
        <v>76</v>
      </c>
      <c r="I18" s="56">
        <f t="shared" si="1"/>
        <v>76</v>
      </c>
      <c r="J18" s="56">
        <f t="shared" si="1"/>
        <v>76</v>
      </c>
      <c r="K18" s="56">
        <f t="shared" si="1"/>
        <v>76</v>
      </c>
      <c r="L18" s="56">
        <f t="shared" si="1"/>
        <v>76</v>
      </c>
      <c r="M18" s="56">
        <f t="shared" si="1"/>
        <v>76</v>
      </c>
      <c r="N18" s="56">
        <f t="shared" si="1"/>
        <v>76</v>
      </c>
      <c r="O18" s="56">
        <f t="shared" si="1"/>
        <v>76</v>
      </c>
      <c r="P18" s="56">
        <f t="shared" si="1"/>
        <v>76</v>
      </c>
      <c r="Q18" s="56">
        <f t="shared" si="1"/>
        <v>76</v>
      </c>
      <c r="R18" s="56">
        <f t="shared" si="1"/>
        <v>76</v>
      </c>
      <c r="S18" s="56">
        <f t="shared" si="1"/>
        <v>76</v>
      </c>
      <c r="T18" s="56">
        <f t="shared" si="1"/>
        <v>6</v>
      </c>
      <c r="U18" s="56">
        <f t="shared" si="1"/>
        <v>22</v>
      </c>
      <c r="V18" s="56">
        <f t="shared" si="1"/>
        <v>22</v>
      </c>
      <c r="W18" s="56">
        <f t="shared" si="1"/>
        <v>76</v>
      </c>
      <c r="X18" s="56">
        <f t="shared" si="5"/>
        <v>22</v>
      </c>
      <c r="Y18" s="56">
        <f t="shared" si="5"/>
        <v>6</v>
      </c>
      <c r="Z18" s="56">
        <f t="shared" si="5"/>
        <v>76</v>
      </c>
      <c r="AA18" s="56">
        <f t="shared" si="5"/>
        <v>22</v>
      </c>
      <c r="AB18" s="56">
        <f t="shared" si="5"/>
        <v>76</v>
      </c>
      <c r="AC18" s="56">
        <f t="shared" si="5"/>
        <v>22</v>
      </c>
      <c r="AD18" s="56">
        <f t="shared" si="5"/>
        <v>6</v>
      </c>
      <c r="AE18" s="56">
        <f t="shared" si="5"/>
        <v>22</v>
      </c>
      <c r="AF18" s="56">
        <f t="shared" si="5"/>
        <v>6</v>
      </c>
      <c r="AG18" s="56">
        <f t="shared" si="5"/>
        <v>22</v>
      </c>
      <c r="AH18" s="56">
        <f t="shared" si="5"/>
        <v>22</v>
      </c>
      <c r="AI18" s="56">
        <f t="shared" si="5"/>
        <v>76</v>
      </c>
      <c r="AJ18" s="56">
        <f t="shared" si="5"/>
        <v>22</v>
      </c>
      <c r="AK18" s="56">
        <f t="shared" si="5"/>
        <v>6</v>
      </c>
      <c r="AL18" s="56">
        <f t="shared" si="5"/>
        <v>76</v>
      </c>
      <c r="AM18" s="56">
        <f t="shared" si="5"/>
        <v>22</v>
      </c>
      <c r="AN18" s="56">
        <f t="shared" si="5"/>
        <v>76</v>
      </c>
      <c r="AO18" s="56">
        <f t="shared" si="5"/>
        <v>22</v>
      </c>
      <c r="AP18" s="56">
        <f t="shared" si="5"/>
        <v>6</v>
      </c>
      <c r="AQ18" s="56">
        <f t="shared" si="5"/>
        <v>22</v>
      </c>
      <c r="AR18" s="56">
        <f t="shared" si="5"/>
        <v>22</v>
      </c>
      <c r="AS18" s="56">
        <f t="shared" si="5"/>
        <v>76</v>
      </c>
      <c r="AT18" s="56">
        <f t="shared" si="5"/>
        <v>6</v>
      </c>
      <c r="AU18" s="56">
        <f t="shared" si="5"/>
        <v>22</v>
      </c>
      <c r="AV18" s="56">
        <f t="shared" si="5"/>
        <v>76</v>
      </c>
      <c r="AW18" s="56">
        <f t="shared" si="5"/>
        <v>22</v>
      </c>
      <c r="AX18" s="56">
        <f t="shared" si="5"/>
        <v>22</v>
      </c>
      <c r="AY18" s="56">
        <f t="shared" si="5"/>
        <v>6</v>
      </c>
      <c r="AZ18" s="56">
        <f t="shared" si="5"/>
        <v>22</v>
      </c>
      <c r="BA18" s="56">
        <f t="shared" si="5"/>
        <v>6</v>
      </c>
      <c r="BB18" s="56">
        <f t="shared" si="5"/>
        <v>22</v>
      </c>
      <c r="BC18" s="56">
        <f t="shared" si="5"/>
        <v>76</v>
      </c>
      <c r="BD18" s="56">
        <f t="shared" si="5"/>
        <v>22</v>
      </c>
      <c r="BE18" s="56">
        <f t="shared" si="5"/>
        <v>76</v>
      </c>
      <c r="BF18" s="56">
        <f t="shared" si="5"/>
        <v>6</v>
      </c>
      <c r="BG18" s="56">
        <f t="shared" si="5"/>
        <v>22</v>
      </c>
      <c r="BH18" s="56">
        <f t="shared" si="5"/>
        <v>76</v>
      </c>
      <c r="BI18" s="56">
        <f t="shared" si="5"/>
        <v>22</v>
      </c>
      <c r="BJ18" s="56">
        <f t="shared" si="5"/>
        <v>22</v>
      </c>
      <c r="BK18" s="56">
        <f t="shared" si="5"/>
        <v>6</v>
      </c>
      <c r="BL18" s="56">
        <f t="shared" si="5"/>
        <v>22</v>
      </c>
      <c r="BM18" s="56">
        <f t="shared" si="5"/>
        <v>6</v>
      </c>
      <c r="BN18" s="56">
        <f t="shared" si="5"/>
        <v>22</v>
      </c>
      <c r="BO18" s="56">
        <f t="shared" si="5"/>
        <v>76</v>
      </c>
    </row>
    <row r="19" spans="7:67" x14ac:dyDescent="0.25">
      <c r="G19" s="56">
        <v>16</v>
      </c>
      <c r="H19" s="56">
        <f t="shared" si="1"/>
        <v>76</v>
      </c>
      <c r="I19" s="56">
        <f t="shared" si="1"/>
        <v>76</v>
      </c>
      <c r="J19" s="56">
        <f t="shared" si="1"/>
        <v>76</v>
      </c>
      <c r="K19" s="56">
        <f t="shared" si="1"/>
        <v>76</v>
      </c>
      <c r="L19" s="56">
        <f t="shared" si="1"/>
        <v>76</v>
      </c>
      <c r="M19" s="56">
        <f t="shared" si="1"/>
        <v>76</v>
      </c>
      <c r="N19" s="56">
        <f t="shared" si="1"/>
        <v>76</v>
      </c>
      <c r="O19" s="56">
        <f t="shared" si="1"/>
        <v>76</v>
      </c>
      <c r="P19" s="56">
        <f t="shared" si="1"/>
        <v>76</v>
      </c>
      <c r="Q19" s="56">
        <f t="shared" si="1"/>
        <v>76</v>
      </c>
      <c r="R19" s="56">
        <f t="shared" si="1"/>
        <v>76</v>
      </c>
      <c r="S19" s="56">
        <f t="shared" si="1"/>
        <v>76</v>
      </c>
      <c r="T19" s="56">
        <f t="shared" si="1"/>
        <v>6</v>
      </c>
      <c r="U19" s="56">
        <f t="shared" si="1"/>
        <v>22</v>
      </c>
      <c r="V19" s="56">
        <f t="shared" si="1"/>
        <v>22</v>
      </c>
      <c r="W19" s="56">
        <f t="shared" si="1"/>
        <v>76</v>
      </c>
      <c r="X19" s="56">
        <f t="shared" si="5"/>
        <v>22</v>
      </c>
      <c r="Y19" s="56">
        <f t="shared" si="5"/>
        <v>6</v>
      </c>
      <c r="Z19" s="56">
        <f t="shared" si="5"/>
        <v>76</v>
      </c>
      <c r="AA19" s="56">
        <f t="shared" si="5"/>
        <v>22</v>
      </c>
      <c r="AB19" s="56">
        <f t="shared" si="5"/>
        <v>76</v>
      </c>
      <c r="AC19" s="56">
        <f t="shared" si="5"/>
        <v>22</v>
      </c>
      <c r="AD19" s="56">
        <f t="shared" si="5"/>
        <v>6</v>
      </c>
      <c r="AE19" s="56">
        <f t="shared" si="5"/>
        <v>22</v>
      </c>
      <c r="AF19" s="56">
        <f t="shared" si="5"/>
        <v>6</v>
      </c>
      <c r="AG19" s="56">
        <f t="shared" si="5"/>
        <v>22</v>
      </c>
      <c r="AH19" s="56">
        <f t="shared" si="5"/>
        <v>22</v>
      </c>
      <c r="AI19" s="56">
        <f t="shared" si="5"/>
        <v>76</v>
      </c>
      <c r="AJ19" s="56">
        <f t="shared" si="5"/>
        <v>22</v>
      </c>
      <c r="AK19" s="56">
        <f t="shared" si="5"/>
        <v>6</v>
      </c>
      <c r="AL19" s="56">
        <f t="shared" si="5"/>
        <v>76</v>
      </c>
      <c r="AM19" s="56">
        <f t="shared" si="5"/>
        <v>22</v>
      </c>
      <c r="AN19" s="56">
        <f t="shared" si="5"/>
        <v>76</v>
      </c>
      <c r="AO19" s="56">
        <f t="shared" si="5"/>
        <v>22</v>
      </c>
      <c r="AP19" s="56">
        <f t="shared" si="5"/>
        <v>6</v>
      </c>
      <c r="AQ19" s="56">
        <f t="shared" si="5"/>
        <v>22</v>
      </c>
      <c r="AR19" s="56">
        <f t="shared" si="5"/>
        <v>22</v>
      </c>
      <c r="AS19" s="56">
        <f t="shared" si="5"/>
        <v>76</v>
      </c>
      <c r="AT19" s="56">
        <f t="shared" si="5"/>
        <v>6</v>
      </c>
      <c r="AU19" s="56">
        <f t="shared" si="5"/>
        <v>22</v>
      </c>
      <c r="AV19" s="56">
        <f t="shared" si="5"/>
        <v>76</v>
      </c>
      <c r="AW19" s="56">
        <f t="shared" si="5"/>
        <v>22</v>
      </c>
      <c r="AX19" s="56">
        <f t="shared" si="5"/>
        <v>22</v>
      </c>
      <c r="AY19" s="56">
        <f t="shared" si="5"/>
        <v>6</v>
      </c>
      <c r="AZ19" s="56">
        <f t="shared" si="5"/>
        <v>22</v>
      </c>
      <c r="BA19" s="56">
        <f t="shared" si="5"/>
        <v>6</v>
      </c>
      <c r="BB19" s="56">
        <f t="shared" si="5"/>
        <v>22</v>
      </c>
      <c r="BC19" s="56">
        <f t="shared" si="5"/>
        <v>76</v>
      </c>
      <c r="BD19" s="56">
        <f t="shared" si="5"/>
        <v>22</v>
      </c>
      <c r="BE19" s="56">
        <f t="shared" si="5"/>
        <v>76</v>
      </c>
      <c r="BF19" s="56">
        <f t="shared" si="5"/>
        <v>6</v>
      </c>
      <c r="BG19" s="56">
        <f t="shared" si="5"/>
        <v>22</v>
      </c>
      <c r="BH19" s="56">
        <f t="shared" si="5"/>
        <v>76</v>
      </c>
      <c r="BI19" s="56">
        <f t="shared" si="5"/>
        <v>22</v>
      </c>
      <c r="BJ19" s="56">
        <f t="shared" si="5"/>
        <v>22</v>
      </c>
      <c r="BK19" s="56">
        <f t="shared" si="5"/>
        <v>6</v>
      </c>
      <c r="BL19" s="56">
        <f t="shared" si="5"/>
        <v>22</v>
      </c>
      <c r="BM19" s="56">
        <f t="shared" si="5"/>
        <v>6</v>
      </c>
      <c r="BN19" s="56">
        <f t="shared" si="5"/>
        <v>22</v>
      </c>
      <c r="BO19" s="56">
        <f t="shared" si="5"/>
        <v>76</v>
      </c>
    </row>
    <row r="20" spans="7:67" x14ac:dyDescent="0.25">
      <c r="G20" s="56">
        <v>17</v>
      </c>
      <c r="H20" s="56">
        <f t="shared" si="1"/>
        <v>76</v>
      </c>
      <c r="I20" s="56">
        <f t="shared" si="1"/>
        <v>76</v>
      </c>
      <c r="J20" s="56">
        <f t="shared" si="1"/>
        <v>76</v>
      </c>
      <c r="K20" s="56">
        <f t="shared" si="1"/>
        <v>76</v>
      </c>
      <c r="L20" s="56">
        <f t="shared" si="1"/>
        <v>76</v>
      </c>
      <c r="M20" s="56">
        <f t="shared" si="1"/>
        <v>76</v>
      </c>
      <c r="N20" s="56">
        <f t="shared" si="1"/>
        <v>76</v>
      </c>
      <c r="O20" s="56">
        <f t="shared" si="1"/>
        <v>76</v>
      </c>
      <c r="P20" s="56">
        <f t="shared" si="1"/>
        <v>76</v>
      </c>
      <c r="Q20" s="56">
        <f t="shared" si="1"/>
        <v>76</v>
      </c>
      <c r="R20" s="56">
        <f t="shared" si="1"/>
        <v>76</v>
      </c>
      <c r="S20" s="56">
        <f t="shared" si="1"/>
        <v>76</v>
      </c>
      <c r="T20" s="56">
        <f t="shared" si="1"/>
        <v>6</v>
      </c>
      <c r="U20" s="56">
        <f t="shared" si="1"/>
        <v>22</v>
      </c>
      <c r="V20" s="56">
        <f t="shared" si="1"/>
        <v>22</v>
      </c>
      <c r="W20" s="56">
        <f t="shared" si="1"/>
        <v>76</v>
      </c>
      <c r="X20" s="56">
        <f t="shared" si="5"/>
        <v>22</v>
      </c>
      <c r="Y20" s="56">
        <f t="shared" si="5"/>
        <v>6</v>
      </c>
      <c r="Z20" s="56">
        <f t="shared" si="5"/>
        <v>76</v>
      </c>
      <c r="AA20" s="56">
        <f t="shared" si="5"/>
        <v>22</v>
      </c>
      <c r="AB20" s="56">
        <f t="shared" si="5"/>
        <v>76</v>
      </c>
      <c r="AC20" s="56">
        <f t="shared" si="5"/>
        <v>22</v>
      </c>
      <c r="AD20" s="56">
        <f t="shared" si="5"/>
        <v>6</v>
      </c>
      <c r="AE20" s="56">
        <f t="shared" si="5"/>
        <v>22</v>
      </c>
      <c r="AF20" s="56">
        <f t="shared" si="5"/>
        <v>6</v>
      </c>
      <c r="AG20" s="56">
        <f t="shared" si="5"/>
        <v>22</v>
      </c>
      <c r="AH20" s="56">
        <f t="shared" si="5"/>
        <v>22</v>
      </c>
      <c r="AI20" s="56">
        <f t="shared" si="5"/>
        <v>76</v>
      </c>
      <c r="AJ20" s="56">
        <f t="shared" si="5"/>
        <v>22</v>
      </c>
      <c r="AK20" s="56">
        <f t="shared" si="5"/>
        <v>6</v>
      </c>
      <c r="AL20" s="56">
        <f t="shared" si="5"/>
        <v>76</v>
      </c>
      <c r="AM20" s="56">
        <f t="shared" si="5"/>
        <v>22</v>
      </c>
      <c r="AN20" s="56">
        <f t="shared" si="5"/>
        <v>76</v>
      </c>
      <c r="AO20" s="56">
        <f t="shared" si="5"/>
        <v>22</v>
      </c>
      <c r="AP20" s="56">
        <f t="shared" si="5"/>
        <v>6</v>
      </c>
      <c r="AQ20" s="56">
        <f t="shared" si="5"/>
        <v>22</v>
      </c>
      <c r="AR20" s="56">
        <f t="shared" si="5"/>
        <v>22</v>
      </c>
      <c r="AS20" s="56">
        <f t="shared" si="5"/>
        <v>76</v>
      </c>
      <c r="AT20" s="56">
        <f t="shared" si="5"/>
        <v>6</v>
      </c>
      <c r="AU20" s="56">
        <f t="shared" si="5"/>
        <v>22</v>
      </c>
      <c r="AV20" s="56">
        <f t="shared" si="5"/>
        <v>76</v>
      </c>
      <c r="AW20" s="56">
        <f t="shared" si="5"/>
        <v>22</v>
      </c>
      <c r="AX20" s="56">
        <f t="shared" si="5"/>
        <v>22</v>
      </c>
      <c r="AY20" s="56">
        <f t="shared" si="5"/>
        <v>6</v>
      </c>
      <c r="AZ20" s="56">
        <f t="shared" si="5"/>
        <v>22</v>
      </c>
      <c r="BA20" s="56">
        <f t="shared" si="5"/>
        <v>6</v>
      </c>
      <c r="BB20" s="56">
        <f t="shared" si="5"/>
        <v>22</v>
      </c>
      <c r="BC20" s="56">
        <f t="shared" si="5"/>
        <v>76</v>
      </c>
      <c r="BD20" s="56">
        <f t="shared" si="5"/>
        <v>22</v>
      </c>
      <c r="BE20" s="56">
        <f t="shared" si="5"/>
        <v>76</v>
      </c>
      <c r="BF20" s="56">
        <f t="shared" si="5"/>
        <v>6</v>
      </c>
      <c r="BG20" s="56">
        <f t="shared" si="5"/>
        <v>22</v>
      </c>
      <c r="BH20" s="56">
        <f t="shared" si="5"/>
        <v>76</v>
      </c>
      <c r="BI20" s="56">
        <f t="shared" si="5"/>
        <v>22</v>
      </c>
      <c r="BJ20" s="56">
        <f t="shared" si="5"/>
        <v>22</v>
      </c>
      <c r="BK20" s="56">
        <f t="shared" si="5"/>
        <v>6</v>
      </c>
      <c r="BL20" s="56">
        <f t="shared" si="5"/>
        <v>22</v>
      </c>
      <c r="BM20" s="56">
        <f t="shared" si="5"/>
        <v>6</v>
      </c>
      <c r="BN20" s="56">
        <f t="shared" si="5"/>
        <v>22</v>
      </c>
      <c r="BO20" s="56">
        <f t="shared" si="5"/>
        <v>76</v>
      </c>
    </row>
    <row r="21" spans="7:67" x14ac:dyDescent="0.25">
      <c r="G21" s="56">
        <v>18</v>
      </c>
      <c r="H21" s="56">
        <f t="shared" si="1"/>
        <v>76</v>
      </c>
      <c r="I21" s="56">
        <f t="shared" si="1"/>
        <v>76</v>
      </c>
      <c r="J21" s="56">
        <f t="shared" si="1"/>
        <v>76</v>
      </c>
      <c r="K21" s="56">
        <f t="shared" si="1"/>
        <v>76</v>
      </c>
      <c r="L21" s="56">
        <f t="shared" si="1"/>
        <v>76</v>
      </c>
      <c r="M21" s="56">
        <f t="shared" si="1"/>
        <v>76</v>
      </c>
      <c r="N21" s="56">
        <f t="shared" si="1"/>
        <v>76</v>
      </c>
      <c r="O21" s="56">
        <f t="shared" si="1"/>
        <v>76</v>
      </c>
      <c r="P21" s="56">
        <f t="shared" si="1"/>
        <v>76</v>
      </c>
      <c r="Q21" s="56">
        <f t="shared" si="1"/>
        <v>76</v>
      </c>
      <c r="R21" s="56">
        <f t="shared" si="1"/>
        <v>76</v>
      </c>
      <c r="S21" s="56">
        <f t="shared" si="1"/>
        <v>76</v>
      </c>
      <c r="T21" s="56">
        <f t="shared" si="1"/>
        <v>6</v>
      </c>
      <c r="U21" s="56">
        <f t="shared" si="1"/>
        <v>22</v>
      </c>
      <c r="V21" s="56">
        <f t="shared" si="1"/>
        <v>22</v>
      </c>
      <c r="W21" s="56">
        <f t="shared" si="1"/>
        <v>76</v>
      </c>
      <c r="X21" s="56">
        <f t="shared" si="5"/>
        <v>22</v>
      </c>
      <c r="Y21" s="56">
        <f t="shared" si="5"/>
        <v>6</v>
      </c>
      <c r="Z21" s="56">
        <f t="shared" si="5"/>
        <v>76</v>
      </c>
      <c r="AA21" s="56">
        <f t="shared" si="5"/>
        <v>22</v>
      </c>
      <c r="AB21" s="56">
        <f t="shared" si="5"/>
        <v>76</v>
      </c>
      <c r="AC21" s="56">
        <f t="shared" si="5"/>
        <v>22</v>
      </c>
      <c r="AD21" s="56">
        <f t="shared" si="5"/>
        <v>6</v>
      </c>
      <c r="AE21" s="56">
        <f t="shared" si="5"/>
        <v>22</v>
      </c>
      <c r="AF21" s="56">
        <f t="shared" si="5"/>
        <v>6</v>
      </c>
      <c r="AG21" s="56">
        <f t="shared" si="5"/>
        <v>22</v>
      </c>
      <c r="AH21" s="56">
        <f t="shared" si="5"/>
        <v>22</v>
      </c>
      <c r="AI21" s="56">
        <f t="shared" si="5"/>
        <v>76</v>
      </c>
      <c r="AJ21" s="56">
        <f t="shared" si="5"/>
        <v>22</v>
      </c>
      <c r="AK21" s="56">
        <f t="shared" si="5"/>
        <v>6</v>
      </c>
      <c r="AL21" s="56">
        <f t="shared" si="5"/>
        <v>76</v>
      </c>
      <c r="AM21" s="56">
        <f t="shared" si="5"/>
        <v>22</v>
      </c>
      <c r="AN21" s="56">
        <f t="shared" si="5"/>
        <v>76</v>
      </c>
      <c r="AO21" s="56">
        <f t="shared" si="5"/>
        <v>22</v>
      </c>
      <c r="AP21" s="56">
        <f t="shared" si="5"/>
        <v>6</v>
      </c>
      <c r="AQ21" s="56">
        <f t="shared" si="5"/>
        <v>22</v>
      </c>
      <c r="AR21" s="56">
        <f t="shared" si="5"/>
        <v>22</v>
      </c>
      <c r="AS21" s="56">
        <f t="shared" si="5"/>
        <v>76</v>
      </c>
      <c r="AT21" s="56">
        <f t="shared" si="5"/>
        <v>6</v>
      </c>
      <c r="AU21" s="56">
        <f t="shared" si="5"/>
        <v>22</v>
      </c>
      <c r="AV21" s="56">
        <f t="shared" si="5"/>
        <v>76</v>
      </c>
      <c r="AW21" s="56">
        <f t="shared" si="5"/>
        <v>22</v>
      </c>
      <c r="AX21" s="56">
        <f t="shared" si="5"/>
        <v>22</v>
      </c>
      <c r="AY21" s="56">
        <f t="shared" si="5"/>
        <v>6</v>
      </c>
      <c r="AZ21" s="56">
        <f t="shared" si="5"/>
        <v>22</v>
      </c>
      <c r="BA21" s="56">
        <f t="shared" si="5"/>
        <v>6</v>
      </c>
      <c r="BB21" s="56">
        <f t="shared" si="5"/>
        <v>22</v>
      </c>
      <c r="BC21" s="56">
        <f t="shared" si="5"/>
        <v>76</v>
      </c>
      <c r="BD21" s="56">
        <f t="shared" si="5"/>
        <v>22</v>
      </c>
      <c r="BE21" s="56">
        <f t="shared" si="5"/>
        <v>76</v>
      </c>
      <c r="BF21" s="56">
        <f t="shared" si="5"/>
        <v>6</v>
      </c>
      <c r="BG21" s="56">
        <f t="shared" ref="BG21:BO24" si="6">HLOOKUP(BG$1,$N$28:$Z$50,$G21,FALSE)*BG$2</f>
        <v>22</v>
      </c>
      <c r="BH21" s="56">
        <f t="shared" si="6"/>
        <v>76</v>
      </c>
      <c r="BI21" s="56">
        <f t="shared" si="6"/>
        <v>22</v>
      </c>
      <c r="BJ21" s="56">
        <f t="shared" si="6"/>
        <v>22</v>
      </c>
      <c r="BK21" s="56">
        <f t="shared" si="6"/>
        <v>6</v>
      </c>
      <c r="BL21" s="56">
        <f t="shared" si="6"/>
        <v>22</v>
      </c>
      <c r="BM21" s="56">
        <f t="shared" si="6"/>
        <v>6</v>
      </c>
      <c r="BN21" s="56">
        <f t="shared" si="6"/>
        <v>22</v>
      </c>
      <c r="BO21" s="56">
        <f t="shared" si="6"/>
        <v>76</v>
      </c>
    </row>
    <row r="22" spans="7:67" x14ac:dyDescent="0.25">
      <c r="G22" s="56">
        <v>19</v>
      </c>
      <c r="H22" s="56">
        <f t="shared" si="1"/>
        <v>76</v>
      </c>
      <c r="I22" s="56">
        <f t="shared" si="1"/>
        <v>76</v>
      </c>
      <c r="J22" s="56">
        <f t="shared" si="1"/>
        <v>76</v>
      </c>
      <c r="K22" s="56">
        <f t="shared" si="1"/>
        <v>76</v>
      </c>
      <c r="L22" s="56">
        <f t="shared" si="1"/>
        <v>76</v>
      </c>
      <c r="M22" s="56">
        <f t="shared" si="1"/>
        <v>76</v>
      </c>
      <c r="N22" s="56">
        <f t="shared" si="1"/>
        <v>76</v>
      </c>
      <c r="O22" s="56">
        <f t="shared" si="1"/>
        <v>76</v>
      </c>
      <c r="P22" s="56">
        <f t="shared" si="1"/>
        <v>76</v>
      </c>
      <c r="Q22" s="56">
        <f t="shared" si="1"/>
        <v>76</v>
      </c>
      <c r="R22" s="56">
        <f t="shared" si="1"/>
        <v>76</v>
      </c>
      <c r="S22" s="56">
        <f t="shared" si="1"/>
        <v>76</v>
      </c>
      <c r="T22" s="56">
        <f t="shared" si="1"/>
        <v>6</v>
      </c>
      <c r="U22" s="56">
        <f t="shared" si="1"/>
        <v>22</v>
      </c>
      <c r="V22" s="56">
        <f t="shared" si="1"/>
        <v>22</v>
      </c>
      <c r="W22" s="56">
        <f t="shared" si="1"/>
        <v>76</v>
      </c>
      <c r="X22" s="56">
        <f t="shared" ref="X22:AG24" si="7">HLOOKUP(X$1,$N$28:$Z$50,$G22,FALSE)*X$2</f>
        <v>22</v>
      </c>
      <c r="Y22" s="56">
        <f t="shared" si="7"/>
        <v>6</v>
      </c>
      <c r="Z22" s="56">
        <f t="shared" si="7"/>
        <v>76</v>
      </c>
      <c r="AA22" s="56">
        <f t="shared" si="7"/>
        <v>22</v>
      </c>
      <c r="AB22" s="56">
        <f t="shared" si="7"/>
        <v>76</v>
      </c>
      <c r="AC22" s="56">
        <f t="shared" si="7"/>
        <v>22</v>
      </c>
      <c r="AD22" s="56">
        <f t="shared" si="7"/>
        <v>6</v>
      </c>
      <c r="AE22" s="56">
        <f t="shared" si="7"/>
        <v>22</v>
      </c>
      <c r="AF22" s="56">
        <f t="shared" si="7"/>
        <v>6</v>
      </c>
      <c r="AG22" s="56">
        <f t="shared" si="7"/>
        <v>22</v>
      </c>
      <c r="AH22" s="56">
        <f t="shared" ref="AH22:AQ24" si="8">HLOOKUP(AH$1,$N$28:$Z$50,$G22,FALSE)*AH$2</f>
        <v>22</v>
      </c>
      <c r="AI22" s="56">
        <f t="shared" si="8"/>
        <v>76</v>
      </c>
      <c r="AJ22" s="56">
        <f t="shared" si="8"/>
        <v>22</v>
      </c>
      <c r="AK22" s="56">
        <f t="shared" si="8"/>
        <v>6</v>
      </c>
      <c r="AL22" s="56">
        <f t="shared" si="8"/>
        <v>76</v>
      </c>
      <c r="AM22" s="56">
        <f t="shared" si="8"/>
        <v>22</v>
      </c>
      <c r="AN22" s="56">
        <f t="shared" si="8"/>
        <v>76</v>
      </c>
      <c r="AO22" s="56">
        <f t="shared" si="8"/>
        <v>22</v>
      </c>
      <c r="AP22" s="56">
        <f t="shared" si="8"/>
        <v>6</v>
      </c>
      <c r="AQ22" s="56">
        <f t="shared" si="8"/>
        <v>22</v>
      </c>
      <c r="AR22" s="56">
        <f t="shared" ref="AR22:BF24" si="9">HLOOKUP(AR$1,$N$28:$Z$50,$G22,FALSE)*AR$2</f>
        <v>22</v>
      </c>
      <c r="AS22" s="56">
        <f t="shared" si="9"/>
        <v>76</v>
      </c>
      <c r="AT22" s="56">
        <f t="shared" si="9"/>
        <v>6</v>
      </c>
      <c r="AU22" s="56">
        <f t="shared" si="9"/>
        <v>22</v>
      </c>
      <c r="AV22" s="56">
        <f t="shared" si="9"/>
        <v>76</v>
      </c>
      <c r="AW22" s="56">
        <f t="shared" si="9"/>
        <v>22</v>
      </c>
      <c r="AX22" s="56">
        <f t="shared" si="9"/>
        <v>22</v>
      </c>
      <c r="AY22" s="56">
        <f t="shared" si="9"/>
        <v>6</v>
      </c>
      <c r="AZ22" s="56">
        <f t="shared" si="9"/>
        <v>22</v>
      </c>
      <c r="BA22" s="56">
        <f t="shared" si="9"/>
        <v>6</v>
      </c>
      <c r="BB22" s="56">
        <f t="shared" si="9"/>
        <v>22</v>
      </c>
      <c r="BC22" s="56">
        <f t="shared" si="9"/>
        <v>76</v>
      </c>
      <c r="BD22" s="56">
        <f t="shared" si="9"/>
        <v>22</v>
      </c>
      <c r="BE22" s="56">
        <f t="shared" si="9"/>
        <v>76</v>
      </c>
      <c r="BF22" s="56">
        <f t="shared" si="9"/>
        <v>6</v>
      </c>
      <c r="BG22" s="56">
        <f t="shared" si="6"/>
        <v>22</v>
      </c>
      <c r="BH22" s="56">
        <f t="shared" si="6"/>
        <v>76</v>
      </c>
      <c r="BI22" s="56">
        <f t="shared" si="6"/>
        <v>22</v>
      </c>
      <c r="BJ22" s="56">
        <f t="shared" si="6"/>
        <v>22</v>
      </c>
      <c r="BK22" s="56">
        <f t="shared" si="6"/>
        <v>6</v>
      </c>
      <c r="BL22" s="56">
        <f t="shared" si="6"/>
        <v>22</v>
      </c>
      <c r="BM22" s="56">
        <f t="shared" si="6"/>
        <v>6</v>
      </c>
      <c r="BN22" s="56">
        <f t="shared" si="6"/>
        <v>22</v>
      </c>
      <c r="BO22" s="56">
        <f t="shared" si="6"/>
        <v>76</v>
      </c>
    </row>
    <row r="23" spans="7:67" x14ac:dyDescent="0.25">
      <c r="G23" s="56">
        <v>20</v>
      </c>
      <c r="H23" s="56">
        <f t="shared" si="1"/>
        <v>76</v>
      </c>
      <c r="I23" s="56">
        <f t="shared" si="1"/>
        <v>76</v>
      </c>
      <c r="J23" s="56">
        <f t="shared" si="1"/>
        <v>76</v>
      </c>
      <c r="K23" s="56">
        <f t="shared" si="1"/>
        <v>76</v>
      </c>
      <c r="L23" s="56">
        <f t="shared" si="1"/>
        <v>76</v>
      </c>
      <c r="M23" s="56">
        <f t="shared" si="1"/>
        <v>76</v>
      </c>
      <c r="N23" s="56">
        <f t="shared" si="1"/>
        <v>76</v>
      </c>
      <c r="O23" s="56">
        <f t="shared" si="1"/>
        <v>76</v>
      </c>
      <c r="P23" s="56">
        <f t="shared" si="1"/>
        <v>76</v>
      </c>
      <c r="Q23" s="56">
        <f t="shared" si="1"/>
        <v>76</v>
      </c>
      <c r="R23" s="56">
        <f t="shared" si="1"/>
        <v>76</v>
      </c>
      <c r="S23" s="56">
        <f t="shared" si="1"/>
        <v>76</v>
      </c>
      <c r="T23" s="56">
        <f t="shared" si="1"/>
        <v>6</v>
      </c>
      <c r="U23" s="56">
        <f t="shared" si="1"/>
        <v>22</v>
      </c>
      <c r="V23" s="56">
        <f t="shared" si="1"/>
        <v>22</v>
      </c>
      <c r="W23" s="56">
        <f t="shared" si="1"/>
        <v>76</v>
      </c>
      <c r="X23" s="56">
        <f t="shared" si="7"/>
        <v>22</v>
      </c>
      <c r="Y23" s="56">
        <f t="shared" si="7"/>
        <v>6</v>
      </c>
      <c r="Z23" s="56">
        <f t="shared" si="7"/>
        <v>76</v>
      </c>
      <c r="AA23" s="56">
        <f t="shared" si="7"/>
        <v>22</v>
      </c>
      <c r="AB23" s="56">
        <f t="shared" si="7"/>
        <v>76</v>
      </c>
      <c r="AC23" s="56">
        <f t="shared" si="7"/>
        <v>22</v>
      </c>
      <c r="AD23" s="56">
        <f t="shared" si="7"/>
        <v>6</v>
      </c>
      <c r="AE23" s="56">
        <f t="shared" si="7"/>
        <v>22</v>
      </c>
      <c r="AF23" s="56">
        <f t="shared" si="7"/>
        <v>6</v>
      </c>
      <c r="AG23" s="56">
        <f t="shared" si="7"/>
        <v>22</v>
      </c>
      <c r="AH23" s="56">
        <f t="shared" si="8"/>
        <v>22</v>
      </c>
      <c r="AI23" s="56">
        <f t="shared" si="8"/>
        <v>76</v>
      </c>
      <c r="AJ23" s="56">
        <f t="shared" si="8"/>
        <v>22</v>
      </c>
      <c r="AK23" s="56">
        <f t="shared" si="8"/>
        <v>6</v>
      </c>
      <c r="AL23" s="56">
        <f t="shared" si="8"/>
        <v>76</v>
      </c>
      <c r="AM23" s="56">
        <f t="shared" si="8"/>
        <v>22</v>
      </c>
      <c r="AN23" s="56">
        <f t="shared" si="8"/>
        <v>76</v>
      </c>
      <c r="AO23" s="56">
        <f t="shared" si="8"/>
        <v>22</v>
      </c>
      <c r="AP23" s="56">
        <f t="shared" si="8"/>
        <v>6</v>
      </c>
      <c r="AQ23" s="56">
        <f t="shared" si="8"/>
        <v>22</v>
      </c>
      <c r="AR23" s="56">
        <f t="shared" si="9"/>
        <v>22</v>
      </c>
      <c r="AS23" s="56">
        <f t="shared" si="9"/>
        <v>76</v>
      </c>
      <c r="AT23" s="56">
        <f t="shared" si="9"/>
        <v>6</v>
      </c>
      <c r="AU23" s="56">
        <f t="shared" si="9"/>
        <v>22</v>
      </c>
      <c r="AV23" s="56">
        <f t="shared" si="9"/>
        <v>76</v>
      </c>
      <c r="AW23" s="56">
        <f t="shared" si="9"/>
        <v>22</v>
      </c>
      <c r="AX23" s="56">
        <f t="shared" si="9"/>
        <v>22</v>
      </c>
      <c r="AY23" s="56">
        <f t="shared" si="9"/>
        <v>6</v>
      </c>
      <c r="AZ23" s="56">
        <f t="shared" si="9"/>
        <v>22</v>
      </c>
      <c r="BA23" s="56">
        <f t="shared" si="9"/>
        <v>6</v>
      </c>
      <c r="BB23" s="56">
        <f t="shared" si="9"/>
        <v>22</v>
      </c>
      <c r="BC23" s="56">
        <f t="shared" si="9"/>
        <v>76</v>
      </c>
      <c r="BD23" s="56">
        <f t="shared" si="9"/>
        <v>22</v>
      </c>
      <c r="BE23" s="56">
        <f t="shared" si="9"/>
        <v>76</v>
      </c>
      <c r="BF23" s="56">
        <f t="shared" si="9"/>
        <v>6</v>
      </c>
      <c r="BG23" s="56">
        <f t="shared" si="6"/>
        <v>22</v>
      </c>
      <c r="BH23" s="56">
        <f t="shared" si="6"/>
        <v>76</v>
      </c>
      <c r="BI23" s="56">
        <f t="shared" si="6"/>
        <v>22</v>
      </c>
      <c r="BJ23" s="56">
        <f t="shared" si="6"/>
        <v>22</v>
      </c>
      <c r="BK23" s="56">
        <f t="shared" si="6"/>
        <v>6</v>
      </c>
      <c r="BL23" s="56">
        <f t="shared" si="6"/>
        <v>22</v>
      </c>
      <c r="BM23" s="56">
        <f t="shared" si="6"/>
        <v>6</v>
      </c>
      <c r="BN23" s="56">
        <f t="shared" si="6"/>
        <v>22</v>
      </c>
      <c r="BO23" s="56">
        <f t="shared" si="6"/>
        <v>76</v>
      </c>
    </row>
    <row r="24" spans="7:67" x14ac:dyDescent="0.25">
      <c r="G24" s="56">
        <v>21</v>
      </c>
      <c r="H24" s="56">
        <f t="shared" si="1"/>
        <v>76</v>
      </c>
      <c r="I24" s="56">
        <f t="shared" si="1"/>
        <v>76</v>
      </c>
      <c r="J24" s="56">
        <f t="shared" si="1"/>
        <v>76</v>
      </c>
      <c r="K24" s="56">
        <f t="shared" si="1"/>
        <v>76</v>
      </c>
      <c r="L24" s="56">
        <f t="shared" si="1"/>
        <v>76</v>
      </c>
      <c r="M24" s="56">
        <f t="shared" si="1"/>
        <v>76</v>
      </c>
      <c r="N24" s="56">
        <f t="shared" si="1"/>
        <v>76</v>
      </c>
      <c r="O24" s="56">
        <f t="shared" si="1"/>
        <v>76</v>
      </c>
      <c r="P24" s="56">
        <f t="shared" si="1"/>
        <v>76</v>
      </c>
      <c r="Q24" s="56">
        <f t="shared" si="1"/>
        <v>76</v>
      </c>
      <c r="R24" s="56">
        <f t="shared" si="1"/>
        <v>76</v>
      </c>
      <c r="S24" s="56">
        <f t="shared" si="1"/>
        <v>76</v>
      </c>
      <c r="T24" s="56">
        <f>HLOOKUP(T$1,$N$28:$Z$50,$G24,FALSE)*T$2</f>
        <v>6</v>
      </c>
      <c r="U24" s="56">
        <f>HLOOKUP(U$1,$N$28:$Z$50,$G24,FALSE)*U$2</f>
        <v>22</v>
      </c>
      <c r="V24" s="56">
        <f>HLOOKUP(V$1,$N$28:$Z$50,$G24,FALSE)*V$2</f>
        <v>22</v>
      </c>
      <c r="W24" s="56">
        <f>HLOOKUP(W$1,$N$28:$Z$50,$G24,FALSE)*W$2</f>
        <v>76</v>
      </c>
      <c r="X24" s="56">
        <f t="shared" si="7"/>
        <v>22</v>
      </c>
      <c r="Y24" s="56">
        <f t="shared" si="7"/>
        <v>6</v>
      </c>
      <c r="Z24" s="56">
        <f t="shared" si="7"/>
        <v>76</v>
      </c>
      <c r="AA24" s="56">
        <f t="shared" si="7"/>
        <v>22</v>
      </c>
      <c r="AB24" s="56">
        <f t="shared" si="7"/>
        <v>76</v>
      </c>
      <c r="AC24" s="56">
        <f t="shared" si="7"/>
        <v>22</v>
      </c>
      <c r="AD24" s="56">
        <f t="shared" si="7"/>
        <v>6</v>
      </c>
      <c r="AE24" s="56">
        <f t="shared" si="7"/>
        <v>22</v>
      </c>
      <c r="AF24" s="56">
        <f t="shared" si="7"/>
        <v>6</v>
      </c>
      <c r="AG24" s="56">
        <f t="shared" si="7"/>
        <v>22</v>
      </c>
      <c r="AH24" s="56">
        <f t="shared" si="8"/>
        <v>22</v>
      </c>
      <c r="AI24" s="56">
        <f t="shared" si="8"/>
        <v>76</v>
      </c>
      <c r="AJ24" s="56">
        <f t="shared" si="8"/>
        <v>22</v>
      </c>
      <c r="AK24" s="56">
        <f t="shared" si="8"/>
        <v>6</v>
      </c>
      <c r="AL24" s="56">
        <f t="shared" si="8"/>
        <v>76</v>
      </c>
      <c r="AM24" s="56">
        <f t="shared" si="8"/>
        <v>22</v>
      </c>
      <c r="AN24" s="56">
        <f t="shared" si="8"/>
        <v>76</v>
      </c>
      <c r="AO24" s="56">
        <f t="shared" si="8"/>
        <v>22</v>
      </c>
      <c r="AP24" s="56">
        <f t="shared" si="8"/>
        <v>6</v>
      </c>
      <c r="AQ24" s="56">
        <f t="shared" si="8"/>
        <v>22</v>
      </c>
      <c r="AR24" s="56">
        <f t="shared" si="9"/>
        <v>22</v>
      </c>
      <c r="AS24" s="56">
        <f t="shared" si="9"/>
        <v>76</v>
      </c>
      <c r="AT24" s="56">
        <f t="shared" si="9"/>
        <v>6</v>
      </c>
      <c r="AU24" s="56">
        <f t="shared" si="9"/>
        <v>22</v>
      </c>
      <c r="AV24" s="56">
        <f t="shared" si="9"/>
        <v>76</v>
      </c>
      <c r="AW24" s="56">
        <f t="shared" si="9"/>
        <v>22</v>
      </c>
      <c r="AX24" s="56">
        <f t="shared" si="9"/>
        <v>22</v>
      </c>
      <c r="AY24" s="56">
        <f t="shared" si="9"/>
        <v>6</v>
      </c>
      <c r="AZ24" s="56">
        <f t="shared" si="9"/>
        <v>22</v>
      </c>
      <c r="BA24" s="56">
        <f t="shared" si="9"/>
        <v>6</v>
      </c>
      <c r="BB24" s="56">
        <f t="shared" si="9"/>
        <v>22</v>
      </c>
      <c r="BC24" s="56">
        <f t="shared" si="9"/>
        <v>76</v>
      </c>
      <c r="BD24" s="56">
        <f t="shared" si="9"/>
        <v>22</v>
      </c>
      <c r="BE24" s="56">
        <f t="shared" si="9"/>
        <v>76</v>
      </c>
      <c r="BF24" s="56">
        <f t="shared" si="9"/>
        <v>6</v>
      </c>
      <c r="BG24" s="56">
        <f t="shared" si="6"/>
        <v>22</v>
      </c>
      <c r="BH24" s="56">
        <f t="shared" si="6"/>
        <v>76</v>
      </c>
      <c r="BI24" s="56">
        <f t="shared" si="6"/>
        <v>22</v>
      </c>
      <c r="BJ24" s="56">
        <f t="shared" si="6"/>
        <v>22</v>
      </c>
      <c r="BK24" s="56">
        <f t="shared" si="6"/>
        <v>6</v>
      </c>
      <c r="BL24" s="56">
        <f t="shared" si="6"/>
        <v>22</v>
      </c>
      <c r="BM24" s="56">
        <f t="shared" si="6"/>
        <v>6</v>
      </c>
      <c r="BN24" s="56">
        <f t="shared" si="6"/>
        <v>22</v>
      </c>
      <c r="BO24" s="56">
        <f t="shared" si="6"/>
        <v>76</v>
      </c>
    </row>
    <row r="25" spans="7:67" x14ac:dyDescent="0.25">
      <c r="H25" s="56" t="str">
        <f>ADDRESS(ROW(H5),COLUMN(H3))&amp;":"&amp;ADDRESS(ROW(H24),COLUMN(H3))</f>
        <v>$H$5:$H$24</v>
      </c>
      <c r="I25" s="56" t="str">
        <f t="shared" ref="I25:BO25" si="10">ADDRESS(ROW(I5),COLUMN(I3))&amp;":"&amp;ADDRESS(ROW(I24),COLUMN(I3))</f>
        <v>$I$5:$I$24</v>
      </c>
      <c r="J25" s="56" t="str">
        <f t="shared" si="10"/>
        <v>$J$5:$J$24</v>
      </c>
      <c r="K25" s="56" t="str">
        <f t="shared" si="10"/>
        <v>$K$5:$K$24</v>
      </c>
      <c r="L25" s="56" t="str">
        <f t="shared" si="10"/>
        <v>$L$5:$L$24</v>
      </c>
      <c r="M25" s="56" t="str">
        <f t="shared" si="10"/>
        <v>$M$5:$M$24</v>
      </c>
      <c r="N25" s="56" t="str">
        <f t="shared" si="10"/>
        <v>$N$5:$N$24</v>
      </c>
      <c r="O25" s="56" t="str">
        <f t="shared" si="10"/>
        <v>$O$5:$O$24</v>
      </c>
      <c r="P25" s="56" t="str">
        <f t="shared" si="10"/>
        <v>$P$5:$P$24</v>
      </c>
      <c r="Q25" s="56" t="str">
        <f t="shared" si="10"/>
        <v>$Q$5:$Q$24</v>
      </c>
      <c r="R25" s="56" t="str">
        <f t="shared" si="10"/>
        <v>$R$5:$R$24</v>
      </c>
      <c r="S25" s="56" t="str">
        <f t="shared" si="10"/>
        <v>$S$5:$S$24</v>
      </c>
      <c r="T25" s="56" t="str">
        <f t="shared" si="10"/>
        <v>$T$5:$T$24</v>
      </c>
      <c r="U25" s="56" t="str">
        <f t="shared" si="10"/>
        <v>$U$5:$U$24</v>
      </c>
      <c r="V25" s="56" t="str">
        <f t="shared" si="10"/>
        <v>$V$5:$V$24</v>
      </c>
      <c r="W25" s="56" t="str">
        <f t="shared" si="10"/>
        <v>$W$5:$W$24</v>
      </c>
      <c r="X25" s="56" t="str">
        <f t="shared" si="10"/>
        <v>$X$5:$X$24</v>
      </c>
      <c r="Y25" s="56" t="str">
        <f t="shared" si="10"/>
        <v>$Y$5:$Y$24</v>
      </c>
      <c r="Z25" s="56" t="str">
        <f t="shared" si="10"/>
        <v>$Z$5:$Z$24</v>
      </c>
      <c r="AA25" s="56" t="str">
        <f t="shared" si="10"/>
        <v>$AA$5:$AA$24</v>
      </c>
      <c r="AB25" s="56" t="str">
        <f t="shared" si="10"/>
        <v>$AB$5:$AB$24</v>
      </c>
      <c r="AC25" s="56" t="str">
        <f t="shared" si="10"/>
        <v>$AC$5:$AC$24</v>
      </c>
      <c r="AD25" s="56" t="str">
        <f t="shared" si="10"/>
        <v>$AD$5:$AD$24</v>
      </c>
      <c r="AE25" s="56" t="str">
        <f t="shared" si="10"/>
        <v>$AE$5:$AE$24</v>
      </c>
      <c r="AF25" s="56" t="str">
        <f t="shared" si="10"/>
        <v>$AF$5:$AF$24</v>
      </c>
      <c r="AG25" s="56" t="str">
        <f t="shared" si="10"/>
        <v>$AG$5:$AG$24</v>
      </c>
      <c r="AH25" s="56" t="str">
        <f t="shared" si="10"/>
        <v>$AH$5:$AH$24</v>
      </c>
      <c r="AI25" s="56" t="str">
        <f t="shared" si="10"/>
        <v>$AI$5:$AI$24</v>
      </c>
      <c r="AJ25" s="56" t="str">
        <f t="shared" si="10"/>
        <v>$AJ$5:$AJ$24</v>
      </c>
      <c r="AK25" s="56" t="str">
        <f t="shared" si="10"/>
        <v>$AK$5:$AK$24</v>
      </c>
      <c r="AL25" s="56" t="str">
        <f t="shared" si="10"/>
        <v>$AL$5:$AL$24</v>
      </c>
      <c r="AM25" s="56" t="str">
        <f t="shared" si="10"/>
        <v>$AM$5:$AM$24</v>
      </c>
      <c r="AN25" s="56" t="str">
        <f t="shared" si="10"/>
        <v>$AN$5:$AN$24</v>
      </c>
      <c r="AO25" s="56" t="str">
        <f t="shared" si="10"/>
        <v>$AO$5:$AO$24</v>
      </c>
      <c r="AP25" s="56" t="str">
        <f t="shared" si="10"/>
        <v>$AP$5:$AP$24</v>
      </c>
      <c r="AQ25" s="56" t="str">
        <f t="shared" si="10"/>
        <v>$AQ$5:$AQ$24</v>
      </c>
      <c r="AR25" s="56" t="str">
        <f t="shared" si="10"/>
        <v>$AR$5:$AR$24</v>
      </c>
      <c r="AS25" s="56" t="str">
        <f t="shared" si="10"/>
        <v>$AS$5:$AS$24</v>
      </c>
      <c r="AT25" s="56" t="str">
        <f t="shared" si="10"/>
        <v>$AT$5:$AT$24</v>
      </c>
      <c r="AU25" s="56" t="str">
        <f t="shared" si="10"/>
        <v>$AU$5:$AU$24</v>
      </c>
      <c r="AV25" s="56" t="str">
        <f t="shared" si="10"/>
        <v>$AV$5:$AV$24</v>
      </c>
      <c r="AW25" s="56" t="str">
        <f t="shared" si="10"/>
        <v>$AW$5:$AW$24</v>
      </c>
      <c r="AX25" s="56" t="str">
        <f t="shared" si="10"/>
        <v>$AX$5:$AX$24</v>
      </c>
      <c r="AY25" s="56" t="str">
        <f t="shared" si="10"/>
        <v>$AY$5:$AY$24</v>
      </c>
      <c r="AZ25" s="56" t="str">
        <f t="shared" si="10"/>
        <v>$AZ$5:$AZ$24</v>
      </c>
      <c r="BA25" s="56" t="str">
        <f t="shared" si="10"/>
        <v>$BA$5:$BA$24</v>
      </c>
      <c r="BB25" s="56" t="str">
        <f t="shared" si="10"/>
        <v>$BB$5:$BB$24</v>
      </c>
      <c r="BC25" s="56" t="str">
        <f t="shared" si="10"/>
        <v>$BC$5:$BC$24</v>
      </c>
      <c r="BD25" s="56" t="str">
        <f t="shared" si="10"/>
        <v>$BD$5:$BD$24</v>
      </c>
      <c r="BE25" s="56" t="str">
        <f t="shared" si="10"/>
        <v>$BE$5:$BE$24</v>
      </c>
      <c r="BF25" s="56" t="str">
        <f t="shared" si="10"/>
        <v>$BF$5:$BF$24</v>
      </c>
      <c r="BG25" s="56" t="str">
        <f t="shared" si="10"/>
        <v>$BG$5:$BG$24</v>
      </c>
      <c r="BH25" s="56" t="str">
        <f t="shared" si="10"/>
        <v>$BH$5:$BH$24</v>
      </c>
      <c r="BI25" s="56" t="str">
        <f t="shared" si="10"/>
        <v>$BI$5:$BI$24</v>
      </c>
      <c r="BJ25" s="56" t="str">
        <f t="shared" si="10"/>
        <v>$BJ$5:$BJ$24</v>
      </c>
      <c r="BK25" s="56" t="str">
        <f t="shared" si="10"/>
        <v>$BK$5:$BK$24</v>
      </c>
      <c r="BL25" s="56" t="str">
        <f t="shared" si="10"/>
        <v>$BL$5:$BL$24</v>
      </c>
      <c r="BM25" s="56" t="str">
        <f t="shared" si="10"/>
        <v>$BM$5:$BM$24</v>
      </c>
      <c r="BN25" s="56" t="str">
        <f t="shared" si="10"/>
        <v>$BN$5:$BN$24</v>
      </c>
      <c r="BO25" s="56" t="str">
        <f t="shared" si="10"/>
        <v>$BO$5:$BO$24</v>
      </c>
    </row>
    <row r="26" spans="7:67" x14ac:dyDescent="0.25">
      <c r="H26" s="56">
        <f ca="1">CELL("col",H3)</f>
        <v>8</v>
      </c>
      <c r="I26" s="56">
        <f t="shared" ref="I26:BO26" ca="1" si="11">CELL("col",I3)</f>
        <v>9</v>
      </c>
      <c r="J26" s="56">
        <f t="shared" ca="1" si="11"/>
        <v>10</v>
      </c>
      <c r="K26" s="56">
        <f t="shared" ca="1" si="11"/>
        <v>11</v>
      </c>
      <c r="L26" s="56">
        <f t="shared" ca="1" si="11"/>
        <v>12</v>
      </c>
      <c r="M26" s="56">
        <f t="shared" ca="1" si="11"/>
        <v>13</v>
      </c>
      <c r="N26" s="56">
        <f ca="1">CELL("col",N3)</f>
        <v>14</v>
      </c>
      <c r="O26" s="56">
        <f t="shared" ca="1" si="11"/>
        <v>15</v>
      </c>
      <c r="P26" s="56">
        <f t="shared" ca="1" si="11"/>
        <v>16</v>
      </c>
      <c r="Q26" s="56">
        <f t="shared" ca="1" si="11"/>
        <v>17</v>
      </c>
      <c r="R26" s="56">
        <f t="shared" ca="1" si="11"/>
        <v>18</v>
      </c>
      <c r="S26" s="56">
        <f t="shared" ca="1" si="11"/>
        <v>19</v>
      </c>
      <c r="T26" s="56">
        <f t="shared" ca="1" si="11"/>
        <v>20</v>
      </c>
      <c r="U26" s="56">
        <f t="shared" ca="1" si="11"/>
        <v>21</v>
      </c>
      <c r="V26" s="56">
        <f t="shared" ca="1" si="11"/>
        <v>22</v>
      </c>
      <c r="W26" s="56">
        <f t="shared" ca="1" si="11"/>
        <v>23</v>
      </c>
      <c r="X26" s="56">
        <f t="shared" ca="1" si="11"/>
        <v>24</v>
      </c>
      <c r="Y26" s="56">
        <f t="shared" ca="1" si="11"/>
        <v>25</v>
      </c>
      <c r="Z26" s="56">
        <f t="shared" ca="1" si="11"/>
        <v>26</v>
      </c>
      <c r="AA26" s="56">
        <f t="shared" ca="1" si="11"/>
        <v>27</v>
      </c>
      <c r="AB26" s="56">
        <f t="shared" ca="1" si="11"/>
        <v>28</v>
      </c>
      <c r="AC26" s="56">
        <f t="shared" ca="1" si="11"/>
        <v>29</v>
      </c>
      <c r="AD26" s="56">
        <f t="shared" ca="1" si="11"/>
        <v>30</v>
      </c>
      <c r="AE26" s="56">
        <f t="shared" ca="1" si="11"/>
        <v>31</v>
      </c>
      <c r="AF26" s="56">
        <f t="shared" ca="1" si="11"/>
        <v>32</v>
      </c>
      <c r="AG26" s="56">
        <f t="shared" ca="1" si="11"/>
        <v>33</v>
      </c>
      <c r="AH26" s="56">
        <f t="shared" ca="1" si="11"/>
        <v>34</v>
      </c>
      <c r="AI26" s="56">
        <f t="shared" ca="1" si="11"/>
        <v>35</v>
      </c>
      <c r="AJ26" s="56">
        <f t="shared" ca="1" si="11"/>
        <v>36</v>
      </c>
      <c r="AK26" s="56">
        <f t="shared" ca="1" si="11"/>
        <v>37</v>
      </c>
      <c r="AL26" s="56">
        <f t="shared" ca="1" si="11"/>
        <v>38</v>
      </c>
      <c r="AM26" s="56">
        <f t="shared" ca="1" si="11"/>
        <v>39</v>
      </c>
      <c r="AN26" s="56">
        <f t="shared" ca="1" si="11"/>
        <v>40</v>
      </c>
      <c r="AO26" s="56">
        <f t="shared" ca="1" si="11"/>
        <v>41</v>
      </c>
      <c r="AP26" s="56">
        <f t="shared" ca="1" si="11"/>
        <v>42</v>
      </c>
      <c r="AQ26" s="56">
        <f t="shared" ca="1" si="11"/>
        <v>43</v>
      </c>
      <c r="AR26" s="56">
        <f t="shared" ca="1" si="11"/>
        <v>44</v>
      </c>
      <c r="AS26" s="56">
        <f t="shared" ca="1" si="11"/>
        <v>45</v>
      </c>
      <c r="AT26" s="56">
        <f t="shared" ca="1" si="11"/>
        <v>46</v>
      </c>
      <c r="AU26" s="56">
        <f t="shared" ca="1" si="11"/>
        <v>47</v>
      </c>
      <c r="AV26" s="56">
        <f t="shared" ca="1" si="11"/>
        <v>48</v>
      </c>
      <c r="AW26" s="56">
        <f t="shared" ca="1" si="11"/>
        <v>49</v>
      </c>
      <c r="AX26" s="56">
        <f t="shared" ca="1" si="11"/>
        <v>50</v>
      </c>
      <c r="AY26" s="56">
        <f t="shared" ca="1" si="11"/>
        <v>51</v>
      </c>
      <c r="AZ26" s="56">
        <f t="shared" ca="1" si="11"/>
        <v>52</v>
      </c>
      <c r="BA26" s="56">
        <f t="shared" ca="1" si="11"/>
        <v>53</v>
      </c>
      <c r="BB26" s="56">
        <f t="shared" ca="1" si="11"/>
        <v>54</v>
      </c>
      <c r="BC26" s="56">
        <f t="shared" ca="1" si="11"/>
        <v>55</v>
      </c>
      <c r="BD26" s="56">
        <f t="shared" ca="1" si="11"/>
        <v>56</v>
      </c>
      <c r="BE26" s="56">
        <f t="shared" ca="1" si="11"/>
        <v>57</v>
      </c>
      <c r="BF26" s="56">
        <f t="shared" ca="1" si="11"/>
        <v>58</v>
      </c>
      <c r="BG26" s="56">
        <f t="shared" ca="1" si="11"/>
        <v>59</v>
      </c>
      <c r="BH26" s="56">
        <f t="shared" ca="1" si="11"/>
        <v>60</v>
      </c>
      <c r="BI26" s="56">
        <f t="shared" ca="1" si="11"/>
        <v>61</v>
      </c>
      <c r="BJ26" s="56">
        <f t="shared" ca="1" si="11"/>
        <v>62</v>
      </c>
      <c r="BK26" s="56">
        <f t="shared" ca="1" si="11"/>
        <v>63</v>
      </c>
      <c r="BL26" s="56">
        <f t="shared" ca="1" si="11"/>
        <v>64</v>
      </c>
      <c r="BM26" s="56">
        <f t="shared" ca="1" si="11"/>
        <v>65</v>
      </c>
      <c r="BN26" s="56">
        <f t="shared" ca="1" si="11"/>
        <v>66</v>
      </c>
      <c r="BO26" s="56">
        <f t="shared" ca="1" si="11"/>
        <v>67</v>
      </c>
    </row>
    <row r="28" spans="7:67" x14ac:dyDescent="0.25">
      <c r="N28" s="56">
        <v>0</v>
      </c>
      <c r="O28" s="56">
        <v>0.2</v>
      </c>
      <c r="P28" s="56">
        <v>0.3</v>
      </c>
      <c r="Q28" s="56">
        <v>0.4</v>
      </c>
      <c r="R28" s="56">
        <v>0.5</v>
      </c>
      <c r="S28" s="56">
        <v>0.6</v>
      </c>
      <c r="T28" s="56">
        <v>0.7</v>
      </c>
      <c r="U28" s="56">
        <v>0.8</v>
      </c>
      <c r="V28" s="56">
        <v>0.85</v>
      </c>
      <c r="W28" s="56">
        <v>1</v>
      </c>
      <c r="Y28" s="83"/>
      <c r="Z28" s="83"/>
      <c r="AA28" s="83"/>
      <c r="AB28" s="83"/>
      <c r="AC28" s="83"/>
      <c r="AD28" s="83"/>
      <c r="AE28" s="83"/>
      <c r="AQ28" s="83"/>
      <c r="AR28" s="83"/>
      <c r="AS28" s="83"/>
      <c r="AT28" s="83"/>
      <c r="AU28" s="83"/>
      <c r="AV28" s="83"/>
      <c r="AW28" s="83"/>
      <c r="AX28" s="83"/>
    </row>
    <row r="29" spans="7:67" x14ac:dyDescent="0.25">
      <c r="N29" s="56">
        <v>0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1</v>
      </c>
      <c r="U29" s="56">
        <v>1</v>
      </c>
      <c r="V29" s="56">
        <v>1</v>
      </c>
      <c r="W29" s="56">
        <v>1</v>
      </c>
      <c r="Y29" s="84"/>
      <c r="Z29" s="84"/>
      <c r="AA29" s="84"/>
      <c r="AB29" s="84"/>
      <c r="AC29" s="84"/>
      <c r="AD29" s="84"/>
      <c r="AE29" s="83"/>
      <c r="AQ29" s="83"/>
      <c r="AR29" s="84"/>
      <c r="AS29" s="84"/>
      <c r="AT29" s="84"/>
      <c r="AU29" s="84"/>
      <c r="AV29" s="84"/>
      <c r="AW29" s="84"/>
      <c r="AX29" s="83"/>
    </row>
    <row r="30" spans="7:67" x14ac:dyDescent="0.25">
      <c r="G30" s="56">
        <v>8</v>
      </c>
      <c r="H30" s="56">
        <f>2+G30</f>
        <v>10</v>
      </c>
      <c r="I30" s="56">
        <f>2+H30</f>
        <v>12</v>
      </c>
      <c r="J30" s="56">
        <f>2+I30</f>
        <v>14</v>
      </c>
      <c r="K30" s="56">
        <f>2+J30</f>
        <v>16</v>
      </c>
      <c r="L30" s="56">
        <f>2+K30</f>
        <v>18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1</v>
      </c>
      <c r="U30" s="56">
        <v>1</v>
      </c>
      <c r="V30" s="56">
        <v>1</v>
      </c>
      <c r="W30" s="56">
        <v>1</v>
      </c>
      <c r="Y30" s="84"/>
      <c r="Z30" s="84"/>
      <c r="AA30" s="84"/>
      <c r="AB30" s="84"/>
      <c r="AC30" s="84"/>
      <c r="AD30" s="84"/>
      <c r="AE30" s="83"/>
      <c r="AQ30" s="83"/>
      <c r="AR30" s="84"/>
      <c r="AS30" s="84"/>
      <c r="AT30" s="84"/>
      <c r="AU30" s="84"/>
      <c r="AV30" s="84"/>
      <c r="AW30" s="84"/>
      <c r="AX30" s="83"/>
    </row>
    <row r="31" spans="7:67" x14ac:dyDescent="0.25">
      <c r="G31" s="56">
        <v>9</v>
      </c>
      <c r="H31" s="56">
        <f t="shared" ref="H31:L39" si="12">2+G31</f>
        <v>11</v>
      </c>
      <c r="I31" s="56">
        <f t="shared" si="12"/>
        <v>13</v>
      </c>
      <c r="J31" s="56">
        <f t="shared" si="12"/>
        <v>15</v>
      </c>
      <c r="K31" s="56">
        <f t="shared" si="12"/>
        <v>17</v>
      </c>
      <c r="L31" s="56">
        <f t="shared" si="12"/>
        <v>19</v>
      </c>
      <c r="N31" s="56">
        <v>0</v>
      </c>
      <c r="O31" s="56">
        <v>0</v>
      </c>
      <c r="P31" s="56">
        <v>0</v>
      </c>
      <c r="Q31" s="56">
        <v>0</v>
      </c>
      <c r="R31" s="56">
        <v>1</v>
      </c>
      <c r="S31" s="56">
        <v>1</v>
      </c>
      <c r="T31" s="56">
        <v>0</v>
      </c>
      <c r="U31" s="56">
        <v>1</v>
      </c>
      <c r="V31" s="56">
        <v>1</v>
      </c>
      <c r="W31" s="56">
        <v>1</v>
      </c>
      <c r="Y31" s="84"/>
      <c r="Z31" s="84"/>
      <c r="AA31" s="84"/>
      <c r="AB31" s="84"/>
      <c r="AC31" s="84"/>
      <c r="AD31" s="84"/>
      <c r="AE31" s="83"/>
      <c r="AQ31" s="83"/>
      <c r="AR31" s="84"/>
      <c r="AS31" s="84"/>
      <c r="AT31" s="84"/>
      <c r="AU31" s="84"/>
      <c r="AV31" s="84"/>
      <c r="AW31" s="84"/>
      <c r="AX31" s="83"/>
    </row>
    <row r="32" spans="7:67" x14ac:dyDescent="0.25">
      <c r="G32" s="56">
        <v>20</v>
      </c>
      <c r="H32" s="56">
        <f t="shared" si="12"/>
        <v>22</v>
      </c>
      <c r="I32" s="56">
        <f t="shared" si="12"/>
        <v>24</v>
      </c>
      <c r="J32" s="56">
        <f t="shared" si="12"/>
        <v>26</v>
      </c>
      <c r="K32" s="56">
        <f t="shared" si="12"/>
        <v>28</v>
      </c>
      <c r="L32" s="56">
        <f t="shared" si="12"/>
        <v>30</v>
      </c>
      <c r="N32" s="56">
        <v>0</v>
      </c>
      <c r="O32" s="56">
        <v>0</v>
      </c>
      <c r="P32" s="56">
        <v>1</v>
      </c>
      <c r="Q32" s="56">
        <v>1</v>
      </c>
      <c r="R32" s="56">
        <v>1</v>
      </c>
      <c r="S32" s="56">
        <v>1</v>
      </c>
      <c r="T32" s="56">
        <v>1</v>
      </c>
      <c r="U32" s="56">
        <v>0</v>
      </c>
      <c r="V32" s="56">
        <v>1</v>
      </c>
      <c r="W32" s="56">
        <v>1</v>
      </c>
      <c r="Y32" s="83"/>
      <c r="Z32" s="83"/>
      <c r="AA32" s="83"/>
      <c r="AB32" s="83"/>
      <c r="AC32" s="83"/>
      <c r="AD32" s="83"/>
      <c r="AE32" s="83"/>
      <c r="AQ32" s="83"/>
      <c r="AR32" s="83"/>
      <c r="AS32" s="83"/>
      <c r="AT32" s="83"/>
      <c r="AU32" s="83"/>
      <c r="AV32" s="83"/>
      <c r="AW32" s="83"/>
      <c r="AX32" s="83"/>
    </row>
    <row r="33" spans="6:31" x14ac:dyDescent="0.25">
      <c r="G33" s="56">
        <v>21</v>
      </c>
      <c r="H33" s="56">
        <f t="shared" si="12"/>
        <v>23</v>
      </c>
      <c r="I33" s="56">
        <f t="shared" si="12"/>
        <v>25</v>
      </c>
      <c r="J33" s="56">
        <f t="shared" si="12"/>
        <v>27</v>
      </c>
      <c r="K33" s="56">
        <f t="shared" si="12"/>
        <v>29</v>
      </c>
      <c r="L33" s="56">
        <f t="shared" si="12"/>
        <v>31</v>
      </c>
      <c r="N33" s="56">
        <v>0</v>
      </c>
      <c r="O33" s="56">
        <v>1</v>
      </c>
      <c r="P33" s="56">
        <v>0</v>
      </c>
      <c r="Q33" s="56">
        <v>0</v>
      </c>
      <c r="R33" s="56">
        <v>0</v>
      </c>
      <c r="S33" s="56">
        <v>1</v>
      </c>
      <c r="T33" s="56">
        <v>1</v>
      </c>
      <c r="U33" s="56">
        <v>1</v>
      </c>
      <c r="V33" s="56">
        <v>0</v>
      </c>
      <c r="W33" s="56">
        <v>1</v>
      </c>
      <c r="Y33" s="83"/>
      <c r="Z33" s="83"/>
      <c r="AA33" s="83"/>
      <c r="AB33" s="83"/>
      <c r="AC33" s="83"/>
      <c r="AD33" s="83"/>
      <c r="AE33" s="83"/>
    </row>
    <row r="34" spans="6:31" x14ac:dyDescent="0.25">
      <c r="G34" s="56">
        <v>32</v>
      </c>
      <c r="H34" s="56">
        <f t="shared" si="12"/>
        <v>34</v>
      </c>
      <c r="I34" s="56">
        <f t="shared" si="12"/>
        <v>36</v>
      </c>
      <c r="J34" s="56">
        <f t="shared" si="12"/>
        <v>38</v>
      </c>
      <c r="K34" s="56">
        <f t="shared" si="12"/>
        <v>40</v>
      </c>
      <c r="L34" s="56">
        <f t="shared" si="12"/>
        <v>42</v>
      </c>
      <c r="N34" s="56">
        <v>0</v>
      </c>
      <c r="O34" s="56">
        <v>0</v>
      </c>
      <c r="P34" s="56">
        <v>1</v>
      </c>
      <c r="Q34" s="56">
        <v>1</v>
      </c>
      <c r="R34" s="56">
        <v>1</v>
      </c>
      <c r="S34" s="56">
        <v>0</v>
      </c>
      <c r="T34" s="56">
        <v>1</v>
      </c>
      <c r="U34" s="56">
        <v>1</v>
      </c>
      <c r="V34" s="56">
        <v>1</v>
      </c>
      <c r="W34" s="56">
        <v>1</v>
      </c>
      <c r="Y34" s="83"/>
      <c r="Z34" s="83"/>
      <c r="AA34" s="83"/>
      <c r="AB34" s="83"/>
      <c r="AC34" s="83"/>
      <c r="AD34" s="83"/>
      <c r="AE34" s="83"/>
    </row>
    <row r="35" spans="6:31" x14ac:dyDescent="0.25">
      <c r="G35" s="56">
        <v>33</v>
      </c>
      <c r="H35" s="56">
        <f t="shared" si="12"/>
        <v>35</v>
      </c>
      <c r="I35" s="56">
        <f t="shared" si="12"/>
        <v>37</v>
      </c>
      <c r="J35" s="56">
        <f t="shared" si="12"/>
        <v>39</v>
      </c>
      <c r="K35" s="56">
        <f t="shared" si="12"/>
        <v>41</v>
      </c>
      <c r="L35" s="56">
        <f t="shared" si="12"/>
        <v>43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1</v>
      </c>
      <c r="T35" s="56">
        <v>0</v>
      </c>
      <c r="U35" s="56">
        <v>1</v>
      </c>
      <c r="V35" s="56">
        <v>1</v>
      </c>
      <c r="W35" s="56">
        <v>1</v>
      </c>
    </row>
    <row r="36" spans="6:31" x14ac:dyDescent="0.25">
      <c r="G36" s="56">
        <v>44</v>
      </c>
      <c r="H36" s="56">
        <f t="shared" si="12"/>
        <v>46</v>
      </c>
      <c r="I36" s="56">
        <f t="shared" si="12"/>
        <v>48</v>
      </c>
      <c r="J36" s="56">
        <f t="shared" si="12"/>
        <v>50</v>
      </c>
      <c r="K36" s="56">
        <f t="shared" si="12"/>
        <v>52</v>
      </c>
      <c r="L36" s="56">
        <f t="shared" si="12"/>
        <v>54</v>
      </c>
      <c r="N36" s="56">
        <v>0</v>
      </c>
      <c r="O36" s="56">
        <v>0</v>
      </c>
      <c r="P36" s="56">
        <v>0</v>
      </c>
      <c r="Q36" s="56">
        <v>0</v>
      </c>
      <c r="R36" s="56">
        <v>1</v>
      </c>
      <c r="S36" s="56">
        <v>0</v>
      </c>
      <c r="T36" s="56">
        <v>1</v>
      </c>
      <c r="U36" s="56">
        <v>1</v>
      </c>
      <c r="V36" s="56">
        <v>1</v>
      </c>
      <c r="W36" s="56">
        <v>1</v>
      </c>
    </row>
    <row r="37" spans="6:31" x14ac:dyDescent="0.25">
      <c r="G37" s="56">
        <v>45</v>
      </c>
      <c r="H37" s="56">
        <f t="shared" si="12"/>
        <v>47</v>
      </c>
      <c r="I37" s="56">
        <f t="shared" si="12"/>
        <v>49</v>
      </c>
      <c r="J37" s="56">
        <f t="shared" si="12"/>
        <v>51</v>
      </c>
      <c r="K37" s="56">
        <f t="shared" si="12"/>
        <v>53</v>
      </c>
      <c r="L37" s="56">
        <f t="shared" si="12"/>
        <v>55</v>
      </c>
      <c r="N37" s="56">
        <v>0</v>
      </c>
      <c r="O37" s="56">
        <v>0</v>
      </c>
      <c r="P37" s="56">
        <v>1</v>
      </c>
      <c r="Q37" s="56">
        <v>1</v>
      </c>
      <c r="R37" s="56">
        <v>1</v>
      </c>
      <c r="S37" s="56">
        <v>0</v>
      </c>
      <c r="T37" s="56">
        <v>1</v>
      </c>
      <c r="U37" s="56">
        <v>1</v>
      </c>
      <c r="V37" s="56">
        <v>1</v>
      </c>
      <c r="W37" s="56">
        <v>1</v>
      </c>
    </row>
    <row r="38" spans="6:31" x14ac:dyDescent="0.25">
      <c r="G38" s="56">
        <v>56</v>
      </c>
      <c r="H38" s="56">
        <f t="shared" si="12"/>
        <v>58</v>
      </c>
      <c r="I38" s="56">
        <f t="shared" si="12"/>
        <v>60</v>
      </c>
      <c r="J38" s="56">
        <f t="shared" si="12"/>
        <v>62</v>
      </c>
      <c r="K38" s="56">
        <f t="shared" si="12"/>
        <v>64</v>
      </c>
      <c r="L38" s="56">
        <f t="shared" si="12"/>
        <v>66</v>
      </c>
      <c r="N38" s="56">
        <v>0</v>
      </c>
      <c r="O38" s="56">
        <v>1</v>
      </c>
      <c r="P38" s="56">
        <v>0</v>
      </c>
      <c r="Q38" s="56">
        <v>0</v>
      </c>
      <c r="R38" s="56">
        <v>0</v>
      </c>
      <c r="S38" s="56">
        <v>1</v>
      </c>
      <c r="T38" s="56">
        <v>1</v>
      </c>
      <c r="U38" s="56">
        <v>0</v>
      </c>
      <c r="V38" s="56">
        <v>1</v>
      </c>
      <c r="W38" s="56">
        <v>1</v>
      </c>
    </row>
    <row r="39" spans="6:31" x14ac:dyDescent="0.25">
      <c r="G39" s="56">
        <v>57</v>
      </c>
      <c r="H39" s="56">
        <f t="shared" si="12"/>
        <v>59</v>
      </c>
      <c r="I39" s="56">
        <f t="shared" si="12"/>
        <v>61</v>
      </c>
      <c r="J39" s="56">
        <f t="shared" si="12"/>
        <v>63</v>
      </c>
      <c r="K39" s="56">
        <f t="shared" si="12"/>
        <v>65</v>
      </c>
      <c r="L39" s="56">
        <f t="shared" si="12"/>
        <v>67</v>
      </c>
      <c r="N39" s="56">
        <v>0</v>
      </c>
      <c r="O39" s="56">
        <v>0</v>
      </c>
      <c r="P39" s="56">
        <v>0</v>
      </c>
      <c r="Q39" s="56">
        <v>1</v>
      </c>
      <c r="R39" s="56">
        <v>1</v>
      </c>
      <c r="S39" s="56">
        <v>0</v>
      </c>
      <c r="T39" s="56">
        <v>0</v>
      </c>
      <c r="U39" s="56">
        <v>1</v>
      </c>
      <c r="V39" s="56">
        <v>0</v>
      </c>
      <c r="W39" s="56">
        <v>1</v>
      </c>
    </row>
    <row r="40" spans="6:31" x14ac:dyDescent="0.25">
      <c r="N40" s="56">
        <v>0</v>
      </c>
      <c r="O40" s="56">
        <v>0</v>
      </c>
      <c r="P40" s="56">
        <v>0</v>
      </c>
      <c r="Q40" s="56">
        <v>1</v>
      </c>
      <c r="R40" s="56">
        <v>0</v>
      </c>
      <c r="S40" s="56">
        <v>1</v>
      </c>
      <c r="T40" s="56">
        <v>1</v>
      </c>
      <c r="U40" s="56">
        <v>1</v>
      </c>
      <c r="V40" s="56">
        <v>1</v>
      </c>
      <c r="W40" s="56">
        <v>1</v>
      </c>
    </row>
    <row r="41" spans="6:31" x14ac:dyDescent="0.25"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1</v>
      </c>
      <c r="T41" s="56">
        <v>0</v>
      </c>
      <c r="U41" s="56">
        <v>0</v>
      </c>
      <c r="V41" s="56">
        <v>1</v>
      </c>
      <c r="W41" s="56">
        <v>1</v>
      </c>
    </row>
    <row r="42" spans="6:31" x14ac:dyDescent="0.25">
      <c r="F42" s="56">
        <v>1</v>
      </c>
      <c r="G42" s="73" t="str">
        <f t="shared" ref="G42:L42" si="13">(ADDRESS(5,G30)&amp;":"&amp;ADDRESS(24,G30))</f>
        <v>$H$5:$H$24</v>
      </c>
      <c r="H42" s="73" t="str">
        <f t="shared" si="13"/>
        <v>$J$5:$J$24</v>
      </c>
      <c r="I42" s="73" t="str">
        <f t="shared" si="13"/>
        <v>$L$5:$L$24</v>
      </c>
      <c r="J42" s="73" t="str">
        <f t="shared" si="13"/>
        <v>$N$5:$N$24</v>
      </c>
      <c r="K42" s="73" t="str">
        <f t="shared" si="13"/>
        <v>$P$5:$P$24</v>
      </c>
      <c r="L42" s="73" t="str">
        <f t="shared" si="13"/>
        <v>$R$5:$R$24</v>
      </c>
      <c r="N42" s="56">
        <v>0</v>
      </c>
      <c r="O42" s="56">
        <v>1</v>
      </c>
      <c r="P42" s="56">
        <v>1</v>
      </c>
      <c r="Q42" s="56">
        <v>0</v>
      </c>
      <c r="R42" s="56">
        <v>1</v>
      </c>
      <c r="S42" s="56">
        <v>0</v>
      </c>
      <c r="T42" s="56">
        <v>1</v>
      </c>
      <c r="U42" s="56">
        <v>1</v>
      </c>
      <c r="V42" s="56">
        <v>0</v>
      </c>
      <c r="W42" s="56">
        <v>1</v>
      </c>
    </row>
    <row r="43" spans="6:31" x14ac:dyDescent="0.25">
      <c r="F43" s="56">
        <v>2</v>
      </c>
      <c r="G43" s="73" t="str">
        <f t="shared" ref="G43:L51" si="14">(ADDRESS(5,G31)&amp;":"&amp;ADDRESS(24,G31))</f>
        <v>$I$5:$I$24</v>
      </c>
      <c r="H43" s="73" t="str">
        <f t="shared" si="14"/>
        <v>$K$5:$K$24</v>
      </c>
      <c r="I43" s="73" t="str">
        <f t="shared" si="14"/>
        <v>$M$5:$M$24</v>
      </c>
      <c r="J43" s="73" t="str">
        <f t="shared" si="14"/>
        <v>$O$5:$O$24</v>
      </c>
      <c r="K43" s="73" t="str">
        <f t="shared" si="14"/>
        <v>$Q$5:$Q$24</v>
      </c>
      <c r="L43" s="73" t="str">
        <f t="shared" si="14"/>
        <v>$S$5:$S$24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1</v>
      </c>
      <c r="T43" s="56">
        <v>1</v>
      </c>
      <c r="U43" s="56">
        <v>1</v>
      </c>
      <c r="V43" s="56">
        <v>1</v>
      </c>
      <c r="W43" s="56">
        <v>1</v>
      </c>
    </row>
    <row r="44" spans="6:31" x14ac:dyDescent="0.25">
      <c r="F44" s="56">
        <v>1</v>
      </c>
      <c r="G44" s="75" t="str">
        <f t="shared" si="14"/>
        <v>$T$5:$T$24</v>
      </c>
      <c r="H44" s="75" t="str">
        <f t="shared" si="14"/>
        <v>$V$5:$V$24</v>
      </c>
      <c r="I44" s="75" t="str">
        <f t="shared" si="14"/>
        <v>$X$5:$X$24</v>
      </c>
      <c r="J44" s="75" t="str">
        <f t="shared" si="14"/>
        <v>$Z$5:$Z$24</v>
      </c>
      <c r="K44" s="75" t="str">
        <f t="shared" si="14"/>
        <v>$AB$5:$AB$24</v>
      </c>
      <c r="L44" s="75" t="str">
        <f t="shared" si="14"/>
        <v>$AD$5:$AD$24</v>
      </c>
      <c r="N44" s="56">
        <v>0</v>
      </c>
      <c r="O44" s="56">
        <v>0</v>
      </c>
      <c r="P44" s="56">
        <v>0</v>
      </c>
      <c r="Q44" s="56">
        <v>1</v>
      </c>
      <c r="R44" s="56">
        <v>0</v>
      </c>
      <c r="S44" s="56">
        <v>1</v>
      </c>
      <c r="T44" s="56">
        <v>0</v>
      </c>
      <c r="U44" s="56">
        <v>1</v>
      </c>
      <c r="V44" s="56">
        <v>1</v>
      </c>
      <c r="W44" s="56">
        <v>1</v>
      </c>
    </row>
    <row r="45" spans="6:31" x14ac:dyDescent="0.25">
      <c r="F45" s="56">
        <v>2</v>
      </c>
      <c r="G45" s="75" t="str">
        <f t="shared" si="14"/>
        <v>$U$5:$U$24</v>
      </c>
      <c r="H45" s="75" t="str">
        <f t="shared" si="14"/>
        <v>$W$5:$W$24</v>
      </c>
      <c r="I45" s="75" t="str">
        <f t="shared" si="14"/>
        <v>$Y$5:$Y$24</v>
      </c>
      <c r="J45" s="75" t="str">
        <f t="shared" si="14"/>
        <v>$AA$5:$AA$24</v>
      </c>
      <c r="K45" s="75" t="str">
        <f t="shared" si="14"/>
        <v>$AC$5:$AC$24</v>
      </c>
      <c r="L45" s="75" t="str">
        <f t="shared" si="14"/>
        <v>$AE$5:$AE$24</v>
      </c>
      <c r="N45" s="56">
        <v>0</v>
      </c>
      <c r="O45" s="56">
        <v>0</v>
      </c>
      <c r="P45" s="56">
        <v>1</v>
      </c>
      <c r="Q45" s="56">
        <v>0</v>
      </c>
      <c r="R45" s="56">
        <v>1</v>
      </c>
      <c r="S45" s="56">
        <v>1</v>
      </c>
      <c r="T45" s="56">
        <v>1</v>
      </c>
      <c r="U45" s="56">
        <v>1</v>
      </c>
      <c r="V45" s="56">
        <v>1</v>
      </c>
      <c r="W45" s="56">
        <v>1</v>
      </c>
    </row>
    <row r="46" spans="6:31" x14ac:dyDescent="0.25">
      <c r="F46" s="56">
        <v>1</v>
      </c>
      <c r="G46" s="76" t="str">
        <f t="shared" si="14"/>
        <v>$AF$5:$AF$24</v>
      </c>
      <c r="H46" s="76" t="str">
        <f t="shared" si="14"/>
        <v>$AH$5:$AH$24</v>
      </c>
      <c r="I46" s="76" t="str">
        <f t="shared" si="14"/>
        <v>$AJ$5:$AJ$24</v>
      </c>
      <c r="J46" s="76" t="str">
        <f t="shared" si="14"/>
        <v>$AL$5:$AL$24</v>
      </c>
      <c r="K46" s="76" t="str">
        <f t="shared" si="14"/>
        <v>$AN$5:$AN$24</v>
      </c>
      <c r="L46" s="76" t="str">
        <f t="shared" si="14"/>
        <v>$AP$5:$AP$24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1</v>
      </c>
      <c r="U46" s="56">
        <v>1</v>
      </c>
      <c r="V46" s="56">
        <v>1</v>
      </c>
      <c r="W46" s="56">
        <v>1</v>
      </c>
    </row>
    <row r="47" spans="6:31" x14ac:dyDescent="0.25">
      <c r="F47" s="56">
        <v>2</v>
      </c>
      <c r="G47" s="76" t="str">
        <f t="shared" si="14"/>
        <v>$AG$5:$AG$24</v>
      </c>
      <c r="H47" s="76" t="str">
        <f t="shared" si="14"/>
        <v>$AI$5:$AI$24</v>
      </c>
      <c r="I47" s="76" t="str">
        <f t="shared" si="14"/>
        <v>$AK$5:$AK$24</v>
      </c>
      <c r="J47" s="76" t="str">
        <f t="shared" si="14"/>
        <v>$AM$5:$AM$24</v>
      </c>
      <c r="K47" s="76" t="str">
        <f t="shared" si="14"/>
        <v>$AO$5:$AO$24</v>
      </c>
      <c r="L47" s="76" t="str">
        <f t="shared" si="14"/>
        <v>$AQ$5:$AQ$24</v>
      </c>
      <c r="N47" s="56">
        <v>0</v>
      </c>
      <c r="O47" s="56">
        <v>0</v>
      </c>
      <c r="P47" s="56">
        <v>0</v>
      </c>
      <c r="Q47" s="56">
        <v>0</v>
      </c>
      <c r="R47" s="56">
        <v>1</v>
      </c>
      <c r="S47" s="56">
        <v>1</v>
      </c>
      <c r="T47" s="56">
        <v>1</v>
      </c>
      <c r="U47" s="56">
        <v>1</v>
      </c>
      <c r="V47" s="56">
        <v>1</v>
      </c>
      <c r="W47" s="56">
        <v>1</v>
      </c>
    </row>
    <row r="48" spans="6:31" x14ac:dyDescent="0.25">
      <c r="F48" s="56">
        <v>1</v>
      </c>
      <c r="G48" s="77" t="str">
        <f t="shared" si="14"/>
        <v>$AR$5:$AR$24</v>
      </c>
      <c r="H48" s="77" t="str">
        <f t="shared" si="14"/>
        <v>$AT$5:$AT$24</v>
      </c>
      <c r="I48" s="77" t="str">
        <f t="shared" si="14"/>
        <v>$AV$5:$AV$24</v>
      </c>
      <c r="J48" s="77" t="str">
        <f t="shared" si="14"/>
        <v>$AX$5:$AX$24</v>
      </c>
      <c r="K48" s="77" t="str">
        <f t="shared" si="14"/>
        <v>$AZ$5:$AZ$24</v>
      </c>
      <c r="L48" s="77" t="str">
        <f t="shared" si="14"/>
        <v>$BB$5:$BB$24</v>
      </c>
      <c r="N48" s="56">
        <v>0</v>
      </c>
      <c r="O48" s="56">
        <v>0</v>
      </c>
      <c r="P48" s="56">
        <v>0</v>
      </c>
      <c r="Q48" s="56">
        <v>1</v>
      </c>
      <c r="R48" s="56">
        <v>0</v>
      </c>
      <c r="S48" s="56">
        <v>0</v>
      </c>
      <c r="T48" s="56">
        <v>0</v>
      </c>
      <c r="U48" s="56">
        <v>0</v>
      </c>
      <c r="V48" s="56">
        <v>1</v>
      </c>
      <c r="W48" s="56">
        <v>1</v>
      </c>
    </row>
    <row r="49" spans="6:157" x14ac:dyDescent="0.25">
      <c r="F49" s="56">
        <v>2</v>
      </c>
      <c r="G49" s="77" t="str">
        <f t="shared" si="14"/>
        <v>$AS$5:$AS$24</v>
      </c>
      <c r="H49" s="77" t="str">
        <f t="shared" si="14"/>
        <v>$AU$5:$AU$24</v>
      </c>
      <c r="I49" s="77" t="str">
        <f t="shared" si="14"/>
        <v>$AW$5:$AW$24</v>
      </c>
      <c r="J49" s="77" t="str">
        <f t="shared" si="14"/>
        <v>$AY$5:$AY$24</v>
      </c>
      <c r="K49" s="77" t="str">
        <f t="shared" si="14"/>
        <v>$BA$5:$BA$24</v>
      </c>
      <c r="L49" s="77" t="str">
        <f t="shared" si="14"/>
        <v>$BC$5:$BC$24</v>
      </c>
    </row>
    <row r="50" spans="6:157" x14ac:dyDescent="0.25">
      <c r="F50" s="56">
        <v>1</v>
      </c>
      <c r="G50" s="78" t="str">
        <f t="shared" si="14"/>
        <v>$BD$5:$BD$24</v>
      </c>
      <c r="H50" s="78" t="str">
        <f t="shared" si="14"/>
        <v>$BF$5:$BF$24</v>
      </c>
      <c r="I50" s="78" t="str">
        <f t="shared" si="14"/>
        <v>$BH$5:$BH$24</v>
      </c>
      <c r="J50" s="78" t="str">
        <f t="shared" si="14"/>
        <v>$BJ$5:$BJ$24</v>
      </c>
      <c r="K50" s="78" t="str">
        <f t="shared" si="14"/>
        <v>$BL$5:$BL$24</v>
      </c>
      <c r="L50" s="78" t="str">
        <f t="shared" si="14"/>
        <v>$BN$5:$BN$24</v>
      </c>
      <c r="N50" s="56">
        <f t="shared" ref="N50:S50" si="15">AVERAGE(N29:N48)</f>
        <v>0</v>
      </c>
      <c r="O50" s="56">
        <f t="shared" si="15"/>
        <v>0.2</v>
      </c>
      <c r="P50" s="56">
        <f t="shared" si="15"/>
        <v>0.3</v>
      </c>
      <c r="Q50" s="56">
        <f t="shared" si="15"/>
        <v>0.4</v>
      </c>
      <c r="R50" s="56">
        <f t="shared" si="15"/>
        <v>0.5</v>
      </c>
      <c r="S50" s="56">
        <f t="shared" si="15"/>
        <v>0.6</v>
      </c>
      <c r="T50" s="56">
        <f>AVERAGE(T29:T48)</f>
        <v>0.7</v>
      </c>
      <c r="U50" s="56">
        <f>AVERAGE(U29:U48)</f>
        <v>0.8</v>
      </c>
      <c r="V50" s="56">
        <f>AVERAGE(V29:V48)</f>
        <v>0.85</v>
      </c>
      <c r="W50" s="56">
        <f>AVERAGE(W29:W48)</f>
        <v>1</v>
      </c>
    </row>
    <row r="51" spans="6:157" x14ac:dyDescent="0.25">
      <c r="F51" s="56">
        <v>2</v>
      </c>
      <c r="G51" s="78" t="str">
        <f t="shared" si="14"/>
        <v>$BE$5:$BE$24</v>
      </c>
      <c r="H51" s="78" t="str">
        <f t="shared" si="14"/>
        <v>$BG$5:$BG$24</v>
      </c>
      <c r="I51" s="78" t="str">
        <f t="shared" si="14"/>
        <v>$BI$5:$BI$24</v>
      </c>
      <c r="J51" s="78" t="str">
        <f t="shared" si="14"/>
        <v>$BK$5:$BK$24</v>
      </c>
      <c r="K51" s="78" t="str">
        <f t="shared" si="14"/>
        <v>$BM$5:$BM$24</v>
      </c>
      <c r="L51" s="78" t="str">
        <f t="shared" si="14"/>
        <v>$BO$5:$BO$24</v>
      </c>
    </row>
    <row r="53" spans="6:157" x14ac:dyDescent="0.25">
      <c r="M53" s="56">
        <f>MATCH($B$13,$N$58:$HU$58,)</f>
        <v>1</v>
      </c>
      <c r="N53" s="56">
        <f>1+M53</f>
        <v>2</v>
      </c>
      <c r="O53" s="56">
        <f t="shared" ref="O53:AJ53" si="16">1+N53</f>
        <v>3</v>
      </c>
      <c r="P53" s="56">
        <f t="shared" si="16"/>
        <v>4</v>
      </c>
      <c r="Q53" s="56">
        <f t="shared" si="16"/>
        <v>5</v>
      </c>
      <c r="R53" s="56">
        <f t="shared" si="16"/>
        <v>6</v>
      </c>
      <c r="S53" s="56">
        <f t="shared" si="16"/>
        <v>7</v>
      </c>
      <c r="T53" s="56">
        <f t="shared" si="16"/>
        <v>8</v>
      </c>
      <c r="U53" s="56">
        <f t="shared" si="16"/>
        <v>9</v>
      </c>
      <c r="V53" s="56">
        <f t="shared" si="16"/>
        <v>10</v>
      </c>
      <c r="W53" s="56">
        <f t="shared" si="16"/>
        <v>11</v>
      </c>
      <c r="X53" s="56">
        <f t="shared" si="16"/>
        <v>12</v>
      </c>
      <c r="Y53" s="56">
        <f t="shared" si="16"/>
        <v>13</v>
      </c>
      <c r="Z53" s="56">
        <f t="shared" si="16"/>
        <v>14</v>
      </c>
      <c r="AA53" s="56">
        <f t="shared" si="16"/>
        <v>15</v>
      </c>
      <c r="AB53" s="56">
        <f t="shared" si="16"/>
        <v>16</v>
      </c>
      <c r="AC53" s="56">
        <f t="shared" si="16"/>
        <v>17</v>
      </c>
      <c r="AD53" s="56">
        <f t="shared" si="16"/>
        <v>18</v>
      </c>
      <c r="AE53" s="56">
        <f t="shared" si="16"/>
        <v>19</v>
      </c>
      <c r="AF53" s="56">
        <f t="shared" si="16"/>
        <v>20</v>
      </c>
      <c r="AG53" s="56">
        <f t="shared" si="16"/>
        <v>21</v>
      </c>
      <c r="AH53" s="56">
        <f t="shared" si="16"/>
        <v>22</v>
      </c>
      <c r="AI53" s="56">
        <f t="shared" si="16"/>
        <v>23</v>
      </c>
      <c r="AJ53" s="56">
        <f t="shared" si="16"/>
        <v>24</v>
      </c>
    </row>
    <row r="54" spans="6:157" x14ac:dyDescent="0.25">
      <c r="M54" s="56">
        <f>INDEX($N$65:$HU$65,1,M53)</f>
        <v>0.6</v>
      </c>
      <c r="N54" s="56">
        <f t="shared" ref="N54:AJ54" si="17">INDEX($N$65:$HU$65,1,N53)</f>
        <v>0.8</v>
      </c>
      <c r="O54" s="56">
        <f t="shared" si="17"/>
        <v>0.8</v>
      </c>
      <c r="P54" s="56">
        <f t="shared" si="17"/>
        <v>0.6</v>
      </c>
      <c r="Q54" s="56">
        <f t="shared" si="17"/>
        <v>0.8</v>
      </c>
      <c r="R54" s="56">
        <f t="shared" si="17"/>
        <v>0.6</v>
      </c>
      <c r="S54" s="56">
        <f t="shared" si="17"/>
        <v>0.6</v>
      </c>
      <c r="T54" s="56">
        <f t="shared" si="17"/>
        <v>0.8</v>
      </c>
      <c r="U54" s="56">
        <f t="shared" si="17"/>
        <v>0.6</v>
      </c>
      <c r="V54" s="56">
        <f t="shared" si="17"/>
        <v>0.8</v>
      </c>
      <c r="W54" s="56">
        <f t="shared" si="17"/>
        <v>0.8</v>
      </c>
      <c r="X54" s="56">
        <f t="shared" si="17"/>
        <v>0.6</v>
      </c>
      <c r="Y54" s="56">
        <f t="shared" si="17"/>
        <v>0.8</v>
      </c>
      <c r="Z54" s="56">
        <f t="shared" si="17"/>
        <v>0.6</v>
      </c>
      <c r="AA54" s="56">
        <f t="shared" si="17"/>
        <v>0.6</v>
      </c>
      <c r="AB54" s="56">
        <f t="shared" si="17"/>
        <v>0.8</v>
      </c>
      <c r="AC54" s="56">
        <f t="shared" si="17"/>
        <v>0.6</v>
      </c>
      <c r="AD54" s="56">
        <f t="shared" si="17"/>
        <v>0.8</v>
      </c>
      <c r="AE54" s="56">
        <f t="shared" si="17"/>
        <v>0.8</v>
      </c>
      <c r="AF54" s="56">
        <f t="shared" si="17"/>
        <v>0.6</v>
      </c>
      <c r="AG54" s="56">
        <f t="shared" si="17"/>
        <v>0.8</v>
      </c>
      <c r="AH54" s="56">
        <f t="shared" si="17"/>
        <v>0.6</v>
      </c>
      <c r="AI54" s="56">
        <f t="shared" si="17"/>
        <v>0.6</v>
      </c>
      <c r="AJ54" s="56">
        <f t="shared" si="17"/>
        <v>0.8</v>
      </c>
    </row>
    <row r="55" spans="6:157" x14ac:dyDescent="0.25">
      <c r="M55" s="56">
        <f>INDEX($N$63:$HU$63,1,M53)</f>
        <v>20</v>
      </c>
      <c r="N55" s="56">
        <f t="shared" ref="N55:AJ55" si="18">INDEX($N$63:$HU$63,1,N53)</f>
        <v>20</v>
      </c>
      <c r="O55" s="56">
        <f t="shared" si="18"/>
        <v>20</v>
      </c>
      <c r="P55" s="56">
        <f t="shared" si="18"/>
        <v>20</v>
      </c>
      <c r="Q55" s="56">
        <f t="shared" si="18"/>
        <v>20</v>
      </c>
      <c r="R55" s="56">
        <f t="shared" si="18"/>
        <v>20</v>
      </c>
      <c r="S55" s="56">
        <f t="shared" si="18"/>
        <v>20</v>
      </c>
      <c r="T55" s="56">
        <f t="shared" si="18"/>
        <v>20</v>
      </c>
      <c r="U55" s="56">
        <f t="shared" si="18"/>
        <v>20</v>
      </c>
      <c r="V55" s="56">
        <f t="shared" si="18"/>
        <v>20</v>
      </c>
      <c r="W55" s="56">
        <f t="shared" si="18"/>
        <v>20</v>
      </c>
      <c r="X55" s="56">
        <f t="shared" si="18"/>
        <v>20</v>
      </c>
      <c r="Y55" s="56">
        <f t="shared" si="18"/>
        <v>20</v>
      </c>
      <c r="Z55" s="56">
        <f t="shared" si="18"/>
        <v>20</v>
      </c>
      <c r="AA55" s="56">
        <f t="shared" si="18"/>
        <v>20</v>
      </c>
      <c r="AB55" s="56">
        <f t="shared" si="18"/>
        <v>20</v>
      </c>
      <c r="AC55" s="56">
        <f t="shared" si="18"/>
        <v>20</v>
      </c>
      <c r="AD55" s="56">
        <f t="shared" si="18"/>
        <v>20</v>
      </c>
      <c r="AE55" s="56">
        <f t="shared" si="18"/>
        <v>20</v>
      </c>
      <c r="AF55" s="56">
        <f t="shared" si="18"/>
        <v>20</v>
      </c>
      <c r="AG55" s="56">
        <f t="shared" si="18"/>
        <v>20</v>
      </c>
      <c r="AH55" s="56">
        <f t="shared" si="18"/>
        <v>20</v>
      </c>
      <c r="AI55" s="56">
        <f t="shared" si="18"/>
        <v>20</v>
      </c>
      <c r="AJ55" s="56">
        <f t="shared" si="18"/>
        <v>20</v>
      </c>
    </row>
    <row r="57" spans="6:157" x14ac:dyDescent="0.25">
      <c r="M57" s="56" t="s">
        <v>315</v>
      </c>
      <c r="N57" s="56">
        <v>1</v>
      </c>
      <c r="O57" s="56">
        <v>2</v>
      </c>
      <c r="P57" s="56">
        <v>3</v>
      </c>
      <c r="Q57" s="56">
        <v>4</v>
      </c>
      <c r="R57" s="56">
        <v>5</v>
      </c>
      <c r="S57" s="56">
        <v>6</v>
      </c>
      <c r="T57" s="56">
        <v>7</v>
      </c>
      <c r="U57" s="56">
        <v>8</v>
      </c>
      <c r="V57" s="56">
        <v>9</v>
      </c>
      <c r="W57" s="56">
        <v>10</v>
      </c>
      <c r="X57" s="56">
        <v>11</v>
      </c>
      <c r="Y57" s="56">
        <v>12</v>
      </c>
      <c r="Z57" s="56">
        <v>13</v>
      </c>
      <c r="AA57" s="56">
        <v>14</v>
      </c>
      <c r="AB57" s="56">
        <v>15</v>
      </c>
      <c r="AC57" s="56">
        <v>16</v>
      </c>
      <c r="AD57" s="56">
        <v>17</v>
      </c>
      <c r="AE57" s="56">
        <v>18</v>
      </c>
      <c r="AF57" s="56">
        <v>19</v>
      </c>
      <c r="AG57" s="56">
        <v>20</v>
      </c>
      <c r="AH57" s="56">
        <v>21</v>
      </c>
      <c r="AI57" s="56">
        <v>22</v>
      </c>
      <c r="AJ57" s="56">
        <v>23</v>
      </c>
      <c r="AK57" s="56">
        <v>24</v>
      </c>
      <c r="AL57" s="56">
        <v>25</v>
      </c>
      <c r="AM57" s="56">
        <v>26</v>
      </c>
      <c r="AN57" s="56">
        <v>27</v>
      </c>
      <c r="AO57" s="56">
        <v>28</v>
      </c>
      <c r="AP57" s="56">
        <v>29</v>
      </c>
      <c r="AQ57" s="56">
        <v>30</v>
      </c>
      <c r="AR57" s="56">
        <v>31</v>
      </c>
      <c r="AS57" s="56">
        <v>32</v>
      </c>
      <c r="AT57" s="56">
        <v>33</v>
      </c>
      <c r="AU57" s="56">
        <v>34</v>
      </c>
      <c r="AV57" s="56">
        <v>35</v>
      </c>
      <c r="AW57" s="56">
        <v>36</v>
      </c>
      <c r="AX57" s="56">
        <v>37</v>
      </c>
      <c r="AY57" s="56">
        <v>38</v>
      </c>
      <c r="AZ57" s="56">
        <v>39</v>
      </c>
      <c r="BA57" s="56">
        <v>40</v>
      </c>
      <c r="BB57" s="56">
        <v>41</v>
      </c>
      <c r="BC57" s="56">
        <v>42</v>
      </c>
      <c r="BD57" s="56">
        <v>43</v>
      </c>
      <c r="BE57" s="56">
        <v>44</v>
      </c>
      <c r="BF57" s="56">
        <v>45</v>
      </c>
      <c r="BG57" s="56">
        <v>46</v>
      </c>
      <c r="BH57" s="56">
        <v>47</v>
      </c>
      <c r="BI57" s="56">
        <v>48</v>
      </c>
      <c r="BJ57" s="56">
        <v>49</v>
      </c>
      <c r="BK57" s="56">
        <v>50</v>
      </c>
      <c r="BL57" s="56">
        <v>51</v>
      </c>
      <c r="BM57" s="56">
        <v>52</v>
      </c>
      <c r="BN57" s="56">
        <v>53</v>
      </c>
      <c r="BO57" s="56">
        <v>54</v>
      </c>
      <c r="BP57" s="56">
        <v>55</v>
      </c>
      <c r="BQ57" s="56">
        <v>56</v>
      </c>
      <c r="BR57" s="56">
        <v>57</v>
      </c>
      <c r="BS57" s="56">
        <v>58</v>
      </c>
      <c r="BT57" s="56">
        <v>59</v>
      </c>
      <c r="BU57" s="56">
        <v>60</v>
      </c>
      <c r="BV57" s="56">
        <v>61</v>
      </c>
      <c r="BW57" s="56">
        <v>62</v>
      </c>
      <c r="BX57" s="56">
        <v>63</v>
      </c>
      <c r="BY57" s="56">
        <v>64</v>
      </c>
      <c r="BZ57" s="56">
        <v>65</v>
      </c>
      <c r="CA57" s="56">
        <v>66</v>
      </c>
      <c r="CB57" s="56">
        <v>67</v>
      </c>
      <c r="CC57" s="56">
        <v>68</v>
      </c>
      <c r="CD57" s="56">
        <v>69</v>
      </c>
      <c r="CE57" s="56">
        <v>70</v>
      </c>
      <c r="CF57" s="56">
        <v>71</v>
      </c>
      <c r="CG57" s="56">
        <v>72</v>
      </c>
      <c r="CH57" s="56">
        <v>73</v>
      </c>
      <c r="CI57" s="56">
        <v>74</v>
      </c>
      <c r="CJ57" s="56">
        <v>75</v>
      </c>
      <c r="CK57" s="56">
        <v>76</v>
      </c>
      <c r="CL57" s="56">
        <v>77</v>
      </c>
      <c r="CM57" s="56">
        <v>78</v>
      </c>
      <c r="CN57" s="56">
        <v>79</v>
      </c>
      <c r="CO57" s="56">
        <v>80</v>
      </c>
      <c r="CP57" s="56">
        <v>81</v>
      </c>
      <c r="CQ57" s="56">
        <v>82</v>
      </c>
      <c r="CR57" s="56">
        <v>83</v>
      </c>
      <c r="CS57" s="56">
        <v>84</v>
      </c>
      <c r="CT57" s="56">
        <v>85</v>
      </c>
      <c r="CU57" s="56">
        <v>86</v>
      </c>
      <c r="CV57" s="56">
        <v>87</v>
      </c>
      <c r="CW57" s="56">
        <v>88</v>
      </c>
      <c r="CX57" s="56">
        <v>89</v>
      </c>
      <c r="CY57" s="56">
        <v>90</v>
      </c>
      <c r="CZ57" s="56">
        <v>91</v>
      </c>
      <c r="DA57" s="56">
        <v>92</v>
      </c>
      <c r="DB57" s="56">
        <v>93</v>
      </c>
      <c r="DC57" s="56">
        <v>94</v>
      </c>
      <c r="DD57" s="56">
        <v>95</v>
      </c>
      <c r="DE57" s="56">
        <v>96</v>
      </c>
      <c r="DF57" s="56">
        <v>97</v>
      </c>
      <c r="DG57" s="56">
        <v>98</v>
      </c>
      <c r="DH57" s="56">
        <v>99</v>
      </c>
      <c r="DI57" s="56">
        <v>100</v>
      </c>
      <c r="DJ57" s="56">
        <v>101</v>
      </c>
      <c r="DK57" s="56">
        <v>102</v>
      </c>
      <c r="DL57" s="56">
        <v>103</v>
      </c>
      <c r="DM57" s="56">
        <v>104</v>
      </c>
      <c r="DN57" s="56">
        <v>105</v>
      </c>
      <c r="DO57" s="56">
        <v>106</v>
      </c>
      <c r="DP57" s="56">
        <v>107</v>
      </c>
      <c r="DQ57" s="56">
        <v>108</v>
      </c>
      <c r="DR57" s="56">
        <v>109</v>
      </c>
      <c r="DS57" s="56">
        <v>110</v>
      </c>
      <c r="DT57" s="56">
        <v>111</v>
      </c>
      <c r="DU57" s="56">
        <v>112</v>
      </c>
      <c r="DV57" s="56">
        <v>113</v>
      </c>
      <c r="DW57" s="56">
        <v>114</v>
      </c>
      <c r="DX57" s="56">
        <v>115</v>
      </c>
      <c r="DY57" s="56">
        <v>116</v>
      </c>
      <c r="DZ57" s="56">
        <v>117</v>
      </c>
      <c r="EA57" s="56">
        <v>118</v>
      </c>
      <c r="EB57" s="56">
        <v>119</v>
      </c>
      <c r="EC57" s="56">
        <v>120</v>
      </c>
      <c r="ED57" s="56">
        <v>121</v>
      </c>
      <c r="EE57" s="56">
        <v>122</v>
      </c>
      <c r="EF57" s="56">
        <v>123</v>
      </c>
      <c r="EG57" s="56">
        <v>124</v>
      </c>
      <c r="EH57" s="56">
        <v>125</v>
      </c>
      <c r="EI57" s="56">
        <v>126</v>
      </c>
      <c r="EJ57" s="56">
        <v>127</v>
      </c>
      <c r="EK57" s="56">
        <v>128</v>
      </c>
      <c r="EL57" s="56">
        <v>129</v>
      </c>
      <c r="EM57" s="56">
        <v>130</v>
      </c>
      <c r="EN57" s="56">
        <v>131</v>
      </c>
      <c r="EO57" s="56">
        <v>132</v>
      </c>
      <c r="EP57" s="56">
        <v>133</v>
      </c>
      <c r="EQ57" s="56">
        <v>134</v>
      </c>
      <c r="ER57" s="56">
        <v>135</v>
      </c>
      <c r="ES57" s="56">
        <v>136</v>
      </c>
      <c r="ET57" s="56">
        <v>137</v>
      </c>
      <c r="EU57" s="56">
        <v>138</v>
      </c>
      <c r="EV57" s="56">
        <v>139</v>
      </c>
      <c r="EW57" s="56">
        <v>140</v>
      </c>
      <c r="EX57" s="56">
        <v>141</v>
      </c>
      <c r="EY57" s="56">
        <v>142</v>
      </c>
      <c r="EZ57" s="56">
        <v>143</v>
      </c>
      <c r="FA57" s="56">
        <v>144</v>
      </c>
    </row>
    <row r="58" spans="6:157" x14ac:dyDescent="0.25">
      <c r="M58" s="56" t="s">
        <v>314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1</v>
      </c>
      <c r="T58" s="56">
        <v>1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1</v>
      </c>
      <c r="AH58" s="56">
        <v>1</v>
      </c>
      <c r="AI58" s="56">
        <v>1</v>
      </c>
      <c r="AJ58" s="56">
        <v>1</v>
      </c>
      <c r="AK58" s="56">
        <v>1</v>
      </c>
      <c r="AL58" s="56">
        <v>2</v>
      </c>
      <c r="AM58" s="56">
        <v>2</v>
      </c>
      <c r="AN58" s="56">
        <v>2</v>
      </c>
      <c r="AO58" s="56">
        <v>2</v>
      </c>
      <c r="AP58" s="56">
        <v>2</v>
      </c>
      <c r="AQ58" s="56">
        <v>2</v>
      </c>
      <c r="AR58" s="56">
        <v>2</v>
      </c>
      <c r="AS58" s="56">
        <v>2</v>
      </c>
      <c r="AT58" s="56">
        <v>2</v>
      </c>
      <c r="AU58" s="56">
        <v>2</v>
      </c>
      <c r="AV58" s="56">
        <v>2</v>
      </c>
      <c r="AW58" s="56">
        <v>2</v>
      </c>
      <c r="AX58" s="56">
        <v>2</v>
      </c>
      <c r="AY58" s="56">
        <v>2</v>
      </c>
      <c r="AZ58" s="56">
        <v>2</v>
      </c>
      <c r="BA58" s="56">
        <v>2</v>
      </c>
      <c r="BB58" s="56">
        <v>2</v>
      </c>
      <c r="BC58" s="56">
        <v>2</v>
      </c>
      <c r="BD58" s="56">
        <v>2</v>
      </c>
      <c r="BE58" s="56">
        <v>2</v>
      </c>
      <c r="BF58" s="56">
        <v>2</v>
      </c>
      <c r="BG58" s="56">
        <v>2</v>
      </c>
      <c r="BH58" s="56">
        <v>2</v>
      </c>
      <c r="BI58" s="56">
        <v>2</v>
      </c>
      <c r="BJ58" s="56">
        <v>3</v>
      </c>
      <c r="BK58" s="56">
        <v>3</v>
      </c>
      <c r="BL58" s="56">
        <v>3</v>
      </c>
      <c r="BM58" s="56">
        <v>3</v>
      </c>
      <c r="BN58" s="56">
        <v>3</v>
      </c>
      <c r="BO58" s="56">
        <v>3</v>
      </c>
      <c r="BP58" s="56">
        <v>3</v>
      </c>
      <c r="BQ58" s="56">
        <v>3</v>
      </c>
      <c r="BR58" s="56">
        <v>3</v>
      </c>
      <c r="BS58" s="56">
        <v>3</v>
      </c>
      <c r="BT58" s="56">
        <v>3</v>
      </c>
      <c r="BU58" s="56">
        <v>3</v>
      </c>
      <c r="BV58" s="56">
        <v>3</v>
      </c>
      <c r="BW58" s="56">
        <v>3</v>
      </c>
      <c r="BX58" s="56">
        <v>3</v>
      </c>
      <c r="BY58" s="56">
        <v>3</v>
      </c>
      <c r="BZ58" s="56">
        <v>3</v>
      </c>
      <c r="CA58" s="56">
        <v>3</v>
      </c>
      <c r="CB58" s="56">
        <v>3</v>
      </c>
      <c r="CC58" s="56">
        <v>3</v>
      </c>
      <c r="CD58" s="56">
        <v>3</v>
      </c>
      <c r="CE58" s="56">
        <v>3</v>
      </c>
      <c r="CF58" s="56">
        <v>3</v>
      </c>
      <c r="CG58" s="56">
        <v>3</v>
      </c>
      <c r="CH58" s="56">
        <v>4</v>
      </c>
      <c r="CI58" s="56">
        <v>4</v>
      </c>
      <c r="CJ58" s="56">
        <v>4</v>
      </c>
      <c r="CK58" s="56">
        <v>4</v>
      </c>
      <c r="CL58" s="56">
        <v>4</v>
      </c>
      <c r="CM58" s="56">
        <v>4</v>
      </c>
      <c r="CN58" s="56">
        <v>4</v>
      </c>
      <c r="CO58" s="56">
        <v>4</v>
      </c>
      <c r="CP58" s="56">
        <v>4</v>
      </c>
      <c r="CQ58" s="56">
        <v>4</v>
      </c>
      <c r="CR58" s="56">
        <v>4</v>
      </c>
      <c r="CS58" s="56">
        <v>4</v>
      </c>
      <c r="CT58" s="56">
        <v>4</v>
      </c>
      <c r="CU58" s="56">
        <v>4</v>
      </c>
      <c r="CV58" s="56">
        <v>4</v>
      </c>
      <c r="CW58" s="56">
        <v>4</v>
      </c>
      <c r="CX58" s="56">
        <v>4</v>
      </c>
      <c r="CY58" s="56">
        <v>4</v>
      </c>
      <c r="CZ58" s="56">
        <v>4</v>
      </c>
      <c r="DA58" s="56">
        <v>4</v>
      </c>
      <c r="DB58" s="56">
        <v>4</v>
      </c>
      <c r="DC58" s="56">
        <v>4</v>
      </c>
      <c r="DD58" s="56">
        <v>4</v>
      </c>
      <c r="DE58" s="56">
        <v>4</v>
      </c>
      <c r="DF58" s="56">
        <v>5</v>
      </c>
      <c r="DG58" s="56">
        <v>5</v>
      </c>
      <c r="DH58" s="56">
        <v>5</v>
      </c>
      <c r="DI58" s="56">
        <v>5</v>
      </c>
      <c r="DJ58" s="56">
        <v>5</v>
      </c>
      <c r="DK58" s="56">
        <v>5</v>
      </c>
      <c r="DL58" s="56">
        <v>5</v>
      </c>
      <c r="DM58" s="56">
        <v>5</v>
      </c>
      <c r="DN58" s="56">
        <v>5</v>
      </c>
      <c r="DO58" s="56">
        <v>5</v>
      </c>
      <c r="DP58" s="56">
        <v>5</v>
      </c>
      <c r="DQ58" s="56">
        <v>5</v>
      </c>
      <c r="DR58" s="56">
        <v>5</v>
      </c>
      <c r="DS58" s="56">
        <v>5</v>
      </c>
      <c r="DT58" s="56">
        <v>5</v>
      </c>
      <c r="DU58" s="56">
        <v>5</v>
      </c>
      <c r="DV58" s="56">
        <v>5</v>
      </c>
      <c r="DW58" s="56">
        <v>5</v>
      </c>
      <c r="DX58" s="56">
        <v>5</v>
      </c>
      <c r="DY58" s="56">
        <v>5</v>
      </c>
      <c r="DZ58" s="56">
        <v>5</v>
      </c>
      <c r="EA58" s="56">
        <v>5</v>
      </c>
      <c r="EB58" s="56">
        <v>5</v>
      </c>
      <c r="EC58" s="56">
        <v>5</v>
      </c>
      <c r="ED58" s="56">
        <v>6</v>
      </c>
      <c r="EE58" s="56">
        <v>6</v>
      </c>
      <c r="EF58" s="56">
        <v>6</v>
      </c>
      <c r="EG58" s="56">
        <v>6</v>
      </c>
      <c r="EH58" s="56">
        <v>6</v>
      </c>
      <c r="EI58" s="56">
        <v>6</v>
      </c>
      <c r="EJ58" s="56">
        <v>6</v>
      </c>
      <c r="EK58" s="56">
        <v>6</v>
      </c>
      <c r="EL58" s="56">
        <v>6</v>
      </c>
      <c r="EM58" s="56">
        <v>6</v>
      </c>
      <c r="EN58" s="56">
        <v>6</v>
      </c>
      <c r="EO58" s="56">
        <v>6</v>
      </c>
      <c r="EP58" s="56">
        <v>6</v>
      </c>
      <c r="EQ58" s="56">
        <v>6</v>
      </c>
      <c r="ER58" s="56">
        <v>6</v>
      </c>
      <c r="ES58" s="56">
        <v>6</v>
      </c>
      <c r="ET58" s="56">
        <v>6</v>
      </c>
      <c r="EU58" s="56">
        <v>6</v>
      </c>
      <c r="EV58" s="56">
        <v>6</v>
      </c>
      <c r="EW58" s="56">
        <v>6</v>
      </c>
      <c r="EX58" s="56">
        <v>6</v>
      </c>
      <c r="EY58" s="56">
        <v>6</v>
      </c>
      <c r="EZ58" s="56">
        <v>6</v>
      </c>
      <c r="FA58" s="56">
        <v>6</v>
      </c>
    </row>
    <row r="59" spans="6:157" x14ac:dyDescent="0.25">
      <c r="M59" s="56" t="s">
        <v>316</v>
      </c>
      <c r="N59" s="56">
        <v>1</v>
      </c>
      <c r="O59" s="56">
        <v>1</v>
      </c>
      <c r="P59" s="56">
        <v>1</v>
      </c>
      <c r="Q59" s="56">
        <v>1</v>
      </c>
      <c r="R59" s="56">
        <v>2</v>
      </c>
      <c r="S59" s="56">
        <v>2</v>
      </c>
      <c r="T59" s="56">
        <v>2</v>
      </c>
      <c r="U59" s="56">
        <v>2</v>
      </c>
      <c r="V59" s="56">
        <v>3</v>
      </c>
      <c r="W59" s="56">
        <v>3</v>
      </c>
      <c r="X59" s="56">
        <v>3</v>
      </c>
      <c r="Y59" s="56">
        <v>3</v>
      </c>
      <c r="Z59" s="56">
        <v>4</v>
      </c>
      <c r="AA59" s="56">
        <v>4</v>
      </c>
      <c r="AB59" s="56">
        <v>4</v>
      </c>
      <c r="AC59" s="56">
        <v>4</v>
      </c>
      <c r="AD59" s="56">
        <v>5</v>
      </c>
      <c r="AE59" s="56">
        <v>5</v>
      </c>
      <c r="AF59" s="56">
        <v>5</v>
      </c>
      <c r="AG59" s="56">
        <v>5</v>
      </c>
      <c r="AH59" s="56">
        <v>6</v>
      </c>
      <c r="AI59" s="56">
        <v>6</v>
      </c>
      <c r="AJ59" s="56">
        <v>6</v>
      </c>
      <c r="AK59" s="56">
        <v>6</v>
      </c>
      <c r="AL59" s="56">
        <v>1</v>
      </c>
      <c r="AM59" s="56">
        <v>1</v>
      </c>
      <c r="AN59" s="56">
        <v>1</v>
      </c>
      <c r="AO59" s="56">
        <v>1</v>
      </c>
      <c r="AP59" s="56">
        <v>2</v>
      </c>
      <c r="AQ59" s="56">
        <v>2</v>
      </c>
      <c r="AR59" s="56">
        <v>2</v>
      </c>
      <c r="AS59" s="56">
        <v>2</v>
      </c>
      <c r="AT59" s="56">
        <v>3</v>
      </c>
      <c r="AU59" s="56">
        <v>3</v>
      </c>
      <c r="AV59" s="56">
        <v>3</v>
      </c>
      <c r="AW59" s="56">
        <v>3</v>
      </c>
      <c r="AX59" s="56">
        <v>4</v>
      </c>
      <c r="AY59" s="56">
        <v>4</v>
      </c>
      <c r="AZ59" s="56">
        <v>4</v>
      </c>
      <c r="BA59" s="56">
        <v>4</v>
      </c>
      <c r="BB59" s="56">
        <v>5</v>
      </c>
      <c r="BC59" s="56">
        <v>5</v>
      </c>
      <c r="BD59" s="56">
        <v>5</v>
      </c>
      <c r="BE59" s="56">
        <v>5</v>
      </c>
      <c r="BF59" s="56">
        <v>6</v>
      </c>
      <c r="BG59" s="56">
        <v>6</v>
      </c>
      <c r="BH59" s="56">
        <v>6</v>
      </c>
      <c r="BI59" s="56">
        <v>6</v>
      </c>
      <c r="BJ59" s="56">
        <v>1</v>
      </c>
      <c r="BK59" s="56">
        <v>1</v>
      </c>
      <c r="BL59" s="56">
        <v>1</v>
      </c>
      <c r="BM59" s="56">
        <v>1</v>
      </c>
      <c r="BN59" s="56">
        <v>2</v>
      </c>
      <c r="BO59" s="56">
        <v>2</v>
      </c>
      <c r="BP59" s="56">
        <v>2</v>
      </c>
      <c r="BQ59" s="56">
        <v>2</v>
      </c>
      <c r="BR59" s="56">
        <v>3</v>
      </c>
      <c r="BS59" s="56">
        <v>3</v>
      </c>
      <c r="BT59" s="56">
        <v>3</v>
      </c>
      <c r="BU59" s="56">
        <v>3</v>
      </c>
      <c r="BV59" s="56">
        <v>4</v>
      </c>
      <c r="BW59" s="56">
        <v>4</v>
      </c>
      <c r="BX59" s="56">
        <v>4</v>
      </c>
      <c r="BY59" s="56">
        <v>4</v>
      </c>
      <c r="BZ59" s="56">
        <v>5</v>
      </c>
      <c r="CA59" s="56">
        <v>5</v>
      </c>
      <c r="CB59" s="56">
        <v>5</v>
      </c>
      <c r="CC59" s="56">
        <v>5</v>
      </c>
      <c r="CD59" s="56">
        <v>6</v>
      </c>
      <c r="CE59" s="56">
        <v>6</v>
      </c>
      <c r="CF59" s="56">
        <v>6</v>
      </c>
      <c r="CG59" s="56">
        <v>6</v>
      </c>
      <c r="CH59" s="56">
        <v>1</v>
      </c>
      <c r="CI59" s="56">
        <v>1</v>
      </c>
      <c r="CJ59" s="56">
        <v>1</v>
      </c>
      <c r="CK59" s="56">
        <v>1</v>
      </c>
      <c r="CL59" s="56">
        <v>2</v>
      </c>
      <c r="CM59" s="56">
        <v>2</v>
      </c>
      <c r="CN59" s="56">
        <v>2</v>
      </c>
      <c r="CO59" s="56">
        <v>2</v>
      </c>
      <c r="CP59" s="56">
        <v>3</v>
      </c>
      <c r="CQ59" s="56">
        <v>3</v>
      </c>
      <c r="CR59" s="56">
        <v>3</v>
      </c>
      <c r="CS59" s="56">
        <v>3</v>
      </c>
      <c r="CT59" s="56">
        <v>4</v>
      </c>
      <c r="CU59" s="56">
        <v>4</v>
      </c>
      <c r="CV59" s="56">
        <v>4</v>
      </c>
      <c r="CW59" s="56">
        <v>4</v>
      </c>
      <c r="CX59" s="56">
        <v>5</v>
      </c>
      <c r="CY59" s="56">
        <v>5</v>
      </c>
      <c r="CZ59" s="56">
        <v>5</v>
      </c>
      <c r="DA59" s="56">
        <v>5</v>
      </c>
      <c r="DB59" s="56">
        <v>6</v>
      </c>
      <c r="DC59" s="56">
        <v>6</v>
      </c>
      <c r="DD59" s="56">
        <v>6</v>
      </c>
      <c r="DE59" s="56">
        <v>6</v>
      </c>
      <c r="DF59" s="56">
        <v>1</v>
      </c>
      <c r="DG59" s="56">
        <v>1</v>
      </c>
      <c r="DH59" s="56">
        <v>1</v>
      </c>
      <c r="DI59" s="56">
        <v>1</v>
      </c>
      <c r="DJ59" s="56">
        <v>2</v>
      </c>
      <c r="DK59" s="56">
        <v>2</v>
      </c>
      <c r="DL59" s="56">
        <v>2</v>
      </c>
      <c r="DM59" s="56">
        <v>2</v>
      </c>
      <c r="DN59" s="56">
        <v>3</v>
      </c>
      <c r="DO59" s="56">
        <v>3</v>
      </c>
      <c r="DP59" s="56">
        <v>3</v>
      </c>
      <c r="DQ59" s="56">
        <v>3</v>
      </c>
      <c r="DR59" s="56">
        <v>4</v>
      </c>
      <c r="DS59" s="56">
        <v>4</v>
      </c>
      <c r="DT59" s="56">
        <v>4</v>
      </c>
      <c r="DU59" s="56">
        <v>4</v>
      </c>
      <c r="DV59" s="56">
        <v>5</v>
      </c>
      <c r="DW59" s="56">
        <v>5</v>
      </c>
      <c r="DX59" s="56">
        <v>5</v>
      </c>
      <c r="DY59" s="56">
        <v>5</v>
      </c>
      <c r="DZ59" s="56">
        <v>6</v>
      </c>
      <c r="EA59" s="56">
        <v>6</v>
      </c>
      <c r="EB59" s="56">
        <v>6</v>
      </c>
      <c r="EC59" s="56">
        <v>6</v>
      </c>
      <c r="ED59" s="56">
        <v>1</v>
      </c>
      <c r="EE59" s="56">
        <v>1</v>
      </c>
      <c r="EF59" s="56">
        <v>1</v>
      </c>
      <c r="EG59" s="56">
        <v>1</v>
      </c>
      <c r="EH59" s="56">
        <v>2</v>
      </c>
      <c r="EI59" s="56">
        <v>2</v>
      </c>
      <c r="EJ59" s="56">
        <v>2</v>
      </c>
      <c r="EK59" s="56">
        <v>2</v>
      </c>
      <c r="EL59" s="56">
        <v>3</v>
      </c>
      <c r="EM59" s="56">
        <v>3</v>
      </c>
      <c r="EN59" s="56">
        <v>3</v>
      </c>
      <c r="EO59" s="56">
        <v>3</v>
      </c>
      <c r="EP59" s="56">
        <v>4</v>
      </c>
      <c r="EQ59" s="56">
        <v>4</v>
      </c>
      <c r="ER59" s="56">
        <v>4</v>
      </c>
      <c r="ES59" s="56">
        <v>4</v>
      </c>
      <c r="ET59" s="56">
        <v>5</v>
      </c>
      <c r="EU59" s="56">
        <v>5</v>
      </c>
      <c r="EV59" s="56">
        <v>5</v>
      </c>
      <c r="EW59" s="56">
        <v>5</v>
      </c>
      <c r="EX59" s="56">
        <v>6</v>
      </c>
      <c r="EY59" s="56">
        <v>6</v>
      </c>
      <c r="EZ59" s="56">
        <v>6</v>
      </c>
      <c r="FA59" s="56">
        <v>6</v>
      </c>
    </row>
    <row r="60" spans="6:157" x14ac:dyDescent="0.25">
      <c r="M60" s="56" t="s">
        <v>317</v>
      </c>
      <c r="N60" s="56" t="s">
        <v>318</v>
      </c>
      <c r="O60" s="56" t="s">
        <v>318</v>
      </c>
      <c r="P60" s="56" t="s">
        <v>318</v>
      </c>
      <c r="Q60" s="56" t="s">
        <v>318</v>
      </c>
      <c r="R60" s="56" t="s">
        <v>318</v>
      </c>
      <c r="S60" s="56" t="s">
        <v>318</v>
      </c>
      <c r="T60" s="56" t="s">
        <v>318</v>
      </c>
      <c r="U60" s="56" t="s">
        <v>318</v>
      </c>
      <c r="V60" s="56" t="s">
        <v>318</v>
      </c>
      <c r="W60" s="56" t="s">
        <v>318</v>
      </c>
      <c r="X60" s="56" t="s">
        <v>318</v>
      </c>
      <c r="Y60" s="56" t="s">
        <v>318</v>
      </c>
      <c r="Z60" s="56" t="s">
        <v>318</v>
      </c>
      <c r="AA60" s="56" t="s">
        <v>318</v>
      </c>
      <c r="AB60" s="56" t="s">
        <v>318</v>
      </c>
      <c r="AC60" s="56" t="s">
        <v>318</v>
      </c>
      <c r="AD60" s="56" t="s">
        <v>318</v>
      </c>
      <c r="AE60" s="56" t="s">
        <v>318</v>
      </c>
      <c r="AF60" s="56" t="s">
        <v>318</v>
      </c>
      <c r="AG60" s="56" t="s">
        <v>318</v>
      </c>
      <c r="AH60" s="56" t="s">
        <v>318</v>
      </c>
      <c r="AI60" s="56" t="s">
        <v>318</v>
      </c>
      <c r="AJ60" s="56" t="s">
        <v>318</v>
      </c>
      <c r="AK60" s="56" t="s">
        <v>318</v>
      </c>
      <c r="AL60" s="56" t="s">
        <v>319</v>
      </c>
      <c r="AM60" s="56" t="s">
        <v>319</v>
      </c>
      <c r="AN60" s="56" t="s">
        <v>319</v>
      </c>
      <c r="AO60" s="56" t="s">
        <v>319</v>
      </c>
      <c r="AP60" s="56" t="s">
        <v>320</v>
      </c>
      <c r="AQ60" s="56" t="s">
        <v>320</v>
      </c>
      <c r="AR60" s="56" t="s">
        <v>320</v>
      </c>
      <c r="AS60" s="56" t="s">
        <v>320</v>
      </c>
      <c r="AT60" s="56" t="s">
        <v>321</v>
      </c>
      <c r="AU60" s="56" t="s">
        <v>321</v>
      </c>
      <c r="AV60" s="56" t="s">
        <v>321</v>
      </c>
      <c r="AW60" s="56" t="s">
        <v>321</v>
      </c>
      <c r="AX60" s="56" t="s">
        <v>320</v>
      </c>
      <c r="AY60" s="56" t="s">
        <v>320</v>
      </c>
      <c r="AZ60" s="56" t="s">
        <v>320</v>
      </c>
      <c r="BA60" s="56" t="s">
        <v>320</v>
      </c>
      <c r="BB60" s="56" t="s">
        <v>322</v>
      </c>
      <c r="BC60" s="56" t="s">
        <v>322</v>
      </c>
      <c r="BD60" s="56" t="s">
        <v>322</v>
      </c>
      <c r="BE60" s="56" t="s">
        <v>322</v>
      </c>
      <c r="BF60" s="56" t="s">
        <v>321</v>
      </c>
      <c r="BG60" s="56" t="s">
        <v>321</v>
      </c>
      <c r="BH60" s="56" t="s">
        <v>321</v>
      </c>
      <c r="BI60" s="56" t="s">
        <v>321</v>
      </c>
      <c r="BJ60" s="56" t="s">
        <v>321</v>
      </c>
      <c r="BK60" s="56" t="s">
        <v>321</v>
      </c>
      <c r="BL60" s="56" t="s">
        <v>321</v>
      </c>
      <c r="BM60" s="56" t="s">
        <v>321</v>
      </c>
      <c r="BN60" s="56" t="s">
        <v>321</v>
      </c>
      <c r="BO60" s="56" t="s">
        <v>321</v>
      </c>
      <c r="BP60" s="56" t="s">
        <v>321</v>
      </c>
      <c r="BQ60" s="56" t="s">
        <v>321</v>
      </c>
      <c r="BR60" s="56" t="s">
        <v>322</v>
      </c>
      <c r="BS60" s="56" t="s">
        <v>322</v>
      </c>
      <c r="BT60" s="56" t="s">
        <v>322</v>
      </c>
      <c r="BU60" s="56" t="s">
        <v>322</v>
      </c>
      <c r="BV60" s="56" t="s">
        <v>322</v>
      </c>
      <c r="BW60" s="56" t="s">
        <v>322</v>
      </c>
      <c r="BX60" s="56" t="s">
        <v>322</v>
      </c>
      <c r="BY60" s="56" t="s">
        <v>322</v>
      </c>
      <c r="BZ60" s="56" t="s">
        <v>321</v>
      </c>
      <c r="CA60" s="56" t="s">
        <v>321</v>
      </c>
      <c r="CB60" s="56" t="s">
        <v>321</v>
      </c>
      <c r="CC60" s="56" t="s">
        <v>321</v>
      </c>
      <c r="CD60" s="56" t="s">
        <v>322</v>
      </c>
      <c r="CE60" s="56" t="s">
        <v>322</v>
      </c>
      <c r="CF60" s="56" t="s">
        <v>322</v>
      </c>
      <c r="CG60" s="56" t="s">
        <v>322</v>
      </c>
      <c r="CH60" s="56" t="s">
        <v>323</v>
      </c>
      <c r="CI60" s="56" t="s">
        <v>323</v>
      </c>
      <c r="CJ60" s="56" t="s">
        <v>323</v>
      </c>
      <c r="CK60" s="56" t="s">
        <v>323</v>
      </c>
      <c r="CL60" s="56" t="s">
        <v>323</v>
      </c>
      <c r="CM60" s="56" t="s">
        <v>323</v>
      </c>
      <c r="CN60" s="56" t="s">
        <v>323</v>
      </c>
      <c r="CO60" s="56" t="s">
        <v>323</v>
      </c>
      <c r="CP60" s="56" t="s">
        <v>323</v>
      </c>
      <c r="CQ60" s="56" t="s">
        <v>323</v>
      </c>
      <c r="CR60" s="56" t="s">
        <v>323</v>
      </c>
      <c r="CS60" s="56" t="s">
        <v>323</v>
      </c>
      <c r="CT60" s="56" t="s">
        <v>323</v>
      </c>
      <c r="CU60" s="56" t="s">
        <v>323</v>
      </c>
      <c r="CV60" s="56" t="s">
        <v>323</v>
      </c>
      <c r="CW60" s="56" t="s">
        <v>323</v>
      </c>
      <c r="CX60" s="56" t="s">
        <v>323</v>
      </c>
      <c r="CY60" s="56" t="s">
        <v>323</v>
      </c>
      <c r="CZ60" s="56" t="s">
        <v>323</v>
      </c>
      <c r="DA60" s="56" t="s">
        <v>323</v>
      </c>
      <c r="DB60" s="56" t="s">
        <v>323</v>
      </c>
      <c r="DC60" s="56" t="s">
        <v>323</v>
      </c>
      <c r="DD60" s="56" t="s">
        <v>323</v>
      </c>
      <c r="DE60" s="56" t="s">
        <v>323</v>
      </c>
      <c r="DF60" s="56" t="s">
        <v>322</v>
      </c>
      <c r="DG60" s="56" t="s">
        <v>322</v>
      </c>
      <c r="DH60" s="56" t="s">
        <v>322</v>
      </c>
      <c r="DI60" s="56" t="s">
        <v>322</v>
      </c>
      <c r="DJ60" s="56" t="s">
        <v>319</v>
      </c>
      <c r="DK60" s="56" t="s">
        <v>319</v>
      </c>
      <c r="DL60" s="56" t="s">
        <v>319</v>
      </c>
      <c r="DM60" s="56" t="s">
        <v>319</v>
      </c>
      <c r="DN60" s="56" t="s">
        <v>319</v>
      </c>
      <c r="DO60" s="56" t="s">
        <v>319</v>
      </c>
      <c r="DP60" s="56" t="s">
        <v>319</v>
      </c>
      <c r="DQ60" s="56" t="s">
        <v>319</v>
      </c>
      <c r="DR60" s="56" t="s">
        <v>321</v>
      </c>
      <c r="DS60" s="56" t="s">
        <v>321</v>
      </c>
      <c r="DT60" s="56" t="s">
        <v>321</v>
      </c>
      <c r="DU60" s="56" t="s">
        <v>321</v>
      </c>
      <c r="DV60" s="56" t="s">
        <v>319</v>
      </c>
      <c r="DW60" s="56" t="s">
        <v>319</v>
      </c>
      <c r="DX60" s="56" t="s">
        <v>319</v>
      </c>
      <c r="DY60" s="56" t="s">
        <v>319</v>
      </c>
      <c r="DZ60" s="56" t="s">
        <v>320</v>
      </c>
      <c r="EA60" s="56" t="s">
        <v>320</v>
      </c>
      <c r="EB60" s="56" t="s">
        <v>320</v>
      </c>
      <c r="EC60" s="56" t="s">
        <v>320</v>
      </c>
      <c r="ED60" s="56" t="s">
        <v>320</v>
      </c>
      <c r="EE60" s="56" t="s">
        <v>320</v>
      </c>
      <c r="EF60" s="56" t="s">
        <v>320</v>
      </c>
      <c r="EG60" s="56" t="s">
        <v>320</v>
      </c>
      <c r="EH60" s="56" t="s">
        <v>322</v>
      </c>
      <c r="EI60" s="56" t="s">
        <v>322</v>
      </c>
      <c r="EJ60" s="56" t="s">
        <v>322</v>
      </c>
      <c r="EK60" s="56" t="s">
        <v>322</v>
      </c>
      <c r="EL60" s="56" t="s">
        <v>320</v>
      </c>
      <c r="EM60" s="56" t="s">
        <v>320</v>
      </c>
      <c r="EN60" s="56" t="s">
        <v>320</v>
      </c>
      <c r="EO60" s="56" t="s">
        <v>320</v>
      </c>
      <c r="EP60" s="56" t="s">
        <v>319</v>
      </c>
      <c r="EQ60" s="56" t="s">
        <v>319</v>
      </c>
      <c r="ER60" s="56" t="s">
        <v>319</v>
      </c>
      <c r="ES60" s="56" t="s">
        <v>319</v>
      </c>
      <c r="ET60" s="56" t="s">
        <v>320</v>
      </c>
      <c r="EU60" s="56" t="s">
        <v>320</v>
      </c>
      <c r="EV60" s="56" t="s">
        <v>320</v>
      </c>
      <c r="EW60" s="56" t="s">
        <v>320</v>
      </c>
      <c r="EX60" s="56" t="s">
        <v>319</v>
      </c>
      <c r="EY60" s="56" t="s">
        <v>319</v>
      </c>
      <c r="EZ60" s="56" t="s">
        <v>319</v>
      </c>
      <c r="FA60" s="56" t="s">
        <v>319</v>
      </c>
    </row>
    <row r="61" spans="6:157" x14ac:dyDescent="0.25">
      <c r="M61" s="56" t="s">
        <v>324</v>
      </c>
      <c r="N61" s="56">
        <v>1</v>
      </c>
      <c r="O61" s="56">
        <v>2</v>
      </c>
      <c r="P61" s="56">
        <v>3</v>
      </c>
      <c r="Q61" s="56">
        <v>4</v>
      </c>
      <c r="R61" s="56">
        <v>5</v>
      </c>
      <c r="S61" s="56">
        <v>6</v>
      </c>
      <c r="T61" s="56">
        <v>7</v>
      </c>
      <c r="U61" s="56">
        <v>8</v>
      </c>
      <c r="V61" s="56">
        <v>9</v>
      </c>
      <c r="W61" s="56">
        <v>10</v>
      </c>
      <c r="X61" s="56">
        <v>11</v>
      </c>
      <c r="Y61" s="56">
        <v>12</v>
      </c>
      <c r="Z61" s="56">
        <v>13</v>
      </c>
      <c r="AA61" s="56">
        <v>14</v>
      </c>
      <c r="AB61" s="56">
        <v>15</v>
      </c>
      <c r="AC61" s="56">
        <v>16</v>
      </c>
      <c r="AD61" s="56">
        <v>17</v>
      </c>
      <c r="AE61" s="56">
        <v>18</v>
      </c>
      <c r="AF61" s="56">
        <v>19</v>
      </c>
      <c r="AG61" s="56">
        <v>20</v>
      </c>
      <c r="AH61" s="56">
        <v>21</v>
      </c>
      <c r="AI61" s="56">
        <v>22</v>
      </c>
      <c r="AJ61" s="56">
        <v>23</v>
      </c>
      <c r="AK61" s="56">
        <v>24</v>
      </c>
      <c r="AL61" s="56">
        <v>1</v>
      </c>
      <c r="AM61" s="56">
        <v>2</v>
      </c>
      <c r="AN61" s="56">
        <v>3</v>
      </c>
      <c r="AO61" s="56">
        <v>4</v>
      </c>
      <c r="AP61" s="56">
        <v>5</v>
      </c>
      <c r="AQ61" s="56">
        <v>6</v>
      </c>
      <c r="AR61" s="56">
        <v>7</v>
      </c>
      <c r="AS61" s="56">
        <v>8</v>
      </c>
      <c r="AT61" s="56">
        <v>9</v>
      </c>
      <c r="AU61" s="56">
        <v>10</v>
      </c>
      <c r="AV61" s="56">
        <v>11</v>
      </c>
      <c r="AW61" s="56">
        <v>12</v>
      </c>
      <c r="AX61" s="56">
        <v>13</v>
      </c>
      <c r="AY61" s="56">
        <v>14</v>
      </c>
      <c r="AZ61" s="56">
        <v>15</v>
      </c>
      <c r="BA61" s="56">
        <v>16</v>
      </c>
      <c r="BB61" s="56">
        <v>17</v>
      </c>
      <c r="BC61" s="56">
        <v>18</v>
      </c>
      <c r="BD61" s="56">
        <v>19</v>
      </c>
      <c r="BE61" s="56">
        <v>20</v>
      </c>
      <c r="BF61" s="56">
        <v>21</v>
      </c>
      <c r="BG61" s="56">
        <v>22</v>
      </c>
      <c r="BH61" s="56">
        <v>23</v>
      </c>
      <c r="BI61" s="56">
        <v>24</v>
      </c>
      <c r="BJ61" s="56">
        <v>1</v>
      </c>
      <c r="BK61" s="56">
        <v>2</v>
      </c>
      <c r="BL61" s="56">
        <v>3</v>
      </c>
      <c r="BM61" s="56">
        <v>4</v>
      </c>
      <c r="BN61" s="56">
        <v>5</v>
      </c>
      <c r="BO61" s="56">
        <v>6</v>
      </c>
      <c r="BP61" s="56">
        <v>7</v>
      </c>
      <c r="BQ61" s="56">
        <v>8</v>
      </c>
      <c r="BR61" s="56">
        <v>9</v>
      </c>
      <c r="BS61" s="56">
        <v>10</v>
      </c>
      <c r="BT61" s="56">
        <v>11</v>
      </c>
      <c r="BU61" s="56">
        <v>12</v>
      </c>
      <c r="BV61" s="56">
        <v>13</v>
      </c>
      <c r="BW61" s="56">
        <v>14</v>
      </c>
      <c r="BX61" s="56">
        <v>15</v>
      </c>
      <c r="BY61" s="56">
        <v>16</v>
      </c>
      <c r="BZ61" s="56">
        <v>17</v>
      </c>
      <c r="CA61" s="56">
        <v>18</v>
      </c>
      <c r="CB61" s="56">
        <v>19</v>
      </c>
      <c r="CC61" s="56">
        <v>20</v>
      </c>
      <c r="CD61" s="56">
        <v>21</v>
      </c>
      <c r="CE61" s="56">
        <v>22</v>
      </c>
      <c r="CF61" s="56">
        <v>23</v>
      </c>
      <c r="CG61" s="56">
        <v>24</v>
      </c>
      <c r="CH61" s="56">
        <v>1</v>
      </c>
      <c r="CI61" s="56">
        <v>2</v>
      </c>
      <c r="CJ61" s="56">
        <v>3</v>
      </c>
      <c r="CK61" s="56">
        <v>4</v>
      </c>
      <c r="CL61" s="56">
        <v>5</v>
      </c>
      <c r="CM61" s="56">
        <v>6</v>
      </c>
      <c r="CN61" s="56">
        <v>7</v>
      </c>
      <c r="CO61" s="56">
        <v>8</v>
      </c>
      <c r="CP61" s="56">
        <v>9</v>
      </c>
      <c r="CQ61" s="56">
        <v>10</v>
      </c>
      <c r="CR61" s="56">
        <v>11</v>
      </c>
      <c r="CS61" s="56">
        <v>12</v>
      </c>
      <c r="CT61" s="56">
        <v>13</v>
      </c>
      <c r="CU61" s="56">
        <v>14</v>
      </c>
      <c r="CV61" s="56">
        <v>15</v>
      </c>
      <c r="CW61" s="56">
        <v>16</v>
      </c>
      <c r="CX61" s="56">
        <v>17</v>
      </c>
      <c r="CY61" s="56">
        <v>18</v>
      </c>
      <c r="CZ61" s="56">
        <v>19</v>
      </c>
      <c r="DA61" s="56">
        <v>20</v>
      </c>
      <c r="DB61" s="56">
        <v>21</v>
      </c>
      <c r="DC61" s="56">
        <v>22</v>
      </c>
      <c r="DD61" s="56">
        <v>23</v>
      </c>
      <c r="DE61" s="56">
        <v>24</v>
      </c>
      <c r="DF61" s="56">
        <v>1</v>
      </c>
      <c r="DG61" s="56">
        <v>2</v>
      </c>
      <c r="DH61" s="56">
        <v>3</v>
      </c>
      <c r="DI61" s="56">
        <v>4</v>
      </c>
      <c r="DJ61" s="56">
        <v>5</v>
      </c>
      <c r="DK61" s="56">
        <v>6</v>
      </c>
      <c r="DL61" s="56">
        <v>7</v>
      </c>
      <c r="DM61" s="56">
        <v>8</v>
      </c>
      <c r="DN61" s="56">
        <v>9</v>
      </c>
      <c r="DO61" s="56">
        <v>10</v>
      </c>
      <c r="DP61" s="56">
        <v>11</v>
      </c>
      <c r="DQ61" s="56">
        <v>12</v>
      </c>
      <c r="DR61" s="56">
        <v>13</v>
      </c>
      <c r="DS61" s="56">
        <v>14</v>
      </c>
      <c r="DT61" s="56">
        <v>15</v>
      </c>
      <c r="DU61" s="56">
        <v>16</v>
      </c>
      <c r="DV61" s="56">
        <v>17</v>
      </c>
      <c r="DW61" s="56">
        <v>18</v>
      </c>
      <c r="DX61" s="56">
        <v>19</v>
      </c>
      <c r="DY61" s="56">
        <v>20</v>
      </c>
      <c r="DZ61" s="56">
        <v>21</v>
      </c>
      <c r="EA61" s="56">
        <v>22</v>
      </c>
      <c r="EB61" s="56">
        <v>23</v>
      </c>
      <c r="EC61" s="56">
        <v>24</v>
      </c>
      <c r="ED61" s="56">
        <v>1</v>
      </c>
      <c r="EE61" s="56">
        <v>2</v>
      </c>
      <c r="EF61" s="56">
        <v>3</v>
      </c>
      <c r="EG61" s="56">
        <v>4</v>
      </c>
      <c r="EH61" s="56">
        <v>5</v>
      </c>
      <c r="EI61" s="56">
        <v>6</v>
      </c>
      <c r="EJ61" s="56">
        <v>7</v>
      </c>
      <c r="EK61" s="56">
        <v>8</v>
      </c>
      <c r="EL61" s="56">
        <v>9</v>
      </c>
      <c r="EM61" s="56">
        <v>10</v>
      </c>
      <c r="EN61" s="56">
        <v>11</v>
      </c>
      <c r="EO61" s="56">
        <v>12</v>
      </c>
      <c r="EP61" s="56">
        <v>13</v>
      </c>
      <c r="EQ61" s="56">
        <v>14</v>
      </c>
      <c r="ER61" s="56">
        <v>15</v>
      </c>
      <c r="ES61" s="56">
        <v>16</v>
      </c>
      <c r="ET61" s="56">
        <v>17</v>
      </c>
      <c r="EU61" s="56">
        <v>18</v>
      </c>
      <c r="EV61" s="56">
        <v>19</v>
      </c>
      <c r="EW61" s="56">
        <v>20</v>
      </c>
      <c r="EX61" s="56">
        <v>21</v>
      </c>
      <c r="EY61" s="56">
        <v>22</v>
      </c>
      <c r="EZ61" s="56">
        <v>23</v>
      </c>
      <c r="FA61" s="56">
        <v>24</v>
      </c>
    </row>
    <row r="62" spans="6:157" x14ac:dyDescent="0.25">
      <c r="M62" s="56" t="s">
        <v>325</v>
      </c>
      <c r="N62" s="56">
        <v>1</v>
      </c>
      <c r="O62" s="56">
        <v>2</v>
      </c>
      <c r="P62" s="56">
        <v>2</v>
      </c>
      <c r="Q62" s="56">
        <v>1</v>
      </c>
      <c r="R62" s="56">
        <v>2</v>
      </c>
      <c r="S62" s="56">
        <v>1</v>
      </c>
      <c r="T62" s="56">
        <v>1</v>
      </c>
      <c r="U62" s="56">
        <v>2</v>
      </c>
      <c r="V62" s="56">
        <v>1</v>
      </c>
      <c r="W62" s="56">
        <v>2</v>
      </c>
      <c r="X62" s="56">
        <v>2</v>
      </c>
      <c r="Y62" s="56">
        <v>1</v>
      </c>
      <c r="Z62" s="56">
        <v>2</v>
      </c>
      <c r="AA62" s="56">
        <v>1</v>
      </c>
      <c r="AB62" s="56">
        <v>1</v>
      </c>
      <c r="AC62" s="56">
        <v>2</v>
      </c>
      <c r="AD62" s="56">
        <v>1</v>
      </c>
      <c r="AE62" s="56">
        <v>2</v>
      </c>
      <c r="AF62" s="56">
        <v>2</v>
      </c>
      <c r="AG62" s="56">
        <v>1</v>
      </c>
      <c r="AH62" s="56">
        <v>2</v>
      </c>
      <c r="AI62" s="56">
        <v>1</v>
      </c>
      <c r="AJ62" s="56">
        <v>1</v>
      </c>
      <c r="AK62" s="56">
        <v>2</v>
      </c>
      <c r="AL62" s="56">
        <v>1</v>
      </c>
      <c r="AM62" s="56">
        <v>2</v>
      </c>
      <c r="AN62" s="56">
        <v>2</v>
      </c>
      <c r="AO62" s="56">
        <v>1</v>
      </c>
      <c r="AP62" s="56">
        <v>2</v>
      </c>
      <c r="AQ62" s="56">
        <v>1</v>
      </c>
      <c r="AR62" s="56">
        <v>1</v>
      </c>
      <c r="AS62" s="56">
        <v>2</v>
      </c>
      <c r="AT62" s="56">
        <v>1</v>
      </c>
      <c r="AU62" s="56">
        <v>2</v>
      </c>
      <c r="AV62" s="56">
        <v>2</v>
      </c>
      <c r="AW62" s="56">
        <v>1</v>
      </c>
      <c r="AX62" s="56">
        <v>2</v>
      </c>
      <c r="AY62" s="56">
        <v>1</v>
      </c>
      <c r="AZ62" s="56">
        <v>1</v>
      </c>
      <c r="BA62" s="56">
        <v>2</v>
      </c>
      <c r="BB62" s="56">
        <v>1</v>
      </c>
      <c r="BC62" s="56">
        <v>2</v>
      </c>
      <c r="BD62" s="56">
        <v>2</v>
      </c>
      <c r="BE62" s="56">
        <v>1</v>
      </c>
      <c r="BF62" s="56">
        <v>2</v>
      </c>
      <c r="BG62" s="56">
        <v>1</v>
      </c>
      <c r="BH62" s="56">
        <v>1</v>
      </c>
      <c r="BI62" s="56">
        <v>2</v>
      </c>
      <c r="BJ62" s="56">
        <v>1</v>
      </c>
      <c r="BK62" s="56">
        <v>2</v>
      </c>
      <c r="BL62" s="56">
        <v>2</v>
      </c>
      <c r="BM62" s="56">
        <v>1</v>
      </c>
      <c r="BN62" s="56">
        <v>2</v>
      </c>
      <c r="BO62" s="56">
        <v>1</v>
      </c>
      <c r="BP62" s="56">
        <v>1</v>
      </c>
      <c r="BQ62" s="56">
        <v>2</v>
      </c>
      <c r="BR62" s="56">
        <v>1</v>
      </c>
      <c r="BS62" s="56">
        <v>2</v>
      </c>
      <c r="BT62" s="56">
        <v>2</v>
      </c>
      <c r="BU62" s="56">
        <v>1</v>
      </c>
      <c r="BV62" s="56">
        <v>2</v>
      </c>
      <c r="BW62" s="56">
        <v>1</v>
      </c>
      <c r="BX62" s="56">
        <v>1</v>
      </c>
      <c r="BY62" s="56">
        <v>2</v>
      </c>
      <c r="BZ62" s="56">
        <v>1</v>
      </c>
      <c r="CA62" s="56">
        <v>2</v>
      </c>
      <c r="CB62" s="56">
        <v>2</v>
      </c>
      <c r="CC62" s="56">
        <v>1</v>
      </c>
      <c r="CD62" s="56">
        <v>2</v>
      </c>
      <c r="CE62" s="56">
        <v>1</v>
      </c>
      <c r="CF62" s="56">
        <v>1</v>
      </c>
      <c r="CG62" s="56">
        <v>2</v>
      </c>
      <c r="CH62" s="56">
        <v>1</v>
      </c>
      <c r="CI62" s="56">
        <v>2</v>
      </c>
      <c r="CJ62" s="56">
        <v>2</v>
      </c>
      <c r="CK62" s="56">
        <v>1</v>
      </c>
      <c r="CL62" s="56">
        <v>2</v>
      </c>
      <c r="CM62" s="56">
        <v>1</v>
      </c>
      <c r="CN62" s="56">
        <v>1</v>
      </c>
      <c r="CO62" s="56">
        <v>2</v>
      </c>
      <c r="CP62" s="56">
        <v>1</v>
      </c>
      <c r="CQ62" s="56">
        <v>2</v>
      </c>
      <c r="CR62" s="56">
        <v>2</v>
      </c>
      <c r="CS62" s="56">
        <v>1</v>
      </c>
      <c r="CT62" s="56">
        <v>2</v>
      </c>
      <c r="CU62" s="56">
        <v>1</v>
      </c>
      <c r="CV62" s="56">
        <v>1</v>
      </c>
      <c r="CW62" s="56">
        <v>2</v>
      </c>
      <c r="CX62" s="56">
        <v>1</v>
      </c>
      <c r="CY62" s="56">
        <v>2</v>
      </c>
      <c r="CZ62" s="56">
        <v>2</v>
      </c>
      <c r="DA62" s="56">
        <v>1</v>
      </c>
      <c r="DB62" s="56">
        <v>2</v>
      </c>
      <c r="DC62" s="56">
        <v>1</v>
      </c>
      <c r="DD62" s="56">
        <v>1</v>
      </c>
      <c r="DE62" s="56">
        <v>2</v>
      </c>
      <c r="DF62" s="56">
        <v>1</v>
      </c>
      <c r="DG62" s="56">
        <v>2</v>
      </c>
      <c r="DH62" s="56">
        <v>2</v>
      </c>
      <c r="DI62" s="56">
        <v>1</v>
      </c>
      <c r="DJ62" s="56">
        <v>2</v>
      </c>
      <c r="DK62" s="56">
        <v>1</v>
      </c>
      <c r="DL62" s="56">
        <v>1</v>
      </c>
      <c r="DM62" s="56">
        <v>2</v>
      </c>
      <c r="DN62" s="56">
        <v>1</v>
      </c>
      <c r="DO62" s="56">
        <v>2</v>
      </c>
      <c r="DP62" s="56">
        <v>2</v>
      </c>
      <c r="DQ62" s="56">
        <v>1</v>
      </c>
      <c r="DR62" s="56">
        <v>2</v>
      </c>
      <c r="DS62" s="56">
        <v>1</v>
      </c>
      <c r="DT62" s="56">
        <v>1</v>
      </c>
      <c r="DU62" s="56">
        <v>2</v>
      </c>
      <c r="DV62" s="56">
        <v>1</v>
      </c>
      <c r="DW62" s="56">
        <v>2</v>
      </c>
      <c r="DX62" s="56">
        <v>2</v>
      </c>
      <c r="DY62" s="56">
        <v>1</v>
      </c>
      <c r="DZ62" s="56">
        <v>2</v>
      </c>
      <c r="EA62" s="56">
        <v>1</v>
      </c>
      <c r="EB62" s="56">
        <v>1</v>
      </c>
      <c r="EC62" s="56">
        <v>2</v>
      </c>
      <c r="ED62" s="56">
        <v>1</v>
      </c>
      <c r="EE62" s="56">
        <v>2</v>
      </c>
      <c r="EF62" s="56">
        <v>2</v>
      </c>
      <c r="EG62" s="56">
        <v>1</v>
      </c>
      <c r="EH62" s="56">
        <v>2</v>
      </c>
      <c r="EI62" s="56">
        <v>1</v>
      </c>
      <c r="EJ62" s="56">
        <v>1</v>
      </c>
      <c r="EK62" s="56">
        <v>2</v>
      </c>
      <c r="EL62" s="56">
        <v>1</v>
      </c>
      <c r="EM62" s="56">
        <v>2</v>
      </c>
      <c r="EN62" s="56">
        <v>2</v>
      </c>
      <c r="EO62" s="56">
        <v>1</v>
      </c>
      <c r="EP62" s="56">
        <v>2</v>
      </c>
      <c r="EQ62" s="56">
        <v>1</v>
      </c>
      <c r="ER62" s="56">
        <v>1</v>
      </c>
      <c r="ES62" s="56">
        <v>2</v>
      </c>
      <c r="ET62" s="56">
        <v>1</v>
      </c>
      <c r="EU62" s="56">
        <v>2</v>
      </c>
      <c r="EV62" s="56">
        <v>2</v>
      </c>
      <c r="EW62" s="56">
        <v>1</v>
      </c>
      <c r="EX62" s="56">
        <v>2</v>
      </c>
      <c r="EY62" s="56">
        <v>1</v>
      </c>
      <c r="EZ62" s="56">
        <v>1</v>
      </c>
      <c r="FA62" s="56">
        <v>2</v>
      </c>
    </row>
    <row r="63" spans="6:157" x14ac:dyDescent="0.25">
      <c r="M63" s="56" t="s">
        <v>326</v>
      </c>
      <c r="N63" s="56">
        <v>20</v>
      </c>
      <c r="O63" s="56">
        <v>20</v>
      </c>
      <c r="P63" s="56">
        <v>20</v>
      </c>
      <c r="Q63" s="56">
        <v>20</v>
      </c>
      <c r="R63" s="56">
        <v>20</v>
      </c>
      <c r="S63" s="56">
        <v>20</v>
      </c>
      <c r="T63" s="56">
        <v>20</v>
      </c>
      <c r="U63" s="56">
        <v>20</v>
      </c>
      <c r="V63" s="56">
        <v>20</v>
      </c>
      <c r="W63" s="56">
        <v>20</v>
      </c>
      <c r="X63" s="56">
        <v>20</v>
      </c>
      <c r="Y63" s="56">
        <v>20</v>
      </c>
      <c r="Z63" s="56">
        <v>20</v>
      </c>
      <c r="AA63" s="56">
        <v>20</v>
      </c>
      <c r="AB63" s="56">
        <v>20</v>
      </c>
      <c r="AC63" s="56">
        <v>20</v>
      </c>
      <c r="AD63" s="56">
        <v>20</v>
      </c>
      <c r="AE63" s="56">
        <v>20</v>
      </c>
      <c r="AF63" s="56">
        <v>20</v>
      </c>
      <c r="AG63" s="56">
        <v>20</v>
      </c>
      <c r="AH63" s="56">
        <v>20</v>
      </c>
      <c r="AI63" s="56">
        <v>20</v>
      </c>
      <c r="AJ63" s="56">
        <v>20</v>
      </c>
      <c r="AK63" s="56">
        <v>20</v>
      </c>
      <c r="AL63" s="56">
        <v>26</v>
      </c>
      <c r="AM63" s="56">
        <v>20</v>
      </c>
      <c r="AN63" s="56">
        <v>20</v>
      </c>
      <c r="AO63" s="56">
        <v>26</v>
      </c>
      <c r="AP63" s="56">
        <v>20</v>
      </c>
      <c r="AQ63" s="56">
        <v>26</v>
      </c>
      <c r="AR63" s="56">
        <v>26</v>
      </c>
      <c r="AS63" s="56">
        <v>20</v>
      </c>
      <c r="AT63" s="56">
        <v>26</v>
      </c>
      <c r="AU63" s="56">
        <v>20</v>
      </c>
      <c r="AV63" s="56">
        <v>20</v>
      </c>
      <c r="AW63" s="56">
        <v>26</v>
      </c>
      <c r="AX63" s="56">
        <v>20</v>
      </c>
      <c r="AY63" s="56">
        <v>26</v>
      </c>
      <c r="AZ63" s="56">
        <v>26</v>
      </c>
      <c r="BA63" s="56">
        <v>20</v>
      </c>
      <c r="BB63" s="56">
        <v>26</v>
      </c>
      <c r="BC63" s="56">
        <v>20</v>
      </c>
      <c r="BD63" s="56">
        <v>20</v>
      </c>
      <c r="BE63" s="56">
        <v>26</v>
      </c>
      <c r="BF63" s="56">
        <v>20</v>
      </c>
      <c r="BG63" s="56">
        <v>26</v>
      </c>
      <c r="BH63" s="56">
        <v>26</v>
      </c>
      <c r="BI63" s="56">
        <v>20</v>
      </c>
      <c r="BJ63" s="56">
        <v>20</v>
      </c>
      <c r="BK63" s="56">
        <v>26</v>
      </c>
      <c r="BL63" s="56">
        <v>26</v>
      </c>
      <c r="BM63" s="56">
        <v>20</v>
      </c>
      <c r="BN63" s="56">
        <v>26</v>
      </c>
      <c r="BO63" s="56">
        <v>20</v>
      </c>
      <c r="BP63" s="56">
        <v>20</v>
      </c>
      <c r="BQ63" s="56">
        <v>26</v>
      </c>
      <c r="BR63" s="56">
        <v>20</v>
      </c>
      <c r="BS63" s="56">
        <v>26</v>
      </c>
      <c r="BT63" s="56">
        <v>26</v>
      </c>
      <c r="BU63" s="56">
        <v>20</v>
      </c>
      <c r="BV63" s="56">
        <v>26</v>
      </c>
      <c r="BW63" s="56">
        <v>20</v>
      </c>
      <c r="BX63" s="56">
        <v>20</v>
      </c>
      <c r="BY63" s="56">
        <v>26</v>
      </c>
      <c r="BZ63" s="56">
        <v>20</v>
      </c>
      <c r="CA63" s="56">
        <v>26</v>
      </c>
      <c r="CB63" s="56">
        <v>26</v>
      </c>
      <c r="CC63" s="56">
        <v>20</v>
      </c>
      <c r="CD63" s="56">
        <v>26</v>
      </c>
      <c r="CE63" s="56">
        <v>20</v>
      </c>
      <c r="CF63" s="56">
        <v>20</v>
      </c>
      <c r="CG63" s="56">
        <v>26</v>
      </c>
      <c r="CH63" s="56">
        <v>26</v>
      </c>
      <c r="CI63" s="56">
        <v>26</v>
      </c>
      <c r="CJ63" s="56">
        <v>26</v>
      </c>
      <c r="CK63" s="56">
        <v>26</v>
      </c>
      <c r="CL63" s="56">
        <v>26</v>
      </c>
      <c r="CM63" s="56">
        <v>26</v>
      </c>
      <c r="CN63" s="56">
        <v>26</v>
      </c>
      <c r="CO63" s="56">
        <v>26</v>
      </c>
      <c r="CP63" s="56">
        <v>26</v>
      </c>
      <c r="CQ63" s="56">
        <v>26</v>
      </c>
      <c r="CR63" s="56">
        <v>26</v>
      </c>
      <c r="CS63" s="56">
        <v>26</v>
      </c>
      <c r="CT63" s="56">
        <v>26</v>
      </c>
      <c r="CU63" s="56">
        <v>26</v>
      </c>
      <c r="CV63" s="56">
        <v>26</v>
      </c>
      <c r="CW63" s="56">
        <v>26</v>
      </c>
      <c r="CX63" s="56">
        <v>26</v>
      </c>
      <c r="CY63" s="56">
        <v>26</v>
      </c>
      <c r="CZ63" s="56">
        <v>26</v>
      </c>
      <c r="DA63" s="56">
        <v>26</v>
      </c>
      <c r="DB63" s="56">
        <v>26</v>
      </c>
      <c r="DC63" s="56">
        <v>26</v>
      </c>
      <c r="DD63" s="56">
        <v>26</v>
      </c>
      <c r="DE63" s="56">
        <v>26</v>
      </c>
      <c r="DF63" s="56">
        <v>26</v>
      </c>
      <c r="DG63" s="56">
        <v>20</v>
      </c>
      <c r="DH63" s="56">
        <v>20</v>
      </c>
      <c r="DI63" s="56">
        <v>26</v>
      </c>
      <c r="DJ63" s="56">
        <v>20</v>
      </c>
      <c r="DK63" s="56">
        <v>26</v>
      </c>
      <c r="DL63" s="56">
        <v>26</v>
      </c>
      <c r="DM63" s="56">
        <v>20</v>
      </c>
      <c r="DN63" s="56">
        <v>26</v>
      </c>
      <c r="DO63" s="56">
        <v>20</v>
      </c>
      <c r="DP63" s="56">
        <v>20</v>
      </c>
      <c r="DQ63" s="56">
        <v>26</v>
      </c>
      <c r="DR63" s="56">
        <v>20</v>
      </c>
      <c r="DS63" s="56">
        <v>26</v>
      </c>
      <c r="DT63" s="56">
        <v>26</v>
      </c>
      <c r="DU63" s="56">
        <v>20</v>
      </c>
      <c r="DV63" s="56">
        <v>26</v>
      </c>
      <c r="DW63" s="56">
        <v>20</v>
      </c>
      <c r="DX63" s="56">
        <v>20</v>
      </c>
      <c r="DY63" s="56">
        <v>26</v>
      </c>
      <c r="DZ63" s="56">
        <v>20</v>
      </c>
      <c r="EA63" s="56">
        <v>26</v>
      </c>
      <c r="EB63" s="56">
        <v>26</v>
      </c>
      <c r="EC63" s="56">
        <v>20</v>
      </c>
      <c r="ED63" s="56">
        <v>20</v>
      </c>
      <c r="EE63" s="56">
        <v>26</v>
      </c>
      <c r="EF63" s="56">
        <v>26</v>
      </c>
      <c r="EG63" s="56">
        <v>20</v>
      </c>
      <c r="EH63" s="56">
        <v>26</v>
      </c>
      <c r="EI63" s="56">
        <v>20</v>
      </c>
      <c r="EJ63" s="56">
        <v>20</v>
      </c>
      <c r="EK63" s="56">
        <v>26</v>
      </c>
      <c r="EL63" s="56">
        <v>20</v>
      </c>
      <c r="EM63" s="56">
        <v>26</v>
      </c>
      <c r="EN63" s="56">
        <v>26</v>
      </c>
      <c r="EO63" s="56">
        <v>20</v>
      </c>
      <c r="EP63" s="56">
        <v>26</v>
      </c>
      <c r="EQ63" s="56">
        <v>20</v>
      </c>
      <c r="ER63" s="56">
        <v>20</v>
      </c>
      <c r="ES63" s="56">
        <v>26</v>
      </c>
      <c r="ET63" s="56">
        <v>20</v>
      </c>
      <c r="EU63" s="56">
        <v>26</v>
      </c>
      <c r="EV63" s="56">
        <v>26</v>
      </c>
      <c r="EW63" s="56">
        <v>20</v>
      </c>
      <c r="EX63" s="56">
        <v>26</v>
      </c>
      <c r="EY63" s="56">
        <v>20</v>
      </c>
      <c r="EZ63" s="56">
        <v>20</v>
      </c>
      <c r="FA63" s="56">
        <v>26</v>
      </c>
    </row>
    <row r="64" spans="6:157" x14ac:dyDescent="0.25">
      <c r="M64" s="56" t="s">
        <v>327</v>
      </c>
      <c r="N64" s="56">
        <v>0</v>
      </c>
      <c r="O64" s="56">
        <v>1</v>
      </c>
      <c r="P64" s="56">
        <v>1</v>
      </c>
      <c r="Q64" s="56">
        <v>0</v>
      </c>
      <c r="R64" s="56">
        <v>1</v>
      </c>
      <c r="S64" s="56">
        <v>0</v>
      </c>
      <c r="T64" s="56">
        <v>0</v>
      </c>
      <c r="U64" s="56">
        <v>1</v>
      </c>
      <c r="V64" s="56">
        <v>0</v>
      </c>
      <c r="W64" s="56">
        <v>1</v>
      </c>
      <c r="X64" s="56">
        <v>1</v>
      </c>
      <c r="Y64" s="56">
        <v>0</v>
      </c>
      <c r="Z64" s="56">
        <v>1</v>
      </c>
      <c r="AA64" s="56">
        <v>0</v>
      </c>
      <c r="AB64" s="56">
        <v>0</v>
      </c>
      <c r="AC64" s="56">
        <v>1</v>
      </c>
      <c r="AD64" s="56">
        <v>0</v>
      </c>
      <c r="AE64" s="56">
        <v>1</v>
      </c>
      <c r="AF64" s="56">
        <v>1</v>
      </c>
      <c r="AG64" s="56">
        <v>0</v>
      </c>
      <c r="AH64" s="56">
        <v>1</v>
      </c>
      <c r="AI64" s="56">
        <v>0</v>
      </c>
      <c r="AJ64" s="56">
        <v>0</v>
      </c>
      <c r="AK64" s="56">
        <v>1</v>
      </c>
      <c r="AL64" s="56">
        <v>1</v>
      </c>
      <c r="AM64" s="56">
        <v>0</v>
      </c>
      <c r="AN64" s="56">
        <v>0</v>
      </c>
      <c r="AO64" s="56">
        <v>1</v>
      </c>
      <c r="AP64" s="56">
        <v>0</v>
      </c>
      <c r="AQ64" s="56">
        <v>1</v>
      </c>
      <c r="AR64" s="56">
        <v>1</v>
      </c>
      <c r="AS64" s="56">
        <v>0</v>
      </c>
      <c r="AT64" s="56">
        <v>1</v>
      </c>
      <c r="AU64" s="56">
        <v>0</v>
      </c>
      <c r="AV64" s="56">
        <v>0</v>
      </c>
      <c r="AW64" s="56">
        <v>1</v>
      </c>
      <c r="AX64" s="56">
        <v>0</v>
      </c>
      <c r="AY64" s="56">
        <v>1</v>
      </c>
      <c r="AZ64" s="56">
        <v>1</v>
      </c>
      <c r="BA64" s="56">
        <v>0</v>
      </c>
      <c r="BB64" s="56">
        <v>1</v>
      </c>
      <c r="BC64" s="56">
        <v>0</v>
      </c>
      <c r="BD64" s="56">
        <v>0</v>
      </c>
      <c r="BE64" s="56">
        <v>1</v>
      </c>
      <c r="BF64" s="56">
        <v>0</v>
      </c>
      <c r="BG64" s="56">
        <v>1</v>
      </c>
      <c r="BH64" s="56">
        <v>1</v>
      </c>
      <c r="BI64" s="56">
        <v>0</v>
      </c>
      <c r="BJ64" s="56">
        <v>0</v>
      </c>
      <c r="BK64" s="56">
        <v>1</v>
      </c>
      <c r="BL64" s="56">
        <v>1</v>
      </c>
      <c r="BM64" s="56">
        <v>0</v>
      </c>
      <c r="BN64" s="56">
        <v>1</v>
      </c>
      <c r="BO64" s="56">
        <v>0</v>
      </c>
      <c r="BP64" s="56">
        <v>0</v>
      </c>
      <c r="BQ64" s="56">
        <v>1</v>
      </c>
      <c r="BR64" s="56">
        <v>0</v>
      </c>
      <c r="BS64" s="56">
        <v>1</v>
      </c>
      <c r="BT64" s="56">
        <v>1</v>
      </c>
      <c r="BU64" s="56">
        <v>0</v>
      </c>
      <c r="BV64" s="56">
        <v>1</v>
      </c>
      <c r="BW64" s="56">
        <v>0</v>
      </c>
      <c r="BX64" s="56">
        <v>0</v>
      </c>
      <c r="BY64" s="56">
        <v>1</v>
      </c>
      <c r="BZ64" s="56">
        <v>0</v>
      </c>
      <c r="CA64" s="56">
        <v>1</v>
      </c>
      <c r="CB64" s="56">
        <v>1</v>
      </c>
      <c r="CC64" s="56">
        <v>0</v>
      </c>
      <c r="CD64" s="56">
        <v>1</v>
      </c>
      <c r="CE64" s="56">
        <v>0</v>
      </c>
      <c r="CF64" s="56">
        <v>0</v>
      </c>
      <c r="CG64" s="56">
        <v>1</v>
      </c>
      <c r="CH64" s="56">
        <v>1</v>
      </c>
      <c r="CI64" s="56">
        <v>0</v>
      </c>
      <c r="CJ64" s="56">
        <v>0</v>
      </c>
      <c r="CK64" s="56">
        <v>1</v>
      </c>
      <c r="CL64" s="56">
        <v>0</v>
      </c>
      <c r="CM64" s="56">
        <v>1</v>
      </c>
      <c r="CN64" s="56">
        <v>1</v>
      </c>
      <c r="CO64" s="56">
        <v>0</v>
      </c>
      <c r="CP64" s="56">
        <v>1</v>
      </c>
      <c r="CQ64" s="56">
        <v>0</v>
      </c>
      <c r="CR64" s="56">
        <v>0</v>
      </c>
      <c r="CS64" s="56">
        <v>1</v>
      </c>
      <c r="CT64" s="56">
        <v>0</v>
      </c>
      <c r="CU64" s="56">
        <v>1</v>
      </c>
      <c r="CV64" s="56">
        <v>1</v>
      </c>
      <c r="CW64" s="56">
        <v>0</v>
      </c>
      <c r="CX64" s="56">
        <v>1</v>
      </c>
      <c r="CY64" s="56">
        <v>0</v>
      </c>
      <c r="CZ64" s="56">
        <v>0</v>
      </c>
      <c r="DA64" s="56">
        <v>1</v>
      </c>
      <c r="DB64" s="56">
        <v>0</v>
      </c>
      <c r="DC64" s="56">
        <v>1</v>
      </c>
      <c r="DD64" s="56">
        <v>1</v>
      </c>
      <c r="DE64" s="56">
        <v>0</v>
      </c>
      <c r="DF64" s="56">
        <v>1</v>
      </c>
      <c r="DG64" s="56">
        <v>0</v>
      </c>
      <c r="DH64" s="56">
        <v>0</v>
      </c>
      <c r="DI64" s="56">
        <v>1</v>
      </c>
      <c r="DJ64" s="56">
        <v>0</v>
      </c>
      <c r="DK64" s="56">
        <v>1</v>
      </c>
      <c r="DL64" s="56">
        <v>1</v>
      </c>
      <c r="DM64" s="56">
        <v>0</v>
      </c>
      <c r="DN64" s="56">
        <v>1</v>
      </c>
      <c r="DO64" s="56">
        <v>0</v>
      </c>
      <c r="DP64" s="56">
        <v>0</v>
      </c>
      <c r="DQ64" s="56">
        <v>1</v>
      </c>
      <c r="DR64" s="56">
        <v>0</v>
      </c>
      <c r="DS64" s="56">
        <v>1</v>
      </c>
      <c r="DT64" s="56">
        <v>1</v>
      </c>
      <c r="DU64" s="56">
        <v>0</v>
      </c>
      <c r="DV64" s="56">
        <v>1</v>
      </c>
      <c r="DW64" s="56">
        <v>0</v>
      </c>
      <c r="DX64" s="56">
        <v>0</v>
      </c>
      <c r="DY64" s="56">
        <v>1</v>
      </c>
      <c r="DZ64" s="56">
        <v>0</v>
      </c>
      <c r="EA64" s="56">
        <v>1</v>
      </c>
      <c r="EB64" s="56">
        <v>1</v>
      </c>
      <c r="EC64" s="56">
        <v>0</v>
      </c>
      <c r="ED64" s="56">
        <v>0</v>
      </c>
      <c r="EE64" s="56">
        <v>1</v>
      </c>
      <c r="EF64" s="56">
        <v>1</v>
      </c>
      <c r="EG64" s="56">
        <v>0</v>
      </c>
      <c r="EH64" s="56">
        <v>1</v>
      </c>
      <c r="EI64" s="56">
        <v>0</v>
      </c>
      <c r="EJ64" s="56">
        <v>0</v>
      </c>
      <c r="EK64" s="56">
        <v>1</v>
      </c>
      <c r="EL64" s="56">
        <v>0</v>
      </c>
      <c r="EM64" s="56">
        <v>1</v>
      </c>
      <c r="EN64" s="56">
        <v>1</v>
      </c>
      <c r="EO64" s="56">
        <v>0</v>
      </c>
      <c r="EP64" s="56">
        <v>1</v>
      </c>
      <c r="EQ64" s="56">
        <v>0</v>
      </c>
      <c r="ER64" s="56">
        <v>0</v>
      </c>
      <c r="ES64" s="56">
        <v>1</v>
      </c>
      <c r="ET64" s="56">
        <v>0</v>
      </c>
      <c r="EU64" s="56">
        <v>1</v>
      </c>
      <c r="EV64" s="56">
        <v>1</v>
      </c>
      <c r="EW64" s="56">
        <v>0</v>
      </c>
      <c r="EX64" s="56">
        <v>1</v>
      </c>
      <c r="EY64" s="56">
        <v>0</v>
      </c>
      <c r="EZ64" s="56">
        <v>0</v>
      </c>
      <c r="FA64" s="56">
        <v>1</v>
      </c>
    </row>
    <row r="65" spans="13:157" x14ac:dyDescent="0.25">
      <c r="M65" s="56" t="s">
        <v>328</v>
      </c>
      <c r="N65" s="56">
        <v>0.6</v>
      </c>
      <c r="O65" s="56">
        <v>0.8</v>
      </c>
      <c r="P65" s="56">
        <v>0.8</v>
      </c>
      <c r="Q65" s="56">
        <v>0.6</v>
      </c>
      <c r="R65" s="56">
        <v>0.8</v>
      </c>
      <c r="S65" s="56">
        <v>0.6</v>
      </c>
      <c r="T65" s="56">
        <v>0.6</v>
      </c>
      <c r="U65" s="56">
        <v>0.8</v>
      </c>
      <c r="V65" s="56">
        <v>0.6</v>
      </c>
      <c r="W65" s="56">
        <v>0.8</v>
      </c>
      <c r="X65" s="56">
        <v>0.8</v>
      </c>
      <c r="Y65" s="56">
        <v>0.6</v>
      </c>
      <c r="Z65" s="56">
        <v>0.8</v>
      </c>
      <c r="AA65" s="56">
        <v>0.6</v>
      </c>
      <c r="AB65" s="56">
        <v>0.6</v>
      </c>
      <c r="AC65" s="56">
        <v>0.8</v>
      </c>
      <c r="AD65" s="56">
        <v>0.6</v>
      </c>
      <c r="AE65" s="56">
        <v>0.8</v>
      </c>
      <c r="AF65" s="56">
        <v>0.8</v>
      </c>
      <c r="AG65" s="56">
        <v>0.6</v>
      </c>
      <c r="AH65" s="56">
        <v>0.8</v>
      </c>
      <c r="AI65" s="56">
        <v>0.6</v>
      </c>
      <c r="AJ65" s="56">
        <v>0.6</v>
      </c>
      <c r="AK65" s="56">
        <v>0.8</v>
      </c>
      <c r="AL65" s="56">
        <v>0.8</v>
      </c>
      <c r="AM65" s="56">
        <v>0.6</v>
      </c>
      <c r="AN65" s="56">
        <v>0.6</v>
      </c>
      <c r="AO65" s="56">
        <v>0.8</v>
      </c>
      <c r="AP65" s="56">
        <v>0.8</v>
      </c>
      <c r="AQ65" s="56">
        <v>0.8</v>
      </c>
      <c r="AR65" s="56">
        <v>0.8</v>
      </c>
      <c r="AS65" s="56">
        <v>0.8</v>
      </c>
      <c r="AT65" s="56">
        <v>0.6</v>
      </c>
      <c r="AU65" s="56">
        <v>0.6</v>
      </c>
      <c r="AV65" s="56">
        <v>0.6</v>
      </c>
      <c r="AW65" s="56">
        <v>0.6</v>
      </c>
      <c r="AX65" s="56">
        <v>0.8</v>
      </c>
      <c r="AY65" s="56">
        <v>0.8</v>
      </c>
      <c r="AZ65" s="56">
        <v>0.8</v>
      </c>
      <c r="BA65" s="56">
        <v>0.8</v>
      </c>
      <c r="BB65" s="56">
        <v>0.6</v>
      </c>
      <c r="BC65" s="56">
        <v>0.8</v>
      </c>
      <c r="BD65" s="56">
        <v>0.8</v>
      </c>
      <c r="BE65" s="56">
        <v>0.6</v>
      </c>
      <c r="BF65" s="56">
        <v>0.6</v>
      </c>
      <c r="BG65" s="56">
        <v>0.6</v>
      </c>
      <c r="BH65" s="56">
        <v>0.6</v>
      </c>
      <c r="BI65" s="56">
        <v>0.6</v>
      </c>
      <c r="BJ65" s="56">
        <v>0.6</v>
      </c>
      <c r="BK65" s="56">
        <v>0.6</v>
      </c>
      <c r="BL65" s="56">
        <v>0.6</v>
      </c>
      <c r="BM65" s="56">
        <v>0.6</v>
      </c>
      <c r="BN65" s="56">
        <v>0.6</v>
      </c>
      <c r="BO65" s="56">
        <v>0.6</v>
      </c>
      <c r="BP65" s="56">
        <v>0.6</v>
      </c>
      <c r="BQ65" s="56">
        <v>0.6</v>
      </c>
      <c r="BR65" s="56">
        <v>0.8</v>
      </c>
      <c r="BS65" s="56">
        <v>0.6</v>
      </c>
      <c r="BT65" s="56">
        <v>0.6</v>
      </c>
      <c r="BU65" s="56">
        <v>0.8</v>
      </c>
      <c r="BV65" s="56">
        <v>0.6</v>
      </c>
      <c r="BW65" s="56">
        <v>0.8</v>
      </c>
      <c r="BX65" s="56">
        <v>0.8</v>
      </c>
      <c r="BY65" s="56">
        <v>0.6</v>
      </c>
      <c r="BZ65" s="56">
        <v>0.6</v>
      </c>
      <c r="CA65" s="56">
        <v>0.6</v>
      </c>
      <c r="CB65" s="56">
        <v>0.6</v>
      </c>
      <c r="CC65" s="56">
        <v>0.6</v>
      </c>
      <c r="CD65" s="56">
        <v>0.6</v>
      </c>
      <c r="CE65" s="56">
        <v>0.8</v>
      </c>
      <c r="CF65" s="56">
        <v>0.8</v>
      </c>
      <c r="CG65" s="56">
        <v>0.6</v>
      </c>
      <c r="CH65" s="56">
        <v>0.8</v>
      </c>
      <c r="CI65" s="56">
        <v>0.6</v>
      </c>
      <c r="CJ65" s="56">
        <v>0.6</v>
      </c>
      <c r="CK65" s="56">
        <v>0.8</v>
      </c>
      <c r="CL65" s="56">
        <v>0.6</v>
      </c>
      <c r="CM65" s="56">
        <v>0.8</v>
      </c>
      <c r="CN65" s="56">
        <v>0.8</v>
      </c>
      <c r="CO65" s="56">
        <v>0.6</v>
      </c>
      <c r="CP65" s="56">
        <v>0.8</v>
      </c>
      <c r="CQ65" s="56">
        <v>0.6</v>
      </c>
      <c r="CR65" s="56">
        <v>0.6</v>
      </c>
      <c r="CS65" s="56">
        <v>0.8</v>
      </c>
      <c r="CT65" s="56">
        <v>0.6</v>
      </c>
      <c r="CU65" s="56">
        <v>0.8</v>
      </c>
      <c r="CV65" s="56">
        <v>0.8</v>
      </c>
      <c r="CW65" s="56">
        <v>0.6</v>
      </c>
      <c r="CX65" s="56">
        <v>0.8</v>
      </c>
      <c r="CY65" s="56">
        <v>0.6</v>
      </c>
      <c r="CZ65" s="56">
        <v>0.6</v>
      </c>
      <c r="DA65" s="56">
        <v>0.8</v>
      </c>
      <c r="DB65" s="56">
        <v>0.6</v>
      </c>
      <c r="DC65" s="56">
        <v>0.8</v>
      </c>
      <c r="DD65" s="56">
        <v>0.8</v>
      </c>
      <c r="DE65" s="56">
        <v>0.6</v>
      </c>
      <c r="DF65" s="56">
        <v>0.6</v>
      </c>
      <c r="DG65" s="56">
        <v>0.8</v>
      </c>
      <c r="DH65" s="56">
        <v>0.8</v>
      </c>
      <c r="DI65" s="56">
        <v>0.6</v>
      </c>
      <c r="DJ65" s="56">
        <v>0.6</v>
      </c>
      <c r="DK65" s="56">
        <v>0.8</v>
      </c>
      <c r="DL65" s="56">
        <v>0.8</v>
      </c>
      <c r="DM65" s="56">
        <v>0.6</v>
      </c>
      <c r="DN65" s="56">
        <v>0.8</v>
      </c>
      <c r="DO65" s="56">
        <v>0.6</v>
      </c>
      <c r="DP65" s="56">
        <v>0.6</v>
      </c>
      <c r="DQ65" s="56">
        <v>0.8</v>
      </c>
      <c r="DR65" s="56">
        <v>0.6</v>
      </c>
      <c r="DS65" s="56">
        <v>0.6</v>
      </c>
      <c r="DT65" s="56">
        <v>0.6</v>
      </c>
      <c r="DU65" s="56">
        <v>0.6</v>
      </c>
      <c r="DV65" s="56">
        <v>0.8</v>
      </c>
      <c r="DW65" s="56">
        <v>0.6</v>
      </c>
      <c r="DX65" s="56">
        <v>0.6</v>
      </c>
      <c r="DY65" s="56">
        <v>0.8</v>
      </c>
      <c r="DZ65" s="56">
        <v>0.8</v>
      </c>
      <c r="EA65" s="56">
        <v>0.8</v>
      </c>
      <c r="EB65" s="56">
        <v>0.8</v>
      </c>
      <c r="EC65" s="56">
        <v>0.8</v>
      </c>
      <c r="ED65" s="56">
        <v>0.8</v>
      </c>
      <c r="EE65" s="56">
        <v>0.8</v>
      </c>
      <c r="EF65" s="56">
        <v>0.8</v>
      </c>
      <c r="EG65" s="56">
        <v>0.8</v>
      </c>
      <c r="EH65" s="56">
        <v>0.6</v>
      </c>
      <c r="EI65" s="56">
        <v>0.8</v>
      </c>
      <c r="EJ65" s="56">
        <v>0.8</v>
      </c>
      <c r="EK65" s="56">
        <v>0.6</v>
      </c>
      <c r="EL65" s="56">
        <v>0.8</v>
      </c>
      <c r="EM65" s="56">
        <v>0.8</v>
      </c>
      <c r="EN65" s="56">
        <v>0.8</v>
      </c>
      <c r="EO65" s="56">
        <v>0.8</v>
      </c>
      <c r="EP65" s="56">
        <v>0.8</v>
      </c>
      <c r="EQ65" s="56">
        <v>0.6</v>
      </c>
      <c r="ER65" s="56">
        <v>0.6</v>
      </c>
      <c r="ES65" s="56">
        <v>0.8</v>
      </c>
      <c r="ET65" s="56">
        <v>0.8</v>
      </c>
      <c r="EU65" s="56">
        <v>0.8</v>
      </c>
      <c r="EV65" s="56">
        <v>0.8</v>
      </c>
      <c r="EW65" s="56">
        <v>0.8</v>
      </c>
      <c r="EX65" s="56">
        <v>0.8</v>
      </c>
      <c r="EY65" s="56">
        <v>0.6</v>
      </c>
      <c r="EZ65" s="56">
        <v>0.6</v>
      </c>
      <c r="FA65" s="56">
        <v>0.8</v>
      </c>
    </row>
    <row r="68" spans="13:157" x14ac:dyDescent="0.25">
      <c r="M68" s="56" t="s">
        <v>315</v>
      </c>
      <c r="N68" s="56" t="s">
        <v>314</v>
      </c>
      <c r="O68" s="56" t="s">
        <v>316</v>
      </c>
      <c r="P68" s="56" t="s">
        <v>317</v>
      </c>
      <c r="Q68" s="56" t="s">
        <v>324</v>
      </c>
      <c r="R68" s="56" t="s">
        <v>325</v>
      </c>
      <c r="S68" s="56" t="s">
        <v>326</v>
      </c>
      <c r="T68" s="56" t="s">
        <v>327</v>
      </c>
      <c r="U68" s="56" t="s">
        <v>328</v>
      </c>
    </row>
    <row r="69" spans="13:157" x14ac:dyDescent="0.25">
      <c r="M69" s="56">
        <v>121</v>
      </c>
      <c r="N69" s="56">
        <v>6</v>
      </c>
      <c r="O69" s="56">
        <v>1</v>
      </c>
      <c r="P69" s="56" t="s">
        <v>320</v>
      </c>
      <c r="Q69" s="56">
        <v>1</v>
      </c>
      <c r="R69" s="56">
        <v>1</v>
      </c>
      <c r="S69" s="56">
        <v>20</v>
      </c>
      <c r="T69" s="56">
        <v>0</v>
      </c>
      <c r="U69" s="56">
        <v>0.8</v>
      </c>
    </row>
    <row r="70" spans="13:157" x14ac:dyDescent="0.25">
      <c r="M70" s="56">
        <v>122</v>
      </c>
      <c r="N70" s="56">
        <v>6</v>
      </c>
      <c r="O70" s="56">
        <v>1</v>
      </c>
      <c r="P70" s="56" t="s">
        <v>320</v>
      </c>
      <c r="Q70" s="56">
        <v>2</v>
      </c>
      <c r="R70" s="56">
        <v>2</v>
      </c>
      <c r="S70" s="56">
        <v>26</v>
      </c>
      <c r="T70" s="56">
        <v>1</v>
      </c>
      <c r="U70" s="56">
        <v>0.8</v>
      </c>
    </row>
    <row r="71" spans="13:157" x14ac:dyDescent="0.25">
      <c r="M71" s="56">
        <v>123</v>
      </c>
      <c r="N71" s="56">
        <v>6</v>
      </c>
      <c r="O71" s="56">
        <v>1</v>
      </c>
      <c r="P71" s="56" t="s">
        <v>320</v>
      </c>
      <c r="Q71" s="56">
        <v>3</v>
      </c>
      <c r="R71" s="56">
        <v>2</v>
      </c>
      <c r="S71" s="56">
        <v>26</v>
      </c>
      <c r="T71" s="56">
        <v>1</v>
      </c>
      <c r="U71" s="56">
        <v>0.8</v>
      </c>
    </row>
    <row r="72" spans="13:157" x14ac:dyDescent="0.25">
      <c r="M72" s="56">
        <v>124</v>
      </c>
      <c r="N72" s="56">
        <v>6</v>
      </c>
      <c r="O72" s="56">
        <v>1</v>
      </c>
      <c r="P72" s="56" t="s">
        <v>320</v>
      </c>
      <c r="Q72" s="56">
        <v>4</v>
      </c>
      <c r="R72" s="56">
        <v>1</v>
      </c>
      <c r="S72" s="56">
        <v>20</v>
      </c>
      <c r="T72" s="56">
        <v>0</v>
      </c>
      <c r="U72" s="56">
        <v>0.8</v>
      </c>
    </row>
    <row r="73" spans="13:157" x14ac:dyDescent="0.25">
      <c r="M73" s="56">
        <v>125</v>
      </c>
      <c r="N73" s="56">
        <v>6</v>
      </c>
      <c r="O73" s="56">
        <v>2</v>
      </c>
      <c r="P73" s="56" t="s">
        <v>322</v>
      </c>
      <c r="Q73" s="56">
        <v>5</v>
      </c>
      <c r="R73" s="56">
        <v>2</v>
      </c>
      <c r="S73" s="56">
        <v>26</v>
      </c>
      <c r="T73" s="56">
        <v>1</v>
      </c>
      <c r="U73" s="56">
        <v>0.6</v>
      </c>
    </row>
    <row r="74" spans="13:157" x14ac:dyDescent="0.25">
      <c r="M74" s="56">
        <v>126</v>
      </c>
      <c r="N74" s="56">
        <v>6</v>
      </c>
      <c r="O74" s="56">
        <v>2</v>
      </c>
      <c r="P74" s="56" t="s">
        <v>322</v>
      </c>
      <c r="Q74" s="56">
        <v>6</v>
      </c>
      <c r="R74" s="56">
        <v>1</v>
      </c>
      <c r="S74" s="56">
        <v>20</v>
      </c>
      <c r="T74" s="56">
        <v>0</v>
      </c>
      <c r="U74" s="56">
        <v>0.8</v>
      </c>
    </row>
    <row r="75" spans="13:157" x14ac:dyDescent="0.25">
      <c r="M75" s="56">
        <v>127</v>
      </c>
      <c r="N75" s="56">
        <v>6</v>
      </c>
      <c r="O75" s="56">
        <v>2</v>
      </c>
      <c r="P75" s="56" t="s">
        <v>322</v>
      </c>
      <c r="Q75" s="56">
        <v>7</v>
      </c>
      <c r="R75" s="56">
        <v>1</v>
      </c>
      <c r="S75" s="56">
        <v>20</v>
      </c>
      <c r="T75" s="56">
        <v>0</v>
      </c>
      <c r="U75" s="56">
        <v>0.8</v>
      </c>
    </row>
    <row r="76" spans="13:157" x14ac:dyDescent="0.25">
      <c r="M76" s="56">
        <v>128</v>
      </c>
      <c r="N76" s="56">
        <v>6</v>
      </c>
      <c r="O76" s="56">
        <v>2</v>
      </c>
      <c r="P76" s="56" t="s">
        <v>322</v>
      </c>
      <c r="Q76" s="56">
        <v>8</v>
      </c>
      <c r="R76" s="56">
        <v>2</v>
      </c>
      <c r="S76" s="56">
        <v>26</v>
      </c>
      <c r="T76" s="56">
        <v>1</v>
      </c>
      <c r="U76" s="56">
        <v>0.6</v>
      </c>
    </row>
    <row r="77" spans="13:157" x14ac:dyDescent="0.25">
      <c r="M77" s="56">
        <v>129</v>
      </c>
      <c r="N77" s="56">
        <v>6</v>
      </c>
      <c r="O77" s="56">
        <v>3</v>
      </c>
      <c r="P77" s="56" t="s">
        <v>320</v>
      </c>
      <c r="Q77" s="56">
        <v>9</v>
      </c>
      <c r="R77" s="56">
        <v>1</v>
      </c>
      <c r="S77" s="56">
        <v>20</v>
      </c>
      <c r="T77" s="56">
        <v>0</v>
      </c>
      <c r="U77" s="56">
        <v>0.8</v>
      </c>
    </row>
    <row r="78" spans="13:157" x14ac:dyDescent="0.25">
      <c r="M78" s="56">
        <v>130</v>
      </c>
      <c r="N78" s="56">
        <v>6</v>
      </c>
      <c r="O78" s="56">
        <v>3</v>
      </c>
      <c r="P78" s="56" t="s">
        <v>320</v>
      </c>
      <c r="Q78" s="56">
        <v>10</v>
      </c>
      <c r="R78" s="56">
        <v>2</v>
      </c>
      <c r="S78" s="56">
        <v>26</v>
      </c>
      <c r="T78" s="56">
        <v>1</v>
      </c>
      <c r="U78" s="56">
        <v>0.8</v>
      </c>
    </row>
    <row r="79" spans="13:157" x14ac:dyDescent="0.25">
      <c r="M79" s="56">
        <v>131</v>
      </c>
      <c r="N79" s="56">
        <v>6</v>
      </c>
      <c r="O79" s="56">
        <v>3</v>
      </c>
      <c r="P79" s="56" t="s">
        <v>320</v>
      </c>
      <c r="Q79" s="56">
        <v>11</v>
      </c>
      <c r="R79" s="56">
        <v>2</v>
      </c>
      <c r="S79" s="56">
        <v>26</v>
      </c>
      <c r="T79" s="56">
        <v>1</v>
      </c>
      <c r="U79" s="56">
        <v>0.8</v>
      </c>
    </row>
    <row r="80" spans="13:157" x14ac:dyDescent="0.25">
      <c r="M80" s="56">
        <v>132</v>
      </c>
      <c r="N80" s="56">
        <v>6</v>
      </c>
      <c r="O80" s="56">
        <v>3</v>
      </c>
      <c r="P80" s="56" t="s">
        <v>320</v>
      </c>
      <c r="Q80" s="56">
        <v>12</v>
      </c>
      <c r="R80" s="56">
        <v>1</v>
      </c>
      <c r="S80" s="56">
        <v>20</v>
      </c>
      <c r="T80" s="56">
        <v>0</v>
      </c>
      <c r="U80" s="56">
        <v>0.8</v>
      </c>
    </row>
    <row r="81" spans="13:21" x14ac:dyDescent="0.25">
      <c r="M81" s="56">
        <v>133</v>
      </c>
      <c r="N81" s="56">
        <v>6</v>
      </c>
      <c r="O81" s="56">
        <v>4</v>
      </c>
      <c r="P81" s="56" t="s">
        <v>319</v>
      </c>
      <c r="Q81" s="56">
        <v>13</v>
      </c>
      <c r="R81" s="56">
        <v>2</v>
      </c>
      <c r="S81" s="56">
        <v>26</v>
      </c>
      <c r="T81" s="56">
        <v>1</v>
      </c>
      <c r="U81" s="56">
        <v>0.8</v>
      </c>
    </row>
    <row r="82" spans="13:21" x14ac:dyDescent="0.25">
      <c r="M82" s="56">
        <v>134</v>
      </c>
      <c r="N82" s="56">
        <v>6</v>
      </c>
      <c r="O82" s="56">
        <v>4</v>
      </c>
      <c r="P82" s="56" t="s">
        <v>319</v>
      </c>
      <c r="Q82" s="56">
        <v>14</v>
      </c>
      <c r="R82" s="56">
        <v>1</v>
      </c>
      <c r="S82" s="56">
        <v>20</v>
      </c>
      <c r="T82" s="56">
        <v>0</v>
      </c>
      <c r="U82" s="56">
        <v>0.6</v>
      </c>
    </row>
    <row r="83" spans="13:21" x14ac:dyDescent="0.25">
      <c r="M83" s="56">
        <v>135</v>
      </c>
      <c r="N83" s="56">
        <v>6</v>
      </c>
      <c r="O83" s="56">
        <v>4</v>
      </c>
      <c r="P83" s="56" t="s">
        <v>319</v>
      </c>
      <c r="Q83" s="56">
        <v>15</v>
      </c>
      <c r="R83" s="56">
        <v>1</v>
      </c>
      <c r="S83" s="56">
        <v>20</v>
      </c>
      <c r="T83" s="56">
        <v>0</v>
      </c>
      <c r="U83" s="56">
        <v>0.6</v>
      </c>
    </row>
    <row r="84" spans="13:21" x14ac:dyDescent="0.25">
      <c r="M84" s="56">
        <v>136</v>
      </c>
      <c r="N84" s="56">
        <v>6</v>
      </c>
      <c r="O84" s="56">
        <v>4</v>
      </c>
      <c r="P84" s="56" t="s">
        <v>319</v>
      </c>
      <c r="Q84" s="56">
        <v>16</v>
      </c>
      <c r="R84" s="56">
        <v>2</v>
      </c>
      <c r="S84" s="56">
        <v>26</v>
      </c>
      <c r="T84" s="56">
        <v>1</v>
      </c>
      <c r="U84" s="56">
        <v>0.8</v>
      </c>
    </row>
    <row r="85" spans="13:21" x14ac:dyDescent="0.25">
      <c r="M85" s="56">
        <v>137</v>
      </c>
      <c r="N85" s="56">
        <v>6</v>
      </c>
      <c r="O85" s="56">
        <v>5</v>
      </c>
      <c r="P85" s="56" t="s">
        <v>320</v>
      </c>
      <c r="Q85" s="56">
        <v>17</v>
      </c>
      <c r="R85" s="56">
        <v>1</v>
      </c>
      <c r="S85" s="56">
        <v>20</v>
      </c>
      <c r="T85" s="56">
        <v>0</v>
      </c>
      <c r="U85" s="56">
        <v>0.8</v>
      </c>
    </row>
    <row r="86" spans="13:21" x14ac:dyDescent="0.25">
      <c r="M86" s="56">
        <v>138</v>
      </c>
      <c r="N86" s="56">
        <v>6</v>
      </c>
      <c r="O86" s="56">
        <v>5</v>
      </c>
      <c r="P86" s="56" t="s">
        <v>320</v>
      </c>
      <c r="Q86" s="56">
        <v>18</v>
      </c>
      <c r="R86" s="56">
        <v>2</v>
      </c>
      <c r="S86" s="56">
        <v>26</v>
      </c>
      <c r="T86" s="56">
        <v>1</v>
      </c>
      <c r="U86" s="56">
        <v>0.8</v>
      </c>
    </row>
    <row r="87" spans="13:21" x14ac:dyDescent="0.25">
      <c r="M87" s="56">
        <v>139</v>
      </c>
      <c r="N87" s="56">
        <v>6</v>
      </c>
      <c r="O87" s="56">
        <v>5</v>
      </c>
      <c r="P87" s="56" t="s">
        <v>320</v>
      </c>
      <c r="Q87" s="56">
        <v>19</v>
      </c>
      <c r="R87" s="56">
        <v>2</v>
      </c>
      <c r="S87" s="56">
        <v>26</v>
      </c>
      <c r="T87" s="56">
        <v>1</v>
      </c>
      <c r="U87" s="56">
        <v>0.8</v>
      </c>
    </row>
    <row r="88" spans="13:21" x14ac:dyDescent="0.25">
      <c r="M88" s="56">
        <v>140</v>
      </c>
      <c r="N88" s="56">
        <v>6</v>
      </c>
      <c r="O88" s="56">
        <v>5</v>
      </c>
      <c r="P88" s="56" t="s">
        <v>320</v>
      </c>
      <c r="Q88" s="56">
        <v>20</v>
      </c>
      <c r="R88" s="56">
        <v>1</v>
      </c>
      <c r="S88" s="56">
        <v>20</v>
      </c>
      <c r="T88" s="56">
        <v>0</v>
      </c>
      <c r="U88" s="56">
        <v>0.8</v>
      </c>
    </row>
    <row r="89" spans="13:21" x14ac:dyDescent="0.25">
      <c r="M89" s="56">
        <v>141</v>
      </c>
      <c r="N89" s="56">
        <v>6</v>
      </c>
      <c r="O89" s="56">
        <v>6</v>
      </c>
      <c r="P89" s="56" t="s">
        <v>319</v>
      </c>
      <c r="Q89" s="56">
        <v>21</v>
      </c>
      <c r="R89" s="56">
        <v>2</v>
      </c>
      <c r="S89" s="56">
        <v>26</v>
      </c>
      <c r="T89" s="56">
        <v>1</v>
      </c>
      <c r="U89" s="56">
        <v>0.8</v>
      </c>
    </row>
    <row r="90" spans="13:21" x14ac:dyDescent="0.25">
      <c r="M90" s="56">
        <v>142</v>
      </c>
      <c r="N90" s="56">
        <v>6</v>
      </c>
      <c r="O90" s="56">
        <v>6</v>
      </c>
      <c r="P90" s="56" t="s">
        <v>319</v>
      </c>
      <c r="Q90" s="56">
        <v>22</v>
      </c>
      <c r="R90" s="56">
        <v>1</v>
      </c>
      <c r="S90" s="56">
        <v>20</v>
      </c>
      <c r="T90" s="56">
        <v>0</v>
      </c>
      <c r="U90" s="56">
        <v>0.6</v>
      </c>
    </row>
    <row r="91" spans="13:21" x14ac:dyDescent="0.25">
      <c r="M91" s="56">
        <v>143</v>
      </c>
      <c r="N91" s="56">
        <v>6</v>
      </c>
      <c r="O91" s="56">
        <v>6</v>
      </c>
      <c r="P91" s="56" t="s">
        <v>319</v>
      </c>
      <c r="Q91" s="56">
        <v>23</v>
      </c>
      <c r="R91" s="56">
        <v>1</v>
      </c>
      <c r="S91" s="56">
        <v>20</v>
      </c>
      <c r="T91" s="56">
        <v>0</v>
      </c>
      <c r="U91" s="56">
        <v>0.6</v>
      </c>
    </row>
    <row r="92" spans="13:21" x14ac:dyDescent="0.25">
      <c r="M92" s="56">
        <v>144</v>
      </c>
      <c r="N92" s="56">
        <v>6</v>
      </c>
      <c r="O92" s="56">
        <v>6</v>
      </c>
      <c r="P92" s="56" t="s">
        <v>319</v>
      </c>
      <c r="Q92" s="56">
        <v>24</v>
      </c>
      <c r="R92" s="56">
        <v>2</v>
      </c>
      <c r="S92" s="56">
        <v>26</v>
      </c>
      <c r="T92" s="56">
        <v>1</v>
      </c>
      <c r="U92" s="56">
        <v>0.8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workbookViewId="0">
      <selection activeCell="I15" sqref="I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83"/>
      <c r="C2" s="85"/>
      <c r="D2" s="83"/>
      <c r="E2" s="83"/>
    </row>
    <row r="3" spans="1:50" x14ac:dyDescent="0.25">
      <c r="B3" s="83"/>
      <c r="C3" s="83"/>
      <c r="D3" s="83"/>
      <c r="E3" s="83"/>
    </row>
    <row r="6" spans="1:50" s="26" customFormat="1" x14ac:dyDescent="0.25">
      <c r="B6" s="26" t="s">
        <v>406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1</v>
      </c>
      <c r="I6" s="87">
        <v>2</v>
      </c>
      <c r="J6" s="87">
        <v>2</v>
      </c>
      <c r="K6" s="87">
        <v>2</v>
      </c>
      <c r="L6" s="87">
        <v>2</v>
      </c>
      <c r="M6" s="87">
        <v>2</v>
      </c>
      <c r="N6" s="87">
        <v>2</v>
      </c>
      <c r="O6" s="88">
        <v>3</v>
      </c>
      <c r="P6" s="88">
        <v>3</v>
      </c>
      <c r="Q6" s="88">
        <v>3</v>
      </c>
      <c r="R6" s="88">
        <v>3</v>
      </c>
      <c r="S6" s="88">
        <v>3</v>
      </c>
      <c r="T6" s="88">
        <v>3</v>
      </c>
      <c r="U6" s="89">
        <v>4</v>
      </c>
      <c r="V6" s="89">
        <v>4</v>
      </c>
      <c r="W6" s="89">
        <v>4</v>
      </c>
      <c r="X6" s="89">
        <v>4</v>
      </c>
      <c r="Y6" s="89">
        <v>4</v>
      </c>
      <c r="Z6" s="89">
        <v>4</v>
      </c>
      <c r="AA6" s="90">
        <v>5</v>
      </c>
      <c r="AB6" s="90">
        <v>5</v>
      </c>
      <c r="AC6" s="90">
        <v>5</v>
      </c>
      <c r="AD6" s="90">
        <v>5</v>
      </c>
      <c r="AE6" s="90">
        <v>5</v>
      </c>
      <c r="AF6" s="90">
        <v>5</v>
      </c>
      <c r="AG6" s="91">
        <v>6</v>
      </c>
      <c r="AH6" s="91">
        <v>6</v>
      </c>
      <c r="AI6" s="91">
        <v>6</v>
      </c>
      <c r="AJ6" s="91">
        <v>6</v>
      </c>
      <c r="AK6" s="91">
        <v>6</v>
      </c>
      <c r="AL6" s="91">
        <v>6</v>
      </c>
      <c r="AM6" s="92">
        <v>7</v>
      </c>
      <c r="AN6" s="92">
        <v>7</v>
      </c>
      <c r="AO6" s="92">
        <v>7</v>
      </c>
      <c r="AP6" s="92">
        <v>7</v>
      </c>
      <c r="AQ6" s="92">
        <v>7</v>
      </c>
      <c r="AR6" s="92">
        <v>7</v>
      </c>
      <c r="AS6" s="93">
        <v>8</v>
      </c>
      <c r="AT6" s="93">
        <v>8</v>
      </c>
      <c r="AU6" s="93">
        <v>8</v>
      </c>
      <c r="AV6" s="93">
        <v>8</v>
      </c>
      <c r="AW6" s="93">
        <v>8</v>
      </c>
      <c r="AX6" s="93">
        <v>8</v>
      </c>
    </row>
    <row r="7" spans="1:50" x14ac:dyDescent="0.25">
      <c r="B7" s="43" t="s">
        <v>408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412</v>
      </c>
      <c r="B8" s="42" t="s">
        <v>386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413</v>
      </c>
      <c r="B9" s="71" t="s">
        <v>387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414</v>
      </c>
      <c r="B10" s="71" t="s">
        <v>388</v>
      </c>
      <c r="C10" s="56">
        <v>2700000</v>
      </c>
      <c r="D10" s="56">
        <v>10800000</v>
      </c>
      <c r="E10" s="56">
        <v>21600000</v>
      </c>
      <c r="F10" s="56">
        <v>5400000</v>
      </c>
      <c r="G10" s="56">
        <v>2700000</v>
      </c>
      <c r="H10" s="56">
        <v>5400000</v>
      </c>
      <c r="I10" s="56">
        <v>2700000</v>
      </c>
      <c r="J10" s="56">
        <v>10800000</v>
      </c>
      <c r="K10" s="56">
        <v>21600000</v>
      </c>
      <c r="L10" s="56">
        <v>5400000</v>
      </c>
      <c r="M10" s="56">
        <v>2700000</v>
      </c>
      <c r="N10" s="56">
        <v>5400000</v>
      </c>
      <c r="O10" s="56">
        <v>10800000</v>
      </c>
      <c r="P10" s="56">
        <v>2700000</v>
      </c>
      <c r="Q10" s="56">
        <v>5400000</v>
      </c>
      <c r="R10" s="56">
        <v>21600000</v>
      </c>
      <c r="S10" s="56">
        <v>10800000</v>
      </c>
      <c r="T10" s="56">
        <v>21600000</v>
      </c>
      <c r="U10" s="56">
        <v>10800000</v>
      </c>
      <c r="V10" s="56">
        <v>2700000</v>
      </c>
      <c r="W10" s="56">
        <v>5400000</v>
      </c>
      <c r="X10" s="56">
        <v>21600000</v>
      </c>
      <c r="Y10" s="56">
        <v>10800000</v>
      </c>
      <c r="Z10" s="56">
        <v>21600000</v>
      </c>
      <c r="AA10" s="56">
        <v>5400000</v>
      </c>
      <c r="AB10" s="56">
        <v>21600000</v>
      </c>
      <c r="AC10" s="56">
        <v>10800000</v>
      </c>
      <c r="AD10" s="56">
        <v>2700000</v>
      </c>
      <c r="AE10" s="56">
        <v>21600000</v>
      </c>
      <c r="AF10" s="56">
        <v>2700000</v>
      </c>
      <c r="AG10" s="56">
        <v>5400000</v>
      </c>
      <c r="AH10" s="56">
        <v>21600000</v>
      </c>
      <c r="AI10" s="56">
        <v>10800000</v>
      </c>
      <c r="AJ10" s="56">
        <v>2700000</v>
      </c>
      <c r="AK10" s="56">
        <v>21600000</v>
      </c>
      <c r="AL10" s="56">
        <v>2700000</v>
      </c>
      <c r="AM10" s="56">
        <v>21600000</v>
      </c>
      <c r="AN10" s="56">
        <v>5400000</v>
      </c>
      <c r="AO10" s="56">
        <v>2700000</v>
      </c>
      <c r="AP10" s="56">
        <v>10800000</v>
      </c>
      <c r="AQ10" s="56">
        <v>5400000</v>
      </c>
      <c r="AR10" s="56">
        <v>10800000</v>
      </c>
      <c r="AS10" s="56">
        <v>21600000</v>
      </c>
      <c r="AT10" s="56">
        <v>5400000</v>
      </c>
      <c r="AU10" s="56">
        <v>2700000</v>
      </c>
      <c r="AV10" s="56">
        <v>10800000</v>
      </c>
      <c r="AW10" s="56">
        <v>5400000</v>
      </c>
      <c r="AX10" s="56">
        <v>10800000</v>
      </c>
    </row>
    <row r="11" spans="1:50" x14ac:dyDescent="0.25">
      <c r="A11" s="56" t="s">
        <v>415</v>
      </c>
      <c r="B11" s="71" t="s">
        <v>389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1" t="s">
        <v>407</v>
      </c>
    </row>
    <row r="14" spans="1:50" x14ac:dyDescent="0.25">
      <c r="B14" s="94" t="s">
        <v>408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94" t="s">
        <v>406</v>
      </c>
      <c r="C15" s="95">
        <v>1</v>
      </c>
      <c r="D15" s="95">
        <v>8</v>
      </c>
      <c r="E15" s="95">
        <v>8</v>
      </c>
      <c r="F15" s="95">
        <v>8</v>
      </c>
      <c r="G15" s="95">
        <v>8</v>
      </c>
      <c r="H15" s="95">
        <v>8</v>
      </c>
    </row>
    <row r="16" spans="1:50" x14ac:dyDescent="0.25">
      <c r="B16" s="96" t="s">
        <v>386</v>
      </c>
      <c r="C16" s="56">
        <f t="shared" ref="C16:H16" si="0">IF(C15=1,C8,IF(C15=2,I8,IF(C15=3,O8,IF(C15=4,U8,IF(C15=5,AA8,IF(C15=6,AG8,IF(C15=7,AM8,IF(C15=8,AS8,"Enter a valid day number"))))))))</f>
        <v>22</v>
      </c>
      <c r="D16" s="56">
        <f t="shared" si="0"/>
        <v>22</v>
      </c>
      <c r="E16" s="56">
        <f t="shared" si="0"/>
        <v>22</v>
      </c>
      <c r="F16" s="56">
        <f t="shared" si="0"/>
        <v>22</v>
      </c>
      <c r="G16" s="56">
        <f t="shared" si="0"/>
        <v>22</v>
      </c>
      <c r="H16" s="56">
        <f t="shared" si="0"/>
        <v>22</v>
      </c>
    </row>
    <row r="17" spans="2:24" x14ac:dyDescent="0.25">
      <c r="B17" s="94" t="s">
        <v>387</v>
      </c>
      <c r="C17" s="56">
        <f t="shared" ref="C17:H17" si="1">IF(C15=1, C9, IF(C15=2, I9, IF(C15=3, O9, IF(C15=4,U9,IF(C15=5,AA9,IF(C15=6,AG9,IF(C15=7,AM9,IF(C15=8,AS9, "Enter a valid day number"))))))))</f>
        <v>35</v>
      </c>
      <c r="D17" s="56">
        <f t="shared" si="1"/>
        <v>35</v>
      </c>
      <c r="E17" s="56">
        <f t="shared" si="1"/>
        <v>35</v>
      </c>
      <c r="F17" s="56">
        <f t="shared" si="1"/>
        <v>35</v>
      </c>
      <c r="G17" s="56">
        <f t="shared" si="1"/>
        <v>35</v>
      </c>
      <c r="H17" s="56">
        <f t="shared" si="1"/>
        <v>35</v>
      </c>
    </row>
    <row r="18" spans="2:24" x14ac:dyDescent="0.25">
      <c r="B18" s="94" t="s">
        <v>388</v>
      </c>
      <c r="C18" s="56">
        <f t="shared" ref="C18:H18" si="2">IF(C15=1, C10, IF(C15=2, I10, IF(C15=3, O10, IF(C15=4,U10,IF(C15=5,AA10,IF(C15=6,AG10,IF(C15=7,AM10,IF(C15=8,AS10, "Enter a valid day number"))))))))</f>
        <v>2700000</v>
      </c>
      <c r="D18" s="56">
        <f t="shared" si="2"/>
        <v>5400000</v>
      </c>
      <c r="E18" s="56">
        <f t="shared" si="2"/>
        <v>2700000</v>
      </c>
      <c r="F18" s="56">
        <f t="shared" si="2"/>
        <v>10800000</v>
      </c>
      <c r="G18" s="56">
        <f t="shared" si="2"/>
        <v>5400000</v>
      </c>
      <c r="H18" s="56">
        <f t="shared" si="2"/>
        <v>10800000</v>
      </c>
    </row>
    <row r="19" spans="2:24" x14ac:dyDescent="0.25">
      <c r="B19" s="94" t="s">
        <v>389</v>
      </c>
      <c r="C19" s="56">
        <f t="shared" ref="C19:H19" si="3">IF(C15=1, C11, IF(C15=2, I11, IF(C15=3, O11, IF(C15=4,U11,IF(C15=5,AA11,IF(C15=6,AG11,IF(C15=7,AM11,IF(C15=8,AS11,"Enter a valid day number"))))))))</f>
        <v>41</v>
      </c>
      <c r="D19" s="56">
        <f t="shared" si="3"/>
        <v>41</v>
      </c>
      <c r="E19" s="56">
        <f t="shared" si="3"/>
        <v>41</v>
      </c>
      <c r="F19" s="56">
        <f t="shared" si="3"/>
        <v>41</v>
      </c>
      <c r="G19" s="56">
        <f t="shared" si="3"/>
        <v>41</v>
      </c>
      <c r="H19" s="56">
        <f t="shared" si="3"/>
        <v>41</v>
      </c>
    </row>
    <row r="20" spans="2:24" x14ac:dyDescent="0.25">
      <c r="J20" s="26"/>
      <c r="L20" s="56" t="s">
        <v>416</v>
      </c>
      <c r="S20" s="56" t="s">
        <v>417</v>
      </c>
    </row>
    <row r="21" spans="2:24" ht="15.75" thickBot="1" x14ac:dyDescent="0.3">
      <c r="J21" s="82"/>
      <c r="L21" s="26" t="s">
        <v>418</v>
      </c>
      <c r="M21" s="26" t="s">
        <v>419</v>
      </c>
      <c r="N21" s="26" t="s">
        <v>420</v>
      </c>
      <c r="O21" s="26" t="s">
        <v>421</v>
      </c>
      <c r="P21" s="26" t="s">
        <v>422</v>
      </c>
      <c r="Q21" s="26" t="s">
        <v>423</v>
      </c>
      <c r="R21" s="26"/>
      <c r="S21" s="26" t="s">
        <v>418</v>
      </c>
      <c r="T21" s="26" t="s">
        <v>419</v>
      </c>
      <c r="U21" s="26" t="s">
        <v>420</v>
      </c>
      <c r="V21" s="26" t="s">
        <v>421</v>
      </c>
      <c r="W21" s="26" t="s">
        <v>422</v>
      </c>
      <c r="X21" s="26" t="s">
        <v>423</v>
      </c>
    </row>
    <row r="22" spans="2:24" ht="23.25" x14ac:dyDescent="0.25">
      <c r="C22" s="26" t="s">
        <v>409</v>
      </c>
      <c r="K22" s="26" t="s">
        <v>424</v>
      </c>
      <c r="L22" s="97">
        <v>0.75</v>
      </c>
      <c r="M22" s="98">
        <v>3</v>
      </c>
      <c r="N22" s="99">
        <v>6</v>
      </c>
      <c r="O22" s="100">
        <v>1.5</v>
      </c>
      <c r="P22" s="101">
        <v>0.75</v>
      </c>
      <c r="Q22" s="102">
        <v>1.5</v>
      </c>
      <c r="R22" s="26" t="s">
        <v>424</v>
      </c>
      <c r="S22" s="103">
        <f>(L22*60*60*1000)</f>
        <v>2700000</v>
      </c>
      <c r="T22" s="104">
        <f t="shared" ref="T22:X29" si="4">(M22*60*60*1000)</f>
        <v>10800000</v>
      </c>
      <c r="U22" s="105">
        <f t="shared" si="4"/>
        <v>21600000</v>
      </c>
      <c r="V22" s="106">
        <f t="shared" si="4"/>
        <v>5400000</v>
      </c>
      <c r="W22" s="107">
        <f t="shared" si="4"/>
        <v>2700000</v>
      </c>
      <c r="X22" s="108">
        <f t="shared" si="4"/>
        <v>5400000</v>
      </c>
    </row>
    <row r="23" spans="2:24" ht="30" x14ac:dyDescent="0.25">
      <c r="C23" s="82" t="s">
        <v>411</v>
      </c>
      <c r="D23" s="56">
        <v>6</v>
      </c>
      <c r="E23" s="56">
        <v>3</v>
      </c>
      <c r="F23" s="56">
        <v>1.5</v>
      </c>
      <c r="G23" s="56">
        <v>0.75</v>
      </c>
      <c r="K23" s="26" t="s">
        <v>425</v>
      </c>
      <c r="L23" s="109">
        <v>0.75</v>
      </c>
      <c r="M23" s="110">
        <v>3</v>
      </c>
      <c r="N23" s="111">
        <v>6</v>
      </c>
      <c r="O23" s="112">
        <v>1.5</v>
      </c>
      <c r="P23" s="113">
        <v>0.75</v>
      </c>
      <c r="Q23" s="114">
        <v>1.5</v>
      </c>
      <c r="R23" s="26" t="s">
        <v>425</v>
      </c>
      <c r="S23" s="115">
        <f t="shared" ref="S23:S29" si="5">(L23*60*60*1000)</f>
        <v>2700000</v>
      </c>
      <c r="T23" s="116">
        <f t="shared" si="4"/>
        <v>10800000</v>
      </c>
      <c r="U23" s="117">
        <f t="shared" si="4"/>
        <v>21600000</v>
      </c>
      <c r="V23" s="118">
        <f t="shared" si="4"/>
        <v>5400000</v>
      </c>
      <c r="W23" s="119">
        <f t="shared" si="4"/>
        <v>2700000</v>
      </c>
      <c r="X23" s="120">
        <f t="shared" si="4"/>
        <v>5400000</v>
      </c>
    </row>
    <row r="24" spans="2:24" ht="23.25" x14ac:dyDescent="0.25">
      <c r="C24" s="56" t="s">
        <v>410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426</v>
      </c>
      <c r="L24" s="121">
        <v>3</v>
      </c>
      <c r="M24" s="113">
        <v>0.75</v>
      </c>
      <c r="N24" s="112">
        <v>1.5</v>
      </c>
      <c r="O24" s="111">
        <v>6</v>
      </c>
      <c r="P24" s="110">
        <v>3</v>
      </c>
      <c r="Q24" s="122">
        <v>6</v>
      </c>
      <c r="R24" s="26" t="s">
        <v>426</v>
      </c>
      <c r="S24" s="123">
        <f t="shared" si="5"/>
        <v>10800000</v>
      </c>
      <c r="T24" s="119">
        <f t="shared" si="4"/>
        <v>2700000</v>
      </c>
      <c r="U24" s="118">
        <f t="shared" si="4"/>
        <v>5400000</v>
      </c>
      <c r="V24" s="117">
        <f t="shared" si="4"/>
        <v>21600000</v>
      </c>
      <c r="W24" s="116">
        <f t="shared" si="4"/>
        <v>10800000</v>
      </c>
      <c r="X24" s="124">
        <f t="shared" si="4"/>
        <v>21600000</v>
      </c>
    </row>
    <row r="25" spans="2:24" ht="23.25" x14ac:dyDescent="0.25">
      <c r="K25" s="26" t="s">
        <v>427</v>
      </c>
      <c r="L25" s="121">
        <v>3</v>
      </c>
      <c r="M25" s="113">
        <v>0.75</v>
      </c>
      <c r="N25" s="112">
        <v>1.5</v>
      </c>
      <c r="O25" s="111">
        <v>6</v>
      </c>
      <c r="P25" s="110">
        <v>3</v>
      </c>
      <c r="Q25" s="122">
        <v>6</v>
      </c>
      <c r="R25" s="26" t="s">
        <v>427</v>
      </c>
      <c r="S25" s="123">
        <f t="shared" si="5"/>
        <v>10800000</v>
      </c>
      <c r="T25" s="119">
        <f t="shared" si="4"/>
        <v>2700000</v>
      </c>
      <c r="U25" s="118">
        <f t="shared" si="4"/>
        <v>5400000</v>
      </c>
      <c r="V25" s="117">
        <f t="shared" si="4"/>
        <v>21600000</v>
      </c>
      <c r="W25" s="116">
        <f t="shared" si="4"/>
        <v>10800000</v>
      </c>
      <c r="X25" s="124">
        <f t="shared" si="4"/>
        <v>21600000</v>
      </c>
    </row>
    <row r="26" spans="2:24" ht="23.25" x14ac:dyDescent="0.25">
      <c r="K26" s="85" t="s">
        <v>428</v>
      </c>
      <c r="L26" s="125">
        <v>1.5</v>
      </c>
      <c r="M26" s="111">
        <v>6</v>
      </c>
      <c r="N26" s="110">
        <v>3</v>
      </c>
      <c r="O26" s="113">
        <v>0.75</v>
      </c>
      <c r="P26" s="111">
        <v>6</v>
      </c>
      <c r="Q26" s="126">
        <v>0.75</v>
      </c>
      <c r="R26" s="85" t="s">
        <v>428</v>
      </c>
      <c r="S26" s="127">
        <f t="shared" si="5"/>
        <v>5400000</v>
      </c>
      <c r="T26" s="117">
        <f t="shared" si="4"/>
        <v>21600000</v>
      </c>
      <c r="U26" s="116">
        <f t="shared" si="4"/>
        <v>10800000</v>
      </c>
      <c r="V26" s="119">
        <f t="shared" si="4"/>
        <v>2700000</v>
      </c>
      <c r="W26" s="117">
        <f t="shared" si="4"/>
        <v>21600000</v>
      </c>
      <c r="X26" s="128">
        <f t="shared" si="4"/>
        <v>2700000</v>
      </c>
    </row>
    <row r="27" spans="2:24" ht="23.25" x14ac:dyDescent="0.25">
      <c r="K27" s="85" t="s">
        <v>429</v>
      </c>
      <c r="L27" s="125">
        <v>1.5</v>
      </c>
      <c r="M27" s="111">
        <v>6</v>
      </c>
      <c r="N27" s="110">
        <v>3</v>
      </c>
      <c r="O27" s="113">
        <v>0.75</v>
      </c>
      <c r="P27" s="111">
        <v>6</v>
      </c>
      <c r="Q27" s="126">
        <v>0.75</v>
      </c>
      <c r="R27" s="85" t="s">
        <v>429</v>
      </c>
      <c r="S27" s="127">
        <f t="shared" si="5"/>
        <v>5400000</v>
      </c>
      <c r="T27" s="117">
        <f t="shared" si="4"/>
        <v>21600000</v>
      </c>
      <c r="U27" s="116">
        <f t="shared" si="4"/>
        <v>10800000</v>
      </c>
      <c r="V27" s="119">
        <f t="shared" si="4"/>
        <v>2700000</v>
      </c>
      <c r="W27" s="117">
        <f t="shared" si="4"/>
        <v>21600000</v>
      </c>
      <c r="X27" s="128">
        <f t="shared" si="4"/>
        <v>2700000</v>
      </c>
    </row>
    <row r="28" spans="2:24" ht="23.25" x14ac:dyDescent="0.25">
      <c r="K28" s="85" t="s">
        <v>430</v>
      </c>
      <c r="L28" s="129">
        <v>6</v>
      </c>
      <c r="M28" s="112">
        <v>1.5</v>
      </c>
      <c r="N28" s="113">
        <v>0.75</v>
      </c>
      <c r="O28" s="110">
        <v>3</v>
      </c>
      <c r="P28" s="112">
        <v>1.5</v>
      </c>
      <c r="Q28" s="130">
        <v>3</v>
      </c>
      <c r="R28" s="85" t="s">
        <v>430</v>
      </c>
      <c r="S28" s="131">
        <f t="shared" si="5"/>
        <v>21600000</v>
      </c>
      <c r="T28" s="118">
        <f t="shared" si="4"/>
        <v>5400000</v>
      </c>
      <c r="U28" s="119">
        <f t="shared" si="4"/>
        <v>2700000</v>
      </c>
      <c r="V28" s="116">
        <f t="shared" si="4"/>
        <v>10800000</v>
      </c>
      <c r="W28" s="118">
        <f t="shared" si="4"/>
        <v>5400000</v>
      </c>
      <c r="X28" s="132">
        <f t="shared" si="4"/>
        <v>10800000</v>
      </c>
    </row>
    <row r="29" spans="2:24" ht="24" thickBot="1" x14ac:dyDescent="0.3">
      <c r="K29" s="85" t="s">
        <v>431</v>
      </c>
      <c r="L29" s="133">
        <v>6</v>
      </c>
      <c r="M29" s="134">
        <v>1.5</v>
      </c>
      <c r="N29" s="135">
        <v>0.75</v>
      </c>
      <c r="O29" s="136">
        <v>3</v>
      </c>
      <c r="P29" s="134">
        <v>1.5</v>
      </c>
      <c r="Q29" s="137">
        <v>3</v>
      </c>
      <c r="R29" s="85" t="s">
        <v>431</v>
      </c>
      <c r="S29" s="138">
        <f t="shared" si="5"/>
        <v>21600000</v>
      </c>
      <c r="T29" s="139">
        <f t="shared" si="4"/>
        <v>5400000</v>
      </c>
      <c r="U29" s="140">
        <f t="shared" si="4"/>
        <v>2700000</v>
      </c>
      <c r="V29" s="141">
        <f t="shared" si="4"/>
        <v>10800000</v>
      </c>
      <c r="W29" s="139">
        <f t="shared" si="4"/>
        <v>5400000</v>
      </c>
      <c r="X29" s="142">
        <f t="shared" si="4"/>
        <v>10800000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</vt:lpstr>
      <vt:lpstr>References</vt:lpstr>
      <vt:lpstr>Schedules</vt:lpstr>
      <vt:lpstr>Modules</vt:lpstr>
      <vt:lpstr>IO</vt:lpstr>
      <vt:lpstr>rewards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2019-12-08T12:25:40Z</dcterms:modified>
</cp:coreProperties>
</file>