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gneuro\Desktop\Control\Configs\"/>
    </mc:Choice>
  </mc:AlternateContent>
  <bookViews>
    <workbookView xWindow="0" yWindow="495" windowWidth="28785" windowHeight="15675" tabRatio="578"/>
  </bookViews>
  <sheets>
    <sheet name="Parameter" sheetId="3" r:id="rId1"/>
    <sheet name="Schedules" sheetId="1" r:id="rId2"/>
    <sheet name="Modules" sheetId="4" r:id="rId3"/>
    <sheet name="rewards" sheetId="8" r:id="rId4"/>
    <sheet name="par" sheetId="7" r:id="rId5"/>
    <sheet name="IO" sheetId="2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" i="7" l="1"/>
  <c r="T4" i="7"/>
  <c r="T3" i="7"/>
  <c r="R5" i="7"/>
  <c r="Q5" i="7"/>
  <c r="P5" i="7"/>
  <c r="R4" i="7"/>
  <c r="Q4" i="7"/>
  <c r="P4" i="7"/>
  <c r="R3" i="7"/>
  <c r="Q3" i="7"/>
  <c r="P3" i="7"/>
  <c r="K5" i="7"/>
  <c r="I5" i="7"/>
  <c r="K4" i="7"/>
  <c r="I4" i="7"/>
  <c r="K3" i="7"/>
  <c r="I3" i="7"/>
  <c r="F5" i="7"/>
  <c r="F4" i="7"/>
  <c r="F3" i="7"/>
  <c r="D5" i="7"/>
  <c r="C5" i="7"/>
  <c r="B5" i="7"/>
  <c r="D4" i="7"/>
  <c r="C4" i="7"/>
  <c r="B4" i="7"/>
  <c r="D3" i="7"/>
  <c r="C3" i="7"/>
  <c r="B3" i="7"/>
  <c r="T82" i="7" l="1"/>
  <c r="R82" i="7"/>
  <c r="Q82" i="7"/>
  <c r="P82" i="7"/>
  <c r="T81" i="7"/>
  <c r="R81" i="7"/>
  <c r="Q81" i="7"/>
  <c r="P81" i="7"/>
  <c r="T80" i="7"/>
  <c r="R80" i="7"/>
  <c r="Q80" i="7"/>
  <c r="P80" i="7"/>
  <c r="T79" i="7"/>
  <c r="R79" i="7"/>
  <c r="Q79" i="7"/>
  <c r="P79" i="7"/>
  <c r="T78" i="7"/>
  <c r="R78" i="7"/>
  <c r="Q78" i="7"/>
  <c r="P78" i="7"/>
  <c r="T77" i="7"/>
  <c r="R77" i="7"/>
  <c r="Q77" i="7"/>
  <c r="P77" i="7"/>
  <c r="T76" i="7"/>
  <c r="R76" i="7"/>
  <c r="Q76" i="7"/>
  <c r="P76" i="7"/>
  <c r="T75" i="7"/>
  <c r="R75" i="7"/>
  <c r="Q75" i="7"/>
  <c r="P75" i="7"/>
  <c r="T74" i="7"/>
  <c r="R74" i="7"/>
  <c r="Q74" i="7"/>
  <c r="P74" i="7"/>
  <c r="T73" i="7"/>
  <c r="R73" i="7"/>
  <c r="Q73" i="7"/>
  <c r="P73" i="7"/>
  <c r="T72" i="7"/>
  <c r="R72" i="7"/>
  <c r="Q72" i="7"/>
  <c r="P72" i="7"/>
  <c r="T71" i="7"/>
  <c r="R71" i="7"/>
  <c r="Q71" i="7"/>
  <c r="P71" i="7"/>
  <c r="T70" i="7"/>
  <c r="R70" i="7"/>
  <c r="Q70" i="7"/>
  <c r="P70" i="7"/>
  <c r="T69" i="7"/>
  <c r="R69" i="7"/>
  <c r="Q69" i="7"/>
  <c r="P69" i="7"/>
  <c r="T68" i="7"/>
  <c r="R68" i="7"/>
  <c r="Q68" i="7"/>
  <c r="P68" i="7"/>
  <c r="T67" i="7"/>
  <c r="R67" i="7"/>
  <c r="Q67" i="7"/>
  <c r="P67" i="7"/>
  <c r="T66" i="7"/>
  <c r="R66" i="7"/>
  <c r="Q66" i="7"/>
  <c r="P66" i="7"/>
  <c r="T65" i="7"/>
  <c r="R65" i="7"/>
  <c r="Q65" i="7"/>
  <c r="P65" i="7"/>
  <c r="T64" i="7"/>
  <c r="R64" i="7"/>
  <c r="Q64" i="7"/>
  <c r="P64" i="7"/>
  <c r="T63" i="7"/>
  <c r="R63" i="7"/>
  <c r="Q63" i="7"/>
  <c r="P63" i="7"/>
  <c r="T62" i="7"/>
  <c r="R62" i="7"/>
  <c r="Q62" i="7"/>
  <c r="P62" i="7"/>
  <c r="T61" i="7"/>
  <c r="R61" i="7"/>
  <c r="Q61" i="7"/>
  <c r="P61" i="7"/>
  <c r="T60" i="7"/>
  <c r="R60" i="7"/>
  <c r="Q60" i="7"/>
  <c r="P60" i="7"/>
  <c r="T59" i="7"/>
  <c r="R59" i="7"/>
  <c r="Q59" i="7"/>
  <c r="P59" i="7"/>
  <c r="T58" i="7"/>
  <c r="R58" i="7"/>
  <c r="Q58" i="7"/>
  <c r="P58" i="7"/>
  <c r="T57" i="7"/>
  <c r="R57" i="7"/>
  <c r="Q57" i="7"/>
  <c r="P57" i="7"/>
  <c r="T56" i="7"/>
  <c r="R56" i="7"/>
  <c r="Q56" i="7"/>
  <c r="P56" i="7"/>
  <c r="T55" i="7"/>
  <c r="R55" i="7"/>
  <c r="Q55" i="7"/>
  <c r="P55" i="7"/>
  <c r="T54" i="7"/>
  <c r="R54" i="7"/>
  <c r="Q54" i="7"/>
  <c r="P54" i="7"/>
  <c r="T53" i="7"/>
  <c r="R53" i="7"/>
  <c r="Q53" i="7"/>
  <c r="P53" i="7"/>
  <c r="T52" i="7"/>
  <c r="R52" i="7"/>
  <c r="Q52" i="7"/>
  <c r="P52" i="7"/>
  <c r="T51" i="7"/>
  <c r="R51" i="7"/>
  <c r="Q51" i="7"/>
  <c r="P51" i="7"/>
  <c r="T50" i="7"/>
  <c r="R50" i="7"/>
  <c r="Q50" i="7"/>
  <c r="P50" i="7"/>
  <c r="T49" i="7"/>
  <c r="R49" i="7"/>
  <c r="Q49" i="7"/>
  <c r="P49" i="7"/>
  <c r="T48" i="7"/>
  <c r="R48" i="7"/>
  <c r="Q48" i="7"/>
  <c r="P48" i="7"/>
  <c r="T47" i="7"/>
  <c r="R47" i="7"/>
  <c r="Q47" i="7"/>
  <c r="P47" i="7"/>
  <c r="T46" i="7"/>
  <c r="R46" i="7"/>
  <c r="Q46" i="7"/>
  <c r="P46" i="7"/>
  <c r="T45" i="7"/>
  <c r="R45" i="7"/>
  <c r="Q45" i="7"/>
  <c r="P45" i="7"/>
  <c r="T44" i="7"/>
  <c r="R44" i="7"/>
  <c r="Q44" i="7"/>
  <c r="P44" i="7"/>
  <c r="T43" i="7"/>
  <c r="R43" i="7"/>
  <c r="Q43" i="7"/>
  <c r="P43" i="7"/>
  <c r="T42" i="7"/>
  <c r="R42" i="7"/>
  <c r="Q42" i="7"/>
  <c r="P42" i="7"/>
  <c r="T41" i="7"/>
  <c r="R41" i="7"/>
  <c r="Q41" i="7"/>
  <c r="P41" i="7"/>
  <c r="T40" i="7"/>
  <c r="R40" i="7"/>
  <c r="Q40" i="7"/>
  <c r="P40" i="7"/>
  <c r="T39" i="7"/>
  <c r="R39" i="7"/>
  <c r="Q39" i="7"/>
  <c r="P39" i="7"/>
  <c r="T38" i="7"/>
  <c r="R38" i="7"/>
  <c r="Q38" i="7"/>
  <c r="P38" i="7"/>
  <c r="T37" i="7"/>
  <c r="R37" i="7"/>
  <c r="Q37" i="7"/>
  <c r="P37" i="7"/>
  <c r="T36" i="7"/>
  <c r="R36" i="7"/>
  <c r="Q36" i="7"/>
  <c r="P36" i="7"/>
  <c r="T35" i="7"/>
  <c r="R35" i="7"/>
  <c r="Q35" i="7"/>
  <c r="P35" i="7"/>
  <c r="T34" i="7"/>
  <c r="R34" i="7"/>
  <c r="Q34" i="7"/>
  <c r="P34" i="7"/>
  <c r="T33" i="7"/>
  <c r="R33" i="7"/>
  <c r="Q33" i="7"/>
  <c r="P33" i="7"/>
  <c r="T32" i="7"/>
  <c r="R32" i="7"/>
  <c r="Q32" i="7"/>
  <c r="P32" i="7"/>
  <c r="T31" i="7"/>
  <c r="R31" i="7"/>
  <c r="Q31" i="7"/>
  <c r="P31" i="7"/>
  <c r="T30" i="7"/>
  <c r="R30" i="7"/>
  <c r="Q30" i="7"/>
  <c r="P30" i="7"/>
  <c r="T29" i="7"/>
  <c r="R29" i="7"/>
  <c r="Q29" i="7"/>
  <c r="P29" i="7"/>
  <c r="T28" i="7"/>
  <c r="R28" i="7"/>
  <c r="Q28" i="7"/>
  <c r="P28" i="7"/>
  <c r="T27" i="7"/>
  <c r="R27" i="7"/>
  <c r="Q27" i="7"/>
  <c r="P27" i="7"/>
  <c r="T26" i="7"/>
  <c r="R26" i="7"/>
  <c r="Q26" i="7"/>
  <c r="P26" i="7"/>
  <c r="T25" i="7"/>
  <c r="R25" i="7"/>
  <c r="Q25" i="7"/>
  <c r="P25" i="7"/>
  <c r="T24" i="7"/>
  <c r="R24" i="7"/>
  <c r="Q24" i="7"/>
  <c r="P24" i="7"/>
  <c r="T23" i="7"/>
  <c r="R23" i="7"/>
  <c r="Q23" i="7"/>
  <c r="P23" i="7"/>
  <c r="T22" i="7"/>
  <c r="R22" i="7"/>
  <c r="Q22" i="7"/>
  <c r="P22" i="7"/>
  <c r="T21" i="7"/>
  <c r="R21" i="7"/>
  <c r="Q21" i="7"/>
  <c r="P21" i="7"/>
  <c r="T20" i="7"/>
  <c r="R20" i="7"/>
  <c r="Q20" i="7"/>
  <c r="P20" i="7"/>
  <c r="T19" i="7"/>
  <c r="R19" i="7"/>
  <c r="Q19" i="7"/>
  <c r="P19" i="7"/>
  <c r="T18" i="7"/>
  <c r="R18" i="7"/>
  <c r="Q18" i="7"/>
  <c r="P18" i="7"/>
  <c r="T17" i="7"/>
  <c r="R17" i="7"/>
  <c r="Q17" i="7"/>
  <c r="P17" i="7"/>
  <c r="T16" i="7"/>
  <c r="R16" i="7"/>
  <c r="Q16" i="7"/>
  <c r="P16" i="7"/>
  <c r="T15" i="7"/>
  <c r="R15" i="7"/>
  <c r="Q15" i="7"/>
  <c r="P15" i="7"/>
  <c r="T14" i="7"/>
  <c r="R14" i="7"/>
  <c r="Q14" i="7"/>
  <c r="P14" i="7"/>
  <c r="T13" i="7"/>
  <c r="R13" i="7"/>
  <c r="Q13" i="7"/>
  <c r="P13" i="7"/>
  <c r="T12" i="7"/>
  <c r="R12" i="7"/>
  <c r="Q12" i="7"/>
  <c r="P12" i="7"/>
  <c r="T11" i="7"/>
  <c r="R11" i="7"/>
  <c r="Q11" i="7"/>
  <c r="P11" i="7"/>
  <c r="T10" i="7"/>
  <c r="R10" i="7"/>
  <c r="Q10" i="7"/>
  <c r="P10" i="7"/>
  <c r="T9" i="7"/>
  <c r="R9" i="7"/>
  <c r="Q9" i="7"/>
  <c r="P9" i="7"/>
  <c r="T8" i="7"/>
  <c r="R8" i="7"/>
  <c r="Q8" i="7"/>
  <c r="P8" i="7"/>
  <c r="T7" i="7"/>
  <c r="R7" i="7"/>
  <c r="Q7" i="7"/>
  <c r="P7" i="7"/>
  <c r="T6" i="7"/>
  <c r="R6" i="7"/>
  <c r="Q6" i="7"/>
  <c r="P6" i="7"/>
  <c r="K82" i="7" l="1"/>
  <c r="I82" i="7"/>
  <c r="K81" i="7"/>
  <c r="I81" i="7"/>
  <c r="K80" i="7"/>
  <c r="I80" i="7"/>
  <c r="K79" i="7"/>
  <c r="I79" i="7"/>
  <c r="K78" i="7"/>
  <c r="I78" i="7"/>
  <c r="K77" i="7"/>
  <c r="I77" i="7"/>
  <c r="K76" i="7"/>
  <c r="I76" i="7"/>
  <c r="K75" i="7"/>
  <c r="I75" i="7"/>
  <c r="M74" i="7"/>
  <c r="K74" i="7"/>
  <c r="J74" i="7"/>
  <c r="I74" i="7"/>
  <c r="K73" i="7"/>
  <c r="I73" i="7"/>
  <c r="K72" i="7"/>
  <c r="I72" i="7"/>
  <c r="K71" i="7"/>
  <c r="I71" i="7"/>
  <c r="K70" i="7"/>
  <c r="I70" i="7"/>
  <c r="K69" i="7"/>
  <c r="I69" i="7"/>
  <c r="K68" i="7"/>
  <c r="I68" i="7"/>
  <c r="M67" i="7"/>
  <c r="K67" i="7"/>
  <c r="J67" i="7"/>
  <c r="I67" i="7"/>
  <c r="K66" i="7"/>
  <c r="I66" i="7"/>
  <c r="K65" i="7"/>
  <c r="I65" i="7"/>
  <c r="K64" i="7"/>
  <c r="I64" i="7"/>
  <c r="K63" i="7"/>
  <c r="I63" i="7"/>
  <c r="M62" i="7"/>
  <c r="K62" i="7"/>
  <c r="J62" i="7"/>
  <c r="I62" i="7"/>
  <c r="K61" i="7"/>
  <c r="I61" i="7"/>
  <c r="K60" i="7"/>
  <c r="I60" i="7"/>
  <c r="K59" i="7"/>
  <c r="I59" i="7"/>
  <c r="M58" i="7"/>
  <c r="K58" i="7"/>
  <c r="J58" i="7"/>
  <c r="I58" i="7"/>
  <c r="K57" i="7"/>
  <c r="I57" i="7"/>
  <c r="K56" i="7"/>
  <c r="I56" i="7"/>
  <c r="K55" i="7"/>
  <c r="I55" i="7"/>
  <c r="M54" i="7"/>
  <c r="K54" i="7"/>
  <c r="J54" i="7"/>
  <c r="I54" i="7"/>
  <c r="K53" i="7"/>
  <c r="I53" i="7"/>
  <c r="K52" i="7"/>
  <c r="I52" i="7"/>
  <c r="K51" i="7"/>
  <c r="I51" i="7"/>
  <c r="K50" i="7"/>
  <c r="I50" i="7"/>
  <c r="M49" i="7"/>
  <c r="K49" i="7"/>
  <c r="J49" i="7"/>
  <c r="I49" i="7"/>
  <c r="K48" i="7"/>
  <c r="I48" i="7"/>
  <c r="K47" i="7"/>
  <c r="I47" i="7"/>
  <c r="K46" i="7"/>
  <c r="I46" i="7"/>
  <c r="K45" i="7"/>
  <c r="I45" i="7"/>
  <c r="M44" i="7"/>
  <c r="K44" i="7"/>
  <c r="J44" i="7"/>
  <c r="I44" i="7"/>
  <c r="K43" i="7"/>
  <c r="I43" i="7"/>
  <c r="K42" i="7"/>
  <c r="I42" i="7"/>
  <c r="K41" i="7"/>
  <c r="I41" i="7"/>
  <c r="K40" i="7"/>
  <c r="I40" i="7"/>
  <c r="K39" i="7"/>
  <c r="I39" i="7"/>
  <c r="K38" i="7"/>
  <c r="I38" i="7"/>
  <c r="M37" i="7"/>
  <c r="K37" i="7"/>
  <c r="J37" i="7"/>
  <c r="I37" i="7"/>
  <c r="K36" i="7"/>
  <c r="I36" i="7"/>
  <c r="K35" i="7"/>
  <c r="I35" i="7"/>
  <c r="K34" i="7"/>
  <c r="I34" i="7"/>
  <c r="K33" i="7"/>
  <c r="I33" i="7"/>
  <c r="K32" i="7"/>
  <c r="I32" i="7"/>
  <c r="M31" i="7"/>
  <c r="K31" i="7"/>
  <c r="J31" i="7"/>
  <c r="I31" i="7"/>
  <c r="K30" i="7"/>
  <c r="I30" i="7"/>
  <c r="K29" i="7"/>
  <c r="I29" i="7"/>
  <c r="K28" i="7"/>
  <c r="I28" i="7"/>
  <c r="K27" i="7"/>
  <c r="I27" i="7"/>
  <c r="M26" i="7"/>
  <c r="K26" i="7"/>
  <c r="J26" i="7"/>
  <c r="I26" i="7"/>
  <c r="K25" i="7"/>
  <c r="I25" i="7"/>
  <c r="K24" i="7"/>
  <c r="I24" i="7"/>
  <c r="K23" i="7"/>
  <c r="I23" i="7"/>
  <c r="M22" i="7"/>
  <c r="K22" i="7"/>
  <c r="J22" i="7"/>
  <c r="I22" i="7"/>
  <c r="K21" i="7"/>
  <c r="I21" i="7"/>
  <c r="K20" i="7"/>
  <c r="I20" i="7"/>
  <c r="K19" i="7"/>
  <c r="I19" i="7"/>
  <c r="K18" i="7"/>
  <c r="I18" i="7"/>
  <c r="M17" i="7"/>
  <c r="K17" i="7"/>
  <c r="J17" i="7"/>
  <c r="I17" i="7"/>
  <c r="K16" i="7"/>
  <c r="I16" i="7"/>
  <c r="K15" i="7"/>
  <c r="I15" i="7"/>
  <c r="K14" i="7"/>
  <c r="I14" i="7"/>
  <c r="M13" i="7"/>
  <c r="K13" i="7"/>
  <c r="J13" i="7"/>
  <c r="I13" i="7"/>
  <c r="K12" i="7"/>
  <c r="I12" i="7"/>
  <c r="K11" i="7"/>
  <c r="I11" i="7"/>
  <c r="K10" i="7"/>
  <c r="I10" i="7"/>
  <c r="M9" i="7"/>
  <c r="K9" i="7"/>
  <c r="J9" i="7"/>
  <c r="I9" i="7"/>
  <c r="K8" i="7"/>
  <c r="I8" i="7"/>
  <c r="K7" i="7"/>
  <c r="I7" i="7"/>
  <c r="K6" i="7"/>
  <c r="I6" i="7"/>
  <c r="F74" i="7" l="1"/>
  <c r="D74" i="7"/>
  <c r="C74" i="7"/>
  <c r="B74" i="7"/>
  <c r="F62" i="7"/>
  <c r="D62" i="7"/>
  <c r="C62" i="7"/>
  <c r="B62" i="7"/>
  <c r="F58" i="7"/>
  <c r="D58" i="7"/>
  <c r="C58" i="7"/>
  <c r="B58" i="7"/>
  <c r="F49" i="7"/>
  <c r="D49" i="7"/>
  <c r="C49" i="7"/>
  <c r="B49" i="7"/>
  <c r="F31" i="7"/>
  <c r="D31" i="7"/>
  <c r="C31" i="7"/>
  <c r="B31" i="7"/>
  <c r="F26" i="7"/>
  <c r="D26" i="7"/>
  <c r="C26" i="7"/>
  <c r="B26" i="7"/>
  <c r="B37" i="7"/>
  <c r="C37" i="7"/>
  <c r="D37" i="7"/>
  <c r="F37" i="7"/>
  <c r="F17" i="7"/>
  <c r="D17" i="7"/>
  <c r="C17" i="7"/>
  <c r="B17" i="7"/>
  <c r="B76" i="7"/>
  <c r="C76" i="7"/>
  <c r="D76" i="7"/>
  <c r="F76" i="7"/>
  <c r="B77" i="7"/>
  <c r="C77" i="7"/>
  <c r="D77" i="7"/>
  <c r="F77" i="7"/>
  <c r="B78" i="7"/>
  <c r="C78" i="7"/>
  <c r="D78" i="7"/>
  <c r="F78" i="7"/>
  <c r="B79" i="7"/>
  <c r="C79" i="7"/>
  <c r="D79" i="7"/>
  <c r="F79" i="7"/>
  <c r="B80" i="7"/>
  <c r="C80" i="7"/>
  <c r="D80" i="7"/>
  <c r="F80" i="7"/>
  <c r="B81" i="7"/>
  <c r="C81" i="7"/>
  <c r="D81" i="7"/>
  <c r="F81" i="7"/>
  <c r="B82" i="7"/>
  <c r="C82" i="7"/>
  <c r="D82" i="7"/>
  <c r="F82" i="7"/>
  <c r="F75" i="7"/>
  <c r="D75" i="7"/>
  <c r="C75" i="7"/>
  <c r="B75" i="7"/>
  <c r="B69" i="7"/>
  <c r="C69" i="7"/>
  <c r="D69" i="7"/>
  <c r="F69" i="7"/>
  <c r="B70" i="7"/>
  <c r="C70" i="7"/>
  <c r="D70" i="7"/>
  <c r="F70" i="7"/>
  <c r="B71" i="7"/>
  <c r="C71" i="7"/>
  <c r="D71" i="7"/>
  <c r="F71" i="7"/>
  <c r="B72" i="7"/>
  <c r="C72" i="7"/>
  <c r="D72" i="7"/>
  <c r="F72" i="7"/>
  <c r="B73" i="7"/>
  <c r="C73" i="7"/>
  <c r="D73" i="7"/>
  <c r="F73" i="7"/>
  <c r="F68" i="7"/>
  <c r="D68" i="7"/>
  <c r="C68" i="7"/>
  <c r="B68" i="7"/>
  <c r="B64" i="7"/>
  <c r="C64" i="7"/>
  <c r="D64" i="7"/>
  <c r="F64" i="7"/>
  <c r="B65" i="7"/>
  <c r="C65" i="7"/>
  <c r="D65" i="7"/>
  <c r="F65" i="7"/>
  <c r="B66" i="7"/>
  <c r="C66" i="7"/>
  <c r="D66" i="7"/>
  <c r="F66" i="7"/>
  <c r="F63" i="7"/>
  <c r="D63" i="7"/>
  <c r="C63" i="7"/>
  <c r="B63" i="7"/>
  <c r="B60" i="7"/>
  <c r="C60" i="7"/>
  <c r="D60" i="7"/>
  <c r="F60" i="7"/>
  <c r="B61" i="7"/>
  <c r="C61" i="7"/>
  <c r="D61" i="7"/>
  <c r="F61" i="7"/>
  <c r="F59" i="7"/>
  <c r="D59" i="7"/>
  <c r="C59" i="7"/>
  <c r="B59" i="7"/>
  <c r="B56" i="7"/>
  <c r="C56" i="7"/>
  <c r="D56" i="7"/>
  <c r="F56" i="7"/>
  <c r="B57" i="7"/>
  <c r="C57" i="7"/>
  <c r="D57" i="7"/>
  <c r="F57" i="7"/>
  <c r="F55" i="7"/>
  <c r="D55" i="7"/>
  <c r="C55" i="7"/>
  <c r="B55" i="7"/>
  <c r="B51" i="7"/>
  <c r="C51" i="7"/>
  <c r="D51" i="7"/>
  <c r="F51" i="7"/>
  <c r="B52" i="7"/>
  <c r="C52" i="7"/>
  <c r="D52" i="7"/>
  <c r="F52" i="7"/>
  <c r="B53" i="7"/>
  <c r="C53" i="7"/>
  <c r="D53" i="7"/>
  <c r="F53" i="7"/>
  <c r="F50" i="7"/>
  <c r="D50" i="7"/>
  <c r="C50" i="7"/>
  <c r="B50" i="7"/>
  <c r="B46" i="7"/>
  <c r="C46" i="7"/>
  <c r="D46" i="7"/>
  <c r="F46" i="7"/>
  <c r="B47" i="7"/>
  <c r="C47" i="7"/>
  <c r="D47" i="7"/>
  <c r="F47" i="7"/>
  <c r="B48" i="7"/>
  <c r="C48" i="7"/>
  <c r="D48" i="7"/>
  <c r="F48" i="7"/>
  <c r="F45" i="7"/>
  <c r="D45" i="7"/>
  <c r="C45" i="7"/>
  <c r="B45" i="7"/>
  <c r="B39" i="7"/>
  <c r="C39" i="7"/>
  <c r="D39" i="7"/>
  <c r="F39" i="7"/>
  <c r="B40" i="7"/>
  <c r="C40" i="7"/>
  <c r="D40" i="7"/>
  <c r="F40" i="7"/>
  <c r="B41" i="7"/>
  <c r="C41" i="7"/>
  <c r="D41" i="7"/>
  <c r="F41" i="7"/>
  <c r="B42" i="7"/>
  <c r="C42" i="7"/>
  <c r="D42" i="7"/>
  <c r="F42" i="7"/>
  <c r="B43" i="7"/>
  <c r="C43" i="7"/>
  <c r="D43" i="7"/>
  <c r="F43" i="7"/>
  <c r="F38" i="7"/>
  <c r="D38" i="7"/>
  <c r="C38" i="7"/>
  <c r="B38" i="7"/>
  <c r="B33" i="7"/>
  <c r="C33" i="7"/>
  <c r="D33" i="7"/>
  <c r="F33" i="7"/>
  <c r="B34" i="7"/>
  <c r="C34" i="7"/>
  <c r="D34" i="7"/>
  <c r="F34" i="7"/>
  <c r="B35" i="7"/>
  <c r="C35" i="7"/>
  <c r="D35" i="7"/>
  <c r="F35" i="7"/>
  <c r="B36" i="7"/>
  <c r="C36" i="7"/>
  <c r="D36" i="7"/>
  <c r="F36" i="7"/>
  <c r="F32" i="7"/>
  <c r="D32" i="7"/>
  <c r="C32" i="7"/>
  <c r="B32" i="7"/>
  <c r="B28" i="7"/>
  <c r="C28" i="7"/>
  <c r="D28" i="7"/>
  <c r="F28" i="7"/>
  <c r="B29" i="7"/>
  <c r="C29" i="7"/>
  <c r="D29" i="7"/>
  <c r="F29" i="7"/>
  <c r="B30" i="7"/>
  <c r="C30" i="7"/>
  <c r="D30" i="7"/>
  <c r="F30" i="7"/>
  <c r="F27" i="7"/>
  <c r="D27" i="7"/>
  <c r="C27" i="7"/>
  <c r="B27" i="7"/>
  <c r="B24" i="7"/>
  <c r="C24" i="7"/>
  <c r="D24" i="7"/>
  <c r="F24" i="7"/>
  <c r="B25" i="7"/>
  <c r="C25" i="7"/>
  <c r="D25" i="7"/>
  <c r="F25" i="7"/>
  <c r="F23" i="7"/>
  <c r="D23" i="7"/>
  <c r="C23" i="7"/>
  <c r="B23" i="7"/>
  <c r="B19" i="7"/>
  <c r="C19" i="7"/>
  <c r="D19" i="7"/>
  <c r="F19" i="7"/>
  <c r="B20" i="7"/>
  <c r="C20" i="7"/>
  <c r="D20" i="7"/>
  <c r="F20" i="7"/>
  <c r="B21" i="7"/>
  <c r="C21" i="7"/>
  <c r="D21" i="7"/>
  <c r="F21" i="7"/>
  <c r="F18" i="7"/>
  <c r="D18" i="7"/>
  <c r="C18" i="7"/>
  <c r="B18" i="7"/>
  <c r="B15" i="7"/>
  <c r="C15" i="7"/>
  <c r="D15" i="7"/>
  <c r="F15" i="7"/>
  <c r="B16" i="7"/>
  <c r="C16" i="7"/>
  <c r="D16" i="7"/>
  <c r="F16" i="7"/>
  <c r="F14" i="7"/>
  <c r="D14" i="7"/>
  <c r="C14" i="7"/>
  <c r="B14" i="7"/>
  <c r="B11" i="7"/>
  <c r="C11" i="7"/>
  <c r="D11" i="7"/>
  <c r="F11" i="7"/>
  <c r="B12" i="7"/>
  <c r="C12" i="7"/>
  <c r="D12" i="7"/>
  <c r="F12" i="7"/>
  <c r="F10" i="7"/>
  <c r="D10" i="7"/>
  <c r="C10" i="7"/>
  <c r="B10" i="7"/>
  <c r="B6" i="7"/>
  <c r="C6" i="7"/>
  <c r="D6" i="7"/>
  <c r="F6" i="7"/>
  <c r="B7" i="7"/>
  <c r="C7" i="7"/>
  <c r="D7" i="7"/>
  <c r="F7" i="7"/>
  <c r="B8" i="7"/>
  <c r="C8" i="7"/>
  <c r="D8" i="7"/>
  <c r="F8" i="7"/>
  <c r="F67" i="7"/>
  <c r="D67" i="7"/>
  <c r="C67" i="7"/>
  <c r="B67" i="7"/>
  <c r="F54" i="7"/>
  <c r="D54" i="7"/>
  <c r="C54" i="7"/>
  <c r="B54" i="7"/>
  <c r="F44" i="7"/>
  <c r="D44" i="7"/>
  <c r="C44" i="7"/>
  <c r="B44" i="7"/>
  <c r="F22" i="7"/>
  <c r="D22" i="7"/>
  <c r="C22" i="7"/>
  <c r="B22" i="7"/>
  <c r="F13" i="7"/>
  <c r="D13" i="7"/>
  <c r="C13" i="7"/>
  <c r="B13" i="7"/>
  <c r="F9" i="7"/>
  <c r="D9" i="7"/>
  <c r="C9" i="7"/>
  <c r="B9" i="7"/>
  <c r="M53" i="8" l="1"/>
  <c r="N53" i="8" s="1"/>
  <c r="G51" i="8"/>
  <c r="W50" i="8"/>
  <c r="V50" i="8"/>
  <c r="U50" i="8"/>
  <c r="T50" i="8"/>
  <c r="S50" i="8"/>
  <c r="R50" i="8"/>
  <c r="Q50" i="8"/>
  <c r="P50" i="8"/>
  <c r="O50" i="8"/>
  <c r="N50" i="8"/>
  <c r="G50" i="8"/>
  <c r="K49" i="8"/>
  <c r="H49" i="8"/>
  <c r="G49" i="8"/>
  <c r="G48" i="8"/>
  <c r="G47" i="8"/>
  <c r="G46" i="8"/>
  <c r="H45" i="8"/>
  <c r="G45" i="8"/>
  <c r="G44" i="8"/>
  <c r="I43" i="8"/>
  <c r="G43" i="8"/>
  <c r="G42" i="8"/>
  <c r="I39" i="8"/>
  <c r="J39" i="8" s="1"/>
  <c r="H39" i="8"/>
  <c r="H51" i="8" s="1"/>
  <c r="H38" i="8"/>
  <c r="H50" i="8" s="1"/>
  <c r="K37" i="8"/>
  <c r="L37" i="8" s="1"/>
  <c r="L49" i="8" s="1"/>
  <c r="J37" i="8"/>
  <c r="J49" i="8" s="1"/>
  <c r="I37" i="8"/>
  <c r="I49" i="8" s="1"/>
  <c r="H37" i="8"/>
  <c r="H36" i="8"/>
  <c r="H48" i="8" s="1"/>
  <c r="I35" i="8"/>
  <c r="J35" i="8" s="1"/>
  <c r="H35" i="8"/>
  <c r="H47" i="8" s="1"/>
  <c r="J34" i="8"/>
  <c r="K34" i="8" s="1"/>
  <c r="I34" i="8"/>
  <c r="I46" i="8" s="1"/>
  <c r="H34" i="8"/>
  <c r="H46" i="8" s="1"/>
  <c r="I33" i="8"/>
  <c r="I45" i="8" s="1"/>
  <c r="H33" i="8"/>
  <c r="H32" i="8"/>
  <c r="H44" i="8" s="1"/>
  <c r="I31" i="8"/>
  <c r="J31" i="8" s="1"/>
  <c r="H31" i="8"/>
  <c r="H43" i="8" s="1"/>
  <c r="H30" i="8"/>
  <c r="H42" i="8" s="1"/>
  <c r="BO26" i="8"/>
  <c r="BN26" i="8"/>
  <c r="BM26" i="8"/>
  <c r="BL26" i="8"/>
  <c r="BK26" i="8"/>
  <c r="BJ26" i="8"/>
  <c r="BI26" i="8"/>
  <c r="BH26" i="8"/>
  <c r="BG26" i="8"/>
  <c r="BF26" i="8"/>
  <c r="BE26" i="8"/>
  <c r="BD26" i="8"/>
  <c r="BC26" i="8"/>
  <c r="BB26" i="8"/>
  <c r="BA26" i="8"/>
  <c r="AZ26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BO25" i="8"/>
  <c r="BN25" i="8"/>
  <c r="BM25" i="8"/>
  <c r="BL25" i="8"/>
  <c r="BK25" i="8"/>
  <c r="BJ25" i="8"/>
  <c r="BI25" i="8"/>
  <c r="BH25" i="8"/>
  <c r="BG25" i="8"/>
  <c r="BF25" i="8"/>
  <c r="BE25" i="8"/>
  <c r="BD25" i="8"/>
  <c r="BC25" i="8"/>
  <c r="BB25" i="8"/>
  <c r="BA25" i="8"/>
  <c r="AZ25" i="8"/>
  <c r="AY25" i="8"/>
  <c r="AX25" i="8"/>
  <c r="AW25" i="8"/>
  <c r="AV25" i="8"/>
  <c r="AU25" i="8"/>
  <c r="AT25" i="8"/>
  <c r="AS25" i="8"/>
  <c r="AR25" i="8"/>
  <c r="AQ25" i="8"/>
  <c r="AP25" i="8"/>
  <c r="AO25" i="8"/>
  <c r="AN25" i="8"/>
  <c r="AM25" i="8"/>
  <c r="AL25" i="8"/>
  <c r="AK25" i="8"/>
  <c r="AJ25" i="8"/>
  <c r="AI25" i="8"/>
  <c r="AH25" i="8"/>
  <c r="AG25" i="8"/>
  <c r="AF25" i="8"/>
  <c r="AE25" i="8"/>
  <c r="AD25" i="8"/>
  <c r="AC25" i="8"/>
  <c r="AB25" i="8"/>
  <c r="AA25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BO24" i="8"/>
  <c r="BN24" i="8"/>
  <c r="BM24" i="8"/>
  <c r="BL24" i="8"/>
  <c r="BK24" i="8"/>
  <c r="BJ24" i="8"/>
  <c r="BI24" i="8"/>
  <c r="BH24" i="8"/>
  <c r="BG24" i="8"/>
  <c r="BF24" i="8"/>
  <c r="BE24" i="8"/>
  <c r="BD24" i="8"/>
  <c r="BC24" i="8"/>
  <c r="BB24" i="8"/>
  <c r="BA24" i="8"/>
  <c r="AZ24" i="8"/>
  <c r="AY24" i="8"/>
  <c r="AX24" i="8"/>
  <c r="AW24" i="8"/>
  <c r="AV24" i="8"/>
  <c r="AU24" i="8"/>
  <c r="AT24" i="8"/>
  <c r="AS24" i="8"/>
  <c r="AR24" i="8"/>
  <c r="AQ24" i="8"/>
  <c r="AP24" i="8"/>
  <c r="AO24" i="8"/>
  <c r="AN24" i="8"/>
  <c r="AM24" i="8"/>
  <c r="AL24" i="8"/>
  <c r="AK24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BO23" i="8"/>
  <c r="BN23" i="8"/>
  <c r="BM23" i="8"/>
  <c r="BL23" i="8"/>
  <c r="BK23" i="8"/>
  <c r="BJ23" i="8"/>
  <c r="BI23" i="8"/>
  <c r="BH23" i="8"/>
  <c r="BG23" i="8"/>
  <c r="BF23" i="8"/>
  <c r="BE23" i="8"/>
  <c r="BD23" i="8"/>
  <c r="BC23" i="8"/>
  <c r="BB23" i="8"/>
  <c r="BA23" i="8"/>
  <c r="AZ23" i="8"/>
  <c r="AY23" i="8"/>
  <c r="AX23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BO22" i="8"/>
  <c r="BN22" i="8"/>
  <c r="BM22" i="8"/>
  <c r="BL22" i="8"/>
  <c r="BK22" i="8"/>
  <c r="BJ22" i="8"/>
  <c r="BI22" i="8"/>
  <c r="BH22" i="8"/>
  <c r="BG22" i="8"/>
  <c r="BF22" i="8"/>
  <c r="BE22" i="8"/>
  <c r="BD22" i="8"/>
  <c r="BC22" i="8"/>
  <c r="BB22" i="8"/>
  <c r="BA22" i="8"/>
  <c r="AZ22" i="8"/>
  <c r="AY22" i="8"/>
  <c r="AX22" i="8"/>
  <c r="AW22" i="8"/>
  <c r="AV22" i="8"/>
  <c r="AU22" i="8"/>
  <c r="AT22" i="8"/>
  <c r="AS22" i="8"/>
  <c r="AR22" i="8"/>
  <c r="AQ22" i="8"/>
  <c r="AP22" i="8"/>
  <c r="AO22" i="8"/>
  <c r="AN22" i="8"/>
  <c r="AM22" i="8"/>
  <c r="AL22" i="8"/>
  <c r="AK22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BO21" i="8"/>
  <c r="BN21" i="8"/>
  <c r="BM21" i="8"/>
  <c r="BL21" i="8"/>
  <c r="BK21" i="8"/>
  <c r="BJ21" i="8"/>
  <c r="BI21" i="8"/>
  <c r="BH21" i="8"/>
  <c r="BG21" i="8"/>
  <c r="BF21" i="8"/>
  <c r="BE21" i="8"/>
  <c r="BD21" i="8"/>
  <c r="BC21" i="8"/>
  <c r="BB21" i="8"/>
  <c r="BA21" i="8"/>
  <c r="AZ21" i="8"/>
  <c r="AY21" i="8"/>
  <c r="AX21" i="8"/>
  <c r="AW21" i="8"/>
  <c r="AV21" i="8"/>
  <c r="AU21" i="8"/>
  <c r="AT21" i="8"/>
  <c r="AS21" i="8"/>
  <c r="AR21" i="8"/>
  <c r="AQ21" i="8"/>
  <c r="AP21" i="8"/>
  <c r="AO21" i="8"/>
  <c r="AN21" i="8"/>
  <c r="AM21" i="8"/>
  <c r="AL21" i="8"/>
  <c r="AK21" i="8"/>
  <c r="AJ21" i="8"/>
  <c r="AI21" i="8"/>
  <c r="AH21" i="8"/>
  <c r="AG21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BO20" i="8"/>
  <c r="BN20" i="8"/>
  <c r="BM20" i="8"/>
  <c r="BL20" i="8"/>
  <c r="BK20" i="8"/>
  <c r="BJ20" i="8"/>
  <c r="BI20" i="8"/>
  <c r="BH20" i="8"/>
  <c r="BG20" i="8"/>
  <c r="BF20" i="8"/>
  <c r="BE20" i="8"/>
  <c r="BD20" i="8"/>
  <c r="BC20" i="8"/>
  <c r="BB20" i="8"/>
  <c r="BA20" i="8"/>
  <c r="AZ20" i="8"/>
  <c r="AY20" i="8"/>
  <c r="AX20" i="8"/>
  <c r="AW20" i="8"/>
  <c r="AV20" i="8"/>
  <c r="AU20" i="8"/>
  <c r="AT20" i="8"/>
  <c r="AS20" i="8"/>
  <c r="AR20" i="8"/>
  <c r="AQ20" i="8"/>
  <c r="AP20" i="8"/>
  <c r="AO20" i="8"/>
  <c r="AN20" i="8"/>
  <c r="AM20" i="8"/>
  <c r="AL20" i="8"/>
  <c r="AK20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BO19" i="8"/>
  <c r="BN19" i="8"/>
  <c r="BM19" i="8"/>
  <c r="BL19" i="8"/>
  <c r="BK19" i="8"/>
  <c r="BJ19" i="8"/>
  <c r="BI19" i="8"/>
  <c r="BH19" i="8"/>
  <c r="BG19" i="8"/>
  <c r="BF19" i="8"/>
  <c r="BE19" i="8"/>
  <c r="BD19" i="8"/>
  <c r="BC19" i="8"/>
  <c r="BB19" i="8"/>
  <c r="BA19" i="8"/>
  <c r="AZ19" i="8"/>
  <c r="AY19" i="8"/>
  <c r="AX19" i="8"/>
  <c r="AW19" i="8"/>
  <c r="AV19" i="8"/>
  <c r="AU19" i="8"/>
  <c r="AT19" i="8"/>
  <c r="AS19" i="8"/>
  <c r="AR19" i="8"/>
  <c r="AQ19" i="8"/>
  <c r="AP19" i="8"/>
  <c r="AO19" i="8"/>
  <c r="AN19" i="8"/>
  <c r="AM19" i="8"/>
  <c r="AL19" i="8"/>
  <c r="AK19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BO17" i="8"/>
  <c r="BN17" i="8"/>
  <c r="BM17" i="8"/>
  <c r="BL17" i="8"/>
  <c r="BK17" i="8"/>
  <c r="BJ17" i="8"/>
  <c r="BI17" i="8"/>
  <c r="BH17" i="8"/>
  <c r="BG17" i="8"/>
  <c r="BF17" i="8"/>
  <c r="BE17" i="8"/>
  <c r="BD17" i="8"/>
  <c r="BC17" i="8"/>
  <c r="BB17" i="8"/>
  <c r="BA17" i="8"/>
  <c r="AZ17" i="8"/>
  <c r="AY17" i="8"/>
  <c r="AX17" i="8"/>
  <c r="AW17" i="8"/>
  <c r="AV17" i="8"/>
  <c r="AU17" i="8"/>
  <c r="AT17" i="8"/>
  <c r="AS17" i="8"/>
  <c r="AR17" i="8"/>
  <c r="AQ17" i="8"/>
  <c r="AP17" i="8"/>
  <c r="AO17" i="8"/>
  <c r="AN17" i="8"/>
  <c r="AM17" i="8"/>
  <c r="AL17" i="8"/>
  <c r="AK17" i="8"/>
  <c r="AJ17" i="8"/>
  <c r="AI17" i="8"/>
  <c r="AH17" i="8"/>
  <c r="AG17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BO16" i="8"/>
  <c r="BN16" i="8"/>
  <c r="BM16" i="8"/>
  <c r="BL16" i="8"/>
  <c r="BK16" i="8"/>
  <c r="BJ16" i="8"/>
  <c r="BI16" i="8"/>
  <c r="BH16" i="8"/>
  <c r="BG16" i="8"/>
  <c r="BF16" i="8"/>
  <c r="BE16" i="8"/>
  <c r="BD16" i="8"/>
  <c r="BC16" i="8"/>
  <c r="BB16" i="8"/>
  <c r="BA16" i="8"/>
  <c r="AZ16" i="8"/>
  <c r="AY16" i="8"/>
  <c r="AX16" i="8"/>
  <c r="AW16" i="8"/>
  <c r="AV16" i="8"/>
  <c r="AU16" i="8"/>
  <c r="AT16" i="8"/>
  <c r="AS16" i="8"/>
  <c r="AR16" i="8"/>
  <c r="AQ16" i="8"/>
  <c r="AP16" i="8"/>
  <c r="AO16" i="8"/>
  <c r="AN16" i="8"/>
  <c r="AM16" i="8"/>
  <c r="AL16" i="8"/>
  <c r="AK16" i="8"/>
  <c r="AJ16" i="8"/>
  <c r="AI16" i="8"/>
  <c r="AH16" i="8"/>
  <c r="AG16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BO15" i="8"/>
  <c r="BN15" i="8"/>
  <c r="BM15" i="8"/>
  <c r="BL15" i="8"/>
  <c r="BK15" i="8"/>
  <c r="BJ15" i="8"/>
  <c r="BI15" i="8"/>
  <c r="BH15" i="8"/>
  <c r="BG15" i="8"/>
  <c r="BF15" i="8"/>
  <c r="BE15" i="8"/>
  <c r="BD15" i="8"/>
  <c r="BC15" i="8"/>
  <c r="BB15" i="8"/>
  <c r="BA15" i="8"/>
  <c r="AZ15" i="8"/>
  <c r="AY15" i="8"/>
  <c r="AX15" i="8"/>
  <c r="AW15" i="8"/>
  <c r="AV15" i="8"/>
  <c r="AU15" i="8"/>
  <c r="AT15" i="8"/>
  <c r="AS15" i="8"/>
  <c r="AR15" i="8"/>
  <c r="AQ15" i="8"/>
  <c r="AP15" i="8"/>
  <c r="AO15" i="8"/>
  <c r="AN15" i="8"/>
  <c r="AM15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BO14" i="8"/>
  <c r="BN14" i="8"/>
  <c r="BM14" i="8"/>
  <c r="BL14" i="8"/>
  <c r="BK14" i="8"/>
  <c r="BJ14" i="8"/>
  <c r="BI14" i="8"/>
  <c r="BH14" i="8"/>
  <c r="BG14" i="8"/>
  <c r="BF14" i="8"/>
  <c r="BE14" i="8"/>
  <c r="BD14" i="8"/>
  <c r="BC14" i="8"/>
  <c r="BB14" i="8"/>
  <c r="BA14" i="8"/>
  <c r="AZ14" i="8"/>
  <c r="AY14" i="8"/>
  <c r="AX14" i="8"/>
  <c r="AW14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BO13" i="8"/>
  <c r="BN13" i="8"/>
  <c r="BM13" i="8"/>
  <c r="BL13" i="8"/>
  <c r="BK13" i="8"/>
  <c r="BJ13" i="8"/>
  <c r="BI13" i="8"/>
  <c r="BH13" i="8"/>
  <c r="BG13" i="8"/>
  <c r="BF13" i="8"/>
  <c r="BE13" i="8"/>
  <c r="BD13" i="8"/>
  <c r="BC13" i="8"/>
  <c r="BB13" i="8"/>
  <c r="BA13" i="8"/>
  <c r="AZ13" i="8"/>
  <c r="AY13" i="8"/>
  <c r="AX13" i="8"/>
  <c r="AW13" i="8"/>
  <c r="AV13" i="8"/>
  <c r="AU13" i="8"/>
  <c r="AT13" i="8"/>
  <c r="AS13" i="8"/>
  <c r="AR13" i="8"/>
  <c r="AQ13" i="8"/>
  <c r="AP13" i="8"/>
  <c r="AO13" i="8"/>
  <c r="AN13" i="8"/>
  <c r="AM13" i="8"/>
  <c r="AL13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BO12" i="8"/>
  <c r="BN12" i="8"/>
  <c r="BM12" i="8"/>
  <c r="BL12" i="8"/>
  <c r="BK12" i="8"/>
  <c r="BJ12" i="8"/>
  <c r="BI12" i="8"/>
  <c r="BH12" i="8"/>
  <c r="BG12" i="8"/>
  <c r="BF12" i="8"/>
  <c r="BE12" i="8"/>
  <c r="BD12" i="8"/>
  <c r="BC12" i="8"/>
  <c r="BB12" i="8"/>
  <c r="BA12" i="8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BO11" i="8"/>
  <c r="BN11" i="8"/>
  <c r="BM11" i="8"/>
  <c r="BL11" i="8"/>
  <c r="BK11" i="8"/>
  <c r="BJ11" i="8"/>
  <c r="BI11" i="8"/>
  <c r="BH11" i="8"/>
  <c r="BG11" i="8"/>
  <c r="BF11" i="8"/>
  <c r="BE11" i="8"/>
  <c r="BD11" i="8"/>
  <c r="BC11" i="8"/>
  <c r="BB11" i="8"/>
  <c r="BA11" i="8"/>
  <c r="AZ11" i="8"/>
  <c r="AY11" i="8"/>
  <c r="AX11" i="8"/>
  <c r="AW11" i="8"/>
  <c r="AV11" i="8"/>
  <c r="AU11" i="8"/>
  <c r="AT11" i="8"/>
  <c r="AS11" i="8"/>
  <c r="AR11" i="8"/>
  <c r="AQ11" i="8"/>
  <c r="AP11" i="8"/>
  <c r="AO11" i="8"/>
  <c r="AN11" i="8"/>
  <c r="AM11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BO10" i="8"/>
  <c r="BN10" i="8"/>
  <c r="BM10" i="8"/>
  <c r="BL10" i="8"/>
  <c r="BK10" i="8"/>
  <c r="BJ10" i="8"/>
  <c r="BI10" i="8"/>
  <c r="BH10" i="8"/>
  <c r="BG10" i="8"/>
  <c r="BF10" i="8"/>
  <c r="BE10" i="8"/>
  <c r="BD10" i="8"/>
  <c r="BC10" i="8"/>
  <c r="BB10" i="8"/>
  <c r="BA10" i="8"/>
  <c r="AZ10" i="8"/>
  <c r="AY10" i="8"/>
  <c r="AX10" i="8"/>
  <c r="AW10" i="8"/>
  <c r="AV10" i="8"/>
  <c r="AU10" i="8"/>
  <c r="AT10" i="8"/>
  <c r="AS10" i="8"/>
  <c r="AR10" i="8"/>
  <c r="AQ10" i="8"/>
  <c r="AP10" i="8"/>
  <c r="AO10" i="8"/>
  <c r="AN10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BO9" i="8"/>
  <c r="BN9" i="8"/>
  <c r="BM9" i="8"/>
  <c r="BL9" i="8"/>
  <c r="BK9" i="8"/>
  <c r="BJ9" i="8"/>
  <c r="BI9" i="8"/>
  <c r="BH9" i="8"/>
  <c r="BG9" i="8"/>
  <c r="BF9" i="8"/>
  <c r="BE9" i="8"/>
  <c r="BD9" i="8"/>
  <c r="BC9" i="8"/>
  <c r="BB9" i="8"/>
  <c r="BA9" i="8"/>
  <c r="AZ9" i="8"/>
  <c r="AY9" i="8"/>
  <c r="AX9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BO8" i="8"/>
  <c r="BN8" i="8"/>
  <c r="BM8" i="8"/>
  <c r="BL8" i="8"/>
  <c r="BK8" i="8"/>
  <c r="BJ8" i="8"/>
  <c r="BI8" i="8"/>
  <c r="BH8" i="8"/>
  <c r="BG8" i="8"/>
  <c r="BF8" i="8"/>
  <c r="BE8" i="8"/>
  <c r="BD8" i="8"/>
  <c r="BC8" i="8"/>
  <c r="BB8" i="8"/>
  <c r="BA8" i="8"/>
  <c r="AZ8" i="8"/>
  <c r="AY8" i="8"/>
  <c r="AX8" i="8"/>
  <c r="AW8" i="8"/>
  <c r="AV8" i="8"/>
  <c r="AU8" i="8"/>
  <c r="AT8" i="8"/>
  <c r="AS8" i="8"/>
  <c r="AR8" i="8"/>
  <c r="AQ8" i="8"/>
  <c r="AP8" i="8"/>
  <c r="AO8" i="8"/>
  <c r="AN8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BO7" i="8"/>
  <c r="BN7" i="8"/>
  <c r="BM7" i="8"/>
  <c r="BL7" i="8"/>
  <c r="BK7" i="8"/>
  <c r="BJ7" i="8"/>
  <c r="BI7" i="8"/>
  <c r="BH7" i="8"/>
  <c r="BG7" i="8"/>
  <c r="BF7" i="8"/>
  <c r="BE7" i="8"/>
  <c r="BD7" i="8"/>
  <c r="BC7" i="8"/>
  <c r="BB7" i="8"/>
  <c r="BA7" i="8"/>
  <c r="AZ7" i="8"/>
  <c r="AY7" i="8"/>
  <c r="AX7" i="8"/>
  <c r="AW7" i="8"/>
  <c r="AV7" i="8"/>
  <c r="AU7" i="8"/>
  <c r="AT7" i="8"/>
  <c r="AS7" i="8"/>
  <c r="AR7" i="8"/>
  <c r="AQ7" i="8"/>
  <c r="AP7" i="8"/>
  <c r="AO7" i="8"/>
  <c r="AN7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E7" i="8"/>
  <c r="BO6" i="8"/>
  <c r="BN6" i="8"/>
  <c r="BM6" i="8"/>
  <c r="BL6" i="8"/>
  <c r="BK6" i="8"/>
  <c r="BJ6" i="8"/>
  <c r="BI6" i="8"/>
  <c r="BH6" i="8"/>
  <c r="BG6" i="8"/>
  <c r="BF6" i="8"/>
  <c r="BE6" i="8"/>
  <c r="BD6" i="8"/>
  <c r="BC6" i="8"/>
  <c r="BB6" i="8"/>
  <c r="BA6" i="8"/>
  <c r="AZ6" i="8"/>
  <c r="AY6" i="8"/>
  <c r="AX6" i="8"/>
  <c r="AW6" i="8"/>
  <c r="AV6" i="8"/>
  <c r="AU6" i="8"/>
  <c r="AT6" i="8"/>
  <c r="AS6" i="8"/>
  <c r="AR6" i="8"/>
  <c r="AQ6" i="8"/>
  <c r="AP6" i="8"/>
  <c r="AO6" i="8"/>
  <c r="AN6" i="8"/>
  <c r="AM6" i="8"/>
  <c r="AL6" i="8"/>
  <c r="AK6" i="8"/>
  <c r="AJ6" i="8"/>
  <c r="AI6" i="8"/>
  <c r="AH6" i="8"/>
  <c r="AG6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BO5" i="8"/>
  <c r="BN5" i="8"/>
  <c r="BM5" i="8"/>
  <c r="BL5" i="8"/>
  <c r="BK5" i="8"/>
  <c r="BJ5" i="8"/>
  <c r="BI5" i="8"/>
  <c r="BH5" i="8"/>
  <c r="BG5" i="8"/>
  <c r="BF5" i="8"/>
  <c r="BE5" i="8"/>
  <c r="BD5" i="8"/>
  <c r="BC5" i="8"/>
  <c r="BB5" i="8"/>
  <c r="BA5" i="8"/>
  <c r="AZ5" i="8"/>
  <c r="AY5" i="8"/>
  <c r="AX5" i="8"/>
  <c r="AW5" i="8"/>
  <c r="AV5" i="8"/>
  <c r="AU5" i="8"/>
  <c r="AT5" i="8"/>
  <c r="AS5" i="8"/>
  <c r="AR5" i="8"/>
  <c r="AQ5" i="8"/>
  <c r="AP5" i="8"/>
  <c r="AO5" i="8"/>
  <c r="AN5" i="8"/>
  <c r="AM5" i="8"/>
  <c r="AL5" i="8"/>
  <c r="AK5" i="8"/>
  <c r="AJ5" i="8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K46" i="8" l="1"/>
  <c r="L34" i="8"/>
  <c r="L46" i="8" s="1"/>
  <c r="J43" i="8"/>
  <c r="K31" i="8"/>
  <c r="K35" i="8"/>
  <c r="J47" i="8"/>
  <c r="J51" i="8"/>
  <c r="K39" i="8"/>
  <c r="O53" i="8"/>
  <c r="N55" i="8"/>
  <c r="N54" i="8"/>
  <c r="M54" i="8"/>
  <c r="M55" i="8"/>
  <c r="I30" i="8"/>
  <c r="J33" i="8"/>
  <c r="I38" i="8"/>
  <c r="I47" i="8"/>
  <c r="I32" i="8"/>
  <c r="I51" i="8"/>
  <c r="J46" i="8"/>
  <c r="I36" i="8"/>
  <c r="I50" i="8" l="1"/>
  <c r="J38" i="8"/>
  <c r="K51" i="8"/>
  <c r="L39" i="8"/>
  <c r="L51" i="8" s="1"/>
  <c r="I48" i="8"/>
  <c r="J36" i="8"/>
  <c r="L35" i="8"/>
  <c r="L47" i="8" s="1"/>
  <c r="K47" i="8"/>
  <c r="I42" i="8"/>
  <c r="J30" i="8"/>
  <c r="K43" i="8"/>
  <c r="L31" i="8"/>
  <c r="L43" i="8" s="1"/>
  <c r="J45" i="8"/>
  <c r="K33" i="8"/>
  <c r="J32" i="8"/>
  <c r="I44" i="8"/>
  <c r="P53" i="8"/>
  <c r="O55" i="8"/>
  <c r="O54" i="8"/>
  <c r="L33" i="8" l="1"/>
  <c r="L45" i="8" s="1"/>
  <c r="K45" i="8"/>
  <c r="K32" i="8"/>
  <c r="J44" i="8"/>
  <c r="J42" i="8"/>
  <c r="K30" i="8"/>
  <c r="J50" i="8"/>
  <c r="K38" i="8"/>
  <c r="J48" i="8"/>
  <c r="K36" i="8"/>
  <c r="Q53" i="8"/>
  <c r="P55" i="8"/>
  <c r="P54" i="8"/>
  <c r="K50" i="8" l="1"/>
  <c r="L38" i="8"/>
  <c r="L50" i="8" s="1"/>
  <c r="K42" i="8"/>
  <c r="L30" i="8"/>
  <c r="L42" i="8" s="1"/>
  <c r="R53" i="8"/>
  <c r="Q55" i="8"/>
  <c r="Q54" i="8"/>
  <c r="L32" i="8"/>
  <c r="L44" i="8" s="1"/>
  <c r="K44" i="8"/>
  <c r="K48" i="8"/>
  <c r="L36" i="8"/>
  <c r="L48" i="8" s="1"/>
  <c r="S53" i="8" l="1"/>
  <c r="R55" i="8"/>
  <c r="R54" i="8"/>
  <c r="T53" i="8" l="1"/>
  <c r="S55" i="8"/>
  <c r="S54" i="8"/>
  <c r="T55" i="8" l="1"/>
  <c r="T54" i="8"/>
  <c r="U53" i="8"/>
  <c r="V53" i="8" l="1"/>
  <c r="U55" i="8"/>
  <c r="U54" i="8"/>
  <c r="W53" i="8" l="1"/>
  <c r="V55" i="8"/>
  <c r="V54" i="8"/>
  <c r="X53" i="8" l="1"/>
  <c r="W55" i="8"/>
  <c r="W54" i="8"/>
  <c r="Y53" i="8" l="1"/>
  <c r="X55" i="8"/>
  <c r="X54" i="8"/>
  <c r="Z53" i="8" l="1"/>
  <c r="Y55" i="8"/>
  <c r="Y54" i="8"/>
  <c r="AA53" i="8" l="1"/>
  <c r="Z55" i="8"/>
  <c r="Z54" i="8"/>
  <c r="AB53" i="8" l="1"/>
  <c r="AA55" i="8"/>
  <c r="AA54" i="8"/>
  <c r="AB55" i="8" l="1"/>
  <c r="AB54" i="8"/>
  <c r="AC53" i="8"/>
  <c r="AD53" i="8" l="1"/>
  <c r="AC55" i="8"/>
  <c r="AC54" i="8"/>
  <c r="AE53" i="8" l="1"/>
  <c r="AD55" i="8"/>
  <c r="AD54" i="8"/>
  <c r="AF53" i="8" l="1"/>
  <c r="AE55" i="8"/>
  <c r="AE54" i="8"/>
  <c r="AG53" i="8" l="1"/>
  <c r="AF55" i="8"/>
  <c r="AF54" i="8"/>
  <c r="AH53" i="8" l="1"/>
  <c r="AG55" i="8"/>
  <c r="AG54" i="8"/>
  <c r="AI53" i="8" l="1"/>
  <c r="AH55" i="8"/>
  <c r="AH54" i="8"/>
  <c r="AJ53" i="8" l="1"/>
  <c r="AI55" i="8"/>
  <c r="AI54" i="8"/>
  <c r="AJ55" i="8" l="1"/>
  <c r="AJ54" i="8"/>
</calcChain>
</file>

<file path=xl/sharedStrings.xml><?xml version="1.0" encoding="utf-8"?>
<sst xmlns="http://schemas.openxmlformats.org/spreadsheetml/2006/main" count="1406" uniqueCount="469">
  <si>
    <t>false</t>
  </si>
  <si>
    <t>label</t>
  </si>
  <si>
    <t>channels</t>
  </si>
  <si>
    <t>channel</t>
  </si>
  <si>
    <t>showInGui</t>
  </si>
  <si>
    <t>true</t>
  </si>
  <si>
    <t>ioType</t>
  </si>
  <si>
    <t>digOut</t>
  </si>
  <si>
    <t>digIn</t>
  </si>
  <si>
    <t>DigOut</t>
  </si>
  <si>
    <t>log</t>
  </si>
  <si>
    <t>None</t>
  </si>
  <si>
    <t>DigIn</t>
  </si>
  <si>
    <t>minDur</t>
  </si>
  <si>
    <t>maxPause</t>
  </si>
  <si>
    <t>enabled</t>
  </si>
  <si>
    <t>saveMes</t>
  </si>
  <si>
    <t>rfid</t>
  </si>
  <si>
    <t>ID-Device</t>
  </si>
  <si>
    <t>RFID1</t>
  </si>
  <si>
    <t>pause</t>
  </si>
  <si>
    <t>length</t>
  </si>
  <si>
    <t>onlyValid</t>
  </si>
  <si>
    <t>P1</t>
  </si>
  <si>
    <t>V1.1</t>
  </si>
  <si>
    <t>V1.2</t>
  </si>
  <si>
    <t>AngleMotor</t>
  </si>
  <si>
    <t>Door1</t>
  </si>
  <si>
    <t>openAngle</t>
  </si>
  <si>
    <t>closeAngle</t>
  </si>
  <si>
    <t>tolerance</t>
  </si>
  <si>
    <t>V2.1</t>
  </si>
  <si>
    <t>V2.2</t>
  </si>
  <si>
    <t>P2</t>
  </si>
  <si>
    <t>RFID2</t>
  </si>
  <si>
    <t>RfidCondition</t>
  </si>
  <si>
    <t>CondMod1</t>
  </si>
  <si>
    <t>CondMod2</t>
  </si>
  <si>
    <t>triggerSensor</t>
  </si>
  <si>
    <t>reinforce1</t>
  </si>
  <si>
    <t>Individual</t>
  </si>
  <si>
    <t>output</t>
  </si>
  <si>
    <t>reward</t>
  </si>
  <si>
    <t>positive</t>
  </si>
  <si>
    <t>moduleLabel</t>
  </si>
  <si>
    <t>active</t>
  </si>
  <si>
    <t>Door2</t>
  </si>
  <si>
    <t>expPath</t>
  </si>
  <si>
    <t>expInput</t>
  </si>
  <si>
    <t>r1_linMot1</t>
  </si>
  <si>
    <t>r1_digOut6</t>
  </si>
  <si>
    <t>r1_digOut7</t>
  </si>
  <si>
    <t>r1_digIn1</t>
  </si>
  <si>
    <t>r1_rfid1</t>
  </si>
  <si>
    <t>r2_linMot1</t>
  </si>
  <si>
    <t>r2_digOut6</t>
  </si>
  <si>
    <t>r2_digOut7</t>
  </si>
  <si>
    <t>r2_digIn1</t>
  </si>
  <si>
    <t>r2_rfid1</t>
  </si>
  <si>
    <t>xPos</t>
  </si>
  <si>
    <t>yPos</t>
  </si>
  <si>
    <t>zPos</t>
  </si>
  <si>
    <t>Konfiguration der Tränken</t>
  </si>
  <si>
    <t>endTime,04:00:00,DateTime</t>
  </si>
  <si>
    <t>exp start time</t>
  </si>
  <si>
    <t>exp end time</t>
  </si>
  <si>
    <t>ConstantOF</t>
  </si>
  <si>
    <t>analyse</t>
  </si>
  <si>
    <t>SAM</t>
  </si>
  <si>
    <t>General Configuration</t>
  </si>
  <si>
    <t>Logs</t>
  </si>
  <si>
    <t>Data File</t>
  </si>
  <si>
    <t>prefix</t>
  </si>
  <si>
    <t>Prefix data filename</t>
  </si>
  <si>
    <t>suffix</t>
  </si>
  <si>
    <t>Suffix data filename</t>
  </si>
  <si>
    <t>saveDirectory</t>
  </si>
  <si>
    <t xml:space="preserve">Directory data file </t>
  </si>
  <si>
    <t>Individuals</t>
  </si>
  <si>
    <t>animal label</t>
  </si>
  <si>
    <t>animal rfid</t>
  </si>
  <si>
    <t>Schedule</t>
  </si>
  <si>
    <t>name</t>
  </si>
  <si>
    <t>partName</t>
  </si>
  <si>
    <t>startTime</t>
  </si>
  <si>
    <t>endTime</t>
  </si>
  <si>
    <t>startTime,08:00:00,DateTime</t>
  </si>
  <si>
    <t>experiment start time</t>
  </si>
  <si>
    <t>experiment end time</t>
  </si>
  <si>
    <t>door1,Door1,AngleMotor</t>
  </si>
  <si>
    <t>door2,Door2,AngleMotor</t>
  </si>
  <si>
    <t>door2</t>
  </si>
  <si>
    <t>door1</t>
  </si>
  <si>
    <t>first flower door</t>
  </si>
  <si>
    <t>second flower door</t>
  </si>
  <si>
    <t>pulse</t>
  </si>
  <si>
    <t>Configuration: EnvTracking_Sine</t>
  </si>
  <si>
    <t>mod1,CondMod1,CondMod</t>
  </si>
  <si>
    <t>mod2,CondMod2,CondMod</t>
  </si>
  <si>
    <t>mod1</t>
  </si>
  <si>
    <t>mod2</t>
  </si>
  <si>
    <t>out2</t>
  </si>
  <si>
    <t>out1</t>
  </si>
  <si>
    <t>out1,out1,ConstantOF</t>
  </si>
  <si>
    <t>out2,out2,ConstantOF</t>
  </si>
  <si>
    <t>lockdown_duration</t>
  </si>
  <si>
    <t>block_nbr</t>
  </si>
  <si>
    <t>lockdown_start</t>
  </si>
  <si>
    <t>active_flower</t>
  </si>
  <si>
    <t>initialValue,,Integer</t>
  </si>
  <si>
    <t>rateValue,,Double</t>
  </si>
  <si>
    <t>lockdownStartTimes</t>
  </si>
  <si>
    <t>lockdownDurationTimes</t>
  </si>
  <si>
    <t>activeFlowerList</t>
  </si>
  <si>
    <t>lockdownStartTimes,,IntegerList</t>
  </si>
  <si>
    <t>lockdownDurationTimes,,IntegerList</t>
  </si>
  <si>
    <t>activeFlowerList,,IntegerList</t>
  </si>
  <si>
    <t>initialValue</t>
  </si>
  <si>
    <t>rateValue</t>
  </si>
  <si>
    <t>rate</t>
  </si>
  <si>
    <t>lockdown duration times</t>
  </si>
  <si>
    <t>active flower in block</t>
  </si>
  <si>
    <t>first flower</t>
  </si>
  <si>
    <t>second flower</t>
  </si>
  <si>
    <t>timing</t>
  </si>
  <si>
    <t>timing.xaml</t>
  </si>
  <si>
    <t>poke1</t>
  </si>
  <si>
    <t>poke2</t>
  </si>
  <si>
    <t>poke1,P1,DigIn</t>
  </si>
  <si>
    <t>poke2,P2,DigIn</t>
  </si>
  <si>
    <t>reader1,RFID1,ID-Device</t>
  </si>
  <si>
    <t>reader2,RFID2,ID-Device</t>
  </si>
  <si>
    <t>reader1</t>
  </si>
  <si>
    <t>reader2</t>
  </si>
  <si>
    <t>half_time</t>
  </si>
  <si>
    <t>halfTimeList,,IntegerList</t>
  </si>
  <si>
    <t>halfTimeList</t>
  </si>
  <si>
    <t>first reader</t>
  </si>
  <si>
    <t>second reader</t>
  </si>
  <si>
    <t>first poke</t>
  </si>
  <si>
    <t>second poke</t>
  </si>
  <si>
    <t>initial value</t>
  </si>
  <si>
    <t>half times in block</t>
  </si>
  <si>
    <t>block_duration</t>
  </si>
  <si>
    <t>blockDurationList,,IntegerList</t>
  </si>
  <si>
    <t>blockDurationList</t>
  </si>
  <si>
    <t>block duration times</t>
  </si>
  <si>
    <t>lockdown start time points</t>
  </si>
  <si>
    <t>LabNet</t>
  </si>
  <si>
    <t>server</t>
  </si>
  <si>
    <t>192.168.137.10</t>
  </si>
  <si>
    <t>port</t>
  </si>
  <si>
    <t>pin</t>
  </si>
  <si>
    <t>linMot</t>
  </si>
  <si>
    <t>motorId</t>
  </si>
  <si>
    <t>torqueOpen</t>
  </si>
  <si>
    <t>torqueClose</t>
  </si>
  <si>
    <t>950</t>
  </si>
  <si>
    <t>velocityOpen</t>
  </si>
  <si>
    <t>velocityClose</t>
  </si>
  <si>
    <t>turnOffOnTarget</t>
  </si>
  <si>
    <t>192.168.137.11</t>
  </si>
  <si>
    <t>192.168.137.12</t>
  </si>
  <si>
    <t>r3_linMot1</t>
  </si>
  <si>
    <t>r3_digOut6</t>
  </si>
  <si>
    <t>r3_digOut7</t>
  </si>
  <si>
    <t>r3_digIn1</t>
  </si>
  <si>
    <t>r3_rfid1</t>
  </si>
  <si>
    <t>192.168.137.13</t>
  </si>
  <si>
    <t>r4_linMot1</t>
  </si>
  <si>
    <t>r4_digOut6</t>
  </si>
  <si>
    <t>r4_digOut7</t>
  </si>
  <si>
    <t>r4_digIn1</t>
  </si>
  <si>
    <t>r4_rfid1</t>
  </si>
  <si>
    <t>192.168.137.14</t>
  </si>
  <si>
    <t>r5_linMot1</t>
  </si>
  <si>
    <t>r5_digOut6</t>
  </si>
  <si>
    <t>r5_digOut7</t>
  </si>
  <si>
    <t>r5_digIn1</t>
  </si>
  <si>
    <t>r5_rfid1</t>
  </si>
  <si>
    <t>192.168.137.15</t>
  </si>
  <si>
    <t>r6_linMot1</t>
  </si>
  <si>
    <t>r6_digOut6</t>
  </si>
  <si>
    <t>r6_digOut7</t>
  </si>
  <si>
    <t>r6_digIn1</t>
  </si>
  <si>
    <t>r6_rfid1</t>
  </si>
  <si>
    <t>192.168.137.16</t>
  </si>
  <si>
    <t>r7_linMot1</t>
  </si>
  <si>
    <t>r7_digOut6</t>
  </si>
  <si>
    <t>r7_digOut7</t>
  </si>
  <si>
    <t>r7_digIn1</t>
  </si>
  <si>
    <t>r7_rfid1</t>
  </si>
  <si>
    <t>192.168.137.17</t>
  </si>
  <si>
    <t>r8_linMot1</t>
  </si>
  <si>
    <t>r8_digOut6</t>
  </si>
  <si>
    <t>r8_digOut7</t>
  </si>
  <si>
    <t>r8_digIn1</t>
  </si>
  <si>
    <t>r8_rfid1</t>
  </si>
  <si>
    <t>192.168.137.18</t>
  </si>
  <si>
    <t>r9_linMot1</t>
  </si>
  <si>
    <t>r9_digOut6</t>
  </si>
  <si>
    <t>r9_digOut7</t>
  </si>
  <si>
    <t>r9_digIn1</t>
  </si>
  <si>
    <t>r9_rfid1</t>
  </si>
  <si>
    <t>192.168.137.19</t>
  </si>
  <si>
    <t>r10_linMot1</t>
  </si>
  <si>
    <t>r10_digOut6</t>
  </si>
  <si>
    <t>r10_digOut7</t>
  </si>
  <si>
    <t>r10_digIn1</t>
  </si>
  <si>
    <t>r10_rfid1</t>
  </si>
  <si>
    <t>192.168.137.20</t>
  </si>
  <si>
    <t>r11_linMot1</t>
  </si>
  <si>
    <t>r11_digOut6</t>
  </si>
  <si>
    <t>r11_digOut7</t>
  </si>
  <si>
    <t>r11_digIn1</t>
  </si>
  <si>
    <t>r11_rfid1</t>
  </si>
  <si>
    <t>192.168.137.21</t>
  </si>
  <si>
    <t>r12_linMot1</t>
  </si>
  <si>
    <t>r12_digOut6</t>
  </si>
  <si>
    <t>r12_digOut7</t>
  </si>
  <si>
    <t>r12_digIn1</t>
  </si>
  <si>
    <t>r12_rfid1</t>
  </si>
  <si>
    <t>Door3</t>
  </si>
  <si>
    <t>Door4</t>
  </si>
  <si>
    <t>Door5</t>
  </si>
  <si>
    <t>Door6</t>
  </si>
  <si>
    <t>Door7</t>
  </si>
  <si>
    <t>Door8</t>
  </si>
  <si>
    <t>Door9</t>
  </si>
  <si>
    <t>Door10</t>
  </si>
  <si>
    <t>Door11</t>
  </si>
  <si>
    <t>Door12</t>
  </si>
  <si>
    <t>V3.1</t>
  </si>
  <si>
    <t>V3.2</t>
  </si>
  <si>
    <t>V4.1</t>
  </si>
  <si>
    <t>V4.2</t>
  </si>
  <si>
    <t>V5.1</t>
  </si>
  <si>
    <t>V5.2</t>
  </si>
  <si>
    <t>V6.1</t>
  </si>
  <si>
    <t>V6.2</t>
  </si>
  <si>
    <t>V7.1</t>
  </si>
  <si>
    <t>V7.2</t>
  </si>
  <si>
    <t>V8.1</t>
  </si>
  <si>
    <t>V8.2</t>
  </si>
  <si>
    <t>V9.1</t>
  </si>
  <si>
    <t>V9.2</t>
  </si>
  <si>
    <t>V10.1</t>
  </si>
  <si>
    <t>V10.2</t>
  </si>
  <si>
    <t>V11.1</t>
  </si>
  <si>
    <t>V11.2</t>
  </si>
  <si>
    <t>V12.1</t>
  </si>
  <si>
    <t>V12.2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</si>
  <si>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</si>
  <si>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</si>
  <si>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</si>
  <si>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</si>
  <si>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</si>
  <si>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</si>
  <si>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</si>
  <si>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</si>
  <si>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</si>
  <si>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</si>
  <si>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RFID3</t>
  </si>
  <si>
    <t>RFID4</t>
  </si>
  <si>
    <t>RFID5</t>
  </si>
  <si>
    <t>RFID6</t>
  </si>
  <si>
    <t>RFID7</t>
  </si>
  <si>
    <t>RFID8</t>
  </si>
  <si>
    <t>RFID9</t>
  </si>
  <si>
    <t>RFID10</t>
  </si>
  <si>
    <t>RFID11</t>
  </si>
  <si>
    <t>RFID12</t>
  </si>
  <si>
    <t>SerialSlide</t>
  </si>
  <si>
    <t>portId</t>
  </si>
  <si>
    <t>COM5</t>
  </si>
  <si>
    <t>baud</t>
  </si>
  <si>
    <t>slide</t>
  </si>
  <si>
    <t>portPin</t>
  </si>
  <si>
    <t>s_slide</t>
  </si>
  <si>
    <t>Slide</t>
  </si>
  <si>
    <t>slideChLabel</t>
  </si>
  <si>
    <t>maxCounter</t>
  </si>
  <si>
    <t>Pump1</t>
  </si>
  <si>
    <t>NI-IO</t>
  </si>
  <si>
    <t>Dev2</t>
  </si>
  <si>
    <t>hType</t>
  </si>
  <si>
    <t>PushPull</t>
  </si>
  <si>
    <t>inverted</t>
  </si>
  <si>
    <t>pv_do1</t>
  </si>
  <si>
    <t>pv_do2</t>
  </si>
  <si>
    <t>pv_do3</t>
  </si>
  <si>
    <t>pv_do4</t>
  </si>
  <si>
    <t>pv_do5</t>
  </si>
  <si>
    <t>Nectar</t>
  </si>
  <si>
    <t>Alcohol</t>
  </si>
  <si>
    <t>Field</t>
  </si>
  <si>
    <t>Water</t>
  </si>
  <si>
    <t>Waste</t>
  </si>
  <si>
    <t>CondMod3</t>
  </si>
  <si>
    <t>CondMod4</t>
  </si>
  <si>
    <t>CondMod5</t>
  </si>
  <si>
    <t>CondMod6</t>
  </si>
  <si>
    <t>CondMod7</t>
  </si>
  <si>
    <t>CondMod8</t>
  </si>
  <si>
    <t>CondMod9</t>
  </si>
  <si>
    <t>CondMod10</t>
  </si>
  <si>
    <t>CondMod11</t>
  </si>
  <si>
    <t>CondMod12</t>
  </si>
  <si>
    <t>Pump1,0,50,true,0</t>
  </si>
  <si>
    <t>Pump1,50,0,true,0</t>
  </si>
  <si>
    <t>V1.1,0,500,false,0</t>
  </si>
  <si>
    <t>V2.1,0,500,false,0</t>
  </si>
  <si>
    <t>V3.1,0,500,false,0</t>
  </si>
  <si>
    <t>V4.1,0,500,false,0</t>
  </si>
  <si>
    <t>V5.1,0,500,false,0</t>
  </si>
  <si>
    <t>V6.1,0,500,false,0</t>
  </si>
  <si>
    <t>V7.1,0,500,false,0</t>
  </si>
  <si>
    <t>V8.1,0,500,false,0</t>
  </si>
  <si>
    <t>V9.1,0,500,false,0</t>
  </si>
  <si>
    <t>V10.1,0,500,false,0</t>
  </si>
  <si>
    <t>V11.1,0,500,false,0</t>
  </si>
  <si>
    <t>V12.1,0,500,false,0</t>
  </si>
  <si>
    <t>Field,0,500,false,0</t>
  </si>
  <si>
    <t>PumpBehavior</t>
  </si>
  <si>
    <t>pumpBeh</t>
  </si>
  <si>
    <t>pumps</t>
  </si>
  <si>
    <t>pumpLabel</t>
  </si>
  <si>
    <t>refillDigOutLabel</t>
  </si>
  <si>
    <t>rewDigOutLabel</t>
  </si>
  <si>
    <t>maxSteps</t>
  </si>
  <si>
    <t>stepsOnEnd</t>
  </si>
  <si>
    <t>idSensor</t>
  </si>
  <si>
    <t>TrainAlternation</t>
  </si>
  <si>
    <t>condMod1</t>
  </si>
  <si>
    <t>first CondMod</t>
  </si>
  <si>
    <t>condMod2</t>
  </si>
  <si>
    <t>second CondMod</t>
  </si>
  <si>
    <t>maxInitial</t>
  </si>
  <si>
    <t>max pokes in initial free phase</t>
  </si>
  <si>
    <t>maxForced</t>
  </si>
  <si>
    <t>max pokes in forced phase</t>
  </si>
  <si>
    <t>maxFree</t>
  </si>
  <si>
    <t>max pokes in free phase</t>
  </si>
  <si>
    <t>out1Initial!output</t>
  </si>
  <si>
    <t>output on first in initial</t>
  </si>
  <si>
    <t>out2Initial!output</t>
  </si>
  <si>
    <t>ouput on second in initial</t>
  </si>
  <si>
    <t>out1Forced1!output</t>
  </si>
  <si>
    <t>output on first in forced1</t>
  </si>
  <si>
    <t>out2Forced1!output</t>
  </si>
  <si>
    <t>output on second in forced1</t>
  </si>
  <si>
    <t>out1Free1!output</t>
  </si>
  <si>
    <t>output on first in free1</t>
  </si>
  <si>
    <t>out2Free1!output</t>
  </si>
  <si>
    <t>output on second in free1</t>
  </si>
  <si>
    <t>out1Forced2!output</t>
  </si>
  <si>
    <t>output on first in forced2</t>
  </si>
  <si>
    <t>out2Forced2!output</t>
  </si>
  <si>
    <t>output on second in forced2</t>
  </si>
  <si>
    <t>out1Free2!output</t>
  </si>
  <si>
    <t>output on first in free2</t>
  </si>
  <si>
    <t>out2Free2!output</t>
  </si>
  <si>
    <t>output on second in free2</t>
  </si>
  <si>
    <t>microliters</t>
  </si>
  <si>
    <t>Initial</t>
  </si>
  <si>
    <t>per step</t>
  </si>
  <si>
    <t>Forced1</t>
  </si>
  <si>
    <t>Free1</t>
  </si>
  <si>
    <t>Forced2</t>
  </si>
  <si>
    <t>Free2</t>
  </si>
  <si>
    <t>day</t>
  </si>
  <si>
    <t>runningN</t>
  </si>
  <si>
    <t>cage</t>
  </si>
  <si>
    <t>cond</t>
  </si>
  <si>
    <t>BPC1</t>
  </si>
  <si>
    <t>C</t>
  </si>
  <si>
    <t>BCP2</t>
  </si>
  <si>
    <t>BCP1</t>
  </si>
  <si>
    <t>I</t>
  </si>
  <si>
    <t>BPC2</t>
  </si>
  <si>
    <t>flower</t>
  </si>
  <si>
    <t>system</t>
  </si>
  <si>
    <t>conc</t>
  </si>
  <si>
    <t>prof</t>
  </si>
  <si>
    <t>prob</t>
  </si>
  <si>
    <t>OutputsFromListOF</t>
  </si>
  <si>
    <t>out1Initial</t>
  </si>
  <si>
    <t>out2Initial</t>
  </si>
  <si>
    <t>out1Forced1</t>
  </si>
  <si>
    <t>out2Forced1</t>
  </si>
  <si>
    <t>out1Free1</t>
  </si>
  <si>
    <t>out2Free1</t>
  </si>
  <si>
    <t>out1Forced2</t>
  </si>
  <si>
    <t>out2Forced2</t>
  </si>
  <si>
    <t>out1Free2</t>
  </si>
  <si>
    <t>out2Free2</t>
  </si>
  <si>
    <t>Train_Alt.xaml</t>
  </si>
  <si>
    <t>condMod1,CondMod1,CondMod</t>
  </si>
  <si>
    <t>condMod2,CondMod2,CondMod</t>
  </si>
  <si>
    <t>maxInitial,5,Integer</t>
  </si>
  <si>
    <t>maxForced,5,Integer</t>
  </si>
  <si>
    <t>maxFree,3,Integer</t>
  </si>
  <si>
    <t>out1Initial,out1Initial,OutputsFromListOF</t>
  </si>
  <si>
    <t>out2Initial,out2Initial,OutputsFromListOF</t>
  </si>
  <si>
    <t>out1Forced1,out1Forced1,OutputsFromListOF</t>
  </si>
  <si>
    <t>out2Forced1,out2Forced1,OutputsFromListOF</t>
  </si>
  <si>
    <t>out1Free1,out1Free1,OutputsFromListOF</t>
  </si>
  <si>
    <t>out2Free1,out2Free1,OutputsFromListOF</t>
  </si>
  <si>
    <t>out1Forced2,out1Forced2,OutputsFromListOF</t>
  </si>
  <si>
    <t>out2Forced2,out2Forced2,OutputsFromListOF</t>
  </si>
  <si>
    <t>out1Free2,out1Free2,OutputsFromListOF</t>
  </si>
  <si>
    <t>out2Free2,out2Free2,OutputsFromListOF</t>
  </si>
  <si>
    <t>Experimental day</t>
  </si>
  <si>
    <t>Baseline day 1</t>
  </si>
  <si>
    <t>Baseline day 2</t>
  </si>
  <si>
    <t>Baseline day 3</t>
  </si>
  <si>
    <t>Lockdown day 1</t>
  </si>
  <si>
    <t>Lockdown day 2</t>
  </si>
  <si>
    <t>Lockdown day 3</t>
  </si>
  <si>
    <t>Baseline day 4</t>
  </si>
  <si>
    <t>Strict alternation</t>
  </si>
  <si>
    <t>Random alternation</t>
  </si>
  <si>
    <t xml:space="preserve">Normal block </t>
  </si>
  <si>
    <t>Lockdown 1</t>
  </si>
  <si>
    <t>Lockdown 2</t>
  </si>
  <si>
    <t>041768F274</t>
  </si>
  <si>
    <t>0416D4F544</t>
  </si>
  <si>
    <t>Bat 67</t>
  </si>
  <si>
    <t>Bat 72</t>
  </si>
  <si>
    <t>Bat 63</t>
  </si>
  <si>
    <t>Bat 106</t>
  </si>
  <si>
    <t>Bat 61</t>
  </si>
  <si>
    <t>par!$B$3:$B$82</t>
  </si>
  <si>
    <t>par!$C$3:$C$82</t>
  </si>
  <si>
    <t>par!$D$3:$D$82</t>
  </si>
  <si>
    <t>par!$E$3:$E$82</t>
  </si>
  <si>
    <t>par!$F$3:$F$82</t>
  </si>
  <si>
    <t>Timing_complete</t>
  </si>
  <si>
    <t>0416D4EE76</t>
  </si>
  <si>
    <t>04185D008F</t>
  </si>
  <si>
    <t>0416D4D943</t>
  </si>
  <si>
    <t>par!$I$3:$I$82</t>
  </si>
  <si>
    <t>par!$J$3:$J$82</t>
  </si>
  <si>
    <t>par!$K$3:$K$82</t>
  </si>
  <si>
    <t>par!$L$3:$L$82</t>
  </si>
  <si>
    <t>par!$M$3:$M$82</t>
  </si>
  <si>
    <t>Bat 101</t>
  </si>
  <si>
    <t>rewards!$N$5:$N$24</t>
  </si>
  <si>
    <t>rewards!$O$5:$O$24</t>
  </si>
  <si>
    <t>rewards!$Z$5:$Z$24</t>
  </si>
  <si>
    <t>rewards!$AA$5:$AA$24</t>
  </si>
  <si>
    <t>rewards!$AL$5:$AL$24</t>
  </si>
  <si>
    <t>rewards!$AM$5:$AM$24</t>
  </si>
  <si>
    <t>rewards!$AX$5:$AX$24</t>
  </si>
  <si>
    <t>rewards!$AY$5:$AY$24</t>
  </si>
  <si>
    <t>rewards!$BJ$5:$BJ$24</t>
  </si>
  <si>
    <t>rewards!$BK$5:$BK$24</t>
  </si>
  <si>
    <t>Lockdown - strict</t>
  </si>
  <si>
    <t>Baseline - random</t>
  </si>
  <si>
    <t>Baseline - strict</t>
  </si>
  <si>
    <t>Experimental Bats - lockdown</t>
  </si>
  <si>
    <t>Experimental Bats - baseline</t>
  </si>
  <si>
    <t>par!$P$3:$P$82</t>
  </si>
  <si>
    <t>par!$Q$3:$Q$82</t>
  </si>
  <si>
    <t>par!$R$3:$R$82</t>
  </si>
  <si>
    <t>par!$S$3:$S$82</t>
  </si>
  <si>
    <t>par!$T$3:$T$82</t>
  </si>
  <si>
    <t>Control Bats - baseline</t>
  </si>
  <si>
    <t>0416ECC22D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</si>
</sst>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114">
    <xf numFmtId="0" fontId="0" fillId="0" borderId="0" xfId="0"/>
    <xf numFmtId="0" fontId="0" fillId="0" borderId="0" xfId="0"/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0" fillId="0" borderId="0" xfId="0"/>
    <xf numFmtId="49" fontId="0" fillId="0" borderId="0" xfId="0" applyNumberFormat="1" applyAlignment="1">
      <alignment horizontal="left"/>
    </xf>
    <xf numFmtId="0" fontId="0" fillId="0" borderId="0" xfId="0" applyAlignment="1"/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1" fillId="0" borderId="0" xfId="0" applyFont="1"/>
    <xf numFmtId="0" fontId="3" fillId="0" borderId="0" xfId="0" applyFont="1" applyAlignment="1">
      <alignment horizontal="left" wrapText="1"/>
    </xf>
    <xf numFmtId="0" fontId="0" fillId="0" borderId="0" xfId="0" applyFont="1" applyAlignment="1">
      <alignment horizontal="right" wrapText="1"/>
    </xf>
    <xf numFmtId="0" fontId="0" fillId="0" borderId="0" xfId="0" applyFont="1" applyAlignment="1">
      <alignment horizontal="right"/>
    </xf>
    <xf numFmtId="0" fontId="3" fillId="0" borderId="0" xfId="0" applyFont="1" applyFill="1" applyAlignment="1">
      <alignment horizontal="left" wrapText="1"/>
    </xf>
    <xf numFmtId="0" fontId="0" fillId="0" borderId="0" xfId="0" applyFont="1" applyFill="1" applyAlignment="1">
      <alignment horizontal="left"/>
    </xf>
    <xf numFmtId="0" fontId="0" fillId="0" borderId="0" xfId="0" applyFont="1" applyAlignment="1"/>
    <xf numFmtId="0" fontId="0" fillId="0" borderId="0" xfId="0"/>
    <xf numFmtId="0" fontId="3" fillId="0" borderId="0" xfId="0" applyFont="1"/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7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NumberFormat="1"/>
    <xf numFmtId="0" fontId="1" fillId="0" borderId="0" xfId="0" applyFont="1"/>
    <xf numFmtId="0" fontId="3" fillId="0" borderId="0" xfId="0" applyFont="1" applyAlignment="1">
      <alignment horizontal="left"/>
    </xf>
    <xf numFmtId="49" fontId="0" fillId="0" borderId="0" xfId="0" applyNumberFormat="1" applyAlignment="1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right" vertical="top"/>
    </xf>
    <xf numFmtId="0" fontId="0" fillId="2" borderId="0" xfId="0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2" borderId="0" xfId="0" applyFill="1" applyAlignment="1">
      <alignment horizontal="right" vertical="top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right" vertical="top"/>
    </xf>
    <xf numFmtId="0" fontId="0" fillId="0" borderId="0" xfId="0" applyFont="1" applyAlignment="1">
      <alignment horizontal="left" vertical="top"/>
    </xf>
    <xf numFmtId="0" fontId="0" fillId="2" borderId="0" xfId="0" applyFill="1"/>
    <xf numFmtId="0" fontId="2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wrapText="1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21" fontId="0" fillId="0" borderId="0" xfId="0" applyNumberFormat="1"/>
    <xf numFmtId="0" fontId="0" fillId="0" borderId="0" xfId="0" applyBorder="1" applyAlignment="1">
      <alignment horizontal="left" wrapText="1"/>
    </xf>
    <xf numFmtId="15" fontId="0" fillId="0" borderId="0" xfId="0" applyNumberFormat="1" applyAlignment="1">
      <alignment horizontal="left" wrapText="1"/>
    </xf>
    <xf numFmtId="15" fontId="0" fillId="0" borderId="0" xfId="0" applyNumberFormat="1"/>
    <xf numFmtId="0" fontId="3" fillId="0" borderId="0" xfId="0" applyFont="1" applyFill="1" applyAlignment="1">
      <alignment horizontal="left" vertical="top"/>
    </xf>
    <xf numFmtId="0" fontId="5" fillId="0" borderId="0" xfId="0" applyFont="1" applyAlignment="1">
      <alignment vertical="center"/>
    </xf>
    <xf numFmtId="0" fontId="0" fillId="0" borderId="0" xfId="0" applyAlignment="1">
      <alignment vertical="top"/>
    </xf>
    <xf numFmtId="0" fontId="0" fillId="3" borderId="0" xfId="0" applyFill="1" applyAlignment="1"/>
    <xf numFmtId="0" fontId="0" fillId="0" borderId="0" xfId="0" applyFill="1"/>
    <xf numFmtId="0" fontId="10" fillId="0" borderId="0" xfId="0" applyFont="1" applyAlignment="1">
      <alignment horizontal="left"/>
    </xf>
    <xf numFmtId="0" fontId="0" fillId="0" borderId="0" xfId="0"/>
    <xf numFmtId="0" fontId="8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1" fillId="0" borderId="0" xfId="0" applyFont="1" applyFill="1" applyAlignment="1"/>
    <xf numFmtId="0" fontId="12" fillId="0" borderId="0" xfId="0" applyFont="1" applyFill="1" applyAlignment="1"/>
    <xf numFmtId="0" fontId="13" fillId="0" borderId="0" xfId="0" applyFont="1" applyFill="1" applyAlignment="1"/>
    <xf numFmtId="0" fontId="1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ill="1" applyAlignment="1">
      <alignment horizontal="left" wrapText="1"/>
    </xf>
    <xf numFmtId="0" fontId="1" fillId="0" borderId="0" xfId="0" applyFont="1" applyFill="1"/>
    <xf numFmtId="0" fontId="0" fillId="0" borderId="0" xfId="0" applyAlignment="1">
      <alignment vertical="center"/>
    </xf>
    <xf numFmtId="0" fontId="0" fillId="0" borderId="0" xfId="0" applyFill="1" applyBorder="1" applyAlignment="1">
      <alignment horizontal="right"/>
    </xf>
    <xf numFmtId="15" fontId="3" fillId="0" borderId="0" xfId="0" applyNumberFormat="1" applyFont="1" applyAlignment="1">
      <alignment horizontal="left" wrapText="1"/>
    </xf>
    <xf numFmtId="0" fontId="14" fillId="0" borderId="0" xfId="0" applyNumberFormat="1" applyFont="1" applyBorder="1" applyAlignment="1">
      <alignment vertical="top" wrapText="1"/>
    </xf>
    <xf numFmtId="0" fontId="14" fillId="0" borderId="0" xfId="0" applyNumberFormat="1" applyFont="1" applyBorder="1" applyAlignment="1">
      <alignment vertical="center" wrapText="1"/>
    </xf>
    <xf numFmtId="0" fontId="14" fillId="0" borderId="0" xfId="0" applyNumberFormat="1" applyFont="1" applyBorder="1"/>
    <xf numFmtId="0" fontId="16" fillId="0" borderId="0" xfId="0" applyFont="1"/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quotePrefix="1"/>
    <xf numFmtId="0" fontId="0" fillId="9" borderId="0" xfId="0" applyFill="1"/>
    <xf numFmtId="0" fontId="0" fillId="0" borderId="0" xfId="0" applyFill="1" applyBorder="1"/>
    <xf numFmtId="0" fontId="0" fillId="0" borderId="1" xfId="0" applyFill="1" applyBorder="1"/>
    <xf numFmtId="0" fontId="0" fillId="0" borderId="1" xfId="0" applyBorder="1"/>
    <xf numFmtId="0" fontId="0" fillId="0" borderId="5" xfId="0" applyFill="1" applyBorder="1"/>
    <xf numFmtId="0" fontId="0" fillId="0" borderId="6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4" xfId="0" applyFont="1" applyFill="1" applyBorder="1"/>
    <xf numFmtId="0" fontId="1" fillId="0" borderId="5" xfId="0" applyFont="1" applyFill="1" applyBorder="1"/>
    <xf numFmtId="0" fontId="1" fillId="0" borderId="1" xfId="0" applyFont="1" applyFill="1" applyBorder="1"/>
    <xf numFmtId="0" fontId="1" fillId="0" borderId="6" xfId="0" applyFont="1" applyFill="1" applyBorder="1"/>
    <xf numFmtId="0" fontId="1" fillId="0" borderId="5" xfId="0" applyFont="1" applyBorder="1"/>
    <xf numFmtId="0" fontId="1" fillId="0" borderId="0" xfId="0" applyFont="1" applyFill="1" applyBorder="1"/>
    <xf numFmtId="0" fontId="0" fillId="5" borderId="0" xfId="0" applyFill="1" applyBorder="1"/>
    <xf numFmtId="0" fontId="1" fillId="0" borderId="0" xfId="0" applyFont="1" applyBorder="1"/>
    <xf numFmtId="0" fontId="17" fillId="0" borderId="0" xfId="0" applyFont="1" applyFill="1"/>
    <xf numFmtId="0" fontId="0" fillId="10" borderId="0" xfId="0" applyFill="1" applyBorder="1"/>
    <xf numFmtId="0" fontId="0" fillId="11" borderId="0" xfId="0" applyFill="1" applyBorder="1"/>
  </cellXfs>
  <cellStyles count="2">
    <cellStyle name="Normal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752475</xdr:colOff>
      <xdr:row>28</xdr:row>
      <xdr:rowOff>9525</xdr:rowOff>
    </xdr:from>
    <xdr:to>
      <xdr:col>26</xdr:col>
      <xdr:colOff>600075</xdr:colOff>
      <xdr:row>45</xdr:row>
      <xdr:rowOff>22225</xdr:rowOff>
    </xdr:to>
    <xdr:sp macro="" textlink="">
      <xdr:nvSpPr>
        <xdr:cNvPr id="2" name="Textfeld 1">
          <a:extLst>
            <a:ext uri="{FF2B5EF4-FFF2-40B4-BE49-F238E27FC236}">
              <a16:creationId xmlns="" xmlns:a16="http://schemas.microsoft.com/office/drawing/2014/main" id="{D8A10484-DC1C-4E29-B9BC-E0D6C515C70A}"/>
            </a:ext>
          </a:extLst>
        </xdr:cNvPr>
        <xdr:cNvSpPr txBox="1"/>
      </xdr:nvSpPr>
      <xdr:spPr>
        <a:xfrm>
          <a:off x="15792450" y="5362575"/>
          <a:ext cx="3971925" cy="3251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block_duration - block duration in seconds</a:t>
          </a:r>
        </a:p>
        <a:p>
          <a:r>
            <a:rPr lang="de-DE" sz="1100"/>
            <a:t>lockdown_start - time poirt to start the lockdown in</a:t>
          </a:r>
          <a:r>
            <a:rPr lang="de-DE" sz="1100" baseline="0"/>
            <a:t> seconds. ignored if &gt; block_duration</a:t>
          </a:r>
          <a:endParaRPr lang="de-DE" sz="1100"/>
        </a:p>
        <a:p>
          <a:r>
            <a:rPr lang="de-DE" sz="1100"/>
            <a:t>lockdown_duration - during this time</a:t>
          </a:r>
          <a:r>
            <a:rPr lang="de-DE" sz="1100" baseline="0"/>
            <a:t> no reward on both flowers, in seconds. cannot be 0 if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lockdown_start  is valid</a:t>
          </a:r>
          <a:endParaRPr lang="de-DE" sz="1100" baseline="0"/>
        </a:p>
        <a:p>
          <a:r>
            <a:rPr lang="de-DE" sz="1100" baseline="0"/>
            <a:t>half_time - in seconds</a:t>
          </a:r>
        </a:p>
        <a:p>
          <a:endParaRPr lang="de-DE" sz="1100"/>
        </a:p>
        <a:p>
          <a:r>
            <a:rPr lang="de-DE" sz="1100"/>
            <a:t>active_flower - the active flower in this block. valid</a:t>
          </a:r>
          <a:r>
            <a:rPr lang="de-DE" sz="1100" baseline="0"/>
            <a:t> values are 1 and 2.</a:t>
          </a:r>
        </a:p>
        <a:p>
          <a:endParaRPr lang="de-DE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block_nbr is for user only.</a:t>
          </a:r>
          <a:endParaRPr lang="de-DE">
            <a:effectLst/>
          </a:endParaRPr>
        </a:p>
        <a:p>
          <a:endParaRPr lang="de-DE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tabSelected="1" topLeftCell="B10" workbookViewId="0">
      <selection activeCell="C51" sqref="C51"/>
    </sheetView>
  </sheetViews>
  <sheetFormatPr defaultColWidth="11.42578125" defaultRowHeight="15"/>
  <cols>
    <col min="1" max="1" width="25.85546875" customWidth="1"/>
    <col min="2" max="2" width="34.42578125" customWidth="1"/>
    <col min="3" max="3" width="17.85546875" bestFit="1" customWidth="1"/>
    <col min="4" max="4" width="18.85546875" customWidth="1"/>
    <col min="5" max="5" width="17.42578125" customWidth="1"/>
    <col min="6" max="6" width="19.42578125" customWidth="1"/>
    <col min="7" max="7" width="16.7109375" customWidth="1"/>
    <col min="8" max="8" width="17.42578125" bestFit="1" customWidth="1"/>
  </cols>
  <sheetData>
    <row r="1" spans="1:10">
      <c r="A1" s="32"/>
      <c r="B1" s="33" t="s">
        <v>96</v>
      </c>
      <c r="C1" s="34"/>
    </row>
    <row r="2" spans="1:10">
      <c r="A2" s="32"/>
      <c r="B2" s="33"/>
      <c r="C2" s="34"/>
    </row>
    <row r="3" spans="1:10" s="41" customFormat="1">
      <c r="A3" s="35"/>
      <c r="B3" s="36" t="s">
        <v>69</v>
      </c>
      <c r="C3" s="37"/>
    </row>
    <row r="4" spans="1:10">
      <c r="A4" s="38"/>
      <c r="B4" s="38"/>
      <c r="C4" s="39"/>
    </row>
    <row r="5" spans="1:10">
      <c r="A5" s="33" t="s">
        <v>70</v>
      </c>
      <c r="B5" s="33" t="s">
        <v>71</v>
      </c>
      <c r="C5" s="34"/>
    </row>
    <row r="6" spans="1:10">
      <c r="A6" s="32" t="s">
        <v>72</v>
      </c>
      <c r="B6" s="32" t="s">
        <v>73</v>
      </c>
      <c r="C6" s="32" t="s">
        <v>437</v>
      </c>
    </row>
    <row r="7" spans="1:10">
      <c r="A7" s="40" t="s">
        <v>74</v>
      </c>
      <c r="B7" s="40" t="s">
        <v>75</v>
      </c>
      <c r="C7" s="32"/>
    </row>
    <row r="8" spans="1:10">
      <c r="A8" s="40" t="s">
        <v>76</v>
      </c>
      <c r="B8" s="40" t="s">
        <v>77</v>
      </c>
      <c r="C8" s="32"/>
    </row>
    <row r="12" spans="1:10" ht="15.75">
      <c r="A12" s="3" t="s">
        <v>40</v>
      </c>
      <c r="B12" s="42" t="s">
        <v>78</v>
      </c>
      <c r="C12" s="59"/>
      <c r="F12" s="59"/>
      <c r="H12" s="59"/>
    </row>
    <row r="13" spans="1:10">
      <c r="A13" s="11" t="s">
        <v>1</v>
      </c>
      <c r="B13" s="43" t="s">
        <v>79</v>
      </c>
      <c r="C13" s="47" t="s">
        <v>427</v>
      </c>
      <c r="D13" s="47" t="s">
        <v>428</v>
      </c>
      <c r="E13" s="47" t="s">
        <v>429</v>
      </c>
      <c r="F13" s="47" t="s">
        <v>430</v>
      </c>
      <c r="G13" s="47" t="s">
        <v>431</v>
      </c>
      <c r="J13" s="79"/>
    </row>
    <row r="14" spans="1:10">
      <c r="A14" s="18" t="s">
        <v>17</v>
      </c>
      <c r="B14" s="43" t="s">
        <v>80</v>
      </c>
      <c r="C14" s="59" t="s">
        <v>438</v>
      </c>
      <c r="D14" s="59" t="s">
        <v>425</v>
      </c>
      <c r="E14" s="59" t="s">
        <v>439</v>
      </c>
      <c r="F14" s="59" t="s">
        <v>426</v>
      </c>
      <c r="G14" s="59" t="s">
        <v>440</v>
      </c>
      <c r="J14" s="80"/>
    </row>
    <row r="15" spans="1:10">
      <c r="C15" s="59"/>
      <c r="D15" s="59"/>
      <c r="E15" s="59"/>
      <c r="F15" s="59"/>
      <c r="G15" s="59"/>
      <c r="J15" s="79"/>
    </row>
    <row r="16" spans="1:10">
      <c r="C16" s="59"/>
      <c r="D16" s="59"/>
      <c r="E16" s="59"/>
      <c r="F16" s="59"/>
      <c r="G16" s="59"/>
      <c r="J16" s="79"/>
    </row>
    <row r="17" spans="1:11">
      <c r="A17" s="33" t="s">
        <v>124</v>
      </c>
      <c r="B17" s="33" t="s">
        <v>124</v>
      </c>
      <c r="C17" s="59"/>
      <c r="D17" s="59"/>
      <c r="E17" s="59"/>
      <c r="F17" s="59"/>
      <c r="G17" s="59"/>
      <c r="J17" s="81"/>
    </row>
    <row r="18" spans="1:11">
      <c r="A18" s="47" t="s">
        <v>84</v>
      </c>
      <c r="B18" s="59" t="s">
        <v>87</v>
      </c>
      <c r="C18" s="49">
        <v>0.41666666666666669</v>
      </c>
      <c r="D18" s="49">
        <v>0.41666666666666669</v>
      </c>
      <c r="E18" s="49">
        <v>0.41666666666666669</v>
      </c>
      <c r="F18" s="49">
        <v>0.41666666666666669</v>
      </c>
      <c r="G18" s="49">
        <v>0.41666666666666669</v>
      </c>
      <c r="J18" s="81"/>
    </row>
    <row r="19" spans="1:11">
      <c r="A19" s="47" t="s">
        <v>85</v>
      </c>
      <c r="B19" s="59" t="s">
        <v>88</v>
      </c>
      <c r="C19" s="49">
        <v>0.125</v>
      </c>
      <c r="D19" s="49">
        <v>0.125</v>
      </c>
      <c r="E19" s="49">
        <v>0.125</v>
      </c>
      <c r="F19" s="49">
        <v>0.125</v>
      </c>
      <c r="G19" s="49">
        <v>0.125</v>
      </c>
    </row>
    <row r="20" spans="1:11">
      <c r="A20" s="47" t="s">
        <v>92</v>
      </c>
      <c r="B20" s="59" t="s">
        <v>93</v>
      </c>
      <c r="C20" s="59" t="s">
        <v>27</v>
      </c>
      <c r="D20" s="59" t="s">
        <v>222</v>
      </c>
      <c r="E20" s="59" t="s">
        <v>224</v>
      </c>
      <c r="F20" s="59" t="s">
        <v>228</v>
      </c>
      <c r="G20" s="59" t="s">
        <v>230</v>
      </c>
      <c r="K20" s="59"/>
    </row>
    <row r="21" spans="1:11">
      <c r="A21" s="47" t="s">
        <v>91</v>
      </c>
      <c r="B21" s="59" t="s">
        <v>94</v>
      </c>
      <c r="C21" s="59" t="s">
        <v>46</v>
      </c>
      <c r="D21" s="59" t="s">
        <v>223</v>
      </c>
      <c r="E21" s="59" t="s">
        <v>225</v>
      </c>
      <c r="F21" s="59" t="s">
        <v>229</v>
      </c>
      <c r="G21" s="59" t="s">
        <v>231</v>
      </c>
      <c r="K21" s="59"/>
    </row>
    <row r="22" spans="1:11">
      <c r="A22" s="47" t="s">
        <v>99</v>
      </c>
      <c r="B22" t="s">
        <v>122</v>
      </c>
      <c r="C22" s="59" t="s">
        <v>36</v>
      </c>
      <c r="D22" s="59" t="s">
        <v>298</v>
      </c>
      <c r="E22" s="59" t="s">
        <v>300</v>
      </c>
      <c r="F22" s="59" t="s">
        <v>304</v>
      </c>
      <c r="G22" s="59" t="s">
        <v>306</v>
      </c>
      <c r="J22" s="59"/>
      <c r="K22" s="59"/>
    </row>
    <row r="23" spans="1:11">
      <c r="A23" s="47" t="s">
        <v>100</v>
      </c>
      <c r="B23" t="s">
        <v>123</v>
      </c>
      <c r="C23" s="59" t="s">
        <v>37</v>
      </c>
      <c r="D23" s="59" t="s">
        <v>299</v>
      </c>
      <c r="E23" s="59" t="s">
        <v>301</v>
      </c>
      <c r="F23" s="59" t="s">
        <v>305</v>
      </c>
      <c r="G23" s="59" t="s">
        <v>307</v>
      </c>
    </row>
    <row r="24" spans="1:11">
      <c r="A24" s="48" t="s">
        <v>126</v>
      </c>
      <c r="B24" t="s">
        <v>139</v>
      </c>
      <c r="C24" s="59" t="s">
        <v>23</v>
      </c>
      <c r="D24" s="59" t="s">
        <v>252</v>
      </c>
      <c r="E24" s="59" t="s">
        <v>254</v>
      </c>
      <c r="F24" s="59" t="s">
        <v>258</v>
      </c>
      <c r="G24" s="59" t="s">
        <v>260</v>
      </c>
    </row>
    <row r="25" spans="1:11">
      <c r="A25" s="48" t="s">
        <v>127</v>
      </c>
      <c r="B25" t="s">
        <v>140</v>
      </c>
      <c r="C25" s="59" t="s">
        <v>33</v>
      </c>
      <c r="D25" s="59" t="s">
        <v>253</v>
      </c>
      <c r="E25" s="59" t="s">
        <v>255</v>
      </c>
      <c r="F25" s="59" t="s">
        <v>259</v>
      </c>
      <c r="G25" s="59" t="s">
        <v>261</v>
      </c>
      <c r="K25" s="59"/>
    </row>
    <row r="26" spans="1:11" s="59" customFormat="1">
      <c r="A26" s="47" t="s">
        <v>132</v>
      </c>
      <c r="B26" s="59" t="s">
        <v>137</v>
      </c>
      <c r="C26" s="59" t="s">
        <v>19</v>
      </c>
      <c r="D26" s="59" t="s">
        <v>262</v>
      </c>
      <c r="E26" s="59" t="s">
        <v>264</v>
      </c>
      <c r="F26" s="59" t="s">
        <v>268</v>
      </c>
      <c r="G26" s="59" t="s">
        <v>270</v>
      </c>
    </row>
    <row r="27" spans="1:11" s="59" customFormat="1">
      <c r="A27" s="47" t="s">
        <v>133</v>
      </c>
      <c r="B27" s="59" t="s">
        <v>138</v>
      </c>
      <c r="C27" s="59" t="s">
        <v>34</v>
      </c>
      <c r="D27" s="59" t="s">
        <v>263</v>
      </c>
      <c r="E27" s="59" t="s">
        <v>265</v>
      </c>
      <c r="F27" s="59" t="s">
        <v>269</v>
      </c>
      <c r="G27" s="59" t="s">
        <v>271</v>
      </c>
    </row>
    <row r="28" spans="1:11">
      <c r="A28" s="77" t="s">
        <v>117</v>
      </c>
      <c r="B28" t="s">
        <v>141</v>
      </c>
      <c r="C28" s="59">
        <v>78</v>
      </c>
      <c r="D28" s="59">
        <v>78</v>
      </c>
      <c r="E28" s="59">
        <v>78</v>
      </c>
      <c r="F28" s="59">
        <v>78</v>
      </c>
      <c r="G28" s="59">
        <v>78</v>
      </c>
      <c r="K28" s="59"/>
    </row>
    <row r="29" spans="1:11">
      <c r="A29" s="77" t="s">
        <v>118</v>
      </c>
      <c r="B29" t="s">
        <v>119</v>
      </c>
      <c r="C29" s="59">
        <v>100000</v>
      </c>
      <c r="D29" s="59">
        <v>100000</v>
      </c>
      <c r="E29" s="59">
        <v>100000</v>
      </c>
      <c r="F29" s="59">
        <v>100000</v>
      </c>
      <c r="G29" s="59">
        <v>100000</v>
      </c>
      <c r="K29" s="59"/>
    </row>
    <row r="30" spans="1:11">
      <c r="A30" s="47" t="s">
        <v>145</v>
      </c>
      <c r="B30" t="s">
        <v>146</v>
      </c>
      <c r="C30" s="59" t="s">
        <v>441</v>
      </c>
      <c r="D30" s="59" t="s">
        <v>432</v>
      </c>
      <c r="E30" s="59" t="s">
        <v>441</v>
      </c>
      <c r="F30" s="59" t="s">
        <v>432</v>
      </c>
      <c r="G30" s="59" t="s">
        <v>462</v>
      </c>
    </row>
    <row r="31" spans="1:11">
      <c r="A31" s="77" t="s">
        <v>111</v>
      </c>
      <c r="B31" t="s">
        <v>147</v>
      </c>
      <c r="C31" s="59" t="s">
        <v>442</v>
      </c>
      <c r="D31" s="59" t="s">
        <v>433</v>
      </c>
      <c r="E31" s="59" t="s">
        <v>442</v>
      </c>
      <c r="F31" s="59" t="s">
        <v>433</v>
      </c>
      <c r="G31" s="59" t="s">
        <v>463</v>
      </c>
    </row>
    <row r="32" spans="1:11">
      <c r="A32" s="77" t="s">
        <v>112</v>
      </c>
      <c r="B32" t="s">
        <v>120</v>
      </c>
      <c r="C32" s="59" t="s">
        <v>443</v>
      </c>
      <c r="D32" s="59" t="s">
        <v>434</v>
      </c>
      <c r="E32" s="59" t="s">
        <v>443</v>
      </c>
      <c r="F32" s="59" t="s">
        <v>434</v>
      </c>
      <c r="G32" s="59" t="s">
        <v>464</v>
      </c>
    </row>
    <row r="33" spans="1:8">
      <c r="A33" s="77" t="s">
        <v>113</v>
      </c>
      <c r="B33" t="s">
        <v>121</v>
      </c>
      <c r="C33" s="59" t="s">
        <v>444</v>
      </c>
      <c r="D33" s="59" t="s">
        <v>435</v>
      </c>
      <c r="E33" s="59" t="s">
        <v>444</v>
      </c>
      <c r="F33" s="59" t="s">
        <v>435</v>
      </c>
      <c r="G33" s="59" t="s">
        <v>465</v>
      </c>
    </row>
    <row r="34" spans="1:8">
      <c r="A34" s="46" t="s">
        <v>136</v>
      </c>
      <c r="B34" s="17" t="s">
        <v>142</v>
      </c>
      <c r="C34" s="59" t="s">
        <v>445</v>
      </c>
      <c r="D34" s="59" t="s">
        <v>436</v>
      </c>
      <c r="E34" s="59" t="s">
        <v>445</v>
      </c>
      <c r="F34" s="59" t="s">
        <v>436</v>
      </c>
      <c r="G34" s="59" t="s">
        <v>466</v>
      </c>
    </row>
    <row r="36" spans="1:8" ht="15.75">
      <c r="A36" s="3" t="s">
        <v>40</v>
      </c>
      <c r="B36" s="83" t="s">
        <v>78</v>
      </c>
      <c r="C36" s="59"/>
      <c r="D36" s="59"/>
      <c r="E36" s="59"/>
      <c r="F36" s="59"/>
      <c r="G36" s="83"/>
      <c r="H36" s="59"/>
    </row>
    <row r="37" spans="1:8">
      <c r="A37" s="11" t="s">
        <v>1</v>
      </c>
      <c r="B37" s="84" t="s">
        <v>79</v>
      </c>
      <c r="C37" s="47" t="s">
        <v>446</v>
      </c>
      <c r="D37" s="47"/>
      <c r="E37" s="47"/>
      <c r="G37" s="84"/>
      <c r="H37" s="13"/>
    </row>
    <row r="38" spans="1:8">
      <c r="A38" s="18" t="s">
        <v>17</v>
      </c>
      <c r="B38" s="84" t="s">
        <v>80</v>
      </c>
      <c r="C38" t="s">
        <v>468</v>
      </c>
      <c r="G38" s="84"/>
      <c r="H38" s="59"/>
    </row>
    <row r="39" spans="1:8">
      <c r="A39" s="59"/>
      <c r="B39" s="59"/>
      <c r="C39" s="59"/>
      <c r="D39" s="59"/>
      <c r="E39" s="59"/>
      <c r="G39" s="59"/>
      <c r="H39" s="59"/>
    </row>
    <row r="40" spans="1:8">
      <c r="A40" s="59"/>
      <c r="B40" s="59"/>
      <c r="C40" s="59"/>
      <c r="D40" s="59"/>
      <c r="E40" s="59"/>
      <c r="G40" s="59"/>
      <c r="H40" s="59"/>
    </row>
    <row r="41" spans="1:8">
      <c r="A41" s="33" t="s">
        <v>332</v>
      </c>
      <c r="B41" s="33" t="s">
        <v>332</v>
      </c>
      <c r="C41" s="59"/>
      <c r="D41" s="59"/>
      <c r="E41" s="59"/>
      <c r="G41" s="33"/>
      <c r="H41" s="59"/>
    </row>
    <row r="42" spans="1:8">
      <c r="A42" s="47" t="s">
        <v>84</v>
      </c>
      <c r="B42" s="59" t="s">
        <v>87</v>
      </c>
      <c r="C42" s="49">
        <v>0.375</v>
      </c>
      <c r="D42" s="49"/>
      <c r="E42" s="49"/>
      <c r="G42" s="59"/>
      <c r="H42" s="49"/>
    </row>
    <row r="43" spans="1:8">
      <c r="A43" s="47" t="s">
        <v>85</v>
      </c>
      <c r="B43" s="59" t="s">
        <v>88</v>
      </c>
      <c r="C43" s="49">
        <v>0.125</v>
      </c>
      <c r="D43" s="49"/>
      <c r="E43" s="49"/>
      <c r="G43" s="59"/>
      <c r="H43" s="49"/>
    </row>
    <row r="44" spans="1:8">
      <c r="A44" s="47" t="s">
        <v>92</v>
      </c>
      <c r="B44" s="59" t="s">
        <v>93</v>
      </c>
      <c r="C44" s="59" t="s">
        <v>226</v>
      </c>
      <c r="D44" s="59"/>
      <c r="G44" s="59"/>
      <c r="H44" s="59"/>
    </row>
    <row r="45" spans="1:8">
      <c r="A45" s="47" t="s">
        <v>91</v>
      </c>
      <c r="B45" s="59" t="s">
        <v>94</v>
      </c>
      <c r="C45" s="59" t="s">
        <v>227</v>
      </c>
      <c r="D45" s="59"/>
      <c r="E45" s="59"/>
      <c r="G45" s="59"/>
      <c r="H45" s="59"/>
    </row>
    <row r="46" spans="1:8">
      <c r="A46" s="47" t="s">
        <v>333</v>
      </c>
      <c r="B46" s="59" t="s">
        <v>334</v>
      </c>
      <c r="C46" s="59" t="s">
        <v>302</v>
      </c>
      <c r="D46" s="59"/>
      <c r="E46" s="59"/>
      <c r="G46" s="59"/>
      <c r="H46" s="59"/>
    </row>
    <row r="47" spans="1:8">
      <c r="A47" s="47" t="s">
        <v>335</v>
      </c>
      <c r="B47" s="59" t="s">
        <v>336</v>
      </c>
      <c r="C47" s="59" t="s">
        <v>303</v>
      </c>
      <c r="D47" s="59"/>
      <c r="E47" s="59"/>
      <c r="G47" s="59"/>
      <c r="H47" s="59"/>
    </row>
    <row r="48" spans="1:8">
      <c r="A48" s="47" t="s">
        <v>337</v>
      </c>
      <c r="B48" s="59" t="s">
        <v>338</v>
      </c>
      <c r="C48" s="59">
        <v>50</v>
      </c>
      <c r="D48" s="59"/>
      <c r="E48" s="59"/>
      <c r="G48" s="59"/>
      <c r="H48" s="59"/>
    </row>
    <row r="49" spans="1:9">
      <c r="A49" s="47" t="s">
        <v>339</v>
      </c>
      <c r="B49" s="59" t="s">
        <v>340</v>
      </c>
      <c r="C49" s="59">
        <v>50</v>
      </c>
      <c r="D49" s="59"/>
      <c r="E49" s="59"/>
      <c r="G49" s="59"/>
      <c r="H49" s="59"/>
    </row>
    <row r="50" spans="1:9">
      <c r="A50" s="47" t="s">
        <v>341</v>
      </c>
      <c r="B50" s="59" t="s">
        <v>342</v>
      </c>
      <c r="C50" s="59">
        <v>50</v>
      </c>
      <c r="D50" s="57"/>
      <c r="E50" s="57"/>
      <c r="F50" s="57"/>
      <c r="G50" s="57"/>
      <c r="H50" s="57"/>
      <c r="I50" s="57"/>
    </row>
    <row r="51" spans="1:9">
      <c r="A51" s="47" t="s">
        <v>343</v>
      </c>
      <c r="B51" s="59" t="s">
        <v>344</v>
      </c>
      <c r="C51" s="85" t="s">
        <v>447</v>
      </c>
      <c r="D51" s="111"/>
      <c r="E51" s="57"/>
      <c r="F51" s="57"/>
      <c r="G51" s="57"/>
      <c r="H51" s="57"/>
      <c r="I51" s="57"/>
    </row>
    <row r="52" spans="1:9">
      <c r="A52" s="47" t="s">
        <v>345</v>
      </c>
      <c r="B52" s="59" t="s">
        <v>346</v>
      </c>
      <c r="C52" s="85" t="s">
        <v>448</v>
      </c>
      <c r="D52" s="111"/>
      <c r="E52" s="57"/>
      <c r="F52" s="57"/>
      <c r="G52" s="57"/>
      <c r="H52" s="57"/>
      <c r="I52" s="57"/>
    </row>
    <row r="53" spans="1:9">
      <c r="A53" s="47" t="s">
        <v>347</v>
      </c>
      <c r="B53" s="59" t="s">
        <v>348</v>
      </c>
      <c r="C53" s="86" t="s">
        <v>449</v>
      </c>
      <c r="D53" s="111"/>
      <c r="E53" s="57"/>
      <c r="F53" s="57"/>
      <c r="G53" s="57"/>
      <c r="H53" s="57"/>
      <c r="I53" s="57"/>
    </row>
    <row r="54" spans="1:9">
      <c r="A54" s="47" t="s">
        <v>349</v>
      </c>
      <c r="B54" s="59" t="s">
        <v>350</v>
      </c>
      <c r="C54" s="86" t="s">
        <v>450</v>
      </c>
      <c r="D54" s="111"/>
      <c r="E54" s="57"/>
      <c r="F54" s="57"/>
      <c r="G54" s="57"/>
      <c r="H54" s="57"/>
      <c r="I54" s="57"/>
    </row>
    <row r="55" spans="1:9">
      <c r="A55" s="47" t="s">
        <v>351</v>
      </c>
      <c r="B55" s="59" t="s">
        <v>352</v>
      </c>
      <c r="C55" s="87" t="s">
        <v>451</v>
      </c>
      <c r="D55" s="111"/>
      <c r="E55" s="57"/>
      <c r="F55" s="57"/>
      <c r="G55" s="57"/>
      <c r="H55" s="57"/>
      <c r="I55" s="57"/>
    </row>
    <row r="56" spans="1:9">
      <c r="A56" s="47" t="s">
        <v>353</v>
      </c>
      <c r="B56" s="59" t="s">
        <v>354</v>
      </c>
      <c r="C56" s="87" t="s">
        <v>452</v>
      </c>
      <c r="D56" s="111"/>
      <c r="E56" s="57"/>
      <c r="F56" s="57"/>
      <c r="G56" s="57"/>
      <c r="H56" s="57"/>
      <c r="I56" s="57"/>
    </row>
    <row r="57" spans="1:9">
      <c r="A57" s="47" t="s">
        <v>355</v>
      </c>
      <c r="B57" s="59" t="s">
        <v>356</v>
      </c>
      <c r="C57" s="88" t="s">
        <v>453</v>
      </c>
      <c r="D57" s="111"/>
      <c r="E57" s="57"/>
      <c r="F57" s="57"/>
      <c r="G57" s="57"/>
      <c r="H57" s="57"/>
      <c r="I57" s="57"/>
    </row>
    <row r="58" spans="1:9">
      <c r="A58" s="47" t="s">
        <v>357</v>
      </c>
      <c r="B58" s="59" t="s">
        <v>358</v>
      </c>
      <c r="C58" s="88" t="s">
        <v>454</v>
      </c>
      <c r="D58" s="111"/>
      <c r="E58" s="57"/>
      <c r="F58" s="57"/>
      <c r="G58" s="57"/>
      <c r="H58" s="57"/>
      <c r="I58" s="57"/>
    </row>
    <row r="59" spans="1:9">
      <c r="A59" s="47" t="s">
        <v>359</v>
      </c>
      <c r="B59" s="59" t="s">
        <v>360</v>
      </c>
      <c r="C59" s="89" t="s">
        <v>455</v>
      </c>
      <c r="D59" s="111"/>
      <c r="E59" s="57"/>
      <c r="F59" s="57"/>
      <c r="G59" s="57"/>
      <c r="H59" s="57"/>
      <c r="I59" s="57"/>
    </row>
    <row r="60" spans="1:9">
      <c r="A60" s="47" t="s">
        <v>361</v>
      </c>
      <c r="B60" s="59" t="s">
        <v>362</v>
      </c>
      <c r="C60" s="89" t="s">
        <v>456</v>
      </c>
      <c r="D60" s="111"/>
      <c r="E60" s="57"/>
      <c r="F60" s="57"/>
      <c r="G60" s="57"/>
      <c r="H60" s="57"/>
      <c r="I60" s="57"/>
    </row>
    <row r="61" spans="1:9">
      <c r="D61" s="57"/>
      <c r="E61" s="57"/>
      <c r="F61" s="57"/>
      <c r="G61" s="57"/>
      <c r="H61" s="57"/>
      <c r="I61" s="57"/>
    </row>
    <row r="62" spans="1:9">
      <c r="D62" s="57"/>
      <c r="E62" s="57"/>
      <c r="F62" s="57"/>
      <c r="G62" s="57"/>
      <c r="H62" s="57"/>
      <c r="I62" s="57"/>
    </row>
    <row r="63" spans="1:9">
      <c r="D63" s="57"/>
      <c r="E63" s="57"/>
      <c r="F63" s="57"/>
      <c r="G63" s="57"/>
      <c r="H63" s="57"/>
      <c r="I63" s="57"/>
    </row>
    <row r="64" spans="1:9">
      <c r="D64" s="57"/>
      <c r="E64" s="57"/>
      <c r="F64" s="57"/>
      <c r="G64" s="57"/>
      <c r="H64" s="57"/>
      <c r="I64" s="57"/>
    </row>
    <row r="65" spans="4:9">
      <c r="D65" s="57"/>
      <c r="E65" s="57"/>
      <c r="F65" s="57"/>
      <c r="G65" s="57"/>
      <c r="H65" s="57"/>
      <c r="I65" s="57"/>
    </row>
  </sheetData>
  <phoneticPr fontId="15" type="noConversion"/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0"/>
  <sheetViews>
    <sheetView topLeftCell="A29" workbookViewId="0">
      <selection activeCell="A45" sqref="A45:XFD52"/>
    </sheetView>
  </sheetViews>
  <sheetFormatPr defaultColWidth="11.42578125" defaultRowHeight="15"/>
  <cols>
    <col min="1" max="1" width="26.140625" bestFit="1" customWidth="1"/>
    <col min="2" max="2" width="24.7109375" customWidth="1"/>
    <col min="3" max="3" width="39.28515625" bestFit="1" customWidth="1"/>
    <col min="4" max="4" width="34.85546875" bestFit="1" customWidth="1"/>
    <col min="5" max="5" width="37.140625" bestFit="1" customWidth="1"/>
    <col min="6" max="10" width="18.7109375" bestFit="1" customWidth="1"/>
  </cols>
  <sheetData>
    <row r="1" spans="1:7">
      <c r="A1" s="3" t="s">
        <v>81</v>
      </c>
      <c r="B1" s="7"/>
      <c r="C1" s="8"/>
      <c r="D1" s="1"/>
      <c r="E1" s="1"/>
      <c r="F1" s="1"/>
      <c r="G1" s="1"/>
    </row>
    <row r="2" spans="1:7">
      <c r="A2" s="11" t="s">
        <v>82</v>
      </c>
      <c r="B2" s="7"/>
      <c r="C2" s="34" t="s">
        <v>124</v>
      </c>
      <c r="D2" s="34" t="s">
        <v>332</v>
      </c>
      <c r="E2" s="1"/>
      <c r="F2" s="1"/>
      <c r="G2" s="1"/>
    </row>
    <row r="3" spans="1:7" s="4" customFormat="1">
      <c r="A3" s="18" t="s">
        <v>83</v>
      </c>
      <c r="C3" s="34" t="s">
        <v>124</v>
      </c>
      <c r="D3" s="34" t="s">
        <v>332</v>
      </c>
    </row>
    <row r="4" spans="1:7" s="4" customFormat="1">
      <c r="A4" s="11" t="s">
        <v>47</v>
      </c>
      <c r="B4" s="12"/>
      <c r="C4" s="47" t="s">
        <v>125</v>
      </c>
      <c r="D4" s="47" t="s">
        <v>396</v>
      </c>
      <c r="E4" s="6"/>
    </row>
    <row r="5" spans="1:7" s="7" customFormat="1">
      <c r="A5" s="11" t="s">
        <v>48</v>
      </c>
      <c r="B5" s="16" t="s">
        <v>64</v>
      </c>
      <c r="C5" s="47" t="s">
        <v>86</v>
      </c>
      <c r="D5" s="47" t="s">
        <v>86</v>
      </c>
      <c r="E5" s="6"/>
    </row>
    <row r="6" spans="1:7" s="7" customFormat="1">
      <c r="A6" s="11" t="s">
        <v>48</v>
      </c>
      <c r="B6" s="7" t="s">
        <v>65</v>
      </c>
      <c r="C6" s="47" t="s">
        <v>63</v>
      </c>
      <c r="D6" s="47" t="s">
        <v>63</v>
      </c>
      <c r="E6" s="6"/>
    </row>
    <row r="7" spans="1:7" s="7" customFormat="1">
      <c r="A7" s="11" t="s">
        <v>48</v>
      </c>
      <c r="B7" s="12"/>
      <c r="C7" s="47" t="s">
        <v>89</v>
      </c>
      <c r="D7" s="47" t="s">
        <v>89</v>
      </c>
      <c r="E7" s="6"/>
    </row>
    <row r="8" spans="1:7" s="7" customFormat="1">
      <c r="A8" s="11" t="s">
        <v>48</v>
      </c>
      <c r="B8" s="12"/>
      <c r="C8" s="47" t="s">
        <v>90</v>
      </c>
      <c r="D8" s="47" t="s">
        <v>90</v>
      </c>
      <c r="E8" s="6"/>
    </row>
    <row r="9" spans="1:7" s="7" customFormat="1">
      <c r="A9" s="11" t="s">
        <v>48</v>
      </c>
      <c r="B9" s="12"/>
      <c r="C9" s="47" t="s">
        <v>97</v>
      </c>
      <c r="D9" s="47" t="s">
        <v>397</v>
      </c>
      <c r="E9" s="6"/>
    </row>
    <row r="10" spans="1:7" s="7" customFormat="1">
      <c r="A10" s="11" t="s">
        <v>48</v>
      </c>
      <c r="C10" s="47" t="s">
        <v>98</v>
      </c>
      <c r="D10" s="47" t="s">
        <v>398</v>
      </c>
      <c r="E10" s="6"/>
    </row>
    <row r="11" spans="1:7" s="7" customFormat="1">
      <c r="A11" s="11" t="s">
        <v>48</v>
      </c>
      <c r="C11" s="46" t="s">
        <v>103</v>
      </c>
      <c r="D11" s="47" t="s">
        <v>399</v>
      </c>
      <c r="E11" s="6"/>
    </row>
    <row r="12" spans="1:7" s="7" customFormat="1">
      <c r="A12" s="11" t="s">
        <v>48</v>
      </c>
      <c r="B12" s="59"/>
      <c r="C12" s="46" t="s">
        <v>104</v>
      </c>
      <c r="D12" s="47" t="s">
        <v>400</v>
      </c>
      <c r="E12" s="6"/>
    </row>
    <row r="13" spans="1:7" s="7" customFormat="1">
      <c r="A13" s="14" t="s">
        <v>48</v>
      </c>
      <c r="B13" s="57"/>
      <c r="C13" s="48" t="s">
        <v>128</v>
      </c>
      <c r="D13" s="47" t="s">
        <v>401</v>
      </c>
      <c r="E13" s="6"/>
    </row>
    <row r="14" spans="1:7" s="7" customFormat="1">
      <c r="A14" s="14" t="s">
        <v>48</v>
      </c>
      <c r="B14" s="57"/>
      <c r="C14" s="48" t="s">
        <v>129</v>
      </c>
      <c r="D14" s="47" t="s">
        <v>402</v>
      </c>
      <c r="E14" s="6"/>
    </row>
    <row r="15" spans="1:7" s="59" customFormat="1">
      <c r="A15" s="11" t="s">
        <v>48</v>
      </c>
      <c r="C15" s="47" t="s">
        <v>130</v>
      </c>
      <c r="D15" s="47" t="s">
        <v>403</v>
      </c>
      <c r="E15" s="6"/>
    </row>
    <row r="16" spans="1:7" s="59" customFormat="1">
      <c r="A16" s="11" t="s">
        <v>48</v>
      </c>
      <c r="C16" s="47" t="s">
        <v>131</v>
      </c>
      <c r="D16" s="47" t="s">
        <v>404</v>
      </c>
      <c r="E16" s="6"/>
    </row>
    <row r="17" spans="1:5" s="7" customFormat="1">
      <c r="A17" s="14" t="s">
        <v>48</v>
      </c>
      <c r="C17" s="77" t="s">
        <v>109</v>
      </c>
      <c r="D17" s="47" t="s">
        <v>405</v>
      </c>
      <c r="E17" s="6"/>
    </row>
    <row r="18" spans="1:5" s="7" customFormat="1">
      <c r="A18" s="14" t="s">
        <v>48</v>
      </c>
      <c r="C18" s="77" t="s">
        <v>110</v>
      </c>
      <c r="D18" s="47" t="s">
        <v>406</v>
      </c>
      <c r="E18" s="6"/>
    </row>
    <row r="19" spans="1:5" s="7" customFormat="1">
      <c r="A19" s="14" t="s">
        <v>48</v>
      </c>
      <c r="C19" s="77" t="s">
        <v>114</v>
      </c>
      <c r="D19" s="47" t="s">
        <v>407</v>
      </c>
      <c r="E19" s="6"/>
    </row>
    <row r="20" spans="1:5" s="4" customFormat="1">
      <c r="A20" s="14" t="s">
        <v>48</v>
      </c>
      <c r="B20" s="12"/>
      <c r="C20" s="77" t="s">
        <v>115</v>
      </c>
      <c r="D20" s="47" t="s">
        <v>408</v>
      </c>
      <c r="E20" s="6"/>
    </row>
    <row r="21" spans="1:5" s="59" customFormat="1">
      <c r="A21" s="14" t="s">
        <v>48</v>
      </c>
      <c r="B21" s="12"/>
      <c r="C21" s="77" t="s">
        <v>116</v>
      </c>
      <c r="D21" s="47" t="s">
        <v>409</v>
      </c>
      <c r="E21" s="6"/>
    </row>
    <row r="22" spans="1:5" s="59" customFormat="1">
      <c r="A22" s="14" t="s">
        <v>48</v>
      </c>
      <c r="B22" s="12"/>
      <c r="C22" s="77" t="s">
        <v>135</v>
      </c>
      <c r="D22" s="47" t="s">
        <v>410</v>
      </c>
      <c r="E22" s="6"/>
    </row>
    <row r="23" spans="1:5" s="17" customFormat="1">
      <c r="A23" s="14" t="s">
        <v>48</v>
      </c>
      <c r="B23" s="12"/>
      <c r="C23" s="77" t="s">
        <v>144</v>
      </c>
      <c r="D23" s="47" t="s">
        <v>411</v>
      </c>
      <c r="E23" s="6"/>
    </row>
    <row r="24" spans="1:5" s="59" customFormat="1">
      <c r="A24" s="14"/>
      <c r="B24" s="12"/>
      <c r="C24" s="77"/>
      <c r="D24" s="13"/>
      <c r="E24" s="6"/>
    </row>
    <row r="25" spans="1:5" s="59" customFormat="1">
      <c r="A25" s="14"/>
      <c r="B25" s="12"/>
      <c r="C25" s="77"/>
      <c r="D25" s="13"/>
      <c r="E25" s="6"/>
    </row>
    <row r="26" spans="1:5">
      <c r="A26" s="44"/>
      <c r="B26" s="7"/>
      <c r="D26" s="47"/>
      <c r="E26" s="6"/>
    </row>
    <row r="27" spans="1:5" ht="15.75">
      <c r="A27" s="2" t="s">
        <v>66</v>
      </c>
      <c r="B27" s="59"/>
      <c r="C27" s="59"/>
      <c r="D27" s="47"/>
      <c r="E27" s="6"/>
    </row>
    <row r="28" spans="1:5">
      <c r="A28" s="11" t="s">
        <v>1</v>
      </c>
      <c r="B28" s="59"/>
      <c r="C28" s="29" t="s">
        <v>102</v>
      </c>
      <c r="D28" s="13"/>
      <c r="E28" s="6"/>
    </row>
    <row r="29" spans="1:5" s="17" customFormat="1">
      <c r="A29" s="18" t="s">
        <v>41</v>
      </c>
      <c r="B29" s="59"/>
      <c r="C29" s="59">
        <v>100</v>
      </c>
      <c r="D29" s="47"/>
      <c r="E29" s="6"/>
    </row>
    <row r="30" spans="1:5" s="17" customFormat="1">
      <c r="A30" s="44" t="s">
        <v>42</v>
      </c>
      <c r="B30" s="45"/>
      <c r="C30" s="45" t="s">
        <v>43</v>
      </c>
      <c r="D30" s="47"/>
      <c r="E30" s="6"/>
    </row>
    <row r="31" spans="1:5" s="17" customFormat="1">
      <c r="A31" s="53" t="s">
        <v>95</v>
      </c>
      <c r="B31" s="38"/>
      <c r="C31" s="39">
        <v>1</v>
      </c>
      <c r="D31" s="47"/>
      <c r="E31" s="6"/>
    </row>
    <row r="32" spans="1:5" s="17" customFormat="1">
      <c r="A32" s="53" t="s">
        <v>20</v>
      </c>
      <c r="B32" s="38"/>
      <c r="C32" s="39">
        <v>100</v>
      </c>
      <c r="D32" s="13"/>
      <c r="E32" s="6"/>
    </row>
    <row r="33" spans="1:12" s="17" customFormat="1">
      <c r="A33" s="78" t="s">
        <v>44</v>
      </c>
      <c r="B33" s="52"/>
      <c r="C33" s="52" t="s">
        <v>99</v>
      </c>
      <c r="D33" s="13"/>
      <c r="E33" s="6"/>
    </row>
    <row r="34" spans="1:12" s="17" customFormat="1">
      <c r="A34" s="11" t="s">
        <v>45</v>
      </c>
      <c r="B34" s="59"/>
      <c r="C34" s="59" t="s">
        <v>0</v>
      </c>
      <c r="D34" s="46"/>
      <c r="E34" s="6"/>
    </row>
    <row r="35" spans="1:12" s="17" customFormat="1">
      <c r="A35" s="44"/>
      <c r="C35" s="46"/>
      <c r="D35" s="47"/>
      <c r="E35" s="6"/>
    </row>
    <row r="36" spans="1:12" s="17" customFormat="1" ht="15.75">
      <c r="A36" s="2" t="s">
        <v>66</v>
      </c>
      <c r="B36" s="59"/>
      <c r="C36" s="59"/>
      <c r="D36" s="47"/>
      <c r="E36" s="63"/>
    </row>
    <row r="37" spans="1:12" s="17" customFormat="1">
      <c r="A37" s="11" t="s">
        <v>1</v>
      </c>
      <c r="B37" s="59"/>
      <c r="C37" s="29" t="s">
        <v>101</v>
      </c>
      <c r="D37" s="13"/>
      <c r="E37" s="63"/>
    </row>
    <row r="38" spans="1:12" s="17" customFormat="1">
      <c r="A38" s="18" t="s">
        <v>41</v>
      </c>
      <c r="B38" s="59"/>
      <c r="C38" s="59">
        <v>100</v>
      </c>
      <c r="D38" s="6"/>
      <c r="E38" s="46"/>
    </row>
    <row r="39" spans="1:12" s="17" customFormat="1">
      <c r="A39" s="44" t="s">
        <v>42</v>
      </c>
      <c r="B39" s="45"/>
      <c r="C39" s="45" t="s">
        <v>43</v>
      </c>
      <c r="D39" s="6"/>
      <c r="E39" s="46"/>
    </row>
    <row r="40" spans="1:12" s="17" customFormat="1">
      <c r="A40" s="53" t="s">
        <v>95</v>
      </c>
      <c r="B40" s="38"/>
      <c r="C40" s="39">
        <v>1</v>
      </c>
      <c r="D40" s="6"/>
      <c r="E40" s="46"/>
    </row>
    <row r="41" spans="1:12" s="17" customFormat="1">
      <c r="A41" s="53" t="s">
        <v>20</v>
      </c>
      <c r="B41" s="38"/>
      <c r="C41" s="39">
        <v>100</v>
      </c>
      <c r="D41" s="46"/>
      <c r="E41" s="46"/>
    </row>
    <row r="42" spans="1:12" s="59" customFormat="1">
      <c r="A42" s="78" t="s">
        <v>44</v>
      </c>
      <c r="B42" s="52"/>
      <c r="C42" s="52" t="s">
        <v>100</v>
      </c>
      <c r="D42" s="46"/>
      <c r="E42" s="46"/>
    </row>
    <row r="43" spans="1:12" s="59" customFormat="1">
      <c r="A43" s="11" t="s">
        <v>45</v>
      </c>
      <c r="C43" s="59" t="s">
        <v>0</v>
      </c>
      <c r="D43" s="6"/>
      <c r="E43" s="46"/>
    </row>
    <row r="44" spans="1:12" s="59" customFormat="1">
      <c r="A44" s="44"/>
      <c r="D44" s="6"/>
      <c r="E44" s="46"/>
    </row>
    <row r="45" spans="1:12" s="59" customFormat="1" ht="15.75">
      <c r="A45" s="2" t="s">
        <v>385</v>
      </c>
      <c r="B45" s="26"/>
    </row>
    <row r="46" spans="1:12" s="59" customFormat="1">
      <c r="A46" s="9" t="s">
        <v>1</v>
      </c>
      <c r="C46" s="29" t="s">
        <v>386</v>
      </c>
      <c r="D46" s="29" t="s">
        <v>387</v>
      </c>
      <c r="E46" s="29" t="s">
        <v>388</v>
      </c>
      <c r="F46" s="29" t="s">
        <v>389</v>
      </c>
      <c r="G46" s="29" t="s">
        <v>390</v>
      </c>
      <c r="H46" s="29" t="s">
        <v>391</v>
      </c>
      <c r="I46" s="29" t="s">
        <v>392</v>
      </c>
      <c r="J46" s="29" t="s">
        <v>393</v>
      </c>
      <c r="K46" s="29" t="s">
        <v>394</v>
      </c>
      <c r="L46" s="29" t="s">
        <v>395</v>
      </c>
    </row>
    <row r="47" spans="1:12" s="45" customFormat="1">
      <c r="A47" s="9" t="s">
        <v>41</v>
      </c>
      <c r="B47" s="59"/>
      <c r="C47" s="59">
        <v>100</v>
      </c>
      <c r="D47" s="59">
        <v>100</v>
      </c>
      <c r="E47" s="59">
        <v>100</v>
      </c>
      <c r="F47" s="59">
        <v>100</v>
      </c>
      <c r="G47" s="59">
        <v>100</v>
      </c>
      <c r="H47" s="59">
        <v>100</v>
      </c>
      <c r="I47" s="59">
        <v>100</v>
      </c>
      <c r="J47" s="59">
        <v>100</v>
      </c>
      <c r="K47" s="59">
        <v>100</v>
      </c>
      <c r="L47" s="59">
        <v>100</v>
      </c>
    </row>
    <row r="48" spans="1:12" s="45" customFormat="1">
      <c r="A48" s="53" t="s">
        <v>95</v>
      </c>
      <c r="B48" s="38"/>
      <c r="C48" s="39">
        <v>1</v>
      </c>
      <c r="D48" s="39">
        <v>1</v>
      </c>
      <c r="E48" s="39">
        <v>1</v>
      </c>
      <c r="F48" s="39">
        <v>1</v>
      </c>
      <c r="G48" s="39">
        <v>1</v>
      </c>
      <c r="H48" s="39">
        <v>1</v>
      </c>
      <c r="I48" s="39">
        <v>1</v>
      </c>
      <c r="J48" s="39">
        <v>1</v>
      </c>
      <c r="K48" s="39">
        <v>1</v>
      </c>
      <c r="L48" s="39">
        <v>1</v>
      </c>
    </row>
    <row r="49" spans="1:12" s="45" customFormat="1">
      <c r="A49" s="53" t="s">
        <v>20</v>
      </c>
      <c r="B49" s="38"/>
      <c r="C49" s="39">
        <v>100</v>
      </c>
      <c r="D49" s="39">
        <v>100</v>
      </c>
      <c r="E49" s="39">
        <v>100</v>
      </c>
      <c r="F49" s="39">
        <v>100</v>
      </c>
      <c r="G49" s="39">
        <v>100</v>
      </c>
      <c r="H49" s="39">
        <v>100</v>
      </c>
      <c r="I49" s="39">
        <v>100</v>
      </c>
      <c r="J49" s="39">
        <v>100</v>
      </c>
      <c r="K49" s="39">
        <v>100</v>
      </c>
      <c r="L49" s="39">
        <v>100</v>
      </c>
    </row>
    <row r="50" spans="1:12" s="52" customFormat="1">
      <c r="A50" s="9" t="s">
        <v>42</v>
      </c>
      <c r="B50" s="59"/>
      <c r="C50" s="59" t="s">
        <v>43</v>
      </c>
      <c r="D50" s="59" t="s">
        <v>43</v>
      </c>
      <c r="E50" s="59" t="s">
        <v>43</v>
      </c>
      <c r="F50" s="59" t="s">
        <v>43</v>
      </c>
      <c r="G50" s="59" t="s">
        <v>43</v>
      </c>
      <c r="H50" s="59" t="s">
        <v>43</v>
      </c>
      <c r="I50" s="59" t="s">
        <v>43</v>
      </c>
      <c r="J50" s="59" t="s">
        <v>43</v>
      </c>
      <c r="K50" s="59" t="s">
        <v>43</v>
      </c>
      <c r="L50" s="59" t="s">
        <v>43</v>
      </c>
    </row>
    <row r="51" spans="1:12" s="59" customFormat="1">
      <c r="A51" s="9" t="s">
        <v>44</v>
      </c>
      <c r="C51" s="59" t="s">
        <v>333</v>
      </c>
      <c r="D51" s="59" t="s">
        <v>335</v>
      </c>
      <c r="E51" s="59" t="s">
        <v>333</v>
      </c>
      <c r="F51" s="59" t="s">
        <v>335</v>
      </c>
      <c r="G51" s="59" t="s">
        <v>333</v>
      </c>
      <c r="H51" s="59" t="s">
        <v>335</v>
      </c>
      <c r="I51" s="59" t="s">
        <v>333</v>
      </c>
      <c r="J51" s="59" t="s">
        <v>335</v>
      </c>
      <c r="K51" s="59" t="s">
        <v>333</v>
      </c>
      <c r="L51" s="59" t="s">
        <v>335</v>
      </c>
    </row>
    <row r="52" spans="1:12" s="59" customFormat="1">
      <c r="A52" s="9" t="s">
        <v>45</v>
      </c>
      <c r="C52" s="59" t="s">
        <v>0</v>
      </c>
      <c r="D52" s="59" t="s">
        <v>0</v>
      </c>
      <c r="E52" s="59" t="s">
        <v>0</v>
      </c>
      <c r="F52" s="59" t="s">
        <v>0</v>
      </c>
      <c r="G52" s="59" t="s">
        <v>0</v>
      </c>
      <c r="H52" s="59" t="s">
        <v>0</v>
      </c>
      <c r="I52" s="59" t="s">
        <v>0</v>
      </c>
      <c r="J52" s="59" t="s">
        <v>0</v>
      </c>
      <c r="K52" s="59" t="s">
        <v>0</v>
      </c>
      <c r="L52" s="59" t="s">
        <v>0</v>
      </c>
    </row>
    <row r="53" spans="1:12" s="59" customFormat="1">
      <c r="A53" s="44"/>
      <c r="E53" s="46"/>
    </row>
    <row r="54" spans="1:12" s="59" customFormat="1">
      <c r="A54" s="44"/>
      <c r="E54" s="6"/>
    </row>
    <row r="55" spans="1:12">
      <c r="A55" s="44"/>
      <c r="E55" s="6"/>
    </row>
    <row r="56" spans="1:12" s="59" customFormat="1">
      <c r="A56" s="44"/>
      <c r="E56" s="6"/>
    </row>
    <row r="57" spans="1:12" s="59" customFormat="1">
      <c r="A57" s="44"/>
      <c r="E57" s="6"/>
    </row>
    <row r="58" spans="1:12" s="59" customFormat="1">
      <c r="A58" s="44"/>
      <c r="E58" s="6"/>
    </row>
    <row r="60" spans="1:12" ht="15.75">
      <c r="A60" s="2"/>
      <c r="B60" s="7"/>
      <c r="C60" s="7"/>
    </row>
    <row r="61" spans="1:12">
      <c r="A61" s="9"/>
      <c r="B61" s="7"/>
      <c r="C61" s="10"/>
      <c r="D61" s="29"/>
    </row>
    <row r="62" spans="1:12">
      <c r="A62" s="7"/>
      <c r="B62" s="7"/>
      <c r="C62" s="7"/>
      <c r="D62" s="59"/>
    </row>
    <row r="63" spans="1:12" s="45" customFormat="1">
      <c r="A63" s="50"/>
      <c r="D63" s="59"/>
    </row>
    <row r="64" spans="1:12" s="45" customFormat="1">
      <c r="A64" s="53"/>
      <c r="B64" s="38"/>
      <c r="C64" s="39"/>
      <c r="D64" s="39"/>
    </row>
    <row r="65" spans="1:4" s="45" customFormat="1">
      <c r="A65" s="53"/>
      <c r="B65" s="38"/>
      <c r="C65" s="39"/>
    </row>
    <row r="66" spans="1:4" s="52" customFormat="1">
      <c r="A66" s="51"/>
      <c r="D66" s="59"/>
    </row>
    <row r="67" spans="1:4">
      <c r="A67" s="9"/>
      <c r="B67" s="7"/>
      <c r="C67" s="7"/>
      <c r="D67" s="59"/>
    </row>
    <row r="68" spans="1:4">
      <c r="D68" s="59"/>
    </row>
    <row r="69" spans="1:4" ht="15.75">
      <c r="A69" s="2"/>
      <c r="D69" s="59"/>
    </row>
    <row r="70" spans="1:4">
      <c r="A70" s="9"/>
      <c r="C70" s="10"/>
    </row>
    <row r="71" spans="1:4">
      <c r="A71" s="17"/>
      <c r="C71" s="7"/>
      <c r="D71" s="59"/>
    </row>
    <row r="72" spans="1:4" s="17" customFormat="1">
      <c r="A72" s="53"/>
      <c r="B72" s="38"/>
      <c r="C72" s="39"/>
    </row>
    <row r="73" spans="1:4" s="17" customFormat="1">
      <c r="A73" s="53"/>
      <c r="B73" s="38"/>
      <c r="C73" s="39"/>
    </row>
    <row r="74" spans="1:4">
      <c r="A74" s="9"/>
      <c r="C74" s="7"/>
    </row>
    <row r="75" spans="1:4">
      <c r="A75" s="9"/>
      <c r="C75" s="7"/>
    </row>
    <row r="76" spans="1:4">
      <c r="A76" s="9"/>
      <c r="C76" s="7"/>
    </row>
    <row r="77" spans="1:4">
      <c r="D77" s="59"/>
    </row>
    <row r="78" spans="1:4" ht="15.75">
      <c r="A78" s="2"/>
      <c r="B78" s="17"/>
      <c r="C78" s="17"/>
      <c r="D78" s="59"/>
    </row>
    <row r="79" spans="1:4">
      <c r="A79" s="9"/>
      <c r="B79" s="17"/>
      <c r="C79" s="29"/>
    </row>
    <row r="80" spans="1:4">
      <c r="A80" s="17"/>
      <c r="B80" s="17"/>
      <c r="C80" s="17"/>
      <c r="D80" s="59"/>
    </row>
    <row r="81" spans="1:3">
      <c r="A81" s="9"/>
      <c r="B81" s="17"/>
      <c r="C81" s="17"/>
    </row>
    <row r="82" spans="1:3" s="17" customFormat="1">
      <c r="A82" s="53"/>
      <c r="B82" s="38"/>
      <c r="C82" s="39"/>
    </row>
    <row r="83" spans="1:3" s="17" customFormat="1">
      <c r="A83" s="53"/>
      <c r="B83" s="38"/>
      <c r="C83" s="39"/>
    </row>
    <row r="84" spans="1:3">
      <c r="A84" s="9"/>
      <c r="B84" s="17"/>
      <c r="C84" s="17"/>
    </row>
    <row r="85" spans="1:3">
      <c r="A85" s="9"/>
      <c r="B85" s="17"/>
      <c r="C85" s="17"/>
    </row>
    <row r="86" spans="1:3">
      <c r="A86" s="17"/>
      <c r="B86" s="17"/>
      <c r="C86" s="17"/>
    </row>
    <row r="87" spans="1:3" ht="15.75">
      <c r="A87" s="2"/>
      <c r="B87" s="17"/>
      <c r="C87" s="17"/>
    </row>
    <row r="88" spans="1:3">
      <c r="A88" s="9"/>
      <c r="B88" s="17"/>
      <c r="C88" s="29"/>
    </row>
    <row r="89" spans="1:3">
      <c r="A89" s="17"/>
      <c r="B89" s="17"/>
      <c r="C89" s="17"/>
    </row>
    <row r="90" spans="1:3" s="17" customFormat="1">
      <c r="A90" s="53"/>
      <c r="B90" s="38"/>
      <c r="C90" s="39"/>
    </row>
    <row r="91" spans="1:3" s="17" customFormat="1">
      <c r="A91" s="53"/>
      <c r="B91" s="38"/>
      <c r="C91" s="39"/>
    </row>
    <row r="92" spans="1:3">
      <c r="A92" s="9"/>
      <c r="B92" s="17"/>
      <c r="C92" s="17"/>
    </row>
    <row r="93" spans="1:3">
      <c r="A93" s="9"/>
      <c r="B93" s="17"/>
      <c r="C93" s="17"/>
    </row>
    <row r="94" spans="1:3">
      <c r="A94" s="9"/>
      <c r="B94" s="17"/>
      <c r="C94" s="17"/>
    </row>
    <row r="96" spans="1:3" s="59" customFormat="1"/>
    <row r="97" spans="1:4" s="59" customFormat="1">
      <c r="A97" s="72"/>
    </row>
    <row r="98" spans="1:4" s="59" customFormat="1">
      <c r="A98" s="73"/>
    </row>
    <row r="99" spans="1:4" s="59" customFormat="1">
      <c r="A99" s="73"/>
    </row>
    <row r="100" spans="1:4" s="59" customFormat="1">
      <c r="C100" s="76"/>
      <c r="D100" s="76"/>
    </row>
    <row r="101" spans="1:4" s="59" customFormat="1">
      <c r="A101" s="73"/>
    </row>
    <row r="102" spans="1:4" s="59" customFormat="1">
      <c r="A102" s="53"/>
      <c r="D102" s="39"/>
    </row>
    <row r="103" spans="1:4" s="59" customFormat="1">
      <c r="A103" s="53"/>
      <c r="C103" s="39"/>
      <c r="D103" s="39"/>
    </row>
    <row r="104" spans="1:4" s="59" customFormat="1">
      <c r="A104" s="73"/>
    </row>
    <row r="105" spans="1:4" s="59" customFormat="1"/>
    <row r="108" spans="1:4">
      <c r="A108" s="72"/>
      <c r="B108" s="19"/>
      <c r="C108" s="19"/>
    </row>
    <row r="109" spans="1:4">
      <c r="A109" s="73"/>
      <c r="B109" s="19"/>
      <c r="C109" s="19"/>
    </row>
    <row r="110" spans="1:4">
      <c r="A110" s="73"/>
      <c r="B110" s="19"/>
      <c r="C110" s="19"/>
    </row>
    <row r="111" spans="1:4" s="59" customFormat="1">
      <c r="B111" s="19"/>
      <c r="C111" s="76"/>
    </row>
    <row r="112" spans="1:4">
      <c r="A112" s="73"/>
      <c r="B112" s="19"/>
      <c r="C112" s="19"/>
    </row>
    <row r="113" spans="1:3">
      <c r="A113" s="53"/>
      <c r="B113" s="38"/>
      <c r="C113" s="39"/>
    </row>
    <row r="114" spans="1:3">
      <c r="A114" s="53"/>
      <c r="B114" s="38"/>
      <c r="C114" s="39"/>
    </row>
    <row r="115" spans="1:3">
      <c r="A115" s="73"/>
      <c r="B115" s="19"/>
      <c r="C115" s="19"/>
    </row>
    <row r="116" spans="1:3">
      <c r="A116" s="74"/>
      <c r="B116" s="57"/>
      <c r="C116" s="75"/>
    </row>
    <row r="117" spans="1:3">
      <c r="A117" s="72"/>
      <c r="B117" s="19"/>
      <c r="C117" s="19"/>
    </row>
    <row r="118" spans="1:3">
      <c r="A118" s="73"/>
      <c r="B118" s="19"/>
      <c r="C118" s="19"/>
    </row>
    <row r="119" spans="1:3">
      <c r="A119" s="73"/>
      <c r="B119" s="19"/>
      <c r="C119" s="19"/>
    </row>
    <row r="120" spans="1:3" s="59" customFormat="1">
      <c r="B120" s="19"/>
      <c r="C120" s="76"/>
    </row>
    <row r="121" spans="1:3">
      <c r="A121" s="73"/>
      <c r="B121" s="19"/>
      <c r="C121" s="19"/>
    </row>
    <row r="122" spans="1:3">
      <c r="A122" s="53"/>
      <c r="B122" s="38"/>
      <c r="C122" s="39"/>
    </row>
    <row r="123" spans="1:3">
      <c r="A123" s="53"/>
      <c r="B123" s="38"/>
      <c r="C123" s="39"/>
    </row>
    <row r="124" spans="1:3">
      <c r="A124" s="73"/>
      <c r="B124" s="19"/>
      <c r="C124" s="19"/>
    </row>
    <row r="125" spans="1:3">
      <c r="A125" s="73"/>
      <c r="B125" s="19"/>
      <c r="C125" s="19"/>
    </row>
    <row r="126" spans="1:3">
      <c r="A126" s="72"/>
      <c r="B126" s="19"/>
      <c r="C126" s="19"/>
    </row>
    <row r="127" spans="1:3">
      <c r="A127" s="73"/>
      <c r="B127" s="19"/>
      <c r="C127" s="19"/>
    </row>
    <row r="128" spans="1:3">
      <c r="A128" s="73"/>
      <c r="B128" s="19"/>
      <c r="C128" s="19"/>
    </row>
    <row r="129" spans="1:3" s="59" customFormat="1">
      <c r="B129" s="19"/>
      <c r="C129" s="76"/>
    </row>
    <row r="130" spans="1:3">
      <c r="A130" s="73"/>
      <c r="B130" s="19"/>
      <c r="C130" s="19"/>
    </row>
    <row r="131" spans="1:3">
      <c r="A131" s="53"/>
      <c r="B131" s="38"/>
      <c r="C131" s="39"/>
    </row>
    <row r="132" spans="1:3">
      <c r="A132" s="53"/>
      <c r="B132" s="38"/>
      <c r="C132" s="39"/>
    </row>
    <row r="133" spans="1:3">
      <c r="A133" s="73"/>
      <c r="B133" s="19"/>
      <c r="C133" s="19"/>
    </row>
    <row r="134" spans="1:3">
      <c r="A134" s="73"/>
      <c r="B134" s="19"/>
      <c r="C134" s="19"/>
    </row>
    <row r="135" spans="1:3">
      <c r="A135" s="72"/>
      <c r="B135" s="19"/>
      <c r="C135" s="19"/>
    </row>
    <row r="136" spans="1:3">
      <c r="A136" s="73"/>
      <c r="B136" s="19"/>
      <c r="C136" s="19"/>
    </row>
    <row r="137" spans="1:3">
      <c r="A137" s="73"/>
      <c r="B137" s="19"/>
      <c r="C137" s="19"/>
    </row>
    <row r="138" spans="1:3" s="59" customFormat="1">
      <c r="B138" s="19"/>
      <c r="C138" s="76"/>
    </row>
    <row r="139" spans="1:3">
      <c r="A139" s="73"/>
      <c r="B139" s="19"/>
      <c r="C139" s="19"/>
    </row>
    <row r="140" spans="1:3">
      <c r="A140" s="53"/>
      <c r="B140" s="38"/>
      <c r="C140" s="39"/>
    </row>
    <row r="141" spans="1:3">
      <c r="A141" s="53"/>
      <c r="B141" s="38"/>
      <c r="C141" s="39"/>
    </row>
    <row r="142" spans="1:3">
      <c r="A142" s="73"/>
      <c r="B142" s="19"/>
      <c r="C142" s="19"/>
    </row>
    <row r="143" spans="1:3">
      <c r="A143" s="73"/>
      <c r="B143" s="19"/>
      <c r="C143" s="19"/>
    </row>
    <row r="144" spans="1:3">
      <c r="A144" s="72"/>
      <c r="B144" s="19"/>
      <c r="C144" s="19"/>
    </row>
    <row r="145" spans="1:3">
      <c r="A145" s="73"/>
      <c r="B145" s="19"/>
      <c r="C145" s="19"/>
    </row>
    <row r="146" spans="1:3">
      <c r="A146" s="73"/>
      <c r="B146" s="19"/>
      <c r="C146" s="19"/>
    </row>
    <row r="147" spans="1:3" s="59" customFormat="1">
      <c r="B147" s="19"/>
      <c r="C147" s="76"/>
    </row>
    <row r="148" spans="1:3">
      <c r="A148" s="73"/>
      <c r="B148" s="19"/>
      <c r="C148" s="19"/>
    </row>
    <row r="149" spans="1:3">
      <c r="A149" s="53"/>
      <c r="B149" s="38"/>
      <c r="C149" s="39"/>
    </row>
    <row r="150" spans="1:3">
      <c r="A150" s="53"/>
      <c r="B150" s="38"/>
      <c r="C150" s="39"/>
    </row>
    <row r="151" spans="1:3">
      <c r="A151" s="73"/>
      <c r="B151" s="19"/>
      <c r="C151" s="19"/>
    </row>
    <row r="152" spans="1:3">
      <c r="A152" s="74"/>
      <c r="B152" s="57"/>
      <c r="C152" s="75"/>
    </row>
    <row r="153" spans="1:3">
      <c r="A153" s="72"/>
      <c r="B153" s="19"/>
      <c r="C153" s="19"/>
    </row>
    <row r="154" spans="1:3">
      <c r="A154" s="73"/>
      <c r="B154" s="19"/>
      <c r="C154" s="19"/>
    </row>
    <row r="155" spans="1:3">
      <c r="A155" s="73"/>
      <c r="B155" s="19"/>
      <c r="C155" s="19"/>
    </row>
    <row r="156" spans="1:3" s="59" customFormat="1">
      <c r="B156" s="19"/>
      <c r="C156" s="76"/>
    </row>
    <row r="157" spans="1:3">
      <c r="A157" s="73"/>
      <c r="B157" s="19"/>
      <c r="C157" s="19"/>
    </row>
    <row r="158" spans="1:3">
      <c r="A158" s="53"/>
      <c r="B158" s="38"/>
      <c r="C158" s="39"/>
    </row>
    <row r="159" spans="1:3">
      <c r="A159" s="53"/>
      <c r="B159" s="38"/>
      <c r="C159" s="39"/>
    </row>
    <row r="160" spans="1:3">
      <c r="A160" s="73"/>
      <c r="B160" s="19"/>
      <c r="C160" s="19"/>
    </row>
    <row r="161" spans="1:3">
      <c r="A161" s="73"/>
      <c r="B161" s="19"/>
      <c r="C161" s="19"/>
    </row>
    <row r="162" spans="1:3">
      <c r="A162" s="72"/>
      <c r="B162" s="19"/>
      <c r="C162" s="19"/>
    </row>
    <row r="163" spans="1:3">
      <c r="A163" s="73"/>
      <c r="B163" s="19"/>
      <c r="C163" s="19"/>
    </row>
    <row r="164" spans="1:3">
      <c r="A164" s="73"/>
      <c r="B164" s="19"/>
      <c r="C164" s="19"/>
    </row>
    <row r="165" spans="1:3" s="59" customFormat="1">
      <c r="B165" s="19"/>
      <c r="C165" s="76"/>
    </row>
    <row r="166" spans="1:3">
      <c r="A166" s="73"/>
      <c r="B166" s="19"/>
      <c r="C166" s="19"/>
    </row>
    <row r="167" spans="1:3">
      <c r="A167" s="53"/>
      <c r="B167" s="38"/>
      <c r="C167" s="39"/>
    </row>
    <row r="168" spans="1:3">
      <c r="A168" s="53"/>
      <c r="B168" s="38"/>
      <c r="C168" s="39"/>
    </row>
    <row r="169" spans="1:3">
      <c r="A169" s="73"/>
      <c r="B169" s="19"/>
      <c r="C169" s="19"/>
    </row>
    <row r="170" spans="1:3">
      <c r="A170" s="73"/>
      <c r="B170" s="19"/>
      <c r="C170" s="19"/>
    </row>
    <row r="171" spans="1:3">
      <c r="A171" s="72"/>
      <c r="B171" s="19"/>
      <c r="C171" s="19"/>
    </row>
    <row r="172" spans="1:3">
      <c r="A172" s="73"/>
      <c r="B172" s="19"/>
      <c r="C172" s="19"/>
    </row>
    <row r="173" spans="1:3">
      <c r="A173" s="73"/>
      <c r="B173" s="19"/>
      <c r="C173" s="19"/>
    </row>
    <row r="174" spans="1:3" s="59" customFormat="1">
      <c r="B174" s="19"/>
      <c r="C174" s="76"/>
    </row>
    <row r="175" spans="1:3">
      <c r="A175" s="73"/>
      <c r="B175" s="19"/>
      <c r="C175" s="19"/>
    </row>
    <row r="176" spans="1:3">
      <c r="A176" s="53"/>
      <c r="B176" s="38"/>
      <c r="C176" s="39"/>
    </row>
    <row r="177" spans="1:3">
      <c r="A177" s="53"/>
      <c r="B177" s="38"/>
      <c r="C177" s="39"/>
    </row>
    <row r="178" spans="1:3">
      <c r="A178" s="73"/>
      <c r="B178" s="19"/>
      <c r="C178" s="19"/>
    </row>
    <row r="179" spans="1:3">
      <c r="A179" s="73"/>
      <c r="B179" s="19"/>
      <c r="C179" s="19"/>
    </row>
    <row r="180" spans="1:3">
      <c r="A180" s="72"/>
      <c r="B180" s="19"/>
      <c r="C180" s="19"/>
    </row>
    <row r="181" spans="1:3">
      <c r="A181" s="73"/>
      <c r="B181" s="19"/>
      <c r="C181" s="19"/>
    </row>
    <row r="182" spans="1:3">
      <c r="A182" s="73"/>
      <c r="B182" s="19"/>
      <c r="C182" s="19"/>
    </row>
    <row r="183" spans="1:3" s="59" customFormat="1">
      <c r="B183" s="19"/>
      <c r="C183" s="76"/>
    </row>
    <row r="184" spans="1:3">
      <c r="A184" s="73"/>
      <c r="B184" s="19"/>
      <c r="C184" s="19"/>
    </row>
    <row r="185" spans="1:3">
      <c r="A185" s="53"/>
      <c r="B185" s="38"/>
      <c r="C185" s="39"/>
    </row>
    <row r="186" spans="1:3">
      <c r="A186" s="53"/>
      <c r="B186" s="38"/>
      <c r="C186" s="39"/>
    </row>
    <row r="187" spans="1:3">
      <c r="A187" s="73"/>
      <c r="B187" s="19"/>
      <c r="C187" s="19"/>
    </row>
    <row r="188" spans="1:3">
      <c r="A188" s="74"/>
      <c r="B188" s="57"/>
      <c r="C188" s="75"/>
    </row>
    <row r="189" spans="1:3">
      <c r="A189" s="72"/>
      <c r="B189" s="19"/>
      <c r="C189" s="19"/>
    </row>
    <row r="190" spans="1:3">
      <c r="A190" s="73"/>
      <c r="B190" s="19"/>
      <c r="C190" s="19"/>
    </row>
    <row r="191" spans="1:3">
      <c r="A191" s="73"/>
      <c r="B191" s="19"/>
      <c r="C191" s="19"/>
    </row>
    <row r="192" spans="1:3" s="59" customFormat="1">
      <c r="B192" s="19"/>
      <c r="C192" s="76"/>
    </row>
    <row r="193" spans="1:3">
      <c r="A193" s="73"/>
      <c r="B193" s="19"/>
      <c r="C193" s="19"/>
    </row>
    <row r="194" spans="1:3">
      <c r="A194" s="53"/>
      <c r="B194" s="38"/>
      <c r="C194" s="39"/>
    </row>
    <row r="195" spans="1:3">
      <c r="A195" s="53"/>
      <c r="B195" s="38"/>
      <c r="C195" s="39"/>
    </row>
    <row r="196" spans="1:3">
      <c r="A196" s="73"/>
      <c r="B196" s="19"/>
      <c r="C196" s="19"/>
    </row>
    <row r="197" spans="1:3">
      <c r="A197" s="73"/>
      <c r="B197" s="19"/>
      <c r="C197" s="19"/>
    </row>
    <row r="198" spans="1:3">
      <c r="A198" s="72"/>
      <c r="B198" s="19"/>
      <c r="C198" s="19"/>
    </row>
    <row r="199" spans="1:3">
      <c r="A199" s="73"/>
      <c r="B199" s="19"/>
      <c r="C199" s="19"/>
    </row>
    <row r="200" spans="1:3">
      <c r="A200" s="73"/>
      <c r="B200" s="19"/>
      <c r="C200" s="19"/>
    </row>
    <row r="201" spans="1:3" s="59" customFormat="1">
      <c r="B201" s="19"/>
      <c r="C201" s="76"/>
    </row>
    <row r="202" spans="1:3">
      <c r="A202" s="73"/>
      <c r="B202" s="19"/>
      <c r="C202" s="19"/>
    </row>
    <row r="203" spans="1:3">
      <c r="A203" s="53"/>
      <c r="B203" s="38"/>
      <c r="C203" s="39"/>
    </row>
    <row r="204" spans="1:3">
      <c r="A204" s="53"/>
      <c r="B204" s="38"/>
      <c r="C204" s="39"/>
    </row>
    <row r="205" spans="1:3">
      <c r="A205" s="73"/>
      <c r="B205" s="19"/>
      <c r="C205" s="19"/>
    </row>
    <row r="206" spans="1:3">
      <c r="A206" s="73"/>
      <c r="B206" s="19"/>
      <c r="C206" s="19"/>
    </row>
    <row r="207" spans="1:3">
      <c r="A207" s="72"/>
      <c r="B207" s="19"/>
      <c r="C207" s="19"/>
    </row>
    <row r="208" spans="1:3">
      <c r="A208" s="73"/>
      <c r="B208" s="19"/>
      <c r="C208" s="19"/>
    </row>
    <row r="209" spans="1:3">
      <c r="A209" s="73"/>
      <c r="B209" s="19"/>
      <c r="C209" s="19"/>
    </row>
    <row r="210" spans="1:3" s="59" customFormat="1">
      <c r="B210" s="19"/>
      <c r="C210" s="76"/>
    </row>
    <row r="211" spans="1:3">
      <c r="A211" s="73"/>
      <c r="B211" s="19"/>
      <c r="C211" s="19"/>
    </row>
    <row r="212" spans="1:3">
      <c r="A212" s="53"/>
      <c r="B212" s="38"/>
      <c r="C212" s="39"/>
    </row>
    <row r="213" spans="1:3">
      <c r="A213" s="53"/>
      <c r="B213" s="38"/>
      <c r="C213" s="39"/>
    </row>
    <row r="214" spans="1:3">
      <c r="A214" s="73"/>
      <c r="B214" s="19"/>
      <c r="C214" s="19"/>
    </row>
    <row r="215" spans="1:3">
      <c r="A215" s="59"/>
      <c r="B215" s="59"/>
      <c r="C215" s="59"/>
    </row>
    <row r="216" spans="1:3">
      <c r="A216" s="72"/>
      <c r="B216" s="19"/>
      <c r="C216" s="19"/>
    </row>
    <row r="217" spans="1:3">
      <c r="A217" s="73"/>
      <c r="B217" s="19"/>
      <c r="C217" s="19"/>
    </row>
    <row r="218" spans="1:3">
      <c r="A218" s="73"/>
      <c r="B218" s="19"/>
      <c r="C218" s="19"/>
    </row>
    <row r="219" spans="1:3" s="59" customFormat="1">
      <c r="B219" s="19"/>
      <c r="C219" s="76"/>
    </row>
    <row r="220" spans="1:3">
      <c r="A220" s="73"/>
      <c r="B220" s="19"/>
      <c r="C220" s="19"/>
    </row>
    <row r="221" spans="1:3">
      <c r="A221" s="53"/>
      <c r="B221" s="38"/>
      <c r="C221" s="39"/>
    </row>
    <row r="222" spans="1:3">
      <c r="A222" s="53"/>
      <c r="B222" s="38"/>
      <c r="C222" s="39"/>
    </row>
    <row r="223" spans="1:3">
      <c r="A223" s="73"/>
      <c r="B223" s="19"/>
      <c r="C223" s="19"/>
    </row>
    <row r="224" spans="1:3">
      <c r="A224" s="74"/>
      <c r="B224" s="57"/>
      <c r="C224" s="75"/>
    </row>
    <row r="225" spans="1:3">
      <c r="A225" s="72"/>
      <c r="B225" s="19"/>
      <c r="C225" s="19"/>
    </row>
    <row r="226" spans="1:3">
      <c r="A226" s="73"/>
      <c r="B226" s="19"/>
      <c r="C226" s="19"/>
    </row>
    <row r="227" spans="1:3">
      <c r="A227" s="73"/>
      <c r="B227" s="19"/>
      <c r="C227" s="19"/>
    </row>
    <row r="228" spans="1:3" s="59" customFormat="1">
      <c r="B228" s="19"/>
      <c r="C228" s="76"/>
    </row>
    <row r="229" spans="1:3">
      <c r="A229" s="73"/>
      <c r="B229" s="19"/>
      <c r="C229" s="19"/>
    </row>
    <row r="230" spans="1:3">
      <c r="A230" s="53"/>
      <c r="B230" s="38"/>
      <c r="C230" s="39"/>
    </row>
    <row r="231" spans="1:3">
      <c r="A231" s="53"/>
      <c r="B231" s="38"/>
      <c r="C231" s="39"/>
    </row>
    <row r="232" spans="1:3">
      <c r="A232" s="73"/>
      <c r="B232" s="19"/>
      <c r="C232" s="19"/>
    </row>
    <row r="233" spans="1:3">
      <c r="A233" s="59"/>
      <c r="B233" s="59"/>
      <c r="C233" s="59"/>
    </row>
    <row r="234" spans="1:3">
      <c r="A234" s="72"/>
      <c r="B234" s="19"/>
      <c r="C234" s="19"/>
    </row>
    <row r="235" spans="1:3">
      <c r="A235" s="73"/>
      <c r="B235" s="19"/>
      <c r="C235" s="19"/>
    </row>
    <row r="236" spans="1:3">
      <c r="A236" s="73"/>
      <c r="B236" s="19"/>
      <c r="C236" s="19"/>
    </row>
    <row r="237" spans="1:3" s="59" customFormat="1">
      <c r="B237" s="19"/>
      <c r="C237" s="76"/>
    </row>
    <row r="238" spans="1:3">
      <c r="A238" s="73"/>
      <c r="B238" s="19"/>
      <c r="C238" s="19"/>
    </row>
    <row r="239" spans="1:3">
      <c r="A239" s="53"/>
      <c r="B239" s="38"/>
      <c r="C239" s="39"/>
    </row>
    <row r="240" spans="1:3">
      <c r="A240" s="53"/>
      <c r="B240" s="38"/>
      <c r="C240" s="39"/>
    </row>
    <row r="241" spans="1:3">
      <c r="A241" s="73"/>
      <c r="B241" s="19"/>
      <c r="C241" s="19"/>
    </row>
    <row r="242" spans="1:3">
      <c r="A242" s="59"/>
      <c r="B242" s="59"/>
      <c r="C242" s="59"/>
    </row>
    <row r="243" spans="1:3">
      <c r="A243" s="72"/>
      <c r="B243" s="19"/>
      <c r="C243" s="19"/>
    </row>
    <row r="244" spans="1:3">
      <c r="A244" s="73"/>
      <c r="B244" s="19"/>
      <c r="C244" s="19"/>
    </row>
    <row r="245" spans="1:3">
      <c r="A245" s="73"/>
      <c r="B245" s="19"/>
      <c r="C245" s="19"/>
    </row>
    <row r="246" spans="1:3" s="59" customFormat="1">
      <c r="B246" s="19"/>
      <c r="C246" s="76"/>
    </row>
    <row r="247" spans="1:3">
      <c r="A247" s="73"/>
      <c r="B247" s="19"/>
      <c r="C247" s="19"/>
    </row>
    <row r="248" spans="1:3">
      <c r="A248" s="53"/>
      <c r="B248" s="38"/>
      <c r="C248" s="39"/>
    </row>
    <row r="249" spans="1:3">
      <c r="A249" s="53"/>
      <c r="B249" s="38"/>
      <c r="C249" s="39"/>
    </row>
    <row r="250" spans="1:3">
      <c r="A250" s="73"/>
      <c r="B250" s="19"/>
      <c r="C250" s="19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G26" sqref="G26"/>
    </sheetView>
  </sheetViews>
  <sheetFormatPr defaultColWidth="11.42578125" defaultRowHeight="15"/>
  <cols>
    <col min="1" max="1" width="16.28515625" bestFit="1" customWidth="1"/>
    <col min="2" max="2" width="24.42578125" bestFit="1" customWidth="1"/>
    <col min="3" max="11" width="13.85546875" bestFit="1" customWidth="1"/>
    <col min="12" max="12" width="14.85546875" bestFit="1" customWidth="1"/>
  </cols>
  <sheetData>
    <row r="1" spans="1:14" ht="15.75">
      <c r="A1" s="65" t="s">
        <v>35</v>
      </c>
      <c r="B1" s="63" t="s">
        <v>62</v>
      </c>
      <c r="C1" s="6"/>
      <c r="D1" s="6"/>
      <c r="E1" s="59"/>
      <c r="F1" s="59"/>
      <c r="G1" s="59"/>
      <c r="H1" s="59"/>
      <c r="I1" s="59"/>
      <c r="J1" s="59"/>
      <c r="K1" s="59"/>
      <c r="L1" s="59"/>
      <c r="M1" s="59"/>
      <c r="N1" s="59"/>
    </row>
    <row r="2" spans="1:14" ht="30">
      <c r="A2" s="30" t="s">
        <v>1</v>
      </c>
      <c r="B2" s="6"/>
      <c r="C2" s="3" t="s">
        <v>36</v>
      </c>
      <c r="D2" s="3" t="s">
        <v>37</v>
      </c>
      <c r="E2" s="3" t="s">
        <v>298</v>
      </c>
      <c r="F2" s="3" t="s">
        <v>299</v>
      </c>
      <c r="G2" s="3" t="s">
        <v>300</v>
      </c>
      <c r="H2" s="3" t="s">
        <v>301</v>
      </c>
      <c r="I2" s="3" t="s">
        <v>302</v>
      </c>
      <c r="J2" s="3" t="s">
        <v>303</v>
      </c>
      <c r="K2" s="3" t="s">
        <v>304</v>
      </c>
      <c r="L2" s="3" t="s">
        <v>305</v>
      </c>
      <c r="M2" s="3" t="s">
        <v>306</v>
      </c>
      <c r="N2" s="3" t="s">
        <v>307</v>
      </c>
    </row>
    <row r="3" spans="1:14">
      <c r="A3" s="30" t="s">
        <v>38</v>
      </c>
      <c r="B3" s="15"/>
      <c r="C3" s="5" t="s">
        <v>23</v>
      </c>
      <c r="D3" s="5" t="s">
        <v>33</v>
      </c>
      <c r="E3" s="5" t="s">
        <v>252</v>
      </c>
      <c r="F3" s="5" t="s">
        <v>253</v>
      </c>
      <c r="G3" s="5" t="s">
        <v>254</v>
      </c>
      <c r="H3" s="5" t="s">
        <v>255</v>
      </c>
      <c r="I3" s="5" t="s">
        <v>256</v>
      </c>
      <c r="J3" s="5" t="s">
        <v>257</v>
      </c>
      <c r="K3" s="5" t="s">
        <v>258</v>
      </c>
      <c r="L3" s="5" t="s">
        <v>259</v>
      </c>
      <c r="M3" s="5" t="s">
        <v>260</v>
      </c>
      <c r="N3" s="5" t="s">
        <v>261</v>
      </c>
    </row>
    <row r="4" spans="1:14" s="59" customFormat="1">
      <c r="A4" s="30" t="s">
        <v>331</v>
      </c>
      <c r="B4" s="15"/>
      <c r="C4" s="5" t="s">
        <v>19</v>
      </c>
      <c r="D4" s="5" t="s">
        <v>34</v>
      </c>
      <c r="E4" s="5" t="s">
        <v>262</v>
      </c>
      <c r="F4" s="5" t="s">
        <v>263</v>
      </c>
      <c r="G4" s="5" t="s">
        <v>264</v>
      </c>
      <c r="H4" s="5" t="s">
        <v>265</v>
      </c>
      <c r="I4" s="5" t="s">
        <v>266</v>
      </c>
      <c r="J4" s="5" t="s">
        <v>267</v>
      </c>
      <c r="K4" s="5" t="s">
        <v>268</v>
      </c>
      <c r="L4" s="5" t="s">
        <v>269</v>
      </c>
      <c r="M4" s="5" t="s">
        <v>270</v>
      </c>
      <c r="N4" s="5" t="s">
        <v>271</v>
      </c>
    </row>
    <row r="5" spans="1:14">
      <c r="A5" s="30" t="s">
        <v>39</v>
      </c>
      <c r="B5" s="15"/>
      <c r="C5" s="63" t="s">
        <v>308</v>
      </c>
      <c r="D5" s="63" t="s">
        <v>309</v>
      </c>
      <c r="E5" s="63" t="s">
        <v>309</v>
      </c>
      <c r="F5" s="63" t="s">
        <v>309</v>
      </c>
      <c r="G5" s="63" t="s">
        <v>309</v>
      </c>
      <c r="H5" s="63" t="s">
        <v>309</v>
      </c>
      <c r="I5" s="63" t="s">
        <v>309</v>
      </c>
      <c r="J5" s="63" t="s">
        <v>309</v>
      </c>
      <c r="K5" s="63" t="s">
        <v>309</v>
      </c>
      <c r="L5" s="63" t="s">
        <v>309</v>
      </c>
      <c r="M5" s="63" t="s">
        <v>309</v>
      </c>
      <c r="N5" s="63" t="s">
        <v>309</v>
      </c>
    </row>
    <row r="6" spans="1:14" s="59" customFormat="1">
      <c r="A6" s="30" t="s">
        <v>39</v>
      </c>
      <c r="C6" s="63" t="s">
        <v>310</v>
      </c>
      <c r="D6" s="63" t="s">
        <v>311</v>
      </c>
      <c r="E6" s="63" t="s">
        <v>312</v>
      </c>
      <c r="F6" s="63" t="s">
        <v>313</v>
      </c>
      <c r="G6" s="63" t="s">
        <v>314</v>
      </c>
      <c r="H6" s="63" t="s">
        <v>315</v>
      </c>
      <c r="I6" s="63" t="s">
        <v>316</v>
      </c>
      <c r="J6" s="63" t="s">
        <v>317</v>
      </c>
      <c r="K6" s="63" t="s">
        <v>318</v>
      </c>
      <c r="L6" s="63" t="s">
        <v>319</v>
      </c>
      <c r="M6" s="63" t="s">
        <v>320</v>
      </c>
      <c r="N6" s="63" t="s">
        <v>321</v>
      </c>
    </row>
    <row r="7" spans="1:14">
      <c r="A7" s="30" t="s">
        <v>39</v>
      </c>
      <c r="B7" s="59"/>
      <c r="C7" s="63" t="s">
        <v>322</v>
      </c>
      <c r="D7" s="63" t="s">
        <v>322</v>
      </c>
      <c r="E7" s="63" t="s">
        <v>322</v>
      </c>
      <c r="F7" s="63" t="s">
        <v>322</v>
      </c>
      <c r="G7" s="63" t="s">
        <v>322</v>
      </c>
      <c r="H7" s="63" t="s">
        <v>322</v>
      </c>
      <c r="I7" s="63" t="s">
        <v>322</v>
      </c>
      <c r="J7" s="63" t="s">
        <v>322</v>
      </c>
      <c r="K7" s="63" t="s">
        <v>322</v>
      </c>
      <c r="L7" s="63" t="s">
        <v>322</v>
      </c>
      <c r="M7" s="63" t="s">
        <v>322</v>
      </c>
      <c r="N7" s="63" t="s">
        <v>322</v>
      </c>
    </row>
    <row r="8" spans="1:14">
      <c r="A8" s="30"/>
      <c r="B8" s="59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</row>
    <row r="9" spans="1:14">
      <c r="A9" s="59"/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</row>
    <row r="10" spans="1:14" ht="15.75">
      <c r="A10" s="65" t="s">
        <v>323</v>
      </c>
      <c r="B10" s="63"/>
      <c r="C10" s="64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</row>
    <row r="11" spans="1:14">
      <c r="A11" s="64" t="s">
        <v>1</v>
      </c>
      <c r="B11" s="63"/>
      <c r="C11" s="64" t="s">
        <v>324</v>
      </c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</row>
    <row r="12" spans="1:14">
      <c r="A12" s="64" t="s">
        <v>325</v>
      </c>
      <c r="B12" s="6"/>
      <c r="C12" s="6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</row>
    <row r="13" spans="1:14">
      <c r="A13" s="64" t="s">
        <v>326</v>
      </c>
      <c r="B13" s="6"/>
      <c r="C13" s="6" t="s">
        <v>282</v>
      </c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</row>
    <row r="14" spans="1:14">
      <c r="A14" s="64" t="s">
        <v>327</v>
      </c>
      <c r="B14" s="6"/>
      <c r="C14" s="6" t="s">
        <v>293</v>
      </c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</row>
    <row r="15" spans="1:14">
      <c r="A15" s="64" t="s">
        <v>328</v>
      </c>
      <c r="B15" s="6"/>
      <c r="C15" s="6" t="s">
        <v>295</v>
      </c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</row>
    <row r="16" spans="1:14">
      <c r="A16" s="64" t="s">
        <v>329</v>
      </c>
      <c r="B16" s="6"/>
      <c r="C16" s="56">
        <v>24000</v>
      </c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</row>
    <row r="17" spans="1:14">
      <c r="A17" s="64" t="s">
        <v>330</v>
      </c>
      <c r="B17" s="6"/>
      <c r="C17" s="6">
        <v>150</v>
      </c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</row>
    <row r="18" spans="1:14">
      <c r="A18" s="59"/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</row>
    <row r="19" spans="1:14">
      <c r="A19" s="59"/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</row>
    <row r="20" spans="1:14">
      <c r="A20" s="59"/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</row>
    <row r="21" spans="1:14">
      <c r="A21" s="59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A92"/>
  <sheetViews>
    <sheetView topLeftCell="AC1" workbookViewId="0">
      <selection activeCell="G25" sqref="G25"/>
    </sheetView>
  </sheetViews>
  <sheetFormatPr defaultColWidth="11.42578125" defaultRowHeight="15"/>
  <cols>
    <col min="1" max="16384" width="11.42578125" style="59"/>
  </cols>
  <sheetData>
    <row r="1" spans="2:67">
      <c r="D1" s="59">
        <v>0.32400000000000001</v>
      </c>
      <c r="E1" s="59" t="s">
        <v>363</v>
      </c>
      <c r="F1" s="85" t="s">
        <v>364</v>
      </c>
      <c r="H1" s="59">
        <v>1</v>
      </c>
      <c r="I1" s="59">
        <v>1</v>
      </c>
      <c r="J1" s="59">
        <v>1</v>
      </c>
      <c r="K1" s="59">
        <v>1</v>
      </c>
      <c r="L1" s="59">
        <v>1</v>
      </c>
      <c r="M1" s="59">
        <v>1</v>
      </c>
      <c r="N1" s="59">
        <v>1</v>
      </c>
      <c r="O1" s="59">
        <v>1</v>
      </c>
      <c r="P1" s="59">
        <v>1</v>
      </c>
      <c r="Q1" s="59">
        <v>1</v>
      </c>
      <c r="R1" s="59">
        <v>1</v>
      </c>
      <c r="S1" s="59">
        <v>1</v>
      </c>
      <c r="T1" s="59">
        <v>1</v>
      </c>
      <c r="U1" s="59">
        <v>1</v>
      </c>
      <c r="V1" s="59">
        <v>1</v>
      </c>
      <c r="W1" s="59">
        <v>1</v>
      </c>
      <c r="X1" s="59">
        <v>1</v>
      </c>
      <c r="Y1" s="59">
        <v>1</v>
      </c>
      <c r="Z1" s="59">
        <v>1</v>
      </c>
      <c r="AA1" s="59">
        <v>1</v>
      </c>
      <c r="AB1" s="59">
        <v>1</v>
      </c>
      <c r="AC1" s="59">
        <v>1</v>
      </c>
      <c r="AD1" s="59">
        <v>1</v>
      </c>
      <c r="AE1" s="59">
        <v>1</v>
      </c>
      <c r="AF1" s="59">
        <v>1</v>
      </c>
      <c r="AG1" s="59">
        <v>1</v>
      </c>
      <c r="AH1" s="59">
        <v>1</v>
      </c>
      <c r="AI1" s="59">
        <v>1</v>
      </c>
      <c r="AJ1" s="59">
        <v>1</v>
      </c>
      <c r="AK1" s="59">
        <v>1</v>
      </c>
      <c r="AL1" s="59">
        <v>1</v>
      </c>
      <c r="AM1" s="59">
        <v>1</v>
      </c>
      <c r="AN1" s="59">
        <v>1</v>
      </c>
      <c r="AO1" s="59">
        <v>1</v>
      </c>
      <c r="AP1" s="59">
        <v>1</v>
      </c>
      <c r="AQ1" s="59">
        <v>1</v>
      </c>
      <c r="AR1" s="59">
        <v>1</v>
      </c>
      <c r="AS1" s="59">
        <v>1</v>
      </c>
      <c r="AT1" s="59">
        <v>1</v>
      </c>
      <c r="AU1" s="59">
        <v>1</v>
      </c>
      <c r="AV1" s="59">
        <v>1</v>
      </c>
      <c r="AW1" s="59">
        <v>1</v>
      </c>
      <c r="AX1" s="59">
        <v>1</v>
      </c>
      <c r="AY1" s="59">
        <v>1</v>
      </c>
      <c r="AZ1" s="59">
        <v>1</v>
      </c>
      <c r="BA1" s="59">
        <v>1</v>
      </c>
      <c r="BB1" s="59">
        <v>1</v>
      </c>
      <c r="BC1" s="59">
        <v>1</v>
      </c>
      <c r="BD1" s="59">
        <v>1</v>
      </c>
      <c r="BE1" s="59">
        <v>1</v>
      </c>
      <c r="BF1" s="59">
        <v>1</v>
      </c>
      <c r="BG1" s="59">
        <v>1</v>
      </c>
      <c r="BH1" s="59">
        <v>1</v>
      </c>
      <c r="BI1" s="59">
        <v>1</v>
      </c>
      <c r="BJ1" s="59">
        <v>1</v>
      </c>
      <c r="BK1" s="59">
        <v>1</v>
      </c>
      <c r="BL1" s="59">
        <v>1</v>
      </c>
      <c r="BM1" s="59">
        <v>1</v>
      </c>
      <c r="BN1" s="59">
        <v>1</v>
      </c>
      <c r="BO1" s="59">
        <v>1</v>
      </c>
    </row>
    <row r="2" spans="2:67">
      <c r="C2" s="90"/>
      <c r="E2" s="59" t="s">
        <v>365</v>
      </c>
      <c r="F2" s="86" t="s">
        <v>366</v>
      </c>
      <c r="H2" s="59">
        <v>78</v>
      </c>
      <c r="I2" s="59">
        <v>78</v>
      </c>
      <c r="J2" s="59">
        <v>78</v>
      </c>
      <c r="K2" s="59">
        <v>78</v>
      </c>
      <c r="L2" s="59">
        <v>78</v>
      </c>
      <c r="M2" s="59">
        <v>78</v>
      </c>
      <c r="N2" s="59">
        <v>78</v>
      </c>
      <c r="O2" s="59">
        <v>78</v>
      </c>
      <c r="P2" s="59">
        <v>78</v>
      </c>
      <c r="Q2" s="59">
        <v>78</v>
      </c>
      <c r="R2" s="59">
        <v>78</v>
      </c>
      <c r="S2" s="59">
        <v>78</v>
      </c>
      <c r="T2" s="59">
        <v>39</v>
      </c>
      <c r="U2" s="59">
        <v>78</v>
      </c>
      <c r="V2" s="59">
        <v>78</v>
      </c>
      <c r="W2" s="59">
        <v>39</v>
      </c>
      <c r="X2" s="59">
        <v>39</v>
      </c>
      <c r="Y2" s="59">
        <v>78</v>
      </c>
      <c r="Z2" s="59">
        <v>78</v>
      </c>
      <c r="AA2" s="59">
        <v>39</v>
      </c>
      <c r="AB2" s="59">
        <v>78</v>
      </c>
      <c r="AC2" s="59">
        <v>39</v>
      </c>
      <c r="AD2" s="59">
        <v>78</v>
      </c>
      <c r="AE2" s="59">
        <v>39</v>
      </c>
      <c r="AF2" s="59">
        <v>39</v>
      </c>
      <c r="AG2" s="59">
        <v>78</v>
      </c>
      <c r="AH2" s="59">
        <v>78</v>
      </c>
      <c r="AI2" s="59">
        <v>39</v>
      </c>
      <c r="AJ2" s="59">
        <v>39</v>
      </c>
      <c r="AK2" s="59">
        <v>78</v>
      </c>
      <c r="AL2" s="59">
        <v>78</v>
      </c>
      <c r="AM2" s="59">
        <v>39</v>
      </c>
      <c r="AN2" s="59">
        <v>78</v>
      </c>
      <c r="AO2" s="59">
        <v>39</v>
      </c>
      <c r="AP2" s="59">
        <v>78</v>
      </c>
      <c r="AQ2" s="59">
        <v>39</v>
      </c>
      <c r="AR2" s="59">
        <v>78</v>
      </c>
      <c r="AS2" s="59">
        <v>39</v>
      </c>
      <c r="AT2" s="59">
        <v>39</v>
      </c>
      <c r="AU2" s="59">
        <v>78</v>
      </c>
      <c r="AV2" s="59">
        <v>78</v>
      </c>
      <c r="AW2" s="59">
        <v>39</v>
      </c>
      <c r="AX2" s="59">
        <v>39</v>
      </c>
      <c r="AY2" s="59">
        <v>78</v>
      </c>
      <c r="AZ2" s="59">
        <v>39</v>
      </c>
      <c r="BA2" s="59">
        <v>78</v>
      </c>
      <c r="BB2" s="59">
        <v>39</v>
      </c>
      <c r="BC2" s="59">
        <v>78</v>
      </c>
      <c r="BD2" s="59">
        <v>78</v>
      </c>
      <c r="BE2" s="59">
        <v>39</v>
      </c>
      <c r="BF2" s="59">
        <v>39</v>
      </c>
      <c r="BG2" s="59">
        <v>78</v>
      </c>
      <c r="BH2" s="59">
        <v>78</v>
      </c>
      <c r="BI2" s="59">
        <v>39</v>
      </c>
      <c r="BJ2" s="59">
        <v>39</v>
      </c>
      <c r="BK2" s="59">
        <v>78</v>
      </c>
      <c r="BL2" s="59">
        <v>39</v>
      </c>
      <c r="BM2" s="59">
        <v>78</v>
      </c>
      <c r="BN2" s="59">
        <v>39</v>
      </c>
      <c r="BO2" s="59">
        <v>78</v>
      </c>
    </row>
    <row r="3" spans="2:67">
      <c r="C3" s="90"/>
      <c r="F3" s="87" t="s">
        <v>367</v>
      </c>
      <c r="H3" s="85" t="s">
        <v>36</v>
      </c>
      <c r="I3" s="85" t="s">
        <v>37</v>
      </c>
      <c r="J3" s="85" t="s">
        <v>298</v>
      </c>
      <c r="K3" s="85" t="s">
        <v>299</v>
      </c>
      <c r="L3" s="85" t="s">
        <v>300</v>
      </c>
      <c r="M3" s="85" t="s">
        <v>301</v>
      </c>
      <c r="N3" s="85" t="s">
        <v>302</v>
      </c>
      <c r="O3" s="85" t="s">
        <v>303</v>
      </c>
      <c r="P3" s="85" t="s">
        <v>304</v>
      </c>
      <c r="Q3" s="85" t="s">
        <v>305</v>
      </c>
      <c r="R3" s="85" t="s">
        <v>306</v>
      </c>
      <c r="S3" s="85" t="s">
        <v>307</v>
      </c>
      <c r="T3" s="86" t="s">
        <v>36</v>
      </c>
      <c r="U3" s="86" t="s">
        <v>37</v>
      </c>
      <c r="V3" s="86" t="s">
        <v>298</v>
      </c>
      <c r="W3" s="86" t="s">
        <v>299</v>
      </c>
      <c r="X3" s="86" t="s">
        <v>300</v>
      </c>
      <c r="Y3" s="86" t="s">
        <v>301</v>
      </c>
      <c r="Z3" s="86" t="s">
        <v>302</v>
      </c>
      <c r="AA3" s="86" t="s">
        <v>303</v>
      </c>
      <c r="AB3" s="86" t="s">
        <v>304</v>
      </c>
      <c r="AC3" s="86" t="s">
        <v>305</v>
      </c>
      <c r="AD3" s="86" t="s">
        <v>306</v>
      </c>
      <c r="AE3" s="86" t="s">
        <v>307</v>
      </c>
      <c r="AF3" s="87" t="s">
        <v>36</v>
      </c>
      <c r="AG3" s="87" t="s">
        <v>37</v>
      </c>
      <c r="AH3" s="87" t="s">
        <v>298</v>
      </c>
      <c r="AI3" s="87" t="s">
        <v>299</v>
      </c>
      <c r="AJ3" s="87" t="s">
        <v>300</v>
      </c>
      <c r="AK3" s="87" t="s">
        <v>301</v>
      </c>
      <c r="AL3" s="87" t="s">
        <v>302</v>
      </c>
      <c r="AM3" s="87" t="s">
        <v>303</v>
      </c>
      <c r="AN3" s="87" t="s">
        <v>304</v>
      </c>
      <c r="AO3" s="87" t="s">
        <v>305</v>
      </c>
      <c r="AP3" s="87" t="s">
        <v>306</v>
      </c>
      <c r="AQ3" s="87" t="s">
        <v>307</v>
      </c>
      <c r="AR3" s="88" t="s">
        <v>36</v>
      </c>
      <c r="AS3" s="88" t="s">
        <v>37</v>
      </c>
      <c r="AT3" s="88" t="s">
        <v>298</v>
      </c>
      <c r="AU3" s="88" t="s">
        <v>299</v>
      </c>
      <c r="AV3" s="88" t="s">
        <v>300</v>
      </c>
      <c r="AW3" s="88" t="s">
        <v>301</v>
      </c>
      <c r="AX3" s="88" t="s">
        <v>302</v>
      </c>
      <c r="AY3" s="88" t="s">
        <v>303</v>
      </c>
      <c r="AZ3" s="88" t="s">
        <v>304</v>
      </c>
      <c r="BA3" s="88" t="s">
        <v>305</v>
      </c>
      <c r="BB3" s="88" t="s">
        <v>306</v>
      </c>
      <c r="BC3" s="88" t="s">
        <v>307</v>
      </c>
      <c r="BD3" s="89" t="s">
        <v>36</v>
      </c>
      <c r="BE3" s="89" t="s">
        <v>37</v>
      </c>
      <c r="BF3" s="89" t="s">
        <v>298</v>
      </c>
      <c r="BG3" s="89" t="s">
        <v>299</v>
      </c>
      <c r="BH3" s="89" t="s">
        <v>300</v>
      </c>
      <c r="BI3" s="89" t="s">
        <v>301</v>
      </c>
      <c r="BJ3" s="89" t="s">
        <v>302</v>
      </c>
      <c r="BK3" s="89" t="s">
        <v>303</v>
      </c>
      <c r="BL3" s="89" t="s">
        <v>304</v>
      </c>
      <c r="BM3" s="89" t="s">
        <v>305</v>
      </c>
      <c r="BN3" s="89" t="s">
        <v>306</v>
      </c>
      <c r="BO3" s="89" t="s">
        <v>307</v>
      </c>
    </row>
    <row r="4" spans="2:67">
      <c r="C4" s="90"/>
      <c r="F4" s="88" t="s">
        <v>368</v>
      </c>
    </row>
    <row r="5" spans="2:67">
      <c r="C5" s="90"/>
      <c r="F5" s="89" t="s">
        <v>369</v>
      </c>
      <c r="G5" s="59">
        <v>1</v>
      </c>
      <c r="H5" s="59">
        <f>HLOOKUP(H$1,$N$28:$Z$50,$G5,FALSE)*H$2</f>
        <v>78</v>
      </c>
      <c r="I5" s="59">
        <f t="shared" ref="I5:S5" si="0">HLOOKUP(I$1,$N$28:$Z$50,$G5,FALSE)*I$2</f>
        <v>78</v>
      </c>
      <c r="J5" s="59">
        <f t="shared" si="0"/>
        <v>78</v>
      </c>
      <c r="K5" s="59">
        <f t="shared" si="0"/>
        <v>78</v>
      </c>
      <c r="L5" s="59">
        <f t="shared" si="0"/>
        <v>78</v>
      </c>
      <c r="M5" s="59">
        <f t="shared" si="0"/>
        <v>78</v>
      </c>
      <c r="N5" s="59">
        <f t="shared" si="0"/>
        <v>78</v>
      </c>
      <c r="O5" s="59">
        <f t="shared" si="0"/>
        <v>78</v>
      </c>
      <c r="P5" s="59">
        <f t="shared" si="0"/>
        <v>78</v>
      </c>
      <c r="Q5" s="59">
        <f t="shared" si="0"/>
        <v>78</v>
      </c>
      <c r="R5" s="59">
        <f t="shared" si="0"/>
        <v>78</v>
      </c>
      <c r="S5" s="59">
        <f t="shared" si="0"/>
        <v>78</v>
      </c>
      <c r="T5" s="59">
        <f>HLOOKUP(T$1,$N$28:$Z$50,$G5,FALSE)*T$2</f>
        <v>39</v>
      </c>
      <c r="U5" s="59">
        <f t="shared" ref="U5:AJ20" si="1">HLOOKUP(U$1,$N$28:$Z$50,$G5,FALSE)*U$2</f>
        <v>78</v>
      </c>
      <c r="V5" s="59">
        <f t="shared" si="1"/>
        <v>78</v>
      </c>
      <c r="W5" s="59">
        <f t="shared" si="1"/>
        <v>39</v>
      </c>
      <c r="X5" s="59">
        <f t="shared" si="1"/>
        <v>39</v>
      </c>
      <c r="Y5" s="59">
        <f t="shared" si="1"/>
        <v>78</v>
      </c>
      <c r="Z5" s="59">
        <f t="shared" si="1"/>
        <v>78</v>
      </c>
      <c r="AA5" s="59">
        <f t="shared" si="1"/>
        <v>39</v>
      </c>
      <c r="AB5" s="59">
        <f t="shared" si="1"/>
        <v>78</v>
      </c>
      <c r="AC5" s="59">
        <f t="shared" si="1"/>
        <v>39</v>
      </c>
      <c r="AD5" s="59">
        <f t="shared" si="1"/>
        <v>78</v>
      </c>
      <c r="AE5" s="59">
        <f t="shared" si="1"/>
        <v>39</v>
      </c>
      <c r="AF5" s="59">
        <f>HLOOKUP(AF$1,$N$28:$Z$50,$G5,FALSE)*AF$2</f>
        <v>39</v>
      </c>
      <c r="AG5" s="59">
        <f t="shared" ref="AG5:AV20" si="2">HLOOKUP(AG$1,$N$28:$Z$50,$G5,FALSE)*AG$2</f>
        <v>78</v>
      </c>
      <c r="AH5" s="59">
        <f t="shared" si="2"/>
        <v>78</v>
      </c>
      <c r="AI5" s="59">
        <f t="shared" si="2"/>
        <v>39</v>
      </c>
      <c r="AJ5" s="59">
        <f t="shared" si="2"/>
        <v>39</v>
      </c>
      <c r="AK5" s="59">
        <f t="shared" si="2"/>
        <v>78</v>
      </c>
      <c r="AL5" s="59">
        <f t="shared" si="2"/>
        <v>78</v>
      </c>
      <c r="AM5" s="59">
        <f t="shared" si="2"/>
        <v>39</v>
      </c>
      <c r="AN5" s="59">
        <f t="shared" si="2"/>
        <v>78</v>
      </c>
      <c r="AO5" s="59">
        <f t="shared" si="2"/>
        <v>39</v>
      </c>
      <c r="AP5" s="59">
        <f t="shared" si="2"/>
        <v>78</v>
      </c>
      <c r="AQ5" s="59">
        <f t="shared" si="2"/>
        <v>39</v>
      </c>
      <c r="AR5" s="59">
        <f t="shared" si="2"/>
        <v>78</v>
      </c>
      <c r="AS5" s="59">
        <f t="shared" si="2"/>
        <v>39</v>
      </c>
      <c r="AT5" s="59">
        <f t="shared" si="2"/>
        <v>39</v>
      </c>
      <c r="AU5" s="59">
        <f t="shared" si="2"/>
        <v>78</v>
      </c>
      <c r="AV5" s="59">
        <f t="shared" si="2"/>
        <v>78</v>
      </c>
      <c r="AW5" s="59">
        <f t="shared" ref="AW5:BO18" si="3">HLOOKUP(AW$1,$N$28:$Z$50,$G5,FALSE)*AW$2</f>
        <v>39</v>
      </c>
      <c r="AX5" s="59">
        <f t="shared" si="3"/>
        <v>39</v>
      </c>
      <c r="AY5" s="59">
        <f t="shared" si="3"/>
        <v>78</v>
      </c>
      <c r="AZ5" s="59">
        <f t="shared" si="3"/>
        <v>39</v>
      </c>
      <c r="BA5" s="59">
        <f t="shared" si="3"/>
        <v>78</v>
      </c>
      <c r="BB5" s="59">
        <f t="shared" si="3"/>
        <v>39</v>
      </c>
      <c r="BC5" s="59">
        <f t="shared" si="3"/>
        <v>78</v>
      </c>
      <c r="BD5" s="59">
        <f t="shared" si="3"/>
        <v>78</v>
      </c>
      <c r="BE5" s="59">
        <f t="shared" si="3"/>
        <v>39</v>
      </c>
      <c r="BF5" s="59">
        <f t="shared" si="3"/>
        <v>39</v>
      </c>
      <c r="BG5" s="59">
        <f t="shared" si="3"/>
        <v>78</v>
      </c>
      <c r="BH5" s="59">
        <f t="shared" si="3"/>
        <v>78</v>
      </c>
      <c r="BI5" s="59">
        <f t="shared" si="3"/>
        <v>39</v>
      </c>
      <c r="BJ5" s="59">
        <f t="shared" si="3"/>
        <v>39</v>
      </c>
      <c r="BK5" s="59">
        <f t="shared" si="3"/>
        <v>78</v>
      </c>
      <c r="BL5" s="59">
        <f t="shared" si="3"/>
        <v>39</v>
      </c>
      <c r="BM5" s="59">
        <f t="shared" si="3"/>
        <v>78</v>
      </c>
      <c r="BN5" s="59">
        <f t="shared" si="3"/>
        <v>39</v>
      </c>
      <c r="BO5" s="59">
        <f t="shared" si="3"/>
        <v>78</v>
      </c>
    </row>
    <row r="6" spans="2:67">
      <c r="C6" s="90"/>
      <c r="G6" s="59">
        <v>2</v>
      </c>
      <c r="H6" s="59">
        <f t="shared" ref="H6:W21" si="4">HLOOKUP(H$1,$N$28:$Z$50,$G6,FALSE)*H$2</f>
        <v>78</v>
      </c>
      <c r="I6" s="59">
        <f t="shared" si="4"/>
        <v>78</v>
      </c>
      <c r="J6" s="59">
        <f t="shared" si="4"/>
        <v>78</v>
      </c>
      <c r="K6" s="59">
        <f t="shared" si="4"/>
        <v>78</v>
      </c>
      <c r="L6" s="59">
        <f t="shared" si="4"/>
        <v>78</v>
      </c>
      <c r="M6" s="59">
        <f t="shared" si="4"/>
        <v>78</v>
      </c>
      <c r="N6" s="59">
        <f t="shared" si="4"/>
        <v>78</v>
      </c>
      <c r="O6" s="59">
        <f t="shared" si="4"/>
        <v>78</v>
      </c>
      <c r="P6" s="59">
        <f t="shared" si="4"/>
        <v>78</v>
      </c>
      <c r="Q6" s="59">
        <f t="shared" si="4"/>
        <v>78</v>
      </c>
      <c r="R6" s="59">
        <f t="shared" si="4"/>
        <v>78</v>
      </c>
      <c r="S6" s="59">
        <f t="shared" si="4"/>
        <v>78</v>
      </c>
      <c r="T6" s="59">
        <f t="shared" si="4"/>
        <v>39</v>
      </c>
      <c r="U6" s="59">
        <f t="shared" si="4"/>
        <v>78</v>
      </c>
      <c r="V6" s="59">
        <f t="shared" si="4"/>
        <v>78</v>
      </c>
      <c r="W6" s="59">
        <f t="shared" si="4"/>
        <v>39</v>
      </c>
      <c r="X6" s="59">
        <f t="shared" si="1"/>
        <v>39</v>
      </c>
      <c r="Y6" s="59">
        <f t="shared" si="1"/>
        <v>78</v>
      </c>
      <c r="Z6" s="59">
        <f t="shared" si="1"/>
        <v>78</v>
      </c>
      <c r="AA6" s="59">
        <f t="shared" si="1"/>
        <v>39</v>
      </c>
      <c r="AB6" s="59">
        <f t="shared" si="1"/>
        <v>78</v>
      </c>
      <c r="AC6" s="59">
        <f t="shared" si="1"/>
        <v>39</v>
      </c>
      <c r="AD6" s="59">
        <f t="shared" si="1"/>
        <v>78</v>
      </c>
      <c r="AE6" s="59">
        <f t="shared" si="1"/>
        <v>39</v>
      </c>
      <c r="AF6" s="59">
        <f t="shared" si="1"/>
        <v>39</v>
      </c>
      <c r="AG6" s="59">
        <f t="shared" si="1"/>
        <v>78</v>
      </c>
      <c r="AH6" s="59">
        <f t="shared" si="1"/>
        <v>78</v>
      </c>
      <c r="AI6" s="59">
        <f t="shared" si="1"/>
        <v>39</v>
      </c>
      <c r="AJ6" s="59">
        <f t="shared" si="1"/>
        <v>39</v>
      </c>
      <c r="AK6" s="59">
        <f t="shared" si="2"/>
        <v>78</v>
      </c>
      <c r="AL6" s="59">
        <f t="shared" si="2"/>
        <v>78</v>
      </c>
      <c r="AM6" s="59">
        <f t="shared" si="2"/>
        <v>39</v>
      </c>
      <c r="AN6" s="59">
        <f t="shared" si="2"/>
        <v>78</v>
      </c>
      <c r="AO6" s="59">
        <f t="shared" si="2"/>
        <v>39</v>
      </c>
      <c r="AP6" s="59">
        <f t="shared" si="2"/>
        <v>78</v>
      </c>
      <c r="AQ6" s="59">
        <f t="shared" si="2"/>
        <v>39</v>
      </c>
      <c r="AR6" s="59">
        <f t="shared" si="2"/>
        <v>78</v>
      </c>
      <c r="AS6" s="59">
        <f t="shared" si="2"/>
        <v>39</v>
      </c>
      <c r="AT6" s="59">
        <f t="shared" si="2"/>
        <v>39</v>
      </c>
      <c r="AU6" s="59">
        <f t="shared" si="2"/>
        <v>78</v>
      </c>
      <c r="AV6" s="59">
        <f t="shared" si="2"/>
        <v>78</v>
      </c>
      <c r="AW6" s="59">
        <f t="shared" si="3"/>
        <v>39</v>
      </c>
      <c r="AX6" s="59">
        <f t="shared" si="3"/>
        <v>39</v>
      </c>
      <c r="AY6" s="59">
        <f t="shared" si="3"/>
        <v>78</v>
      </c>
      <c r="AZ6" s="59">
        <f t="shared" si="3"/>
        <v>39</v>
      </c>
      <c r="BA6" s="59">
        <f t="shared" si="3"/>
        <v>78</v>
      </c>
      <c r="BB6" s="59">
        <f t="shared" si="3"/>
        <v>39</v>
      </c>
      <c r="BC6" s="59">
        <f t="shared" si="3"/>
        <v>78</v>
      </c>
      <c r="BD6" s="59">
        <f t="shared" si="3"/>
        <v>78</v>
      </c>
      <c r="BE6" s="59">
        <f t="shared" si="3"/>
        <v>39</v>
      </c>
      <c r="BF6" s="59">
        <f t="shared" si="3"/>
        <v>39</v>
      </c>
      <c r="BG6" s="59">
        <f t="shared" si="3"/>
        <v>78</v>
      </c>
      <c r="BH6" s="59">
        <f t="shared" si="3"/>
        <v>78</v>
      </c>
      <c r="BI6" s="59">
        <f t="shared" si="3"/>
        <v>39</v>
      </c>
      <c r="BJ6" s="59">
        <f t="shared" si="3"/>
        <v>39</v>
      </c>
      <c r="BK6" s="59">
        <f t="shared" si="3"/>
        <v>78</v>
      </c>
      <c r="BL6" s="59">
        <f t="shared" si="3"/>
        <v>39</v>
      </c>
      <c r="BM6" s="59">
        <f t="shared" si="3"/>
        <v>78</v>
      </c>
      <c r="BN6" s="59">
        <f t="shared" si="3"/>
        <v>39</v>
      </c>
      <c r="BO6" s="59">
        <f t="shared" si="3"/>
        <v>78</v>
      </c>
    </row>
    <row r="7" spans="2:67">
      <c r="C7" s="90"/>
      <c r="E7" s="59">
        <f>D1*H2</f>
        <v>25.272000000000002</v>
      </c>
      <c r="G7" s="59">
        <v>3</v>
      </c>
      <c r="H7" s="59">
        <f t="shared" si="4"/>
        <v>78</v>
      </c>
      <c r="I7" s="59">
        <f t="shared" si="4"/>
        <v>78</v>
      </c>
      <c r="J7" s="59">
        <f t="shared" si="4"/>
        <v>78</v>
      </c>
      <c r="K7" s="59">
        <f t="shared" si="4"/>
        <v>78</v>
      </c>
      <c r="L7" s="59">
        <f t="shared" si="4"/>
        <v>78</v>
      </c>
      <c r="M7" s="59">
        <f t="shared" si="4"/>
        <v>78</v>
      </c>
      <c r="N7" s="59">
        <f t="shared" si="4"/>
        <v>78</v>
      </c>
      <c r="O7" s="59">
        <f t="shared" si="4"/>
        <v>78</v>
      </c>
      <c r="P7" s="59">
        <f t="shared" si="4"/>
        <v>78</v>
      </c>
      <c r="Q7" s="59">
        <f t="shared" si="4"/>
        <v>78</v>
      </c>
      <c r="R7" s="59">
        <f t="shared" si="4"/>
        <v>78</v>
      </c>
      <c r="S7" s="59">
        <f t="shared" si="4"/>
        <v>78</v>
      </c>
      <c r="T7" s="59">
        <f t="shared" si="4"/>
        <v>39</v>
      </c>
      <c r="U7" s="59">
        <f t="shared" si="4"/>
        <v>78</v>
      </c>
      <c r="V7" s="59">
        <f t="shared" si="4"/>
        <v>78</v>
      </c>
      <c r="W7" s="59">
        <f t="shared" si="4"/>
        <v>39</v>
      </c>
      <c r="X7" s="59">
        <f t="shared" si="1"/>
        <v>39</v>
      </c>
      <c r="Y7" s="59">
        <f t="shared" si="1"/>
        <v>78</v>
      </c>
      <c r="Z7" s="59">
        <f t="shared" si="1"/>
        <v>78</v>
      </c>
      <c r="AA7" s="59">
        <f t="shared" si="1"/>
        <v>39</v>
      </c>
      <c r="AB7" s="59">
        <f t="shared" si="1"/>
        <v>78</v>
      </c>
      <c r="AC7" s="59">
        <f t="shared" si="1"/>
        <v>39</v>
      </c>
      <c r="AD7" s="59">
        <f t="shared" si="1"/>
        <v>78</v>
      </c>
      <c r="AE7" s="59">
        <f t="shared" si="1"/>
        <v>39</v>
      </c>
      <c r="AF7" s="59">
        <f t="shared" si="1"/>
        <v>39</v>
      </c>
      <c r="AG7" s="59">
        <f t="shared" si="1"/>
        <v>78</v>
      </c>
      <c r="AH7" s="59">
        <f t="shared" si="1"/>
        <v>78</v>
      </c>
      <c r="AI7" s="59">
        <f t="shared" si="1"/>
        <v>39</v>
      </c>
      <c r="AJ7" s="59">
        <f t="shared" si="1"/>
        <v>39</v>
      </c>
      <c r="AK7" s="59">
        <f t="shared" si="2"/>
        <v>78</v>
      </c>
      <c r="AL7" s="59">
        <f t="shared" si="2"/>
        <v>78</v>
      </c>
      <c r="AM7" s="59">
        <f t="shared" si="2"/>
        <v>39</v>
      </c>
      <c r="AN7" s="59">
        <f t="shared" si="2"/>
        <v>78</v>
      </c>
      <c r="AO7" s="59">
        <f t="shared" si="2"/>
        <v>39</v>
      </c>
      <c r="AP7" s="59">
        <f t="shared" si="2"/>
        <v>78</v>
      </c>
      <c r="AQ7" s="59">
        <f t="shared" si="2"/>
        <v>39</v>
      </c>
      <c r="AR7" s="59">
        <f t="shared" si="2"/>
        <v>78</v>
      </c>
      <c r="AS7" s="59">
        <f t="shared" si="2"/>
        <v>39</v>
      </c>
      <c r="AT7" s="59">
        <f t="shared" si="2"/>
        <v>39</v>
      </c>
      <c r="AU7" s="59">
        <f t="shared" si="2"/>
        <v>78</v>
      </c>
      <c r="AV7" s="59">
        <f t="shared" si="2"/>
        <v>78</v>
      </c>
      <c r="AW7" s="59">
        <f t="shared" si="3"/>
        <v>39</v>
      </c>
      <c r="AX7" s="59">
        <f t="shared" si="3"/>
        <v>39</v>
      </c>
      <c r="AY7" s="59">
        <f t="shared" si="3"/>
        <v>78</v>
      </c>
      <c r="AZ7" s="59">
        <f t="shared" si="3"/>
        <v>39</v>
      </c>
      <c r="BA7" s="59">
        <f t="shared" si="3"/>
        <v>78</v>
      </c>
      <c r="BB7" s="59">
        <f t="shared" si="3"/>
        <v>39</v>
      </c>
      <c r="BC7" s="59">
        <f t="shared" si="3"/>
        <v>78</v>
      </c>
      <c r="BD7" s="59">
        <f t="shared" si="3"/>
        <v>78</v>
      </c>
      <c r="BE7" s="59">
        <f t="shared" si="3"/>
        <v>39</v>
      </c>
      <c r="BF7" s="59">
        <f t="shared" si="3"/>
        <v>39</v>
      </c>
      <c r="BG7" s="59">
        <f t="shared" si="3"/>
        <v>78</v>
      </c>
      <c r="BH7" s="59">
        <f t="shared" si="3"/>
        <v>78</v>
      </c>
      <c r="BI7" s="59">
        <f t="shared" si="3"/>
        <v>39</v>
      </c>
      <c r="BJ7" s="59">
        <f t="shared" si="3"/>
        <v>39</v>
      </c>
      <c r="BK7" s="59">
        <f t="shared" si="3"/>
        <v>78</v>
      </c>
      <c r="BL7" s="59">
        <f t="shared" si="3"/>
        <v>39</v>
      </c>
      <c r="BM7" s="59">
        <f t="shared" si="3"/>
        <v>78</v>
      </c>
      <c r="BN7" s="59">
        <f t="shared" si="3"/>
        <v>39</v>
      </c>
      <c r="BO7" s="59">
        <f t="shared" si="3"/>
        <v>78</v>
      </c>
    </row>
    <row r="8" spans="2:67">
      <c r="C8" s="90"/>
      <c r="G8" s="59">
        <v>4</v>
      </c>
      <c r="H8" s="59">
        <f t="shared" si="4"/>
        <v>78</v>
      </c>
      <c r="I8" s="59">
        <f t="shared" si="4"/>
        <v>78</v>
      </c>
      <c r="J8" s="59">
        <f t="shared" si="4"/>
        <v>78</v>
      </c>
      <c r="K8" s="59">
        <f t="shared" si="4"/>
        <v>78</v>
      </c>
      <c r="L8" s="59">
        <f t="shared" si="4"/>
        <v>78</v>
      </c>
      <c r="M8" s="59">
        <f t="shared" si="4"/>
        <v>78</v>
      </c>
      <c r="N8" s="59">
        <f t="shared" si="4"/>
        <v>78</v>
      </c>
      <c r="O8" s="59">
        <f t="shared" si="4"/>
        <v>78</v>
      </c>
      <c r="P8" s="59">
        <f t="shared" si="4"/>
        <v>78</v>
      </c>
      <c r="Q8" s="59">
        <f t="shared" si="4"/>
        <v>78</v>
      </c>
      <c r="R8" s="59">
        <f t="shared" si="4"/>
        <v>78</v>
      </c>
      <c r="S8" s="59">
        <f t="shared" si="4"/>
        <v>78</v>
      </c>
      <c r="T8" s="59">
        <f t="shared" si="4"/>
        <v>39</v>
      </c>
      <c r="U8" s="59">
        <f t="shared" si="4"/>
        <v>78</v>
      </c>
      <c r="V8" s="59">
        <f t="shared" si="4"/>
        <v>78</v>
      </c>
      <c r="W8" s="59">
        <f t="shared" si="4"/>
        <v>39</v>
      </c>
      <c r="X8" s="59">
        <f t="shared" si="1"/>
        <v>39</v>
      </c>
      <c r="Y8" s="59">
        <f t="shared" si="1"/>
        <v>78</v>
      </c>
      <c r="Z8" s="59">
        <f t="shared" si="1"/>
        <v>78</v>
      </c>
      <c r="AA8" s="59">
        <f t="shared" si="1"/>
        <v>39</v>
      </c>
      <c r="AB8" s="59">
        <f t="shared" si="1"/>
        <v>78</v>
      </c>
      <c r="AC8" s="59">
        <f t="shared" si="1"/>
        <v>39</v>
      </c>
      <c r="AD8" s="59">
        <f t="shared" si="1"/>
        <v>78</v>
      </c>
      <c r="AE8" s="59">
        <f t="shared" si="1"/>
        <v>39</v>
      </c>
      <c r="AF8" s="59">
        <f t="shared" si="1"/>
        <v>39</v>
      </c>
      <c r="AG8" s="59">
        <f t="shared" si="1"/>
        <v>78</v>
      </c>
      <c r="AH8" s="59">
        <f t="shared" si="1"/>
        <v>78</v>
      </c>
      <c r="AI8" s="59">
        <f t="shared" si="1"/>
        <v>39</v>
      </c>
      <c r="AJ8" s="59">
        <f t="shared" si="1"/>
        <v>39</v>
      </c>
      <c r="AK8" s="59">
        <f t="shared" si="2"/>
        <v>78</v>
      </c>
      <c r="AL8" s="59">
        <f t="shared" si="2"/>
        <v>78</v>
      </c>
      <c r="AM8" s="59">
        <f t="shared" si="2"/>
        <v>39</v>
      </c>
      <c r="AN8" s="59">
        <f t="shared" si="2"/>
        <v>78</v>
      </c>
      <c r="AO8" s="59">
        <f t="shared" si="2"/>
        <v>39</v>
      </c>
      <c r="AP8" s="59">
        <f t="shared" si="2"/>
        <v>78</v>
      </c>
      <c r="AQ8" s="59">
        <f t="shared" si="2"/>
        <v>39</v>
      </c>
      <c r="AR8" s="59">
        <f t="shared" si="2"/>
        <v>78</v>
      </c>
      <c r="AS8" s="59">
        <f t="shared" si="2"/>
        <v>39</v>
      </c>
      <c r="AT8" s="59">
        <f t="shared" si="2"/>
        <v>39</v>
      </c>
      <c r="AU8" s="59">
        <f t="shared" si="2"/>
        <v>78</v>
      </c>
      <c r="AV8" s="59">
        <f t="shared" si="2"/>
        <v>78</v>
      </c>
      <c r="AW8" s="59">
        <f t="shared" si="3"/>
        <v>39</v>
      </c>
      <c r="AX8" s="59">
        <f t="shared" si="3"/>
        <v>39</v>
      </c>
      <c r="AY8" s="59">
        <f t="shared" si="3"/>
        <v>78</v>
      </c>
      <c r="AZ8" s="59">
        <f t="shared" si="3"/>
        <v>39</v>
      </c>
      <c r="BA8" s="59">
        <f t="shared" si="3"/>
        <v>78</v>
      </c>
      <c r="BB8" s="59">
        <f t="shared" si="3"/>
        <v>39</v>
      </c>
      <c r="BC8" s="59">
        <f t="shared" si="3"/>
        <v>78</v>
      </c>
      <c r="BD8" s="59">
        <f t="shared" si="3"/>
        <v>78</v>
      </c>
      <c r="BE8" s="59">
        <f t="shared" si="3"/>
        <v>39</v>
      </c>
      <c r="BF8" s="59">
        <f t="shared" si="3"/>
        <v>39</v>
      </c>
      <c r="BG8" s="59">
        <f t="shared" si="3"/>
        <v>78</v>
      </c>
      <c r="BH8" s="59">
        <f t="shared" si="3"/>
        <v>78</v>
      </c>
      <c r="BI8" s="59">
        <f t="shared" si="3"/>
        <v>39</v>
      </c>
      <c r="BJ8" s="59">
        <f t="shared" si="3"/>
        <v>39</v>
      </c>
      <c r="BK8" s="59">
        <f t="shared" si="3"/>
        <v>78</v>
      </c>
      <c r="BL8" s="59">
        <f t="shared" si="3"/>
        <v>39</v>
      </c>
      <c r="BM8" s="59">
        <f t="shared" si="3"/>
        <v>78</v>
      </c>
      <c r="BN8" s="59">
        <f t="shared" si="3"/>
        <v>39</v>
      </c>
      <c r="BO8" s="59">
        <f t="shared" si="3"/>
        <v>78</v>
      </c>
    </row>
    <row r="9" spans="2:67">
      <c r="C9" s="90"/>
      <c r="G9" s="59">
        <v>5</v>
      </c>
      <c r="H9" s="59">
        <f t="shared" si="4"/>
        <v>78</v>
      </c>
      <c r="I9" s="59">
        <f t="shared" si="4"/>
        <v>78</v>
      </c>
      <c r="J9" s="59">
        <f t="shared" si="4"/>
        <v>78</v>
      </c>
      <c r="K9" s="59">
        <f t="shared" si="4"/>
        <v>78</v>
      </c>
      <c r="L9" s="59">
        <f t="shared" si="4"/>
        <v>78</v>
      </c>
      <c r="M9" s="59">
        <f t="shared" si="4"/>
        <v>78</v>
      </c>
      <c r="N9" s="59">
        <f t="shared" si="4"/>
        <v>78</v>
      </c>
      <c r="O9" s="59">
        <f t="shared" si="4"/>
        <v>78</v>
      </c>
      <c r="P9" s="59">
        <f t="shared" si="4"/>
        <v>78</v>
      </c>
      <c r="Q9" s="59">
        <f t="shared" si="4"/>
        <v>78</v>
      </c>
      <c r="R9" s="59">
        <f t="shared" si="4"/>
        <v>78</v>
      </c>
      <c r="S9" s="59">
        <f t="shared" si="4"/>
        <v>78</v>
      </c>
      <c r="T9" s="59">
        <f t="shared" si="4"/>
        <v>39</v>
      </c>
      <c r="U9" s="59">
        <f t="shared" si="4"/>
        <v>78</v>
      </c>
      <c r="V9" s="59">
        <f t="shared" si="4"/>
        <v>78</v>
      </c>
      <c r="W9" s="59">
        <f t="shared" si="4"/>
        <v>39</v>
      </c>
      <c r="X9" s="59">
        <f t="shared" si="1"/>
        <v>39</v>
      </c>
      <c r="Y9" s="59">
        <f t="shared" si="1"/>
        <v>78</v>
      </c>
      <c r="Z9" s="59">
        <f t="shared" si="1"/>
        <v>78</v>
      </c>
      <c r="AA9" s="59">
        <f t="shared" si="1"/>
        <v>39</v>
      </c>
      <c r="AB9" s="59">
        <f t="shared" si="1"/>
        <v>78</v>
      </c>
      <c r="AC9" s="59">
        <f t="shared" si="1"/>
        <v>39</v>
      </c>
      <c r="AD9" s="59">
        <f t="shared" si="1"/>
        <v>78</v>
      </c>
      <c r="AE9" s="59">
        <f t="shared" si="1"/>
        <v>39</v>
      </c>
      <c r="AF9" s="59">
        <f t="shared" si="1"/>
        <v>39</v>
      </c>
      <c r="AG9" s="59">
        <f t="shared" si="1"/>
        <v>78</v>
      </c>
      <c r="AH9" s="59">
        <f t="shared" si="1"/>
        <v>78</v>
      </c>
      <c r="AI9" s="59">
        <f t="shared" si="1"/>
        <v>39</v>
      </c>
      <c r="AJ9" s="59">
        <f t="shared" si="1"/>
        <v>39</v>
      </c>
      <c r="AK9" s="59">
        <f t="shared" si="2"/>
        <v>78</v>
      </c>
      <c r="AL9" s="59">
        <f t="shared" si="2"/>
        <v>78</v>
      </c>
      <c r="AM9" s="59">
        <f t="shared" si="2"/>
        <v>39</v>
      </c>
      <c r="AN9" s="59">
        <f t="shared" si="2"/>
        <v>78</v>
      </c>
      <c r="AO9" s="59">
        <f t="shared" si="2"/>
        <v>39</v>
      </c>
      <c r="AP9" s="59">
        <f t="shared" si="2"/>
        <v>78</v>
      </c>
      <c r="AQ9" s="59">
        <f t="shared" si="2"/>
        <v>39</v>
      </c>
      <c r="AR9" s="59">
        <f t="shared" si="2"/>
        <v>78</v>
      </c>
      <c r="AS9" s="59">
        <f t="shared" si="2"/>
        <v>39</v>
      </c>
      <c r="AT9" s="59">
        <f t="shared" si="2"/>
        <v>39</v>
      </c>
      <c r="AU9" s="59">
        <f t="shared" si="2"/>
        <v>78</v>
      </c>
      <c r="AV9" s="59">
        <f t="shared" si="2"/>
        <v>78</v>
      </c>
      <c r="AW9" s="59">
        <f t="shared" si="3"/>
        <v>39</v>
      </c>
      <c r="AX9" s="59">
        <f t="shared" si="3"/>
        <v>39</v>
      </c>
      <c r="AY9" s="59">
        <f t="shared" si="3"/>
        <v>78</v>
      </c>
      <c r="AZ9" s="59">
        <f t="shared" si="3"/>
        <v>39</v>
      </c>
      <c r="BA9" s="59">
        <f t="shared" si="3"/>
        <v>78</v>
      </c>
      <c r="BB9" s="59">
        <f t="shared" si="3"/>
        <v>39</v>
      </c>
      <c r="BC9" s="59">
        <f t="shared" si="3"/>
        <v>78</v>
      </c>
      <c r="BD9" s="59">
        <f t="shared" si="3"/>
        <v>78</v>
      </c>
      <c r="BE9" s="59">
        <f t="shared" si="3"/>
        <v>39</v>
      </c>
      <c r="BF9" s="59">
        <f t="shared" si="3"/>
        <v>39</v>
      </c>
      <c r="BG9" s="59">
        <f t="shared" si="3"/>
        <v>78</v>
      </c>
      <c r="BH9" s="59">
        <f t="shared" si="3"/>
        <v>78</v>
      </c>
      <c r="BI9" s="59">
        <f t="shared" si="3"/>
        <v>39</v>
      </c>
      <c r="BJ9" s="59">
        <f t="shared" si="3"/>
        <v>39</v>
      </c>
      <c r="BK9" s="59">
        <f t="shared" si="3"/>
        <v>78</v>
      </c>
      <c r="BL9" s="59">
        <f t="shared" si="3"/>
        <v>39</v>
      </c>
      <c r="BM9" s="59">
        <f t="shared" si="3"/>
        <v>78</v>
      </c>
      <c r="BN9" s="59">
        <f t="shared" si="3"/>
        <v>39</v>
      </c>
      <c r="BO9" s="59">
        <f t="shared" si="3"/>
        <v>78</v>
      </c>
    </row>
    <row r="10" spans="2:67">
      <c r="G10" s="59">
        <v>6</v>
      </c>
      <c r="H10" s="59">
        <f t="shared" si="4"/>
        <v>78</v>
      </c>
      <c r="I10" s="59">
        <f t="shared" si="4"/>
        <v>78</v>
      </c>
      <c r="J10" s="59">
        <f t="shared" si="4"/>
        <v>78</v>
      </c>
      <c r="K10" s="59">
        <f t="shared" si="4"/>
        <v>78</v>
      </c>
      <c r="L10" s="59">
        <f t="shared" si="4"/>
        <v>78</v>
      </c>
      <c r="M10" s="59">
        <f t="shared" si="4"/>
        <v>78</v>
      </c>
      <c r="N10" s="59">
        <f t="shared" si="4"/>
        <v>78</v>
      </c>
      <c r="O10" s="59">
        <f t="shared" si="4"/>
        <v>78</v>
      </c>
      <c r="P10" s="59">
        <f t="shared" si="4"/>
        <v>78</v>
      </c>
      <c r="Q10" s="59">
        <f t="shared" si="4"/>
        <v>78</v>
      </c>
      <c r="R10" s="59">
        <f t="shared" si="4"/>
        <v>78</v>
      </c>
      <c r="S10" s="59">
        <f t="shared" si="4"/>
        <v>78</v>
      </c>
      <c r="T10" s="59">
        <f t="shared" si="4"/>
        <v>39</v>
      </c>
      <c r="U10" s="59">
        <f t="shared" si="4"/>
        <v>78</v>
      </c>
      <c r="V10" s="59">
        <f t="shared" si="4"/>
        <v>78</v>
      </c>
      <c r="W10" s="59">
        <f t="shared" si="4"/>
        <v>39</v>
      </c>
      <c r="X10" s="59">
        <f t="shared" si="1"/>
        <v>39</v>
      </c>
      <c r="Y10" s="59">
        <f t="shared" si="1"/>
        <v>78</v>
      </c>
      <c r="Z10" s="59">
        <f t="shared" si="1"/>
        <v>78</v>
      </c>
      <c r="AA10" s="59">
        <f t="shared" si="1"/>
        <v>39</v>
      </c>
      <c r="AB10" s="59">
        <f t="shared" si="1"/>
        <v>78</v>
      </c>
      <c r="AC10" s="59">
        <f t="shared" si="1"/>
        <v>39</v>
      </c>
      <c r="AD10" s="59">
        <f t="shared" si="1"/>
        <v>78</v>
      </c>
      <c r="AE10" s="59">
        <f t="shared" si="1"/>
        <v>39</v>
      </c>
      <c r="AF10" s="59">
        <f t="shared" si="1"/>
        <v>39</v>
      </c>
      <c r="AG10" s="59">
        <f t="shared" si="1"/>
        <v>78</v>
      </c>
      <c r="AH10" s="59">
        <f t="shared" si="1"/>
        <v>78</v>
      </c>
      <c r="AI10" s="59">
        <f t="shared" si="1"/>
        <v>39</v>
      </c>
      <c r="AJ10" s="59">
        <f t="shared" si="1"/>
        <v>39</v>
      </c>
      <c r="AK10" s="59">
        <f t="shared" si="2"/>
        <v>78</v>
      </c>
      <c r="AL10" s="59">
        <f t="shared" si="2"/>
        <v>78</v>
      </c>
      <c r="AM10" s="59">
        <f t="shared" si="2"/>
        <v>39</v>
      </c>
      <c r="AN10" s="59">
        <f t="shared" si="2"/>
        <v>78</v>
      </c>
      <c r="AO10" s="59">
        <f t="shared" si="2"/>
        <v>39</v>
      </c>
      <c r="AP10" s="59">
        <f t="shared" si="2"/>
        <v>78</v>
      </c>
      <c r="AQ10" s="59">
        <f t="shared" si="2"/>
        <v>39</v>
      </c>
      <c r="AR10" s="59">
        <f t="shared" si="2"/>
        <v>78</v>
      </c>
      <c r="AS10" s="59">
        <f t="shared" si="2"/>
        <v>39</v>
      </c>
      <c r="AT10" s="59">
        <f t="shared" si="2"/>
        <v>39</v>
      </c>
      <c r="AU10" s="59">
        <f t="shared" si="2"/>
        <v>78</v>
      </c>
      <c r="AV10" s="59">
        <f t="shared" si="2"/>
        <v>78</v>
      </c>
      <c r="AW10" s="59">
        <f t="shared" si="3"/>
        <v>39</v>
      </c>
      <c r="AX10" s="59">
        <f t="shared" si="3"/>
        <v>39</v>
      </c>
      <c r="AY10" s="59">
        <f t="shared" si="3"/>
        <v>78</v>
      </c>
      <c r="AZ10" s="59">
        <f t="shared" si="3"/>
        <v>39</v>
      </c>
      <c r="BA10" s="59">
        <f t="shared" si="3"/>
        <v>78</v>
      </c>
      <c r="BB10" s="59">
        <f t="shared" si="3"/>
        <v>39</v>
      </c>
      <c r="BC10" s="59">
        <f t="shared" si="3"/>
        <v>78</v>
      </c>
      <c r="BD10" s="59">
        <f t="shared" si="3"/>
        <v>78</v>
      </c>
      <c r="BE10" s="59">
        <f t="shared" si="3"/>
        <v>39</v>
      </c>
      <c r="BF10" s="59">
        <f t="shared" si="3"/>
        <v>39</v>
      </c>
      <c r="BG10" s="59">
        <f t="shared" si="3"/>
        <v>78</v>
      </c>
      <c r="BH10" s="59">
        <f t="shared" si="3"/>
        <v>78</v>
      </c>
      <c r="BI10" s="59">
        <f t="shared" si="3"/>
        <v>39</v>
      </c>
      <c r="BJ10" s="59">
        <f t="shared" si="3"/>
        <v>39</v>
      </c>
      <c r="BK10" s="59">
        <f t="shared" si="3"/>
        <v>78</v>
      </c>
      <c r="BL10" s="59">
        <f t="shared" si="3"/>
        <v>39</v>
      </c>
      <c r="BM10" s="59">
        <f t="shared" si="3"/>
        <v>78</v>
      </c>
      <c r="BN10" s="59">
        <f t="shared" si="3"/>
        <v>39</v>
      </c>
      <c r="BO10" s="59">
        <f t="shared" si="3"/>
        <v>78</v>
      </c>
    </row>
    <row r="11" spans="2:67">
      <c r="G11" s="59">
        <v>7</v>
      </c>
      <c r="H11" s="59">
        <f t="shared" si="4"/>
        <v>78</v>
      </c>
      <c r="I11" s="59">
        <f t="shared" si="4"/>
        <v>78</v>
      </c>
      <c r="J11" s="59">
        <f t="shared" si="4"/>
        <v>78</v>
      </c>
      <c r="K11" s="59">
        <f t="shared" si="4"/>
        <v>78</v>
      </c>
      <c r="L11" s="59">
        <f t="shared" si="4"/>
        <v>78</v>
      </c>
      <c r="M11" s="59">
        <f t="shared" si="4"/>
        <v>78</v>
      </c>
      <c r="N11" s="59">
        <f t="shared" si="4"/>
        <v>78</v>
      </c>
      <c r="O11" s="59">
        <f t="shared" si="4"/>
        <v>78</v>
      </c>
      <c r="P11" s="59">
        <f t="shared" si="4"/>
        <v>78</v>
      </c>
      <c r="Q11" s="59">
        <f t="shared" si="4"/>
        <v>78</v>
      </c>
      <c r="R11" s="59">
        <f t="shared" si="4"/>
        <v>78</v>
      </c>
      <c r="S11" s="59">
        <f t="shared" si="4"/>
        <v>78</v>
      </c>
      <c r="T11" s="59">
        <f t="shared" si="4"/>
        <v>39</v>
      </c>
      <c r="U11" s="59">
        <f t="shared" si="4"/>
        <v>78</v>
      </c>
      <c r="V11" s="59">
        <f t="shared" si="4"/>
        <v>78</v>
      </c>
      <c r="W11" s="59">
        <f t="shared" si="4"/>
        <v>39</v>
      </c>
      <c r="X11" s="59">
        <f t="shared" si="1"/>
        <v>39</v>
      </c>
      <c r="Y11" s="59">
        <f t="shared" si="1"/>
        <v>78</v>
      </c>
      <c r="Z11" s="59">
        <f t="shared" si="1"/>
        <v>78</v>
      </c>
      <c r="AA11" s="59">
        <f t="shared" si="1"/>
        <v>39</v>
      </c>
      <c r="AB11" s="59">
        <f t="shared" si="1"/>
        <v>78</v>
      </c>
      <c r="AC11" s="59">
        <f t="shared" si="1"/>
        <v>39</v>
      </c>
      <c r="AD11" s="59">
        <f t="shared" si="1"/>
        <v>78</v>
      </c>
      <c r="AE11" s="59">
        <f t="shared" si="1"/>
        <v>39</v>
      </c>
      <c r="AF11" s="59">
        <f t="shared" si="1"/>
        <v>39</v>
      </c>
      <c r="AG11" s="59">
        <f t="shared" si="1"/>
        <v>78</v>
      </c>
      <c r="AH11" s="59">
        <f t="shared" si="1"/>
        <v>78</v>
      </c>
      <c r="AI11" s="59">
        <f t="shared" si="1"/>
        <v>39</v>
      </c>
      <c r="AJ11" s="59">
        <f t="shared" si="1"/>
        <v>39</v>
      </c>
      <c r="AK11" s="59">
        <f t="shared" si="2"/>
        <v>78</v>
      </c>
      <c r="AL11" s="59">
        <f t="shared" si="2"/>
        <v>78</v>
      </c>
      <c r="AM11" s="59">
        <f t="shared" si="2"/>
        <v>39</v>
      </c>
      <c r="AN11" s="59">
        <f t="shared" si="2"/>
        <v>78</v>
      </c>
      <c r="AO11" s="59">
        <f t="shared" si="2"/>
        <v>39</v>
      </c>
      <c r="AP11" s="59">
        <f t="shared" si="2"/>
        <v>78</v>
      </c>
      <c r="AQ11" s="59">
        <f t="shared" si="2"/>
        <v>39</v>
      </c>
      <c r="AR11" s="59">
        <f t="shared" si="2"/>
        <v>78</v>
      </c>
      <c r="AS11" s="59">
        <f t="shared" si="2"/>
        <v>39</v>
      </c>
      <c r="AT11" s="59">
        <f t="shared" si="2"/>
        <v>39</v>
      </c>
      <c r="AU11" s="59">
        <f t="shared" si="2"/>
        <v>78</v>
      </c>
      <c r="AV11" s="59">
        <f t="shared" si="2"/>
        <v>78</v>
      </c>
      <c r="AW11" s="59">
        <f t="shared" si="3"/>
        <v>39</v>
      </c>
      <c r="AX11" s="59">
        <f t="shared" si="3"/>
        <v>39</v>
      </c>
      <c r="AY11" s="59">
        <f t="shared" si="3"/>
        <v>78</v>
      </c>
      <c r="AZ11" s="59">
        <f t="shared" si="3"/>
        <v>39</v>
      </c>
      <c r="BA11" s="59">
        <f t="shared" si="3"/>
        <v>78</v>
      </c>
      <c r="BB11" s="59">
        <f t="shared" si="3"/>
        <v>39</v>
      </c>
      <c r="BC11" s="59">
        <f t="shared" si="3"/>
        <v>78</v>
      </c>
      <c r="BD11" s="59">
        <f t="shared" si="3"/>
        <v>78</v>
      </c>
      <c r="BE11" s="59">
        <f t="shared" si="3"/>
        <v>39</v>
      </c>
      <c r="BF11" s="59">
        <f t="shared" si="3"/>
        <v>39</v>
      </c>
      <c r="BG11" s="59">
        <f t="shared" si="3"/>
        <v>78</v>
      </c>
      <c r="BH11" s="59">
        <f t="shared" si="3"/>
        <v>78</v>
      </c>
      <c r="BI11" s="59">
        <f t="shared" si="3"/>
        <v>39</v>
      </c>
      <c r="BJ11" s="59">
        <f t="shared" si="3"/>
        <v>39</v>
      </c>
      <c r="BK11" s="59">
        <f t="shared" si="3"/>
        <v>78</v>
      </c>
      <c r="BL11" s="59">
        <f t="shared" si="3"/>
        <v>39</v>
      </c>
      <c r="BM11" s="59">
        <f t="shared" si="3"/>
        <v>78</v>
      </c>
      <c r="BN11" s="59">
        <f t="shared" si="3"/>
        <v>39</v>
      </c>
      <c r="BO11" s="59">
        <f t="shared" si="3"/>
        <v>78</v>
      </c>
    </row>
    <row r="12" spans="2:67">
      <c r="B12" s="59" t="s">
        <v>370</v>
      </c>
      <c r="G12" s="59">
        <v>8</v>
      </c>
      <c r="H12" s="59">
        <f t="shared" si="4"/>
        <v>78</v>
      </c>
      <c r="I12" s="59">
        <f t="shared" si="4"/>
        <v>78</v>
      </c>
      <c r="J12" s="59">
        <f t="shared" si="4"/>
        <v>78</v>
      </c>
      <c r="K12" s="59">
        <f t="shared" si="4"/>
        <v>78</v>
      </c>
      <c r="L12" s="59">
        <f t="shared" si="4"/>
        <v>78</v>
      </c>
      <c r="M12" s="59">
        <f t="shared" si="4"/>
        <v>78</v>
      </c>
      <c r="N12" s="59">
        <f t="shared" si="4"/>
        <v>78</v>
      </c>
      <c r="O12" s="59">
        <f t="shared" si="4"/>
        <v>78</v>
      </c>
      <c r="P12" s="59">
        <f t="shared" si="4"/>
        <v>78</v>
      </c>
      <c r="Q12" s="59">
        <f t="shared" si="4"/>
        <v>78</v>
      </c>
      <c r="R12" s="59">
        <f t="shared" si="4"/>
        <v>78</v>
      </c>
      <c r="S12" s="59">
        <f t="shared" si="4"/>
        <v>78</v>
      </c>
      <c r="T12" s="59">
        <f t="shared" si="4"/>
        <v>39</v>
      </c>
      <c r="U12" s="59">
        <f t="shared" si="4"/>
        <v>78</v>
      </c>
      <c r="V12" s="59">
        <f t="shared" si="4"/>
        <v>78</v>
      </c>
      <c r="W12" s="59">
        <f t="shared" si="4"/>
        <v>39</v>
      </c>
      <c r="X12" s="59">
        <f t="shared" si="1"/>
        <v>39</v>
      </c>
      <c r="Y12" s="59">
        <f t="shared" si="1"/>
        <v>78</v>
      </c>
      <c r="Z12" s="59">
        <f t="shared" si="1"/>
        <v>78</v>
      </c>
      <c r="AA12" s="59">
        <f t="shared" si="1"/>
        <v>39</v>
      </c>
      <c r="AB12" s="59">
        <f t="shared" si="1"/>
        <v>78</v>
      </c>
      <c r="AC12" s="59">
        <f t="shared" si="1"/>
        <v>39</v>
      </c>
      <c r="AD12" s="59">
        <f t="shared" si="1"/>
        <v>78</v>
      </c>
      <c r="AE12" s="59">
        <f t="shared" si="1"/>
        <v>39</v>
      </c>
      <c r="AF12" s="59">
        <f t="shared" si="1"/>
        <v>39</v>
      </c>
      <c r="AG12" s="59">
        <f t="shared" si="1"/>
        <v>78</v>
      </c>
      <c r="AH12" s="59">
        <f t="shared" si="1"/>
        <v>78</v>
      </c>
      <c r="AI12" s="59">
        <f t="shared" si="1"/>
        <v>39</v>
      </c>
      <c r="AJ12" s="59">
        <f t="shared" si="1"/>
        <v>39</v>
      </c>
      <c r="AK12" s="59">
        <f t="shared" si="2"/>
        <v>78</v>
      </c>
      <c r="AL12" s="59">
        <f t="shared" si="2"/>
        <v>78</v>
      </c>
      <c r="AM12" s="59">
        <f t="shared" si="2"/>
        <v>39</v>
      </c>
      <c r="AN12" s="59">
        <f t="shared" si="2"/>
        <v>78</v>
      </c>
      <c r="AO12" s="59">
        <f t="shared" si="2"/>
        <v>39</v>
      </c>
      <c r="AP12" s="59">
        <f t="shared" si="2"/>
        <v>78</v>
      </c>
      <c r="AQ12" s="59">
        <f t="shared" si="2"/>
        <v>39</v>
      </c>
      <c r="AR12" s="59">
        <f t="shared" si="2"/>
        <v>78</v>
      </c>
      <c r="AS12" s="59">
        <f t="shared" si="2"/>
        <v>39</v>
      </c>
      <c r="AT12" s="59">
        <f t="shared" si="2"/>
        <v>39</v>
      </c>
      <c r="AU12" s="59">
        <f t="shared" si="2"/>
        <v>78</v>
      </c>
      <c r="AV12" s="59">
        <f t="shared" si="2"/>
        <v>78</v>
      </c>
      <c r="AW12" s="59">
        <f t="shared" si="3"/>
        <v>39</v>
      </c>
      <c r="AX12" s="59">
        <f t="shared" si="3"/>
        <v>39</v>
      </c>
      <c r="AY12" s="59">
        <f t="shared" si="3"/>
        <v>78</v>
      </c>
      <c r="AZ12" s="59">
        <f t="shared" si="3"/>
        <v>39</v>
      </c>
      <c r="BA12" s="59">
        <f t="shared" si="3"/>
        <v>78</v>
      </c>
      <c r="BB12" s="59">
        <f t="shared" si="3"/>
        <v>39</v>
      </c>
      <c r="BC12" s="59">
        <f t="shared" si="3"/>
        <v>78</v>
      </c>
      <c r="BD12" s="59">
        <f t="shared" si="3"/>
        <v>78</v>
      </c>
      <c r="BE12" s="59">
        <f t="shared" si="3"/>
        <v>39</v>
      </c>
      <c r="BF12" s="59">
        <f t="shared" si="3"/>
        <v>39</v>
      </c>
      <c r="BG12" s="59">
        <f t="shared" si="3"/>
        <v>78</v>
      </c>
      <c r="BH12" s="59">
        <f t="shared" si="3"/>
        <v>78</v>
      </c>
      <c r="BI12" s="59">
        <f t="shared" si="3"/>
        <v>39</v>
      </c>
      <c r="BJ12" s="59">
        <f t="shared" si="3"/>
        <v>39</v>
      </c>
      <c r="BK12" s="59">
        <f t="shared" si="3"/>
        <v>78</v>
      </c>
      <c r="BL12" s="59">
        <f t="shared" si="3"/>
        <v>39</v>
      </c>
      <c r="BM12" s="59">
        <f t="shared" si="3"/>
        <v>78</v>
      </c>
      <c r="BN12" s="59">
        <f t="shared" si="3"/>
        <v>39</v>
      </c>
      <c r="BO12" s="59">
        <f t="shared" si="3"/>
        <v>78</v>
      </c>
    </row>
    <row r="13" spans="2:67">
      <c r="B13" s="91">
        <v>1</v>
      </c>
      <c r="G13" s="59">
        <v>9</v>
      </c>
      <c r="H13" s="59">
        <f t="shared" si="4"/>
        <v>78</v>
      </c>
      <c r="I13" s="59">
        <f t="shared" si="4"/>
        <v>78</v>
      </c>
      <c r="J13" s="59">
        <f t="shared" si="4"/>
        <v>78</v>
      </c>
      <c r="K13" s="59">
        <f t="shared" si="4"/>
        <v>78</v>
      </c>
      <c r="L13" s="59">
        <f t="shared" si="4"/>
        <v>78</v>
      </c>
      <c r="M13" s="59">
        <f t="shared" si="4"/>
        <v>78</v>
      </c>
      <c r="N13" s="59">
        <f t="shared" si="4"/>
        <v>78</v>
      </c>
      <c r="O13" s="59">
        <f t="shared" si="4"/>
        <v>78</v>
      </c>
      <c r="P13" s="59">
        <f t="shared" si="4"/>
        <v>78</v>
      </c>
      <c r="Q13" s="59">
        <f t="shared" si="4"/>
        <v>78</v>
      </c>
      <c r="R13" s="59">
        <f t="shared" si="4"/>
        <v>78</v>
      </c>
      <c r="S13" s="59">
        <f t="shared" si="4"/>
        <v>78</v>
      </c>
      <c r="T13" s="59">
        <f t="shared" si="4"/>
        <v>39</v>
      </c>
      <c r="U13" s="59">
        <f t="shared" si="4"/>
        <v>78</v>
      </c>
      <c r="V13" s="59">
        <f t="shared" si="4"/>
        <v>78</v>
      </c>
      <c r="W13" s="59">
        <f t="shared" si="4"/>
        <v>39</v>
      </c>
      <c r="X13" s="59">
        <f t="shared" si="1"/>
        <v>39</v>
      </c>
      <c r="Y13" s="59">
        <f t="shared" si="1"/>
        <v>78</v>
      </c>
      <c r="Z13" s="59">
        <f t="shared" si="1"/>
        <v>78</v>
      </c>
      <c r="AA13" s="59">
        <f t="shared" si="1"/>
        <v>39</v>
      </c>
      <c r="AB13" s="59">
        <f t="shared" si="1"/>
        <v>78</v>
      </c>
      <c r="AC13" s="59">
        <f t="shared" si="1"/>
        <v>39</v>
      </c>
      <c r="AD13" s="59">
        <f t="shared" si="1"/>
        <v>78</v>
      </c>
      <c r="AE13" s="59">
        <f t="shared" si="1"/>
        <v>39</v>
      </c>
      <c r="AF13" s="59">
        <f t="shared" si="1"/>
        <v>39</v>
      </c>
      <c r="AG13" s="59">
        <f t="shared" si="1"/>
        <v>78</v>
      </c>
      <c r="AH13" s="59">
        <f t="shared" si="1"/>
        <v>78</v>
      </c>
      <c r="AI13" s="59">
        <f t="shared" si="1"/>
        <v>39</v>
      </c>
      <c r="AJ13" s="59">
        <f t="shared" si="1"/>
        <v>39</v>
      </c>
      <c r="AK13" s="59">
        <f t="shared" si="2"/>
        <v>78</v>
      </c>
      <c r="AL13" s="59">
        <f t="shared" si="2"/>
        <v>78</v>
      </c>
      <c r="AM13" s="59">
        <f t="shared" si="2"/>
        <v>39</v>
      </c>
      <c r="AN13" s="59">
        <f t="shared" si="2"/>
        <v>78</v>
      </c>
      <c r="AO13" s="59">
        <f t="shared" si="2"/>
        <v>39</v>
      </c>
      <c r="AP13" s="59">
        <f t="shared" si="2"/>
        <v>78</v>
      </c>
      <c r="AQ13" s="59">
        <f t="shared" si="2"/>
        <v>39</v>
      </c>
      <c r="AR13" s="59">
        <f t="shared" si="2"/>
        <v>78</v>
      </c>
      <c r="AS13" s="59">
        <f t="shared" si="2"/>
        <v>39</v>
      </c>
      <c r="AT13" s="59">
        <f t="shared" si="2"/>
        <v>39</v>
      </c>
      <c r="AU13" s="59">
        <f t="shared" si="2"/>
        <v>78</v>
      </c>
      <c r="AV13" s="59">
        <f t="shared" si="2"/>
        <v>78</v>
      </c>
      <c r="AW13" s="59">
        <f t="shared" si="3"/>
        <v>39</v>
      </c>
      <c r="AX13" s="59">
        <f t="shared" si="3"/>
        <v>39</v>
      </c>
      <c r="AY13" s="59">
        <f t="shared" si="3"/>
        <v>78</v>
      </c>
      <c r="AZ13" s="59">
        <f t="shared" si="3"/>
        <v>39</v>
      </c>
      <c r="BA13" s="59">
        <f t="shared" si="3"/>
        <v>78</v>
      </c>
      <c r="BB13" s="59">
        <f t="shared" si="3"/>
        <v>39</v>
      </c>
      <c r="BC13" s="59">
        <f t="shared" si="3"/>
        <v>78</v>
      </c>
      <c r="BD13" s="59">
        <f t="shared" si="3"/>
        <v>78</v>
      </c>
      <c r="BE13" s="59">
        <f t="shared" si="3"/>
        <v>39</v>
      </c>
      <c r="BF13" s="59">
        <f t="shared" si="3"/>
        <v>39</v>
      </c>
      <c r="BG13" s="59">
        <f t="shared" si="3"/>
        <v>78</v>
      </c>
      <c r="BH13" s="59">
        <f t="shared" si="3"/>
        <v>78</v>
      </c>
      <c r="BI13" s="59">
        <f t="shared" si="3"/>
        <v>39</v>
      </c>
      <c r="BJ13" s="59">
        <f t="shared" si="3"/>
        <v>39</v>
      </c>
      <c r="BK13" s="59">
        <f t="shared" si="3"/>
        <v>78</v>
      </c>
      <c r="BL13" s="59">
        <f t="shared" si="3"/>
        <v>39</v>
      </c>
      <c r="BM13" s="59">
        <f t="shared" si="3"/>
        <v>78</v>
      </c>
      <c r="BN13" s="59">
        <f t="shared" si="3"/>
        <v>39</v>
      </c>
      <c r="BO13" s="59">
        <f t="shared" si="3"/>
        <v>78</v>
      </c>
    </row>
    <row r="14" spans="2:67">
      <c r="G14" s="59">
        <v>10</v>
      </c>
      <c r="H14" s="59">
        <f t="shared" si="4"/>
        <v>78</v>
      </c>
      <c r="I14" s="59">
        <f t="shared" si="4"/>
        <v>78</v>
      </c>
      <c r="J14" s="59">
        <f t="shared" si="4"/>
        <v>78</v>
      </c>
      <c r="K14" s="59">
        <f t="shared" si="4"/>
        <v>78</v>
      </c>
      <c r="L14" s="59">
        <f t="shared" si="4"/>
        <v>78</v>
      </c>
      <c r="M14" s="59">
        <f t="shared" si="4"/>
        <v>78</v>
      </c>
      <c r="N14" s="59">
        <f t="shared" si="4"/>
        <v>78</v>
      </c>
      <c r="O14" s="59">
        <f t="shared" si="4"/>
        <v>78</v>
      </c>
      <c r="P14" s="59">
        <f t="shared" si="4"/>
        <v>78</v>
      </c>
      <c r="Q14" s="59">
        <f t="shared" si="4"/>
        <v>78</v>
      </c>
      <c r="R14" s="59">
        <f t="shared" si="4"/>
        <v>78</v>
      </c>
      <c r="S14" s="59">
        <f t="shared" si="4"/>
        <v>78</v>
      </c>
      <c r="T14" s="59">
        <f t="shared" si="4"/>
        <v>39</v>
      </c>
      <c r="U14" s="59">
        <f t="shared" si="4"/>
        <v>78</v>
      </c>
      <c r="V14" s="59">
        <f t="shared" si="4"/>
        <v>78</v>
      </c>
      <c r="W14" s="59">
        <f t="shared" si="4"/>
        <v>39</v>
      </c>
      <c r="X14" s="59">
        <f t="shared" si="1"/>
        <v>39</v>
      </c>
      <c r="Y14" s="59">
        <f t="shared" si="1"/>
        <v>78</v>
      </c>
      <c r="Z14" s="59">
        <f t="shared" si="1"/>
        <v>78</v>
      </c>
      <c r="AA14" s="59">
        <f t="shared" si="1"/>
        <v>39</v>
      </c>
      <c r="AB14" s="59">
        <f t="shared" si="1"/>
        <v>78</v>
      </c>
      <c r="AC14" s="59">
        <f t="shared" si="1"/>
        <v>39</v>
      </c>
      <c r="AD14" s="59">
        <f t="shared" si="1"/>
        <v>78</v>
      </c>
      <c r="AE14" s="59">
        <f t="shared" si="1"/>
        <v>39</v>
      </c>
      <c r="AF14" s="59">
        <f t="shared" si="1"/>
        <v>39</v>
      </c>
      <c r="AG14" s="59">
        <f t="shared" si="1"/>
        <v>78</v>
      </c>
      <c r="AH14" s="59">
        <f t="shared" si="1"/>
        <v>78</v>
      </c>
      <c r="AI14" s="59">
        <f t="shared" si="1"/>
        <v>39</v>
      </c>
      <c r="AJ14" s="59">
        <f t="shared" si="1"/>
        <v>39</v>
      </c>
      <c r="AK14" s="59">
        <f t="shared" si="2"/>
        <v>78</v>
      </c>
      <c r="AL14" s="59">
        <f t="shared" si="2"/>
        <v>78</v>
      </c>
      <c r="AM14" s="59">
        <f t="shared" si="2"/>
        <v>39</v>
      </c>
      <c r="AN14" s="59">
        <f t="shared" si="2"/>
        <v>78</v>
      </c>
      <c r="AO14" s="59">
        <f t="shared" si="2"/>
        <v>39</v>
      </c>
      <c r="AP14" s="59">
        <f t="shared" si="2"/>
        <v>78</v>
      </c>
      <c r="AQ14" s="59">
        <f t="shared" si="2"/>
        <v>39</v>
      </c>
      <c r="AR14" s="59">
        <f t="shared" si="2"/>
        <v>78</v>
      </c>
      <c r="AS14" s="59">
        <f t="shared" si="2"/>
        <v>39</v>
      </c>
      <c r="AT14" s="59">
        <f t="shared" si="2"/>
        <v>39</v>
      </c>
      <c r="AU14" s="59">
        <f t="shared" si="2"/>
        <v>78</v>
      </c>
      <c r="AV14" s="59">
        <f t="shared" si="2"/>
        <v>78</v>
      </c>
      <c r="AW14" s="59">
        <f t="shared" si="3"/>
        <v>39</v>
      </c>
      <c r="AX14" s="59">
        <f t="shared" si="3"/>
        <v>39</v>
      </c>
      <c r="AY14" s="59">
        <f t="shared" si="3"/>
        <v>78</v>
      </c>
      <c r="AZ14" s="59">
        <f t="shared" si="3"/>
        <v>39</v>
      </c>
      <c r="BA14" s="59">
        <f t="shared" si="3"/>
        <v>78</v>
      </c>
      <c r="BB14" s="59">
        <f t="shared" si="3"/>
        <v>39</v>
      </c>
      <c r="BC14" s="59">
        <f t="shared" si="3"/>
        <v>78</v>
      </c>
      <c r="BD14" s="59">
        <f t="shared" si="3"/>
        <v>78</v>
      </c>
      <c r="BE14" s="59">
        <f t="shared" si="3"/>
        <v>39</v>
      </c>
      <c r="BF14" s="59">
        <f t="shared" si="3"/>
        <v>39</v>
      </c>
      <c r="BG14" s="59">
        <f t="shared" si="3"/>
        <v>78</v>
      </c>
      <c r="BH14" s="59">
        <f t="shared" si="3"/>
        <v>78</v>
      </c>
      <c r="BI14" s="59">
        <f t="shared" si="3"/>
        <v>39</v>
      </c>
      <c r="BJ14" s="59">
        <f t="shared" si="3"/>
        <v>39</v>
      </c>
      <c r="BK14" s="59">
        <f t="shared" si="3"/>
        <v>78</v>
      </c>
      <c r="BL14" s="59">
        <f t="shared" si="3"/>
        <v>39</v>
      </c>
      <c r="BM14" s="59">
        <f t="shared" si="3"/>
        <v>78</v>
      </c>
      <c r="BN14" s="59">
        <f t="shared" si="3"/>
        <v>39</v>
      </c>
      <c r="BO14" s="59">
        <f t="shared" si="3"/>
        <v>78</v>
      </c>
    </row>
    <row r="15" spans="2:67">
      <c r="G15" s="59">
        <v>11</v>
      </c>
      <c r="H15" s="59">
        <f t="shared" si="4"/>
        <v>78</v>
      </c>
      <c r="I15" s="59">
        <f t="shared" si="4"/>
        <v>78</v>
      </c>
      <c r="J15" s="59">
        <f t="shared" si="4"/>
        <v>78</v>
      </c>
      <c r="K15" s="59">
        <f t="shared" si="4"/>
        <v>78</v>
      </c>
      <c r="L15" s="59">
        <f t="shared" si="4"/>
        <v>78</v>
      </c>
      <c r="M15" s="59">
        <f t="shared" si="4"/>
        <v>78</v>
      </c>
      <c r="N15" s="59">
        <f t="shared" si="4"/>
        <v>78</v>
      </c>
      <c r="O15" s="59">
        <f t="shared" si="4"/>
        <v>78</v>
      </c>
      <c r="P15" s="59">
        <f t="shared" si="4"/>
        <v>78</v>
      </c>
      <c r="Q15" s="59">
        <f t="shared" si="4"/>
        <v>78</v>
      </c>
      <c r="R15" s="59">
        <f t="shared" si="4"/>
        <v>78</v>
      </c>
      <c r="S15" s="59">
        <f t="shared" si="4"/>
        <v>78</v>
      </c>
      <c r="T15" s="59">
        <f t="shared" si="4"/>
        <v>39</v>
      </c>
      <c r="U15" s="59">
        <f t="shared" si="4"/>
        <v>78</v>
      </c>
      <c r="V15" s="59">
        <f t="shared" si="4"/>
        <v>78</v>
      </c>
      <c r="W15" s="59">
        <f t="shared" si="4"/>
        <v>39</v>
      </c>
      <c r="X15" s="59">
        <f t="shared" si="1"/>
        <v>39</v>
      </c>
      <c r="Y15" s="59">
        <f t="shared" si="1"/>
        <v>78</v>
      </c>
      <c r="Z15" s="59">
        <f t="shared" si="1"/>
        <v>78</v>
      </c>
      <c r="AA15" s="59">
        <f t="shared" si="1"/>
        <v>39</v>
      </c>
      <c r="AB15" s="59">
        <f t="shared" si="1"/>
        <v>78</v>
      </c>
      <c r="AC15" s="59">
        <f t="shared" si="1"/>
        <v>39</v>
      </c>
      <c r="AD15" s="59">
        <f t="shared" si="1"/>
        <v>78</v>
      </c>
      <c r="AE15" s="59">
        <f t="shared" si="1"/>
        <v>39</v>
      </c>
      <c r="AF15" s="59">
        <f t="shared" si="1"/>
        <v>39</v>
      </c>
      <c r="AG15" s="59">
        <f t="shared" si="1"/>
        <v>78</v>
      </c>
      <c r="AH15" s="59">
        <f t="shared" si="1"/>
        <v>78</v>
      </c>
      <c r="AI15" s="59">
        <f t="shared" si="1"/>
        <v>39</v>
      </c>
      <c r="AJ15" s="59">
        <f t="shared" si="1"/>
        <v>39</v>
      </c>
      <c r="AK15" s="59">
        <f t="shared" si="2"/>
        <v>78</v>
      </c>
      <c r="AL15" s="59">
        <f t="shared" si="2"/>
        <v>78</v>
      </c>
      <c r="AM15" s="59">
        <f t="shared" si="2"/>
        <v>39</v>
      </c>
      <c r="AN15" s="59">
        <f t="shared" si="2"/>
        <v>78</v>
      </c>
      <c r="AO15" s="59">
        <f t="shared" si="2"/>
        <v>39</v>
      </c>
      <c r="AP15" s="59">
        <f t="shared" si="2"/>
        <v>78</v>
      </c>
      <c r="AQ15" s="59">
        <f t="shared" si="2"/>
        <v>39</v>
      </c>
      <c r="AR15" s="59">
        <f t="shared" si="2"/>
        <v>78</v>
      </c>
      <c r="AS15" s="59">
        <f t="shared" si="2"/>
        <v>39</v>
      </c>
      <c r="AT15" s="59">
        <f t="shared" si="2"/>
        <v>39</v>
      </c>
      <c r="AU15" s="59">
        <f t="shared" si="2"/>
        <v>78</v>
      </c>
      <c r="AV15" s="59">
        <f t="shared" si="2"/>
        <v>78</v>
      </c>
      <c r="AW15" s="59">
        <f t="shared" si="3"/>
        <v>39</v>
      </c>
      <c r="AX15" s="59">
        <f t="shared" si="3"/>
        <v>39</v>
      </c>
      <c r="AY15" s="59">
        <f t="shared" si="3"/>
        <v>78</v>
      </c>
      <c r="AZ15" s="59">
        <f t="shared" si="3"/>
        <v>39</v>
      </c>
      <c r="BA15" s="59">
        <f t="shared" si="3"/>
        <v>78</v>
      </c>
      <c r="BB15" s="59">
        <f t="shared" si="3"/>
        <v>39</v>
      </c>
      <c r="BC15" s="59">
        <f t="shared" si="3"/>
        <v>78</v>
      </c>
      <c r="BD15" s="59">
        <f t="shared" si="3"/>
        <v>78</v>
      </c>
      <c r="BE15" s="59">
        <f t="shared" si="3"/>
        <v>39</v>
      </c>
      <c r="BF15" s="59">
        <f t="shared" si="3"/>
        <v>39</v>
      </c>
      <c r="BG15" s="59">
        <f t="shared" si="3"/>
        <v>78</v>
      </c>
      <c r="BH15" s="59">
        <f t="shared" si="3"/>
        <v>78</v>
      </c>
      <c r="BI15" s="59">
        <f t="shared" si="3"/>
        <v>39</v>
      </c>
      <c r="BJ15" s="59">
        <f t="shared" si="3"/>
        <v>39</v>
      </c>
      <c r="BK15" s="59">
        <f t="shared" si="3"/>
        <v>78</v>
      </c>
      <c r="BL15" s="59">
        <f t="shared" si="3"/>
        <v>39</v>
      </c>
      <c r="BM15" s="59">
        <f t="shared" si="3"/>
        <v>78</v>
      </c>
      <c r="BN15" s="59">
        <f t="shared" si="3"/>
        <v>39</v>
      </c>
      <c r="BO15" s="59">
        <f t="shared" si="3"/>
        <v>78</v>
      </c>
    </row>
    <row r="16" spans="2:67">
      <c r="G16" s="59">
        <v>12</v>
      </c>
      <c r="H16" s="59">
        <f t="shared" si="4"/>
        <v>78</v>
      </c>
      <c r="I16" s="59">
        <f t="shared" si="4"/>
        <v>78</v>
      </c>
      <c r="J16" s="59">
        <f t="shared" si="4"/>
        <v>78</v>
      </c>
      <c r="K16" s="59">
        <f t="shared" si="4"/>
        <v>78</v>
      </c>
      <c r="L16" s="59">
        <f t="shared" si="4"/>
        <v>78</v>
      </c>
      <c r="M16" s="59">
        <f t="shared" si="4"/>
        <v>78</v>
      </c>
      <c r="N16" s="59">
        <f t="shared" si="4"/>
        <v>78</v>
      </c>
      <c r="O16" s="59">
        <f t="shared" si="4"/>
        <v>78</v>
      </c>
      <c r="P16" s="59">
        <f t="shared" si="4"/>
        <v>78</v>
      </c>
      <c r="Q16" s="59">
        <f t="shared" si="4"/>
        <v>78</v>
      </c>
      <c r="R16" s="59">
        <f t="shared" si="4"/>
        <v>78</v>
      </c>
      <c r="S16" s="59">
        <f t="shared" si="4"/>
        <v>78</v>
      </c>
      <c r="T16" s="59">
        <f t="shared" si="4"/>
        <v>39</v>
      </c>
      <c r="U16" s="59">
        <f t="shared" si="4"/>
        <v>78</v>
      </c>
      <c r="V16" s="59">
        <f t="shared" si="4"/>
        <v>78</v>
      </c>
      <c r="W16" s="59">
        <f t="shared" si="4"/>
        <v>39</v>
      </c>
      <c r="X16" s="59">
        <f t="shared" si="1"/>
        <v>39</v>
      </c>
      <c r="Y16" s="59">
        <f t="shared" si="1"/>
        <v>78</v>
      </c>
      <c r="Z16" s="59">
        <f t="shared" si="1"/>
        <v>78</v>
      </c>
      <c r="AA16" s="59">
        <f t="shared" si="1"/>
        <v>39</v>
      </c>
      <c r="AB16" s="59">
        <f t="shared" si="1"/>
        <v>78</v>
      </c>
      <c r="AC16" s="59">
        <f t="shared" si="1"/>
        <v>39</v>
      </c>
      <c r="AD16" s="59">
        <f t="shared" si="1"/>
        <v>78</v>
      </c>
      <c r="AE16" s="59">
        <f t="shared" si="1"/>
        <v>39</v>
      </c>
      <c r="AF16" s="59">
        <f t="shared" si="1"/>
        <v>39</v>
      </c>
      <c r="AG16" s="59">
        <f t="shared" si="1"/>
        <v>78</v>
      </c>
      <c r="AH16" s="59">
        <f t="shared" si="1"/>
        <v>78</v>
      </c>
      <c r="AI16" s="59">
        <f t="shared" si="1"/>
        <v>39</v>
      </c>
      <c r="AJ16" s="59">
        <f t="shared" si="1"/>
        <v>39</v>
      </c>
      <c r="AK16" s="59">
        <f t="shared" si="2"/>
        <v>78</v>
      </c>
      <c r="AL16" s="59">
        <f t="shared" si="2"/>
        <v>78</v>
      </c>
      <c r="AM16" s="59">
        <f t="shared" si="2"/>
        <v>39</v>
      </c>
      <c r="AN16" s="59">
        <f t="shared" si="2"/>
        <v>78</v>
      </c>
      <c r="AO16" s="59">
        <f t="shared" si="2"/>
        <v>39</v>
      </c>
      <c r="AP16" s="59">
        <f t="shared" si="2"/>
        <v>78</v>
      </c>
      <c r="AQ16" s="59">
        <f t="shared" si="2"/>
        <v>39</v>
      </c>
      <c r="AR16" s="59">
        <f t="shared" si="2"/>
        <v>78</v>
      </c>
      <c r="AS16" s="59">
        <f t="shared" si="2"/>
        <v>39</v>
      </c>
      <c r="AT16" s="59">
        <f t="shared" si="2"/>
        <v>39</v>
      </c>
      <c r="AU16" s="59">
        <f t="shared" si="2"/>
        <v>78</v>
      </c>
      <c r="AV16" s="59">
        <f t="shared" si="2"/>
        <v>78</v>
      </c>
      <c r="AW16" s="59">
        <f t="shared" si="3"/>
        <v>39</v>
      </c>
      <c r="AX16" s="59">
        <f t="shared" si="3"/>
        <v>39</v>
      </c>
      <c r="AY16" s="59">
        <f t="shared" si="3"/>
        <v>78</v>
      </c>
      <c r="AZ16" s="59">
        <f t="shared" si="3"/>
        <v>39</v>
      </c>
      <c r="BA16" s="59">
        <f t="shared" si="3"/>
        <v>78</v>
      </c>
      <c r="BB16" s="59">
        <f t="shared" si="3"/>
        <v>39</v>
      </c>
      <c r="BC16" s="59">
        <f t="shared" si="3"/>
        <v>78</v>
      </c>
      <c r="BD16" s="59">
        <f t="shared" si="3"/>
        <v>78</v>
      </c>
      <c r="BE16" s="59">
        <f t="shared" si="3"/>
        <v>39</v>
      </c>
      <c r="BF16" s="59">
        <f t="shared" si="3"/>
        <v>39</v>
      </c>
      <c r="BG16" s="59">
        <f t="shared" si="3"/>
        <v>78</v>
      </c>
      <c r="BH16" s="59">
        <f t="shared" si="3"/>
        <v>78</v>
      </c>
      <c r="BI16" s="59">
        <f t="shared" si="3"/>
        <v>39</v>
      </c>
      <c r="BJ16" s="59">
        <f t="shared" si="3"/>
        <v>39</v>
      </c>
      <c r="BK16" s="59">
        <f t="shared" si="3"/>
        <v>78</v>
      </c>
      <c r="BL16" s="59">
        <f t="shared" si="3"/>
        <v>39</v>
      </c>
      <c r="BM16" s="59">
        <f t="shared" si="3"/>
        <v>78</v>
      </c>
      <c r="BN16" s="59">
        <f t="shared" si="3"/>
        <v>39</v>
      </c>
      <c r="BO16" s="59">
        <f t="shared" si="3"/>
        <v>78</v>
      </c>
    </row>
    <row r="17" spans="7:67">
      <c r="G17" s="59">
        <v>13</v>
      </c>
      <c r="H17" s="59">
        <f t="shared" si="4"/>
        <v>78</v>
      </c>
      <c r="I17" s="59">
        <f t="shared" si="4"/>
        <v>78</v>
      </c>
      <c r="J17" s="59">
        <f t="shared" si="4"/>
        <v>78</v>
      </c>
      <c r="K17" s="59">
        <f t="shared" si="4"/>
        <v>78</v>
      </c>
      <c r="L17" s="59">
        <f t="shared" si="4"/>
        <v>78</v>
      </c>
      <c r="M17" s="59">
        <f t="shared" si="4"/>
        <v>78</v>
      </c>
      <c r="N17" s="59">
        <f t="shared" si="4"/>
        <v>78</v>
      </c>
      <c r="O17" s="59">
        <f t="shared" si="4"/>
        <v>78</v>
      </c>
      <c r="P17" s="59">
        <f t="shared" si="4"/>
        <v>78</v>
      </c>
      <c r="Q17" s="59">
        <f t="shared" si="4"/>
        <v>78</v>
      </c>
      <c r="R17" s="59">
        <f t="shared" si="4"/>
        <v>78</v>
      </c>
      <c r="S17" s="59">
        <f t="shared" si="4"/>
        <v>78</v>
      </c>
      <c r="T17" s="59">
        <f t="shared" si="4"/>
        <v>39</v>
      </c>
      <c r="U17" s="59">
        <f t="shared" si="4"/>
        <v>78</v>
      </c>
      <c r="V17" s="59">
        <f t="shared" si="4"/>
        <v>78</v>
      </c>
      <c r="W17" s="59">
        <f t="shared" si="4"/>
        <v>39</v>
      </c>
      <c r="X17" s="59">
        <f t="shared" si="1"/>
        <v>39</v>
      </c>
      <c r="Y17" s="59">
        <f t="shared" si="1"/>
        <v>78</v>
      </c>
      <c r="Z17" s="59">
        <f t="shared" si="1"/>
        <v>78</v>
      </c>
      <c r="AA17" s="59">
        <f t="shared" si="1"/>
        <v>39</v>
      </c>
      <c r="AB17" s="59">
        <f t="shared" si="1"/>
        <v>78</v>
      </c>
      <c r="AC17" s="59">
        <f t="shared" si="1"/>
        <v>39</v>
      </c>
      <c r="AD17" s="59">
        <f t="shared" si="1"/>
        <v>78</v>
      </c>
      <c r="AE17" s="59">
        <f t="shared" si="1"/>
        <v>39</v>
      </c>
      <c r="AF17" s="59">
        <f t="shared" si="1"/>
        <v>39</v>
      </c>
      <c r="AG17" s="59">
        <f t="shared" si="1"/>
        <v>78</v>
      </c>
      <c r="AH17" s="59">
        <f t="shared" si="1"/>
        <v>78</v>
      </c>
      <c r="AI17" s="59">
        <f t="shared" si="1"/>
        <v>39</v>
      </c>
      <c r="AJ17" s="59">
        <f t="shared" si="1"/>
        <v>39</v>
      </c>
      <c r="AK17" s="59">
        <f t="shared" si="2"/>
        <v>78</v>
      </c>
      <c r="AL17" s="59">
        <f t="shared" si="2"/>
        <v>78</v>
      </c>
      <c r="AM17" s="59">
        <f t="shared" si="2"/>
        <v>39</v>
      </c>
      <c r="AN17" s="59">
        <f t="shared" si="2"/>
        <v>78</v>
      </c>
      <c r="AO17" s="59">
        <f t="shared" si="2"/>
        <v>39</v>
      </c>
      <c r="AP17" s="59">
        <f t="shared" si="2"/>
        <v>78</v>
      </c>
      <c r="AQ17" s="59">
        <f t="shared" si="2"/>
        <v>39</v>
      </c>
      <c r="AR17" s="59">
        <f t="shared" si="2"/>
        <v>78</v>
      </c>
      <c r="AS17" s="59">
        <f t="shared" si="2"/>
        <v>39</v>
      </c>
      <c r="AT17" s="59">
        <f t="shared" si="2"/>
        <v>39</v>
      </c>
      <c r="AU17" s="59">
        <f t="shared" si="2"/>
        <v>78</v>
      </c>
      <c r="AV17" s="59">
        <f t="shared" si="2"/>
        <v>78</v>
      </c>
      <c r="AW17" s="59">
        <f t="shared" si="3"/>
        <v>39</v>
      </c>
      <c r="AX17" s="59">
        <f t="shared" si="3"/>
        <v>39</v>
      </c>
      <c r="AY17" s="59">
        <f t="shared" si="3"/>
        <v>78</v>
      </c>
      <c r="AZ17" s="59">
        <f t="shared" si="3"/>
        <v>39</v>
      </c>
      <c r="BA17" s="59">
        <f t="shared" si="3"/>
        <v>78</v>
      </c>
      <c r="BB17" s="59">
        <f t="shared" si="3"/>
        <v>39</v>
      </c>
      <c r="BC17" s="59">
        <f t="shared" si="3"/>
        <v>78</v>
      </c>
      <c r="BD17" s="59">
        <f t="shared" si="3"/>
        <v>78</v>
      </c>
      <c r="BE17" s="59">
        <f t="shared" si="3"/>
        <v>39</v>
      </c>
      <c r="BF17" s="59">
        <f t="shared" si="3"/>
        <v>39</v>
      </c>
      <c r="BG17" s="59">
        <f t="shared" si="3"/>
        <v>78</v>
      </c>
      <c r="BH17" s="59">
        <f t="shared" si="3"/>
        <v>78</v>
      </c>
      <c r="BI17" s="59">
        <f t="shared" si="3"/>
        <v>39</v>
      </c>
      <c r="BJ17" s="59">
        <f t="shared" si="3"/>
        <v>39</v>
      </c>
      <c r="BK17" s="59">
        <f t="shared" si="3"/>
        <v>78</v>
      </c>
      <c r="BL17" s="59">
        <f t="shared" si="3"/>
        <v>39</v>
      </c>
      <c r="BM17" s="59">
        <f t="shared" si="3"/>
        <v>78</v>
      </c>
      <c r="BN17" s="59">
        <f t="shared" si="3"/>
        <v>39</v>
      </c>
      <c r="BO17" s="59">
        <f t="shared" si="3"/>
        <v>78</v>
      </c>
    </row>
    <row r="18" spans="7:67">
      <c r="G18" s="59">
        <v>14</v>
      </c>
      <c r="H18" s="59">
        <f t="shared" si="4"/>
        <v>78</v>
      </c>
      <c r="I18" s="59">
        <f t="shared" si="4"/>
        <v>78</v>
      </c>
      <c r="J18" s="59">
        <f t="shared" si="4"/>
        <v>78</v>
      </c>
      <c r="K18" s="59">
        <f t="shared" si="4"/>
        <v>78</v>
      </c>
      <c r="L18" s="59">
        <f t="shared" si="4"/>
        <v>78</v>
      </c>
      <c r="M18" s="59">
        <f t="shared" si="4"/>
        <v>78</v>
      </c>
      <c r="N18" s="59">
        <f t="shared" si="4"/>
        <v>78</v>
      </c>
      <c r="O18" s="59">
        <f t="shared" si="4"/>
        <v>78</v>
      </c>
      <c r="P18" s="59">
        <f t="shared" si="4"/>
        <v>78</v>
      </c>
      <c r="Q18" s="59">
        <f t="shared" si="4"/>
        <v>78</v>
      </c>
      <c r="R18" s="59">
        <f t="shared" si="4"/>
        <v>78</v>
      </c>
      <c r="S18" s="59">
        <f t="shared" si="4"/>
        <v>78</v>
      </c>
      <c r="T18" s="59">
        <f t="shared" si="4"/>
        <v>39</v>
      </c>
      <c r="U18" s="59">
        <f t="shared" si="4"/>
        <v>78</v>
      </c>
      <c r="V18" s="59">
        <f t="shared" si="4"/>
        <v>78</v>
      </c>
      <c r="W18" s="59">
        <f t="shared" si="4"/>
        <v>39</v>
      </c>
      <c r="X18" s="59">
        <f t="shared" si="1"/>
        <v>39</v>
      </c>
      <c r="Y18" s="59">
        <f t="shared" si="1"/>
        <v>78</v>
      </c>
      <c r="Z18" s="59">
        <f t="shared" si="1"/>
        <v>78</v>
      </c>
      <c r="AA18" s="59">
        <f t="shared" si="1"/>
        <v>39</v>
      </c>
      <c r="AB18" s="59">
        <f t="shared" si="1"/>
        <v>78</v>
      </c>
      <c r="AC18" s="59">
        <f t="shared" si="1"/>
        <v>39</v>
      </c>
      <c r="AD18" s="59">
        <f t="shared" si="1"/>
        <v>78</v>
      </c>
      <c r="AE18" s="59">
        <f t="shared" si="1"/>
        <v>39</v>
      </c>
      <c r="AF18" s="59">
        <f t="shared" si="1"/>
        <v>39</v>
      </c>
      <c r="AG18" s="59">
        <f t="shared" si="1"/>
        <v>78</v>
      </c>
      <c r="AH18" s="59">
        <f t="shared" si="1"/>
        <v>78</v>
      </c>
      <c r="AI18" s="59">
        <f t="shared" si="1"/>
        <v>39</v>
      </c>
      <c r="AJ18" s="59">
        <f t="shared" si="1"/>
        <v>39</v>
      </c>
      <c r="AK18" s="59">
        <f t="shared" si="2"/>
        <v>78</v>
      </c>
      <c r="AL18" s="59">
        <f t="shared" si="2"/>
        <v>78</v>
      </c>
      <c r="AM18" s="59">
        <f t="shared" si="2"/>
        <v>39</v>
      </c>
      <c r="AN18" s="59">
        <f t="shared" si="2"/>
        <v>78</v>
      </c>
      <c r="AO18" s="59">
        <f t="shared" si="2"/>
        <v>39</v>
      </c>
      <c r="AP18" s="59">
        <f t="shared" si="2"/>
        <v>78</v>
      </c>
      <c r="AQ18" s="59">
        <f t="shared" si="2"/>
        <v>39</v>
      </c>
      <c r="AR18" s="59">
        <f t="shared" si="2"/>
        <v>78</v>
      </c>
      <c r="AS18" s="59">
        <f t="shared" si="2"/>
        <v>39</v>
      </c>
      <c r="AT18" s="59">
        <f t="shared" si="2"/>
        <v>39</v>
      </c>
      <c r="AU18" s="59">
        <f t="shared" si="2"/>
        <v>78</v>
      </c>
      <c r="AV18" s="59">
        <f t="shared" si="2"/>
        <v>78</v>
      </c>
      <c r="AW18" s="59">
        <f t="shared" si="3"/>
        <v>39</v>
      </c>
      <c r="AX18" s="59">
        <f t="shared" si="3"/>
        <v>39</v>
      </c>
      <c r="AY18" s="59">
        <f t="shared" si="3"/>
        <v>78</v>
      </c>
      <c r="AZ18" s="59">
        <f t="shared" si="3"/>
        <v>39</v>
      </c>
      <c r="BA18" s="59">
        <f t="shared" si="3"/>
        <v>78</v>
      </c>
      <c r="BB18" s="59">
        <f t="shared" si="3"/>
        <v>39</v>
      </c>
      <c r="BC18" s="59">
        <f t="shared" si="3"/>
        <v>78</v>
      </c>
      <c r="BD18" s="59">
        <f t="shared" si="3"/>
        <v>78</v>
      </c>
      <c r="BE18" s="59">
        <f t="shared" ref="BE18:BO18" si="5">HLOOKUP(BE$1,$N$28:$Z$50,$G18,FALSE)*BE$2</f>
        <v>39</v>
      </c>
      <c r="BF18" s="59">
        <f t="shared" si="5"/>
        <v>39</v>
      </c>
      <c r="BG18" s="59">
        <f t="shared" si="5"/>
        <v>78</v>
      </c>
      <c r="BH18" s="59">
        <f t="shared" si="5"/>
        <v>78</v>
      </c>
      <c r="BI18" s="59">
        <f t="shared" si="5"/>
        <v>39</v>
      </c>
      <c r="BJ18" s="59">
        <f t="shared" si="5"/>
        <v>39</v>
      </c>
      <c r="BK18" s="59">
        <f t="shared" si="5"/>
        <v>78</v>
      </c>
      <c r="BL18" s="59">
        <f t="shared" si="5"/>
        <v>39</v>
      </c>
      <c r="BM18" s="59">
        <f t="shared" si="5"/>
        <v>78</v>
      </c>
      <c r="BN18" s="59">
        <f t="shared" si="5"/>
        <v>39</v>
      </c>
      <c r="BO18" s="59">
        <f t="shared" si="5"/>
        <v>78</v>
      </c>
    </row>
    <row r="19" spans="7:67">
      <c r="G19" s="59">
        <v>15</v>
      </c>
      <c r="H19" s="59">
        <f t="shared" si="4"/>
        <v>78</v>
      </c>
      <c r="I19" s="59">
        <f t="shared" si="4"/>
        <v>78</v>
      </c>
      <c r="J19" s="59">
        <f t="shared" si="4"/>
        <v>78</v>
      </c>
      <c r="K19" s="59">
        <f t="shared" si="4"/>
        <v>78</v>
      </c>
      <c r="L19" s="59">
        <f t="shared" si="4"/>
        <v>78</v>
      </c>
      <c r="M19" s="59">
        <f t="shared" si="4"/>
        <v>78</v>
      </c>
      <c r="N19" s="59">
        <f t="shared" si="4"/>
        <v>78</v>
      </c>
      <c r="O19" s="59">
        <f t="shared" si="4"/>
        <v>78</v>
      </c>
      <c r="P19" s="59">
        <f t="shared" si="4"/>
        <v>78</v>
      </c>
      <c r="Q19" s="59">
        <f t="shared" si="4"/>
        <v>78</v>
      </c>
      <c r="R19" s="59">
        <f t="shared" si="4"/>
        <v>78</v>
      </c>
      <c r="S19" s="59">
        <f t="shared" si="4"/>
        <v>78</v>
      </c>
      <c r="T19" s="59">
        <f t="shared" si="4"/>
        <v>39</v>
      </c>
      <c r="U19" s="59">
        <f t="shared" si="4"/>
        <v>78</v>
      </c>
      <c r="V19" s="59">
        <f t="shared" si="4"/>
        <v>78</v>
      </c>
      <c r="W19" s="59">
        <f t="shared" si="4"/>
        <v>39</v>
      </c>
      <c r="X19" s="59">
        <f t="shared" si="1"/>
        <v>39</v>
      </c>
      <c r="Y19" s="59">
        <f t="shared" si="1"/>
        <v>78</v>
      </c>
      <c r="Z19" s="59">
        <f t="shared" si="1"/>
        <v>78</v>
      </c>
      <c r="AA19" s="59">
        <f t="shared" si="1"/>
        <v>39</v>
      </c>
      <c r="AB19" s="59">
        <f t="shared" si="1"/>
        <v>78</v>
      </c>
      <c r="AC19" s="59">
        <f t="shared" si="1"/>
        <v>39</v>
      </c>
      <c r="AD19" s="59">
        <f t="shared" si="1"/>
        <v>78</v>
      </c>
      <c r="AE19" s="59">
        <f t="shared" si="1"/>
        <v>39</v>
      </c>
      <c r="AF19" s="59">
        <f t="shared" si="1"/>
        <v>39</v>
      </c>
      <c r="AG19" s="59">
        <f t="shared" si="1"/>
        <v>78</v>
      </c>
      <c r="AH19" s="59">
        <f t="shared" si="1"/>
        <v>78</v>
      </c>
      <c r="AI19" s="59">
        <f t="shared" si="1"/>
        <v>39</v>
      </c>
      <c r="AJ19" s="59">
        <f t="shared" si="1"/>
        <v>39</v>
      </c>
      <c r="AK19" s="59">
        <f t="shared" si="2"/>
        <v>78</v>
      </c>
      <c r="AL19" s="59">
        <f t="shared" si="2"/>
        <v>78</v>
      </c>
      <c r="AM19" s="59">
        <f t="shared" si="2"/>
        <v>39</v>
      </c>
      <c r="AN19" s="59">
        <f t="shared" si="2"/>
        <v>78</v>
      </c>
      <c r="AO19" s="59">
        <f t="shared" si="2"/>
        <v>39</v>
      </c>
      <c r="AP19" s="59">
        <f t="shared" si="2"/>
        <v>78</v>
      </c>
      <c r="AQ19" s="59">
        <f t="shared" si="2"/>
        <v>39</v>
      </c>
      <c r="AR19" s="59">
        <f t="shared" si="2"/>
        <v>78</v>
      </c>
      <c r="AS19" s="59">
        <f t="shared" si="2"/>
        <v>39</v>
      </c>
      <c r="AT19" s="59">
        <f t="shared" si="2"/>
        <v>39</v>
      </c>
      <c r="AU19" s="59">
        <f t="shared" si="2"/>
        <v>78</v>
      </c>
      <c r="AV19" s="59">
        <f t="shared" si="2"/>
        <v>78</v>
      </c>
      <c r="AW19" s="59">
        <f t="shared" ref="AW19:BO24" si="6">HLOOKUP(AW$1,$N$28:$Z$50,$G19,FALSE)*AW$2</f>
        <v>39</v>
      </c>
      <c r="AX19" s="59">
        <f t="shared" si="6"/>
        <v>39</v>
      </c>
      <c r="AY19" s="59">
        <f t="shared" si="6"/>
        <v>78</v>
      </c>
      <c r="AZ19" s="59">
        <f t="shared" si="6"/>
        <v>39</v>
      </c>
      <c r="BA19" s="59">
        <f t="shared" si="6"/>
        <v>78</v>
      </c>
      <c r="BB19" s="59">
        <f t="shared" si="6"/>
        <v>39</v>
      </c>
      <c r="BC19" s="59">
        <f t="shared" si="6"/>
        <v>78</v>
      </c>
      <c r="BD19" s="59">
        <f t="shared" si="6"/>
        <v>78</v>
      </c>
      <c r="BE19" s="59">
        <f t="shared" si="6"/>
        <v>39</v>
      </c>
      <c r="BF19" s="59">
        <f t="shared" si="6"/>
        <v>39</v>
      </c>
      <c r="BG19" s="59">
        <f t="shared" si="6"/>
        <v>78</v>
      </c>
      <c r="BH19" s="59">
        <f t="shared" si="6"/>
        <v>78</v>
      </c>
      <c r="BI19" s="59">
        <f t="shared" si="6"/>
        <v>39</v>
      </c>
      <c r="BJ19" s="59">
        <f t="shared" si="6"/>
        <v>39</v>
      </c>
      <c r="BK19" s="59">
        <f t="shared" si="6"/>
        <v>78</v>
      </c>
      <c r="BL19" s="59">
        <f t="shared" si="6"/>
        <v>39</v>
      </c>
      <c r="BM19" s="59">
        <f t="shared" si="6"/>
        <v>78</v>
      </c>
      <c r="BN19" s="59">
        <f t="shared" si="6"/>
        <v>39</v>
      </c>
      <c r="BO19" s="59">
        <f t="shared" si="6"/>
        <v>78</v>
      </c>
    </row>
    <row r="20" spans="7:67">
      <c r="G20" s="59">
        <v>16</v>
      </c>
      <c r="H20" s="59">
        <f t="shared" si="4"/>
        <v>78</v>
      </c>
      <c r="I20" s="59">
        <f t="shared" si="4"/>
        <v>78</v>
      </c>
      <c r="J20" s="59">
        <f t="shared" si="4"/>
        <v>78</v>
      </c>
      <c r="K20" s="59">
        <f t="shared" si="4"/>
        <v>78</v>
      </c>
      <c r="L20" s="59">
        <f t="shared" si="4"/>
        <v>78</v>
      </c>
      <c r="M20" s="59">
        <f t="shared" si="4"/>
        <v>78</v>
      </c>
      <c r="N20" s="59">
        <f t="shared" si="4"/>
        <v>78</v>
      </c>
      <c r="O20" s="59">
        <f t="shared" si="4"/>
        <v>78</v>
      </c>
      <c r="P20" s="59">
        <f t="shared" si="4"/>
        <v>78</v>
      </c>
      <c r="Q20" s="59">
        <f t="shared" si="4"/>
        <v>78</v>
      </c>
      <c r="R20" s="59">
        <f t="shared" si="4"/>
        <v>78</v>
      </c>
      <c r="S20" s="59">
        <f t="shared" si="4"/>
        <v>78</v>
      </c>
      <c r="T20" s="59">
        <f t="shared" si="4"/>
        <v>39</v>
      </c>
      <c r="U20" s="59">
        <f t="shared" si="4"/>
        <v>78</v>
      </c>
      <c r="V20" s="59">
        <f t="shared" si="4"/>
        <v>78</v>
      </c>
      <c r="W20" s="59">
        <f t="shared" si="4"/>
        <v>39</v>
      </c>
      <c r="X20" s="59">
        <f t="shared" si="1"/>
        <v>39</v>
      </c>
      <c r="Y20" s="59">
        <f t="shared" si="1"/>
        <v>78</v>
      </c>
      <c r="Z20" s="59">
        <f t="shared" si="1"/>
        <v>78</v>
      </c>
      <c r="AA20" s="59">
        <f t="shared" si="1"/>
        <v>39</v>
      </c>
      <c r="AB20" s="59">
        <f t="shared" si="1"/>
        <v>78</v>
      </c>
      <c r="AC20" s="59">
        <f t="shared" si="1"/>
        <v>39</v>
      </c>
      <c r="AD20" s="59">
        <f t="shared" si="1"/>
        <v>78</v>
      </c>
      <c r="AE20" s="59">
        <f t="shared" si="1"/>
        <v>39</v>
      </c>
      <c r="AF20" s="59">
        <f t="shared" si="1"/>
        <v>39</v>
      </c>
      <c r="AG20" s="59">
        <f t="shared" si="1"/>
        <v>78</v>
      </c>
      <c r="AH20" s="59">
        <f t="shared" si="1"/>
        <v>78</v>
      </c>
      <c r="AI20" s="59">
        <f t="shared" si="1"/>
        <v>39</v>
      </c>
      <c r="AJ20" s="59">
        <f t="shared" si="1"/>
        <v>39</v>
      </c>
      <c r="AK20" s="59">
        <f t="shared" si="2"/>
        <v>78</v>
      </c>
      <c r="AL20" s="59">
        <f t="shared" si="2"/>
        <v>78</v>
      </c>
      <c r="AM20" s="59">
        <f t="shared" si="2"/>
        <v>39</v>
      </c>
      <c r="AN20" s="59">
        <f t="shared" si="2"/>
        <v>78</v>
      </c>
      <c r="AO20" s="59">
        <f t="shared" si="2"/>
        <v>39</v>
      </c>
      <c r="AP20" s="59">
        <f t="shared" si="2"/>
        <v>78</v>
      </c>
      <c r="AQ20" s="59">
        <f t="shared" si="2"/>
        <v>39</v>
      </c>
      <c r="AR20" s="59">
        <f t="shared" si="2"/>
        <v>78</v>
      </c>
      <c r="AS20" s="59">
        <f t="shared" si="2"/>
        <v>39</v>
      </c>
      <c r="AT20" s="59">
        <f t="shared" si="2"/>
        <v>39</v>
      </c>
      <c r="AU20" s="59">
        <f t="shared" si="2"/>
        <v>78</v>
      </c>
      <c r="AV20" s="59">
        <f t="shared" si="2"/>
        <v>78</v>
      </c>
      <c r="AW20" s="59">
        <f t="shared" si="6"/>
        <v>39</v>
      </c>
      <c r="AX20" s="59">
        <f t="shared" si="6"/>
        <v>39</v>
      </c>
      <c r="AY20" s="59">
        <f t="shared" si="6"/>
        <v>78</v>
      </c>
      <c r="AZ20" s="59">
        <f t="shared" si="6"/>
        <v>39</v>
      </c>
      <c r="BA20" s="59">
        <f t="shared" si="6"/>
        <v>78</v>
      </c>
      <c r="BB20" s="59">
        <f t="shared" si="6"/>
        <v>39</v>
      </c>
      <c r="BC20" s="59">
        <f t="shared" si="6"/>
        <v>78</v>
      </c>
      <c r="BD20" s="59">
        <f t="shared" si="6"/>
        <v>78</v>
      </c>
      <c r="BE20" s="59">
        <f t="shared" si="6"/>
        <v>39</v>
      </c>
      <c r="BF20" s="59">
        <f t="shared" si="6"/>
        <v>39</v>
      </c>
      <c r="BG20" s="59">
        <f t="shared" si="6"/>
        <v>78</v>
      </c>
      <c r="BH20" s="59">
        <f t="shared" si="6"/>
        <v>78</v>
      </c>
      <c r="BI20" s="59">
        <f t="shared" si="6"/>
        <v>39</v>
      </c>
      <c r="BJ20" s="59">
        <f t="shared" si="6"/>
        <v>39</v>
      </c>
      <c r="BK20" s="59">
        <f t="shared" si="6"/>
        <v>78</v>
      </c>
      <c r="BL20" s="59">
        <f t="shared" si="6"/>
        <v>39</v>
      </c>
      <c r="BM20" s="59">
        <f t="shared" si="6"/>
        <v>78</v>
      </c>
      <c r="BN20" s="59">
        <f t="shared" si="6"/>
        <v>39</v>
      </c>
      <c r="BO20" s="59">
        <f t="shared" si="6"/>
        <v>78</v>
      </c>
    </row>
    <row r="21" spans="7:67">
      <c r="G21" s="59">
        <v>17</v>
      </c>
      <c r="H21" s="59">
        <f t="shared" si="4"/>
        <v>78</v>
      </c>
      <c r="I21" s="59">
        <f t="shared" si="4"/>
        <v>78</v>
      </c>
      <c r="J21" s="59">
        <f t="shared" si="4"/>
        <v>78</v>
      </c>
      <c r="K21" s="59">
        <f t="shared" si="4"/>
        <v>78</v>
      </c>
      <c r="L21" s="59">
        <f t="shared" si="4"/>
        <v>78</v>
      </c>
      <c r="M21" s="59">
        <f t="shared" si="4"/>
        <v>78</v>
      </c>
      <c r="N21" s="59">
        <f t="shared" si="4"/>
        <v>78</v>
      </c>
      <c r="O21" s="59">
        <f t="shared" si="4"/>
        <v>78</v>
      </c>
      <c r="P21" s="59">
        <f t="shared" si="4"/>
        <v>78</v>
      </c>
      <c r="Q21" s="59">
        <f t="shared" si="4"/>
        <v>78</v>
      </c>
      <c r="R21" s="59">
        <f t="shared" si="4"/>
        <v>78</v>
      </c>
      <c r="S21" s="59">
        <f t="shared" si="4"/>
        <v>78</v>
      </c>
      <c r="T21" s="59">
        <f t="shared" si="4"/>
        <v>39</v>
      </c>
      <c r="U21" s="59">
        <f t="shared" si="4"/>
        <v>78</v>
      </c>
      <c r="V21" s="59">
        <f t="shared" si="4"/>
        <v>78</v>
      </c>
      <c r="W21" s="59">
        <f t="shared" ref="W21:AL24" si="7">HLOOKUP(W$1,$N$28:$Z$50,$G21,FALSE)*W$2</f>
        <v>39</v>
      </c>
      <c r="X21" s="59">
        <f t="shared" si="7"/>
        <v>39</v>
      </c>
      <c r="Y21" s="59">
        <f t="shared" si="7"/>
        <v>78</v>
      </c>
      <c r="Z21" s="59">
        <f t="shared" si="7"/>
        <v>78</v>
      </c>
      <c r="AA21" s="59">
        <f t="shared" si="7"/>
        <v>39</v>
      </c>
      <c r="AB21" s="59">
        <f t="shared" si="7"/>
        <v>78</v>
      </c>
      <c r="AC21" s="59">
        <f t="shared" si="7"/>
        <v>39</v>
      </c>
      <c r="AD21" s="59">
        <f t="shared" si="7"/>
        <v>78</v>
      </c>
      <c r="AE21" s="59">
        <f t="shared" si="7"/>
        <v>39</v>
      </c>
      <c r="AF21" s="59">
        <f t="shared" si="7"/>
        <v>39</v>
      </c>
      <c r="AG21" s="59">
        <f t="shared" si="7"/>
        <v>78</v>
      </c>
      <c r="AH21" s="59">
        <f t="shared" si="7"/>
        <v>78</v>
      </c>
      <c r="AI21" s="59">
        <f t="shared" si="7"/>
        <v>39</v>
      </c>
      <c r="AJ21" s="59">
        <f t="shared" si="7"/>
        <v>39</v>
      </c>
      <c r="AK21" s="59">
        <f t="shared" si="7"/>
        <v>78</v>
      </c>
      <c r="AL21" s="59">
        <f t="shared" si="7"/>
        <v>78</v>
      </c>
      <c r="AM21" s="59">
        <f t="shared" ref="AM21:BB24" si="8">HLOOKUP(AM$1,$N$28:$Z$50,$G21,FALSE)*AM$2</f>
        <v>39</v>
      </c>
      <c r="AN21" s="59">
        <f t="shared" si="8"/>
        <v>78</v>
      </c>
      <c r="AO21" s="59">
        <f t="shared" si="8"/>
        <v>39</v>
      </c>
      <c r="AP21" s="59">
        <f t="shared" si="8"/>
        <v>78</v>
      </c>
      <c r="AQ21" s="59">
        <f t="shared" si="8"/>
        <v>39</v>
      </c>
      <c r="AR21" s="59">
        <f t="shared" si="8"/>
        <v>78</v>
      </c>
      <c r="AS21" s="59">
        <f t="shared" si="8"/>
        <v>39</v>
      </c>
      <c r="AT21" s="59">
        <f t="shared" si="8"/>
        <v>39</v>
      </c>
      <c r="AU21" s="59">
        <f t="shared" si="8"/>
        <v>78</v>
      </c>
      <c r="AV21" s="59">
        <f t="shared" si="8"/>
        <v>78</v>
      </c>
      <c r="AW21" s="59">
        <f t="shared" si="8"/>
        <v>39</v>
      </c>
      <c r="AX21" s="59">
        <f t="shared" si="8"/>
        <v>39</v>
      </c>
      <c r="AY21" s="59">
        <f t="shared" si="8"/>
        <v>78</v>
      </c>
      <c r="AZ21" s="59">
        <f t="shared" si="8"/>
        <v>39</v>
      </c>
      <c r="BA21" s="59">
        <f t="shared" si="8"/>
        <v>78</v>
      </c>
      <c r="BB21" s="59">
        <f t="shared" si="8"/>
        <v>39</v>
      </c>
      <c r="BC21" s="59">
        <f t="shared" si="6"/>
        <v>78</v>
      </c>
      <c r="BD21" s="59">
        <f t="shared" si="6"/>
        <v>78</v>
      </c>
      <c r="BE21" s="59">
        <f t="shared" si="6"/>
        <v>39</v>
      </c>
      <c r="BF21" s="59">
        <f t="shared" si="6"/>
        <v>39</v>
      </c>
      <c r="BG21" s="59">
        <f t="shared" si="6"/>
        <v>78</v>
      </c>
      <c r="BH21" s="59">
        <f t="shared" si="6"/>
        <v>78</v>
      </c>
      <c r="BI21" s="59">
        <f t="shared" si="6"/>
        <v>39</v>
      </c>
      <c r="BJ21" s="59">
        <f t="shared" si="6"/>
        <v>39</v>
      </c>
      <c r="BK21" s="59">
        <f t="shared" si="6"/>
        <v>78</v>
      </c>
      <c r="BL21" s="59">
        <f t="shared" si="6"/>
        <v>39</v>
      </c>
      <c r="BM21" s="59">
        <f t="shared" si="6"/>
        <v>78</v>
      </c>
      <c r="BN21" s="59">
        <f t="shared" si="6"/>
        <v>39</v>
      </c>
      <c r="BO21" s="59">
        <f t="shared" si="6"/>
        <v>78</v>
      </c>
    </row>
    <row r="22" spans="7:67">
      <c r="G22" s="59">
        <v>18</v>
      </c>
      <c r="H22" s="59">
        <f t="shared" ref="H22:W24" si="9">HLOOKUP(H$1,$N$28:$Z$50,$G22,FALSE)*H$2</f>
        <v>78</v>
      </c>
      <c r="I22" s="59">
        <f t="shared" si="9"/>
        <v>78</v>
      </c>
      <c r="J22" s="59">
        <f t="shared" si="9"/>
        <v>78</v>
      </c>
      <c r="K22" s="59">
        <f t="shared" si="9"/>
        <v>78</v>
      </c>
      <c r="L22" s="59">
        <f t="shared" si="9"/>
        <v>78</v>
      </c>
      <c r="M22" s="59">
        <f t="shared" si="9"/>
        <v>78</v>
      </c>
      <c r="N22" s="59">
        <f t="shared" si="9"/>
        <v>78</v>
      </c>
      <c r="O22" s="59">
        <f t="shared" si="9"/>
        <v>78</v>
      </c>
      <c r="P22" s="59">
        <f t="shared" si="9"/>
        <v>78</v>
      </c>
      <c r="Q22" s="59">
        <f t="shared" si="9"/>
        <v>78</v>
      </c>
      <c r="R22" s="59">
        <f t="shared" si="9"/>
        <v>78</v>
      </c>
      <c r="S22" s="59">
        <f t="shared" si="9"/>
        <v>78</v>
      </c>
      <c r="T22" s="59">
        <f t="shared" si="9"/>
        <v>39</v>
      </c>
      <c r="U22" s="59">
        <f t="shared" si="9"/>
        <v>78</v>
      </c>
      <c r="V22" s="59">
        <f t="shared" si="9"/>
        <v>78</v>
      </c>
      <c r="W22" s="59">
        <f t="shared" si="9"/>
        <v>39</v>
      </c>
      <c r="X22" s="59">
        <f t="shared" si="7"/>
        <v>39</v>
      </c>
      <c r="Y22" s="59">
        <f t="shared" si="7"/>
        <v>78</v>
      </c>
      <c r="Z22" s="59">
        <f t="shared" si="7"/>
        <v>78</v>
      </c>
      <c r="AA22" s="59">
        <f t="shared" si="7"/>
        <v>39</v>
      </c>
      <c r="AB22" s="59">
        <f t="shared" si="7"/>
        <v>78</v>
      </c>
      <c r="AC22" s="59">
        <f t="shared" si="7"/>
        <v>39</v>
      </c>
      <c r="AD22" s="59">
        <f t="shared" si="7"/>
        <v>78</v>
      </c>
      <c r="AE22" s="59">
        <f t="shared" si="7"/>
        <v>39</v>
      </c>
      <c r="AF22" s="59">
        <f t="shared" si="7"/>
        <v>39</v>
      </c>
      <c r="AG22" s="59">
        <f t="shared" si="7"/>
        <v>78</v>
      </c>
      <c r="AH22" s="59">
        <f t="shared" si="7"/>
        <v>78</v>
      </c>
      <c r="AI22" s="59">
        <f t="shared" si="7"/>
        <v>39</v>
      </c>
      <c r="AJ22" s="59">
        <f t="shared" si="7"/>
        <v>39</v>
      </c>
      <c r="AK22" s="59">
        <f t="shared" si="7"/>
        <v>78</v>
      </c>
      <c r="AL22" s="59">
        <f t="shared" si="7"/>
        <v>78</v>
      </c>
      <c r="AM22" s="59">
        <f t="shared" si="8"/>
        <v>39</v>
      </c>
      <c r="AN22" s="59">
        <f t="shared" si="8"/>
        <v>78</v>
      </c>
      <c r="AO22" s="59">
        <f t="shared" si="8"/>
        <v>39</v>
      </c>
      <c r="AP22" s="59">
        <f t="shared" si="8"/>
        <v>78</v>
      </c>
      <c r="AQ22" s="59">
        <f t="shared" si="8"/>
        <v>39</v>
      </c>
      <c r="AR22" s="59">
        <f t="shared" si="8"/>
        <v>78</v>
      </c>
      <c r="AS22" s="59">
        <f t="shared" si="8"/>
        <v>39</v>
      </c>
      <c r="AT22" s="59">
        <f t="shared" si="8"/>
        <v>39</v>
      </c>
      <c r="AU22" s="59">
        <f t="shared" si="8"/>
        <v>78</v>
      </c>
      <c r="AV22" s="59">
        <f t="shared" si="8"/>
        <v>78</v>
      </c>
      <c r="AW22" s="59">
        <f t="shared" si="8"/>
        <v>39</v>
      </c>
      <c r="AX22" s="59">
        <f t="shared" si="8"/>
        <v>39</v>
      </c>
      <c r="AY22" s="59">
        <f t="shared" si="8"/>
        <v>78</v>
      </c>
      <c r="AZ22" s="59">
        <f t="shared" si="8"/>
        <v>39</v>
      </c>
      <c r="BA22" s="59">
        <f t="shared" si="8"/>
        <v>78</v>
      </c>
      <c r="BB22" s="59">
        <f t="shared" si="8"/>
        <v>39</v>
      </c>
      <c r="BC22" s="59">
        <f t="shared" si="6"/>
        <v>78</v>
      </c>
      <c r="BD22" s="59">
        <f t="shared" si="6"/>
        <v>78</v>
      </c>
      <c r="BE22" s="59">
        <f t="shared" si="6"/>
        <v>39</v>
      </c>
      <c r="BF22" s="59">
        <f t="shared" si="6"/>
        <v>39</v>
      </c>
      <c r="BG22" s="59">
        <f t="shared" si="6"/>
        <v>78</v>
      </c>
      <c r="BH22" s="59">
        <f t="shared" si="6"/>
        <v>78</v>
      </c>
      <c r="BI22" s="59">
        <f t="shared" si="6"/>
        <v>39</v>
      </c>
      <c r="BJ22" s="59">
        <f t="shared" si="6"/>
        <v>39</v>
      </c>
      <c r="BK22" s="59">
        <f t="shared" si="6"/>
        <v>78</v>
      </c>
      <c r="BL22" s="59">
        <f t="shared" si="6"/>
        <v>39</v>
      </c>
      <c r="BM22" s="59">
        <f t="shared" si="6"/>
        <v>78</v>
      </c>
      <c r="BN22" s="59">
        <f t="shared" si="6"/>
        <v>39</v>
      </c>
      <c r="BO22" s="59">
        <f t="shared" si="6"/>
        <v>78</v>
      </c>
    </row>
    <row r="23" spans="7:67">
      <c r="G23" s="59">
        <v>19</v>
      </c>
      <c r="H23" s="59">
        <f t="shared" si="9"/>
        <v>78</v>
      </c>
      <c r="I23" s="59">
        <f t="shared" si="9"/>
        <v>78</v>
      </c>
      <c r="J23" s="59">
        <f t="shared" si="9"/>
        <v>78</v>
      </c>
      <c r="K23" s="59">
        <f t="shared" si="9"/>
        <v>78</v>
      </c>
      <c r="L23" s="59">
        <f t="shared" si="9"/>
        <v>78</v>
      </c>
      <c r="M23" s="59">
        <f t="shared" si="9"/>
        <v>78</v>
      </c>
      <c r="N23" s="59">
        <f t="shared" si="9"/>
        <v>78</v>
      </c>
      <c r="O23" s="59">
        <f t="shared" si="9"/>
        <v>78</v>
      </c>
      <c r="P23" s="59">
        <f t="shared" si="9"/>
        <v>78</v>
      </c>
      <c r="Q23" s="59">
        <f t="shared" si="9"/>
        <v>78</v>
      </c>
      <c r="R23" s="59">
        <f t="shared" si="9"/>
        <v>78</v>
      </c>
      <c r="S23" s="59">
        <f t="shared" si="9"/>
        <v>78</v>
      </c>
      <c r="T23" s="59">
        <f t="shared" si="9"/>
        <v>39</v>
      </c>
      <c r="U23" s="59">
        <f t="shared" si="9"/>
        <v>78</v>
      </c>
      <c r="V23" s="59">
        <f t="shared" si="9"/>
        <v>78</v>
      </c>
      <c r="W23" s="59">
        <f t="shared" si="9"/>
        <v>39</v>
      </c>
      <c r="X23" s="59">
        <f t="shared" si="7"/>
        <v>39</v>
      </c>
      <c r="Y23" s="59">
        <f t="shared" si="7"/>
        <v>78</v>
      </c>
      <c r="Z23" s="59">
        <f t="shared" si="7"/>
        <v>78</v>
      </c>
      <c r="AA23" s="59">
        <f t="shared" si="7"/>
        <v>39</v>
      </c>
      <c r="AB23" s="59">
        <f t="shared" si="7"/>
        <v>78</v>
      </c>
      <c r="AC23" s="59">
        <f t="shared" si="7"/>
        <v>39</v>
      </c>
      <c r="AD23" s="59">
        <f t="shared" si="7"/>
        <v>78</v>
      </c>
      <c r="AE23" s="59">
        <f t="shared" si="7"/>
        <v>39</v>
      </c>
      <c r="AF23" s="59">
        <f t="shared" si="7"/>
        <v>39</v>
      </c>
      <c r="AG23" s="59">
        <f t="shared" si="7"/>
        <v>78</v>
      </c>
      <c r="AH23" s="59">
        <f t="shared" si="7"/>
        <v>78</v>
      </c>
      <c r="AI23" s="59">
        <f t="shared" si="7"/>
        <v>39</v>
      </c>
      <c r="AJ23" s="59">
        <f t="shared" si="7"/>
        <v>39</v>
      </c>
      <c r="AK23" s="59">
        <f t="shared" si="7"/>
        <v>78</v>
      </c>
      <c r="AL23" s="59">
        <f t="shared" si="7"/>
        <v>78</v>
      </c>
      <c r="AM23" s="59">
        <f t="shared" si="8"/>
        <v>39</v>
      </c>
      <c r="AN23" s="59">
        <f t="shared" si="8"/>
        <v>78</v>
      </c>
      <c r="AO23" s="59">
        <f t="shared" si="8"/>
        <v>39</v>
      </c>
      <c r="AP23" s="59">
        <f t="shared" si="8"/>
        <v>78</v>
      </c>
      <c r="AQ23" s="59">
        <f t="shared" si="8"/>
        <v>39</v>
      </c>
      <c r="AR23" s="59">
        <f t="shared" si="8"/>
        <v>78</v>
      </c>
      <c r="AS23" s="59">
        <f t="shared" si="8"/>
        <v>39</v>
      </c>
      <c r="AT23" s="59">
        <f t="shared" si="8"/>
        <v>39</v>
      </c>
      <c r="AU23" s="59">
        <f t="shared" si="8"/>
        <v>78</v>
      </c>
      <c r="AV23" s="59">
        <f t="shared" si="8"/>
        <v>78</v>
      </c>
      <c r="AW23" s="59">
        <f t="shared" si="8"/>
        <v>39</v>
      </c>
      <c r="AX23" s="59">
        <f t="shared" si="8"/>
        <v>39</v>
      </c>
      <c r="AY23" s="59">
        <f t="shared" si="8"/>
        <v>78</v>
      </c>
      <c r="AZ23" s="59">
        <f t="shared" si="8"/>
        <v>39</v>
      </c>
      <c r="BA23" s="59">
        <f t="shared" si="8"/>
        <v>78</v>
      </c>
      <c r="BB23" s="59">
        <f t="shared" si="8"/>
        <v>39</v>
      </c>
      <c r="BC23" s="59">
        <f t="shared" si="6"/>
        <v>78</v>
      </c>
      <c r="BD23" s="59">
        <f t="shared" si="6"/>
        <v>78</v>
      </c>
      <c r="BE23" s="59">
        <f t="shared" si="6"/>
        <v>39</v>
      </c>
      <c r="BF23" s="59">
        <f t="shared" si="6"/>
        <v>39</v>
      </c>
      <c r="BG23" s="59">
        <f t="shared" si="6"/>
        <v>78</v>
      </c>
      <c r="BH23" s="59">
        <f t="shared" si="6"/>
        <v>78</v>
      </c>
      <c r="BI23" s="59">
        <f t="shared" si="6"/>
        <v>39</v>
      </c>
      <c r="BJ23" s="59">
        <f t="shared" si="6"/>
        <v>39</v>
      </c>
      <c r="BK23" s="59">
        <f t="shared" si="6"/>
        <v>78</v>
      </c>
      <c r="BL23" s="59">
        <f t="shared" si="6"/>
        <v>39</v>
      </c>
      <c r="BM23" s="59">
        <f t="shared" si="6"/>
        <v>78</v>
      </c>
      <c r="BN23" s="59">
        <f t="shared" si="6"/>
        <v>39</v>
      </c>
      <c r="BO23" s="59">
        <f t="shared" si="6"/>
        <v>78</v>
      </c>
    </row>
    <row r="24" spans="7:67">
      <c r="G24" s="59">
        <v>20</v>
      </c>
      <c r="H24" s="59">
        <f t="shared" si="9"/>
        <v>78</v>
      </c>
      <c r="I24" s="59">
        <f t="shared" si="9"/>
        <v>78</v>
      </c>
      <c r="J24" s="59">
        <f t="shared" si="9"/>
        <v>78</v>
      </c>
      <c r="K24" s="59">
        <f t="shared" si="9"/>
        <v>78</v>
      </c>
      <c r="L24" s="59">
        <f t="shared" si="9"/>
        <v>78</v>
      </c>
      <c r="M24" s="59">
        <f t="shared" si="9"/>
        <v>78</v>
      </c>
      <c r="N24" s="59">
        <f t="shared" si="9"/>
        <v>78</v>
      </c>
      <c r="O24" s="59">
        <f t="shared" si="9"/>
        <v>78</v>
      </c>
      <c r="P24" s="59">
        <f t="shared" si="9"/>
        <v>78</v>
      </c>
      <c r="Q24" s="59">
        <f t="shared" si="9"/>
        <v>78</v>
      </c>
      <c r="R24" s="59">
        <f t="shared" si="9"/>
        <v>78</v>
      </c>
      <c r="S24" s="59">
        <f t="shared" si="9"/>
        <v>78</v>
      </c>
      <c r="T24" s="59">
        <f t="shared" si="9"/>
        <v>39</v>
      </c>
      <c r="U24" s="59">
        <f t="shared" si="9"/>
        <v>78</v>
      </c>
      <c r="V24" s="59">
        <f t="shared" si="9"/>
        <v>78</v>
      </c>
      <c r="W24" s="59">
        <f t="shared" si="9"/>
        <v>39</v>
      </c>
      <c r="X24" s="59">
        <f t="shared" si="7"/>
        <v>39</v>
      </c>
      <c r="Y24" s="59">
        <f t="shared" si="7"/>
        <v>78</v>
      </c>
      <c r="Z24" s="59">
        <f t="shared" si="7"/>
        <v>78</v>
      </c>
      <c r="AA24" s="59">
        <f t="shared" si="7"/>
        <v>39</v>
      </c>
      <c r="AB24" s="59">
        <f t="shared" si="7"/>
        <v>78</v>
      </c>
      <c r="AC24" s="59">
        <f t="shared" si="7"/>
        <v>39</v>
      </c>
      <c r="AD24" s="59">
        <f t="shared" si="7"/>
        <v>78</v>
      </c>
      <c r="AE24" s="59">
        <f t="shared" si="7"/>
        <v>39</v>
      </c>
      <c r="AF24" s="59">
        <f t="shared" si="7"/>
        <v>39</v>
      </c>
      <c r="AG24" s="59">
        <f t="shared" si="7"/>
        <v>78</v>
      </c>
      <c r="AH24" s="59">
        <f t="shared" si="7"/>
        <v>78</v>
      </c>
      <c r="AI24" s="59">
        <f t="shared" si="7"/>
        <v>39</v>
      </c>
      <c r="AJ24" s="59">
        <f t="shared" si="7"/>
        <v>39</v>
      </c>
      <c r="AK24" s="59">
        <f t="shared" si="7"/>
        <v>78</v>
      </c>
      <c r="AL24" s="59">
        <f t="shared" si="7"/>
        <v>78</v>
      </c>
      <c r="AM24" s="59">
        <f t="shared" si="8"/>
        <v>39</v>
      </c>
      <c r="AN24" s="59">
        <f t="shared" si="8"/>
        <v>78</v>
      </c>
      <c r="AO24" s="59">
        <f t="shared" si="8"/>
        <v>39</v>
      </c>
      <c r="AP24" s="59">
        <f t="shared" si="8"/>
        <v>78</v>
      </c>
      <c r="AQ24" s="59">
        <f t="shared" si="8"/>
        <v>39</v>
      </c>
      <c r="AR24" s="59">
        <f t="shared" si="8"/>
        <v>78</v>
      </c>
      <c r="AS24" s="59">
        <f t="shared" si="8"/>
        <v>39</v>
      </c>
      <c r="AT24" s="59">
        <f t="shared" si="8"/>
        <v>39</v>
      </c>
      <c r="AU24" s="59">
        <f t="shared" si="8"/>
        <v>78</v>
      </c>
      <c r="AV24" s="59">
        <f t="shared" si="8"/>
        <v>78</v>
      </c>
      <c r="AW24" s="59">
        <f t="shared" si="8"/>
        <v>39</v>
      </c>
      <c r="AX24" s="59">
        <f t="shared" si="8"/>
        <v>39</v>
      </c>
      <c r="AY24" s="59">
        <f t="shared" si="8"/>
        <v>78</v>
      </c>
      <c r="AZ24" s="59">
        <f t="shared" si="8"/>
        <v>39</v>
      </c>
      <c r="BA24" s="59">
        <f t="shared" si="8"/>
        <v>78</v>
      </c>
      <c r="BB24" s="59">
        <f t="shared" si="8"/>
        <v>39</v>
      </c>
      <c r="BC24" s="59">
        <f t="shared" si="6"/>
        <v>78</v>
      </c>
      <c r="BD24" s="59">
        <f t="shared" si="6"/>
        <v>78</v>
      </c>
      <c r="BE24" s="59">
        <f t="shared" si="6"/>
        <v>39</v>
      </c>
      <c r="BF24" s="59">
        <f t="shared" si="6"/>
        <v>39</v>
      </c>
      <c r="BG24" s="59">
        <f t="shared" si="6"/>
        <v>78</v>
      </c>
      <c r="BH24" s="59">
        <f t="shared" si="6"/>
        <v>78</v>
      </c>
      <c r="BI24" s="59">
        <f t="shared" si="6"/>
        <v>39</v>
      </c>
      <c r="BJ24" s="59">
        <f t="shared" si="6"/>
        <v>39</v>
      </c>
      <c r="BK24" s="59">
        <f t="shared" si="6"/>
        <v>78</v>
      </c>
      <c r="BL24" s="59">
        <f t="shared" si="6"/>
        <v>39</v>
      </c>
      <c r="BM24" s="59">
        <f t="shared" si="6"/>
        <v>78</v>
      </c>
      <c r="BN24" s="59">
        <f t="shared" si="6"/>
        <v>39</v>
      </c>
      <c r="BO24" s="59">
        <f t="shared" si="6"/>
        <v>78</v>
      </c>
    </row>
    <row r="25" spans="7:67">
      <c r="H25" s="59" t="str">
        <f>ADDRESS(ROW(H5),COLUMN(H3))&amp;":"&amp;ADDRESS(ROW(H24),COLUMN(H3))</f>
        <v>$H$5:$H$24</v>
      </c>
      <c r="I25" s="59" t="str">
        <f t="shared" ref="I25:BO25" si="10">ADDRESS(ROW(I5),COLUMN(I3))&amp;":"&amp;ADDRESS(ROW(I24),COLUMN(I3))</f>
        <v>$I$5:$I$24</v>
      </c>
      <c r="J25" s="59" t="str">
        <f t="shared" si="10"/>
        <v>$J$5:$J$24</v>
      </c>
      <c r="K25" s="59" t="str">
        <f t="shared" si="10"/>
        <v>$K$5:$K$24</v>
      </c>
      <c r="L25" s="59" t="str">
        <f t="shared" si="10"/>
        <v>$L$5:$L$24</v>
      </c>
      <c r="M25" s="59" t="str">
        <f t="shared" si="10"/>
        <v>$M$5:$M$24</v>
      </c>
      <c r="N25" s="59" t="str">
        <f t="shared" si="10"/>
        <v>$N$5:$N$24</v>
      </c>
      <c r="O25" s="59" t="str">
        <f t="shared" si="10"/>
        <v>$O$5:$O$24</v>
      </c>
      <c r="P25" s="59" t="str">
        <f t="shared" si="10"/>
        <v>$P$5:$P$24</v>
      </c>
      <c r="Q25" s="59" t="str">
        <f t="shared" si="10"/>
        <v>$Q$5:$Q$24</v>
      </c>
      <c r="R25" s="59" t="str">
        <f t="shared" si="10"/>
        <v>$R$5:$R$24</v>
      </c>
      <c r="S25" s="59" t="str">
        <f t="shared" si="10"/>
        <v>$S$5:$S$24</v>
      </c>
      <c r="T25" s="59" t="str">
        <f t="shared" si="10"/>
        <v>$T$5:$T$24</v>
      </c>
      <c r="U25" s="59" t="str">
        <f t="shared" si="10"/>
        <v>$U$5:$U$24</v>
      </c>
      <c r="V25" s="59" t="str">
        <f t="shared" si="10"/>
        <v>$V$5:$V$24</v>
      </c>
      <c r="W25" s="59" t="str">
        <f t="shared" si="10"/>
        <v>$W$5:$W$24</v>
      </c>
      <c r="X25" s="59" t="str">
        <f t="shared" si="10"/>
        <v>$X$5:$X$24</v>
      </c>
      <c r="Y25" s="59" t="str">
        <f t="shared" si="10"/>
        <v>$Y$5:$Y$24</v>
      </c>
      <c r="Z25" s="59" t="str">
        <f t="shared" si="10"/>
        <v>$Z$5:$Z$24</v>
      </c>
      <c r="AA25" s="59" t="str">
        <f t="shared" si="10"/>
        <v>$AA$5:$AA$24</v>
      </c>
      <c r="AB25" s="59" t="str">
        <f t="shared" si="10"/>
        <v>$AB$5:$AB$24</v>
      </c>
      <c r="AC25" s="59" t="str">
        <f t="shared" si="10"/>
        <v>$AC$5:$AC$24</v>
      </c>
      <c r="AD25" s="59" t="str">
        <f t="shared" si="10"/>
        <v>$AD$5:$AD$24</v>
      </c>
      <c r="AE25" s="59" t="str">
        <f t="shared" si="10"/>
        <v>$AE$5:$AE$24</v>
      </c>
      <c r="AF25" s="59" t="str">
        <f t="shared" si="10"/>
        <v>$AF$5:$AF$24</v>
      </c>
      <c r="AG25" s="59" t="str">
        <f t="shared" si="10"/>
        <v>$AG$5:$AG$24</v>
      </c>
      <c r="AH25" s="59" t="str">
        <f t="shared" si="10"/>
        <v>$AH$5:$AH$24</v>
      </c>
      <c r="AI25" s="59" t="str">
        <f t="shared" si="10"/>
        <v>$AI$5:$AI$24</v>
      </c>
      <c r="AJ25" s="59" t="str">
        <f t="shared" si="10"/>
        <v>$AJ$5:$AJ$24</v>
      </c>
      <c r="AK25" s="59" t="str">
        <f t="shared" si="10"/>
        <v>$AK$5:$AK$24</v>
      </c>
      <c r="AL25" s="59" t="str">
        <f t="shared" si="10"/>
        <v>$AL$5:$AL$24</v>
      </c>
      <c r="AM25" s="59" t="str">
        <f t="shared" si="10"/>
        <v>$AM$5:$AM$24</v>
      </c>
      <c r="AN25" s="59" t="str">
        <f t="shared" si="10"/>
        <v>$AN$5:$AN$24</v>
      </c>
      <c r="AO25" s="59" t="str">
        <f t="shared" si="10"/>
        <v>$AO$5:$AO$24</v>
      </c>
      <c r="AP25" s="59" t="str">
        <f t="shared" si="10"/>
        <v>$AP$5:$AP$24</v>
      </c>
      <c r="AQ25" s="59" t="str">
        <f t="shared" si="10"/>
        <v>$AQ$5:$AQ$24</v>
      </c>
      <c r="AR25" s="59" t="str">
        <f t="shared" si="10"/>
        <v>$AR$5:$AR$24</v>
      </c>
      <c r="AS25" s="59" t="str">
        <f t="shared" si="10"/>
        <v>$AS$5:$AS$24</v>
      </c>
      <c r="AT25" s="59" t="str">
        <f t="shared" si="10"/>
        <v>$AT$5:$AT$24</v>
      </c>
      <c r="AU25" s="59" t="str">
        <f t="shared" si="10"/>
        <v>$AU$5:$AU$24</v>
      </c>
      <c r="AV25" s="59" t="str">
        <f t="shared" si="10"/>
        <v>$AV$5:$AV$24</v>
      </c>
      <c r="AW25" s="59" t="str">
        <f t="shared" si="10"/>
        <v>$AW$5:$AW$24</v>
      </c>
      <c r="AX25" s="59" t="str">
        <f t="shared" si="10"/>
        <v>$AX$5:$AX$24</v>
      </c>
      <c r="AY25" s="59" t="str">
        <f t="shared" si="10"/>
        <v>$AY$5:$AY$24</v>
      </c>
      <c r="AZ25" s="59" t="str">
        <f t="shared" si="10"/>
        <v>$AZ$5:$AZ$24</v>
      </c>
      <c r="BA25" s="59" t="str">
        <f t="shared" si="10"/>
        <v>$BA$5:$BA$24</v>
      </c>
      <c r="BB25" s="59" t="str">
        <f t="shared" si="10"/>
        <v>$BB$5:$BB$24</v>
      </c>
      <c r="BC25" s="59" t="str">
        <f t="shared" si="10"/>
        <v>$BC$5:$BC$24</v>
      </c>
      <c r="BD25" s="59" t="str">
        <f t="shared" si="10"/>
        <v>$BD$5:$BD$24</v>
      </c>
      <c r="BE25" s="59" t="str">
        <f t="shared" si="10"/>
        <v>$BE$5:$BE$24</v>
      </c>
      <c r="BF25" s="59" t="str">
        <f t="shared" si="10"/>
        <v>$BF$5:$BF$24</v>
      </c>
      <c r="BG25" s="59" t="str">
        <f t="shared" si="10"/>
        <v>$BG$5:$BG$24</v>
      </c>
      <c r="BH25" s="59" t="str">
        <f t="shared" si="10"/>
        <v>$BH$5:$BH$24</v>
      </c>
      <c r="BI25" s="59" t="str">
        <f t="shared" si="10"/>
        <v>$BI$5:$BI$24</v>
      </c>
      <c r="BJ25" s="59" t="str">
        <f t="shared" si="10"/>
        <v>$BJ$5:$BJ$24</v>
      </c>
      <c r="BK25" s="59" t="str">
        <f t="shared" si="10"/>
        <v>$BK$5:$BK$24</v>
      </c>
      <c r="BL25" s="59" t="str">
        <f t="shared" si="10"/>
        <v>$BL$5:$BL$24</v>
      </c>
      <c r="BM25" s="59" t="str">
        <f t="shared" si="10"/>
        <v>$BM$5:$BM$24</v>
      </c>
      <c r="BN25" s="59" t="str">
        <f t="shared" si="10"/>
        <v>$BN$5:$BN$24</v>
      </c>
      <c r="BO25" s="59" t="str">
        <f t="shared" si="10"/>
        <v>$BO$5:$BO$24</v>
      </c>
    </row>
    <row r="26" spans="7:67">
      <c r="H26" s="59">
        <f ca="1">CELL("col",H3)</f>
        <v>8</v>
      </c>
      <c r="I26" s="59">
        <f t="shared" ref="I26:BO26" ca="1" si="11">CELL("col",I3)</f>
        <v>9</v>
      </c>
      <c r="J26" s="59">
        <f t="shared" ca="1" si="11"/>
        <v>10</v>
      </c>
      <c r="K26" s="59">
        <f t="shared" ca="1" si="11"/>
        <v>11</v>
      </c>
      <c r="L26" s="59">
        <f t="shared" ca="1" si="11"/>
        <v>12</v>
      </c>
      <c r="M26" s="59">
        <f t="shared" ca="1" si="11"/>
        <v>13</v>
      </c>
      <c r="N26" s="59">
        <f ca="1">CELL("col",N3)</f>
        <v>14</v>
      </c>
      <c r="O26" s="59">
        <f t="shared" ca="1" si="11"/>
        <v>15</v>
      </c>
      <c r="P26" s="59">
        <f t="shared" ca="1" si="11"/>
        <v>16</v>
      </c>
      <c r="Q26" s="59">
        <f t="shared" ca="1" si="11"/>
        <v>17</v>
      </c>
      <c r="R26" s="59">
        <f t="shared" ca="1" si="11"/>
        <v>18</v>
      </c>
      <c r="S26" s="59">
        <f t="shared" ca="1" si="11"/>
        <v>19</v>
      </c>
      <c r="T26" s="59">
        <f t="shared" ca="1" si="11"/>
        <v>20</v>
      </c>
      <c r="U26" s="59">
        <f t="shared" ca="1" si="11"/>
        <v>21</v>
      </c>
      <c r="V26" s="59">
        <f t="shared" ca="1" si="11"/>
        <v>22</v>
      </c>
      <c r="W26" s="59">
        <f t="shared" ca="1" si="11"/>
        <v>23</v>
      </c>
      <c r="X26" s="59">
        <f t="shared" ca="1" si="11"/>
        <v>24</v>
      </c>
      <c r="Y26" s="59">
        <f t="shared" ca="1" si="11"/>
        <v>25</v>
      </c>
      <c r="Z26" s="59">
        <f t="shared" ca="1" si="11"/>
        <v>26</v>
      </c>
      <c r="AA26" s="59">
        <f t="shared" ca="1" si="11"/>
        <v>27</v>
      </c>
      <c r="AB26" s="59">
        <f t="shared" ca="1" si="11"/>
        <v>28</v>
      </c>
      <c r="AC26" s="59">
        <f t="shared" ca="1" si="11"/>
        <v>29</v>
      </c>
      <c r="AD26" s="59">
        <f t="shared" ca="1" si="11"/>
        <v>30</v>
      </c>
      <c r="AE26" s="59">
        <f t="shared" ca="1" si="11"/>
        <v>31</v>
      </c>
      <c r="AF26" s="59">
        <f t="shared" ca="1" si="11"/>
        <v>32</v>
      </c>
      <c r="AG26" s="59">
        <f t="shared" ca="1" si="11"/>
        <v>33</v>
      </c>
      <c r="AH26" s="59">
        <f t="shared" ca="1" si="11"/>
        <v>34</v>
      </c>
      <c r="AI26" s="59">
        <f t="shared" ca="1" si="11"/>
        <v>35</v>
      </c>
      <c r="AJ26" s="59">
        <f t="shared" ca="1" si="11"/>
        <v>36</v>
      </c>
      <c r="AK26" s="59">
        <f t="shared" ca="1" si="11"/>
        <v>37</v>
      </c>
      <c r="AL26" s="59">
        <f t="shared" ca="1" si="11"/>
        <v>38</v>
      </c>
      <c r="AM26" s="59">
        <f t="shared" ca="1" si="11"/>
        <v>39</v>
      </c>
      <c r="AN26" s="59">
        <f t="shared" ca="1" si="11"/>
        <v>40</v>
      </c>
      <c r="AO26" s="59">
        <f t="shared" ca="1" si="11"/>
        <v>41</v>
      </c>
      <c r="AP26" s="59">
        <f t="shared" ca="1" si="11"/>
        <v>42</v>
      </c>
      <c r="AQ26" s="59">
        <f t="shared" ca="1" si="11"/>
        <v>43</v>
      </c>
      <c r="AR26" s="59">
        <f t="shared" ca="1" si="11"/>
        <v>44</v>
      </c>
      <c r="AS26" s="59">
        <f t="shared" ca="1" si="11"/>
        <v>45</v>
      </c>
      <c r="AT26" s="59">
        <f t="shared" ca="1" si="11"/>
        <v>46</v>
      </c>
      <c r="AU26" s="59">
        <f t="shared" ca="1" si="11"/>
        <v>47</v>
      </c>
      <c r="AV26" s="59">
        <f t="shared" ca="1" si="11"/>
        <v>48</v>
      </c>
      <c r="AW26" s="59">
        <f t="shared" ca="1" si="11"/>
        <v>49</v>
      </c>
      <c r="AX26" s="59">
        <f t="shared" ca="1" si="11"/>
        <v>50</v>
      </c>
      <c r="AY26" s="59">
        <f t="shared" ca="1" si="11"/>
        <v>51</v>
      </c>
      <c r="AZ26" s="59">
        <f t="shared" ca="1" si="11"/>
        <v>52</v>
      </c>
      <c r="BA26" s="59">
        <f t="shared" ca="1" si="11"/>
        <v>53</v>
      </c>
      <c r="BB26" s="59">
        <f t="shared" ca="1" si="11"/>
        <v>54</v>
      </c>
      <c r="BC26" s="59">
        <f t="shared" ca="1" si="11"/>
        <v>55</v>
      </c>
      <c r="BD26" s="59">
        <f t="shared" ca="1" si="11"/>
        <v>56</v>
      </c>
      <c r="BE26" s="59">
        <f t="shared" ca="1" si="11"/>
        <v>57</v>
      </c>
      <c r="BF26" s="59">
        <f t="shared" ca="1" si="11"/>
        <v>58</v>
      </c>
      <c r="BG26" s="59">
        <f t="shared" ca="1" si="11"/>
        <v>59</v>
      </c>
      <c r="BH26" s="59">
        <f t="shared" ca="1" si="11"/>
        <v>60</v>
      </c>
      <c r="BI26" s="59">
        <f t="shared" ca="1" si="11"/>
        <v>61</v>
      </c>
      <c r="BJ26" s="59">
        <f t="shared" ca="1" si="11"/>
        <v>62</v>
      </c>
      <c r="BK26" s="59">
        <f t="shared" ca="1" si="11"/>
        <v>63</v>
      </c>
      <c r="BL26" s="59">
        <f t="shared" ca="1" si="11"/>
        <v>64</v>
      </c>
      <c r="BM26" s="59">
        <f t="shared" ca="1" si="11"/>
        <v>65</v>
      </c>
      <c r="BN26" s="59">
        <f t="shared" ca="1" si="11"/>
        <v>66</v>
      </c>
      <c r="BO26" s="59">
        <f t="shared" ca="1" si="11"/>
        <v>67</v>
      </c>
    </row>
    <row r="28" spans="7:67">
      <c r="N28" s="59">
        <v>0</v>
      </c>
      <c r="O28" s="59">
        <v>0.2</v>
      </c>
      <c r="P28" s="59">
        <v>0.3</v>
      </c>
      <c r="Q28" s="59">
        <v>0.4</v>
      </c>
      <c r="R28" s="59">
        <v>0.5</v>
      </c>
      <c r="S28" s="59">
        <v>0.6</v>
      </c>
      <c r="T28" s="59">
        <v>0.7</v>
      </c>
      <c r="U28" s="59">
        <v>0.8</v>
      </c>
      <c r="V28" s="59">
        <v>0.85</v>
      </c>
      <c r="W28" s="59">
        <v>1</v>
      </c>
    </row>
    <row r="29" spans="7:67">
      <c r="N29" s="59">
        <v>0</v>
      </c>
      <c r="O29" s="59">
        <v>1</v>
      </c>
      <c r="P29" s="59">
        <v>1</v>
      </c>
      <c r="Q29" s="59">
        <v>1</v>
      </c>
      <c r="R29" s="59">
        <v>1</v>
      </c>
      <c r="S29" s="59">
        <v>1</v>
      </c>
      <c r="T29" s="59">
        <v>1</v>
      </c>
      <c r="U29" s="59">
        <v>1</v>
      </c>
      <c r="V29" s="59">
        <v>1</v>
      </c>
      <c r="W29" s="59">
        <v>1</v>
      </c>
    </row>
    <row r="30" spans="7:67">
      <c r="G30" s="59">
        <v>8</v>
      </c>
      <c r="H30" s="59">
        <f>2+G30</f>
        <v>10</v>
      </c>
      <c r="I30" s="59">
        <f t="shared" ref="I30:L30" si="12">2+H30</f>
        <v>12</v>
      </c>
      <c r="J30" s="59">
        <f t="shared" si="12"/>
        <v>14</v>
      </c>
      <c r="K30" s="59">
        <f t="shared" si="12"/>
        <v>16</v>
      </c>
      <c r="L30" s="59">
        <f t="shared" si="12"/>
        <v>18</v>
      </c>
      <c r="N30" s="59">
        <v>0</v>
      </c>
      <c r="O30" s="59">
        <v>0</v>
      </c>
      <c r="P30" s="59">
        <v>0</v>
      </c>
      <c r="Q30" s="59">
        <v>0</v>
      </c>
      <c r="R30" s="59">
        <v>0</v>
      </c>
      <c r="S30" s="59">
        <v>0</v>
      </c>
      <c r="T30" s="59">
        <v>1</v>
      </c>
      <c r="U30" s="59">
        <v>1</v>
      </c>
      <c r="V30" s="59">
        <v>1</v>
      </c>
      <c r="W30" s="59">
        <v>1</v>
      </c>
    </row>
    <row r="31" spans="7:67">
      <c r="G31" s="59">
        <v>9</v>
      </c>
      <c r="H31" s="59">
        <f t="shared" ref="H31:L39" si="13">2+G31</f>
        <v>11</v>
      </c>
      <c r="I31" s="59">
        <f t="shared" si="13"/>
        <v>13</v>
      </c>
      <c r="J31" s="59">
        <f t="shared" si="13"/>
        <v>15</v>
      </c>
      <c r="K31" s="59">
        <f t="shared" si="13"/>
        <v>17</v>
      </c>
      <c r="L31" s="59">
        <f t="shared" si="13"/>
        <v>19</v>
      </c>
      <c r="N31" s="59">
        <v>0</v>
      </c>
      <c r="O31" s="59">
        <v>0</v>
      </c>
      <c r="P31" s="59">
        <v>0</v>
      </c>
      <c r="Q31" s="59">
        <v>0</v>
      </c>
      <c r="R31" s="59">
        <v>1</v>
      </c>
      <c r="S31" s="59">
        <v>1</v>
      </c>
      <c r="T31" s="59">
        <v>0</v>
      </c>
      <c r="U31" s="59">
        <v>1</v>
      </c>
      <c r="V31" s="59">
        <v>1</v>
      </c>
      <c r="W31" s="59">
        <v>1</v>
      </c>
    </row>
    <row r="32" spans="7:67">
      <c r="G32" s="59">
        <v>20</v>
      </c>
      <c r="H32" s="59">
        <f t="shared" si="13"/>
        <v>22</v>
      </c>
      <c r="I32" s="59">
        <f t="shared" si="13"/>
        <v>24</v>
      </c>
      <c r="J32" s="59">
        <f t="shared" si="13"/>
        <v>26</v>
      </c>
      <c r="K32" s="59">
        <f t="shared" si="13"/>
        <v>28</v>
      </c>
      <c r="L32" s="59">
        <f t="shared" si="13"/>
        <v>30</v>
      </c>
      <c r="N32" s="59">
        <v>0</v>
      </c>
      <c r="O32" s="59">
        <v>0</v>
      </c>
      <c r="P32" s="59">
        <v>1</v>
      </c>
      <c r="Q32" s="59">
        <v>1</v>
      </c>
      <c r="R32" s="59">
        <v>1</v>
      </c>
      <c r="S32" s="59">
        <v>1</v>
      </c>
      <c r="T32" s="59">
        <v>1</v>
      </c>
      <c r="U32" s="59">
        <v>0</v>
      </c>
      <c r="V32" s="59">
        <v>1</v>
      </c>
      <c r="W32" s="59">
        <v>1</v>
      </c>
    </row>
    <row r="33" spans="6:23">
      <c r="G33" s="59">
        <v>21</v>
      </c>
      <c r="H33" s="59">
        <f t="shared" si="13"/>
        <v>23</v>
      </c>
      <c r="I33" s="59">
        <f t="shared" si="13"/>
        <v>25</v>
      </c>
      <c r="J33" s="59">
        <f t="shared" si="13"/>
        <v>27</v>
      </c>
      <c r="K33" s="59">
        <f t="shared" si="13"/>
        <v>29</v>
      </c>
      <c r="L33" s="59">
        <f t="shared" si="13"/>
        <v>31</v>
      </c>
      <c r="N33" s="59">
        <v>0</v>
      </c>
      <c r="O33" s="59">
        <v>1</v>
      </c>
      <c r="P33" s="59">
        <v>0</v>
      </c>
      <c r="Q33" s="59">
        <v>0</v>
      </c>
      <c r="R33" s="59">
        <v>0</v>
      </c>
      <c r="S33" s="59">
        <v>1</v>
      </c>
      <c r="T33" s="59">
        <v>1</v>
      </c>
      <c r="U33" s="59">
        <v>1</v>
      </c>
      <c r="V33" s="59">
        <v>0</v>
      </c>
      <c r="W33" s="59">
        <v>1</v>
      </c>
    </row>
    <row r="34" spans="6:23">
      <c r="G34" s="59">
        <v>32</v>
      </c>
      <c r="H34" s="59">
        <f t="shared" si="13"/>
        <v>34</v>
      </c>
      <c r="I34" s="59">
        <f t="shared" si="13"/>
        <v>36</v>
      </c>
      <c r="J34" s="59">
        <f t="shared" si="13"/>
        <v>38</v>
      </c>
      <c r="K34" s="59">
        <f t="shared" si="13"/>
        <v>40</v>
      </c>
      <c r="L34" s="59">
        <f t="shared" si="13"/>
        <v>42</v>
      </c>
      <c r="N34" s="59">
        <v>0</v>
      </c>
      <c r="O34" s="59">
        <v>0</v>
      </c>
      <c r="P34" s="59">
        <v>1</v>
      </c>
      <c r="Q34" s="59">
        <v>1</v>
      </c>
      <c r="R34" s="59">
        <v>1</v>
      </c>
      <c r="S34" s="59">
        <v>0</v>
      </c>
      <c r="T34" s="59">
        <v>1</v>
      </c>
      <c r="U34" s="59">
        <v>1</v>
      </c>
      <c r="V34" s="59">
        <v>1</v>
      </c>
      <c r="W34" s="59">
        <v>1</v>
      </c>
    </row>
    <row r="35" spans="6:23">
      <c r="G35" s="59">
        <v>33</v>
      </c>
      <c r="H35" s="59">
        <f t="shared" si="13"/>
        <v>35</v>
      </c>
      <c r="I35" s="59">
        <f t="shared" si="13"/>
        <v>37</v>
      </c>
      <c r="J35" s="59">
        <f t="shared" si="13"/>
        <v>39</v>
      </c>
      <c r="K35" s="59">
        <f t="shared" si="13"/>
        <v>41</v>
      </c>
      <c r="L35" s="59">
        <f t="shared" si="13"/>
        <v>43</v>
      </c>
      <c r="N35" s="59">
        <v>0</v>
      </c>
      <c r="O35" s="59">
        <v>0</v>
      </c>
      <c r="P35" s="59">
        <v>0</v>
      </c>
      <c r="Q35" s="59">
        <v>0</v>
      </c>
      <c r="R35" s="59">
        <v>0</v>
      </c>
      <c r="S35" s="59">
        <v>1</v>
      </c>
      <c r="T35" s="59">
        <v>0</v>
      </c>
      <c r="U35" s="59">
        <v>1</v>
      </c>
      <c r="V35" s="59">
        <v>1</v>
      </c>
      <c r="W35" s="59">
        <v>1</v>
      </c>
    </row>
    <row r="36" spans="6:23">
      <c r="G36" s="59">
        <v>44</v>
      </c>
      <c r="H36" s="59">
        <f t="shared" si="13"/>
        <v>46</v>
      </c>
      <c r="I36" s="59">
        <f t="shared" si="13"/>
        <v>48</v>
      </c>
      <c r="J36" s="59">
        <f t="shared" si="13"/>
        <v>50</v>
      </c>
      <c r="K36" s="59">
        <f t="shared" si="13"/>
        <v>52</v>
      </c>
      <c r="L36" s="59">
        <f t="shared" si="13"/>
        <v>54</v>
      </c>
      <c r="N36" s="59">
        <v>0</v>
      </c>
      <c r="O36" s="59">
        <v>0</v>
      </c>
      <c r="P36" s="59">
        <v>0</v>
      </c>
      <c r="Q36" s="59">
        <v>0</v>
      </c>
      <c r="R36" s="59">
        <v>1</v>
      </c>
      <c r="S36" s="59">
        <v>0</v>
      </c>
      <c r="T36" s="59">
        <v>1</v>
      </c>
      <c r="U36" s="59">
        <v>1</v>
      </c>
      <c r="V36" s="59">
        <v>1</v>
      </c>
      <c r="W36" s="59">
        <v>1</v>
      </c>
    </row>
    <row r="37" spans="6:23">
      <c r="G37" s="59">
        <v>45</v>
      </c>
      <c r="H37" s="59">
        <f t="shared" si="13"/>
        <v>47</v>
      </c>
      <c r="I37" s="59">
        <f t="shared" si="13"/>
        <v>49</v>
      </c>
      <c r="J37" s="59">
        <f t="shared" si="13"/>
        <v>51</v>
      </c>
      <c r="K37" s="59">
        <f t="shared" si="13"/>
        <v>53</v>
      </c>
      <c r="L37" s="59">
        <f t="shared" si="13"/>
        <v>55</v>
      </c>
      <c r="N37" s="59">
        <v>0</v>
      </c>
      <c r="O37" s="59">
        <v>0</v>
      </c>
      <c r="P37" s="59">
        <v>1</v>
      </c>
      <c r="Q37" s="59">
        <v>1</v>
      </c>
      <c r="R37" s="59">
        <v>1</v>
      </c>
      <c r="S37" s="59">
        <v>0</v>
      </c>
      <c r="T37" s="59">
        <v>1</v>
      </c>
      <c r="U37" s="59">
        <v>1</v>
      </c>
      <c r="V37" s="59">
        <v>1</v>
      </c>
      <c r="W37" s="59">
        <v>1</v>
      </c>
    </row>
    <row r="38" spans="6:23">
      <c r="G38" s="59">
        <v>56</v>
      </c>
      <c r="H38" s="59">
        <f t="shared" si="13"/>
        <v>58</v>
      </c>
      <c r="I38" s="59">
        <f t="shared" si="13"/>
        <v>60</v>
      </c>
      <c r="J38" s="59">
        <f t="shared" si="13"/>
        <v>62</v>
      </c>
      <c r="K38" s="59">
        <f t="shared" si="13"/>
        <v>64</v>
      </c>
      <c r="L38" s="59">
        <f t="shared" si="13"/>
        <v>66</v>
      </c>
      <c r="N38" s="59">
        <v>0</v>
      </c>
      <c r="O38" s="59">
        <v>1</v>
      </c>
      <c r="P38" s="59">
        <v>0</v>
      </c>
      <c r="Q38" s="59">
        <v>0</v>
      </c>
      <c r="R38" s="59">
        <v>0</v>
      </c>
      <c r="S38" s="59">
        <v>1</v>
      </c>
      <c r="T38" s="59">
        <v>1</v>
      </c>
      <c r="U38" s="59">
        <v>0</v>
      </c>
      <c r="V38" s="59">
        <v>1</v>
      </c>
      <c r="W38" s="59">
        <v>1</v>
      </c>
    </row>
    <row r="39" spans="6:23">
      <c r="G39" s="59">
        <v>57</v>
      </c>
      <c r="H39" s="59">
        <f t="shared" si="13"/>
        <v>59</v>
      </c>
      <c r="I39" s="59">
        <f t="shared" si="13"/>
        <v>61</v>
      </c>
      <c r="J39" s="59">
        <f t="shared" si="13"/>
        <v>63</v>
      </c>
      <c r="K39" s="59">
        <f t="shared" si="13"/>
        <v>65</v>
      </c>
      <c r="L39" s="59">
        <f t="shared" si="13"/>
        <v>67</v>
      </c>
      <c r="N39" s="59">
        <v>0</v>
      </c>
      <c r="O39" s="59">
        <v>0</v>
      </c>
      <c r="P39" s="59">
        <v>0</v>
      </c>
      <c r="Q39" s="59">
        <v>1</v>
      </c>
      <c r="R39" s="59">
        <v>1</v>
      </c>
      <c r="S39" s="59">
        <v>0</v>
      </c>
      <c r="T39" s="59">
        <v>0</v>
      </c>
      <c r="U39" s="59">
        <v>1</v>
      </c>
      <c r="V39" s="59">
        <v>0</v>
      </c>
      <c r="W39" s="59">
        <v>1</v>
      </c>
    </row>
    <row r="40" spans="6:23">
      <c r="N40" s="59">
        <v>0</v>
      </c>
      <c r="O40" s="59">
        <v>0</v>
      </c>
      <c r="P40" s="59">
        <v>0</v>
      </c>
      <c r="Q40" s="59">
        <v>1</v>
      </c>
      <c r="R40" s="59">
        <v>0</v>
      </c>
      <c r="S40" s="59">
        <v>1</v>
      </c>
      <c r="T40" s="59">
        <v>1</v>
      </c>
      <c r="U40" s="59">
        <v>1</v>
      </c>
      <c r="V40" s="59">
        <v>1</v>
      </c>
      <c r="W40" s="59">
        <v>1</v>
      </c>
    </row>
    <row r="41" spans="6:23">
      <c r="N41" s="59">
        <v>0</v>
      </c>
      <c r="O41" s="59">
        <v>0</v>
      </c>
      <c r="P41" s="59">
        <v>0</v>
      </c>
      <c r="Q41" s="59">
        <v>0</v>
      </c>
      <c r="R41" s="59">
        <v>0</v>
      </c>
      <c r="S41" s="59">
        <v>1</v>
      </c>
      <c r="T41" s="59">
        <v>0</v>
      </c>
      <c r="U41" s="59">
        <v>0</v>
      </c>
      <c r="V41" s="59">
        <v>1</v>
      </c>
      <c r="W41" s="59">
        <v>1</v>
      </c>
    </row>
    <row r="42" spans="6:23">
      <c r="F42" s="59">
        <v>1</v>
      </c>
      <c r="G42" s="85" t="str">
        <f>(ADDRESS(5,G30)&amp;":"&amp;ADDRESS(24,G30))</f>
        <v>$H$5:$H$24</v>
      </c>
      <c r="H42" s="85" t="str">
        <f t="shared" ref="H42:L42" si="14">(ADDRESS(5,H30)&amp;":"&amp;ADDRESS(24,H30))</f>
        <v>$J$5:$J$24</v>
      </c>
      <c r="I42" s="85" t="str">
        <f t="shared" si="14"/>
        <v>$L$5:$L$24</v>
      </c>
      <c r="J42" s="85" t="str">
        <f t="shared" si="14"/>
        <v>$N$5:$N$24</v>
      </c>
      <c r="K42" s="85" t="str">
        <f t="shared" si="14"/>
        <v>$P$5:$P$24</v>
      </c>
      <c r="L42" s="85" t="str">
        <f t="shared" si="14"/>
        <v>$R$5:$R$24</v>
      </c>
      <c r="N42" s="59">
        <v>0</v>
      </c>
      <c r="O42" s="59">
        <v>1</v>
      </c>
      <c r="P42" s="59">
        <v>1</v>
      </c>
      <c r="Q42" s="59">
        <v>0</v>
      </c>
      <c r="R42" s="59">
        <v>1</v>
      </c>
      <c r="S42" s="59">
        <v>0</v>
      </c>
      <c r="T42" s="59">
        <v>1</v>
      </c>
      <c r="U42" s="59">
        <v>1</v>
      </c>
      <c r="V42" s="59">
        <v>0</v>
      </c>
      <c r="W42" s="59">
        <v>1</v>
      </c>
    </row>
    <row r="43" spans="6:23">
      <c r="F43" s="59">
        <v>2</v>
      </c>
      <c r="G43" s="85" t="str">
        <f t="shared" ref="G43:L51" si="15">(ADDRESS(5,G31)&amp;":"&amp;ADDRESS(24,G31))</f>
        <v>$I$5:$I$24</v>
      </c>
      <c r="H43" s="85" t="str">
        <f t="shared" si="15"/>
        <v>$K$5:$K$24</v>
      </c>
      <c r="I43" s="85" t="str">
        <f t="shared" si="15"/>
        <v>$M$5:$M$24</v>
      </c>
      <c r="J43" s="85" t="str">
        <f t="shared" si="15"/>
        <v>$O$5:$O$24</v>
      </c>
      <c r="K43" s="85" t="str">
        <f t="shared" si="15"/>
        <v>$Q$5:$Q$24</v>
      </c>
      <c r="L43" s="85" t="str">
        <f t="shared" si="15"/>
        <v>$S$5:$S$24</v>
      </c>
      <c r="N43" s="59">
        <v>0</v>
      </c>
      <c r="O43" s="59">
        <v>0</v>
      </c>
      <c r="P43" s="59">
        <v>0</v>
      </c>
      <c r="Q43" s="59">
        <v>0</v>
      </c>
      <c r="R43" s="59">
        <v>0</v>
      </c>
      <c r="S43" s="59">
        <v>1</v>
      </c>
      <c r="T43" s="59">
        <v>1</v>
      </c>
      <c r="U43" s="59">
        <v>1</v>
      </c>
      <c r="V43" s="59">
        <v>1</v>
      </c>
      <c r="W43" s="59">
        <v>1</v>
      </c>
    </row>
    <row r="44" spans="6:23">
      <c r="F44" s="59">
        <v>1</v>
      </c>
      <c r="G44" s="86" t="str">
        <f t="shared" si="15"/>
        <v>$T$5:$T$24</v>
      </c>
      <c r="H44" s="86" t="str">
        <f t="shared" si="15"/>
        <v>$V$5:$V$24</v>
      </c>
      <c r="I44" s="86" t="str">
        <f t="shared" si="15"/>
        <v>$X$5:$X$24</v>
      </c>
      <c r="J44" s="86" t="str">
        <f t="shared" si="15"/>
        <v>$Z$5:$Z$24</v>
      </c>
      <c r="K44" s="86" t="str">
        <f t="shared" si="15"/>
        <v>$AB$5:$AB$24</v>
      </c>
      <c r="L44" s="86" t="str">
        <f t="shared" si="15"/>
        <v>$AD$5:$AD$24</v>
      </c>
      <c r="N44" s="59">
        <v>0</v>
      </c>
      <c r="O44" s="59">
        <v>0</v>
      </c>
      <c r="P44" s="59">
        <v>0</v>
      </c>
      <c r="Q44" s="59">
        <v>1</v>
      </c>
      <c r="R44" s="59">
        <v>0</v>
      </c>
      <c r="S44" s="59">
        <v>1</v>
      </c>
      <c r="T44" s="59">
        <v>0</v>
      </c>
      <c r="U44" s="59">
        <v>1</v>
      </c>
      <c r="V44" s="59">
        <v>1</v>
      </c>
      <c r="W44" s="59">
        <v>1</v>
      </c>
    </row>
    <row r="45" spans="6:23">
      <c r="F45" s="59">
        <v>2</v>
      </c>
      <c r="G45" s="86" t="str">
        <f t="shared" si="15"/>
        <v>$U$5:$U$24</v>
      </c>
      <c r="H45" s="86" t="str">
        <f t="shared" si="15"/>
        <v>$W$5:$W$24</v>
      </c>
      <c r="I45" s="86" t="str">
        <f t="shared" si="15"/>
        <v>$Y$5:$Y$24</v>
      </c>
      <c r="J45" s="86" t="str">
        <f t="shared" si="15"/>
        <v>$AA$5:$AA$24</v>
      </c>
      <c r="K45" s="86" t="str">
        <f t="shared" si="15"/>
        <v>$AC$5:$AC$24</v>
      </c>
      <c r="L45" s="86" t="str">
        <f t="shared" si="15"/>
        <v>$AE$5:$AE$24</v>
      </c>
      <c r="N45" s="59">
        <v>0</v>
      </c>
      <c r="O45" s="59">
        <v>0</v>
      </c>
      <c r="P45" s="59">
        <v>1</v>
      </c>
      <c r="Q45" s="59">
        <v>0</v>
      </c>
      <c r="R45" s="59">
        <v>1</v>
      </c>
      <c r="S45" s="59">
        <v>1</v>
      </c>
      <c r="T45" s="59">
        <v>1</v>
      </c>
      <c r="U45" s="59">
        <v>1</v>
      </c>
      <c r="V45" s="59">
        <v>1</v>
      </c>
      <c r="W45" s="59">
        <v>1</v>
      </c>
    </row>
    <row r="46" spans="6:23">
      <c r="F46" s="59">
        <v>1</v>
      </c>
      <c r="G46" s="87" t="str">
        <f t="shared" si="15"/>
        <v>$AF$5:$AF$24</v>
      </c>
      <c r="H46" s="87" t="str">
        <f t="shared" si="15"/>
        <v>$AH$5:$AH$24</v>
      </c>
      <c r="I46" s="87" t="str">
        <f t="shared" si="15"/>
        <v>$AJ$5:$AJ$24</v>
      </c>
      <c r="J46" s="87" t="str">
        <f t="shared" si="15"/>
        <v>$AL$5:$AL$24</v>
      </c>
      <c r="K46" s="87" t="str">
        <f t="shared" si="15"/>
        <v>$AN$5:$AN$24</v>
      </c>
      <c r="L46" s="87" t="str">
        <f t="shared" si="15"/>
        <v>$AP$5:$AP$24</v>
      </c>
      <c r="N46" s="59">
        <v>0</v>
      </c>
      <c r="O46" s="59">
        <v>0</v>
      </c>
      <c r="P46" s="59">
        <v>0</v>
      </c>
      <c r="Q46" s="59">
        <v>0</v>
      </c>
      <c r="R46" s="59">
        <v>0</v>
      </c>
      <c r="S46" s="59">
        <v>0</v>
      </c>
      <c r="T46" s="59">
        <v>1</v>
      </c>
      <c r="U46" s="59">
        <v>1</v>
      </c>
      <c r="V46" s="59">
        <v>1</v>
      </c>
      <c r="W46" s="59">
        <v>1</v>
      </c>
    </row>
    <row r="47" spans="6:23">
      <c r="F47" s="59">
        <v>2</v>
      </c>
      <c r="G47" s="87" t="str">
        <f t="shared" si="15"/>
        <v>$AG$5:$AG$24</v>
      </c>
      <c r="H47" s="87" t="str">
        <f t="shared" si="15"/>
        <v>$AI$5:$AI$24</v>
      </c>
      <c r="I47" s="87" t="str">
        <f t="shared" si="15"/>
        <v>$AK$5:$AK$24</v>
      </c>
      <c r="J47" s="87" t="str">
        <f t="shared" si="15"/>
        <v>$AM$5:$AM$24</v>
      </c>
      <c r="K47" s="87" t="str">
        <f t="shared" si="15"/>
        <v>$AO$5:$AO$24</v>
      </c>
      <c r="L47" s="87" t="str">
        <f t="shared" si="15"/>
        <v>$AQ$5:$AQ$24</v>
      </c>
      <c r="N47" s="59">
        <v>0</v>
      </c>
      <c r="O47" s="59">
        <v>0</v>
      </c>
      <c r="P47" s="59">
        <v>0</v>
      </c>
      <c r="Q47" s="59">
        <v>0</v>
      </c>
      <c r="R47" s="59">
        <v>1</v>
      </c>
      <c r="S47" s="59">
        <v>1</v>
      </c>
      <c r="T47" s="59">
        <v>1</v>
      </c>
      <c r="U47" s="59">
        <v>1</v>
      </c>
      <c r="V47" s="59">
        <v>1</v>
      </c>
      <c r="W47" s="59">
        <v>1</v>
      </c>
    </row>
    <row r="48" spans="6:23">
      <c r="F48" s="59">
        <v>1</v>
      </c>
      <c r="G48" s="88" t="str">
        <f t="shared" si="15"/>
        <v>$AR$5:$AR$24</v>
      </c>
      <c r="H48" s="88" t="str">
        <f t="shared" si="15"/>
        <v>$AT$5:$AT$24</v>
      </c>
      <c r="I48" s="88" t="str">
        <f t="shared" si="15"/>
        <v>$AV$5:$AV$24</v>
      </c>
      <c r="J48" s="88" t="str">
        <f t="shared" si="15"/>
        <v>$AX$5:$AX$24</v>
      </c>
      <c r="K48" s="88" t="str">
        <f t="shared" si="15"/>
        <v>$AZ$5:$AZ$24</v>
      </c>
      <c r="L48" s="88" t="str">
        <f t="shared" si="15"/>
        <v>$BB$5:$BB$24</v>
      </c>
      <c r="N48" s="59">
        <v>0</v>
      </c>
      <c r="O48" s="59">
        <v>0</v>
      </c>
      <c r="P48" s="59">
        <v>0</v>
      </c>
      <c r="Q48" s="59">
        <v>1</v>
      </c>
      <c r="R48" s="59">
        <v>0</v>
      </c>
      <c r="S48" s="59">
        <v>0</v>
      </c>
      <c r="T48" s="59">
        <v>0</v>
      </c>
      <c r="U48" s="59">
        <v>0</v>
      </c>
      <c r="V48" s="59">
        <v>1</v>
      </c>
    </row>
    <row r="49" spans="6:157">
      <c r="F49" s="59">
        <v>2</v>
      </c>
      <c r="G49" s="88" t="str">
        <f t="shared" si="15"/>
        <v>$AS$5:$AS$24</v>
      </c>
      <c r="H49" s="88" t="str">
        <f t="shared" si="15"/>
        <v>$AU$5:$AU$24</v>
      </c>
      <c r="I49" s="88" t="str">
        <f t="shared" si="15"/>
        <v>$AW$5:$AW$24</v>
      </c>
      <c r="J49" s="88" t="str">
        <f t="shared" si="15"/>
        <v>$AY$5:$AY$24</v>
      </c>
      <c r="K49" s="88" t="str">
        <f t="shared" si="15"/>
        <v>$BA$5:$BA$24</v>
      </c>
      <c r="L49" s="88" t="str">
        <f t="shared" si="15"/>
        <v>$BC$5:$BC$24</v>
      </c>
    </row>
    <row r="50" spans="6:157">
      <c r="F50" s="59">
        <v>1</v>
      </c>
      <c r="G50" s="89" t="str">
        <f t="shared" si="15"/>
        <v>$BD$5:$BD$24</v>
      </c>
      <c r="H50" s="89" t="str">
        <f t="shared" si="15"/>
        <v>$BF$5:$BF$24</v>
      </c>
      <c r="I50" s="89" t="str">
        <f t="shared" si="15"/>
        <v>$BH$5:$BH$24</v>
      </c>
      <c r="J50" s="89" t="str">
        <f t="shared" si="15"/>
        <v>$BJ$5:$BJ$24</v>
      </c>
      <c r="K50" s="89" t="str">
        <f t="shared" si="15"/>
        <v>$BL$5:$BL$24</v>
      </c>
      <c r="L50" s="89" t="str">
        <f t="shared" si="15"/>
        <v>$BN$5:$BN$24</v>
      </c>
      <c r="N50" s="59">
        <f t="shared" ref="N50:S50" si="16">AVERAGE(N29:N48)</f>
        <v>0</v>
      </c>
      <c r="O50" s="59">
        <f t="shared" si="16"/>
        <v>0.2</v>
      </c>
      <c r="P50" s="59">
        <f t="shared" si="16"/>
        <v>0.3</v>
      </c>
      <c r="Q50" s="59">
        <f t="shared" si="16"/>
        <v>0.4</v>
      </c>
      <c r="R50" s="59">
        <f t="shared" si="16"/>
        <v>0.5</v>
      </c>
      <c r="S50" s="59">
        <f t="shared" si="16"/>
        <v>0.6</v>
      </c>
      <c r="T50" s="59">
        <f>AVERAGE(T29:T48)</f>
        <v>0.7</v>
      </c>
      <c r="U50" s="59">
        <f>AVERAGE(U29:U48)</f>
        <v>0.8</v>
      </c>
      <c r="V50" s="59">
        <f>AVERAGE(V29:V48)</f>
        <v>0.85</v>
      </c>
      <c r="W50" s="59">
        <f>AVERAGE(W29:W48)</f>
        <v>1</v>
      </c>
    </row>
    <row r="51" spans="6:157">
      <c r="F51" s="59">
        <v>2</v>
      </c>
      <c r="G51" s="89" t="str">
        <f t="shared" si="15"/>
        <v>$BE$5:$BE$24</v>
      </c>
      <c r="H51" s="89" t="str">
        <f t="shared" si="15"/>
        <v>$BG$5:$BG$24</v>
      </c>
      <c r="I51" s="89" t="str">
        <f t="shared" si="15"/>
        <v>$BI$5:$BI$24</v>
      </c>
      <c r="J51" s="89" t="str">
        <f t="shared" si="15"/>
        <v>$BK$5:$BK$24</v>
      </c>
      <c r="K51" s="89" t="str">
        <f t="shared" si="15"/>
        <v>$BM$5:$BM$24</v>
      </c>
      <c r="L51" s="89" t="str">
        <f t="shared" si="15"/>
        <v>$BO$5:$BO$24</v>
      </c>
    </row>
    <row r="53" spans="6:157">
      <c r="M53" s="59">
        <f>MATCH($B$13,$N$58:$HU$58,)</f>
        <v>1</v>
      </c>
      <c r="N53" s="59">
        <f>1+M53</f>
        <v>2</v>
      </c>
      <c r="O53" s="59">
        <f t="shared" ref="O53:AJ53" si="17">1+N53</f>
        <v>3</v>
      </c>
      <c r="P53" s="59">
        <f t="shared" si="17"/>
        <v>4</v>
      </c>
      <c r="Q53" s="59">
        <f t="shared" si="17"/>
        <v>5</v>
      </c>
      <c r="R53" s="59">
        <f t="shared" si="17"/>
        <v>6</v>
      </c>
      <c r="S53" s="59">
        <f t="shared" si="17"/>
        <v>7</v>
      </c>
      <c r="T53" s="59">
        <f t="shared" si="17"/>
        <v>8</v>
      </c>
      <c r="U53" s="59">
        <f t="shared" si="17"/>
        <v>9</v>
      </c>
      <c r="V53" s="59">
        <f t="shared" si="17"/>
        <v>10</v>
      </c>
      <c r="W53" s="59">
        <f t="shared" si="17"/>
        <v>11</v>
      </c>
      <c r="X53" s="59">
        <f t="shared" si="17"/>
        <v>12</v>
      </c>
      <c r="Y53" s="59">
        <f t="shared" si="17"/>
        <v>13</v>
      </c>
      <c r="Z53" s="59">
        <f t="shared" si="17"/>
        <v>14</v>
      </c>
      <c r="AA53" s="59">
        <f t="shared" si="17"/>
        <v>15</v>
      </c>
      <c r="AB53" s="59">
        <f t="shared" si="17"/>
        <v>16</v>
      </c>
      <c r="AC53" s="59">
        <f t="shared" si="17"/>
        <v>17</v>
      </c>
      <c r="AD53" s="59">
        <f t="shared" si="17"/>
        <v>18</v>
      </c>
      <c r="AE53" s="59">
        <f t="shared" si="17"/>
        <v>19</v>
      </c>
      <c r="AF53" s="59">
        <f t="shared" si="17"/>
        <v>20</v>
      </c>
      <c r="AG53" s="59">
        <f t="shared" si="17"/>
        <v>21</v>
      </c>
      <c r="AH53" s="59">
        <f t="shared" si="17"/>
        <v>22</v>
      </c>
      <c r="AI53" s="59">
        <f t="shared" si="17"/>
        <v>23</v>
      </c>
      <c r="AJ53" s="59">
        <f t="shared" si="17"/>
        <v>24</v>
      </c>
    </row>
    <row r="54" spans="6:157">
      <c r="M54" s="59">
        <f>INDEX($N$65:$HU$65,1,M53)</f>
        <v>0.6</v>
      </c>
      <c r="N54" s="59">
        <f t="shared" ref="N54:AJ54" si="18">INDEX($N$65:$HU$65,1,N53)</f>
        <v>0.8</v>
      </c>
      <c r="O54" s="59">
        <f t="shared" si="18"/>
        <v>0.8</v>
      </c>
      <c r="P54" s="59">
        <f t="shared" si="18"/>
        <v>0.6</v>
      </c>
      <c r="Q54" s="59">
        <f t="shared" si="18"/>
        <v>0.8</v>
      </c>
      <c r="R54" s="59">
        <f t="shared" si="18"/>
        <v>0.6</v>
      </c>
      <c r="S54" s="59">
        <f t="shared" si="18"/>
        <v>0.6</v>
      </c>
      <c r="T54" s="59">
        <f t="shared" si="18"/>
        <v>0.8</v>
      </c>
      <c r="U54" s="59">
        <f t="shared" si="18"/>
        <v>0.6</v>
      </c>
      <c r="V54" s="59">
        <f t="shared" si="18"/>
        <v>0.8</v>
      </c>
      <c r="W54" s="59">
        <f t="shared" si="18"/>
        <v>0.8</v>
      </c>
      <c r="X54" s="59">
        <f t="shared" si="18"/>
        <v>0.6</v>
      </c>
      <c r="Y54" s="59">
        <f t="shared" si="18"/>
        <v>0.8</v>
      </c>
      <c r="Z54" s="59">
        <f t="shared" si="18"/>
        <v>0.6</v>
      </c>
      <c r="AA54" s="59">
        <f t="shared" si="18"/>
        <v>0.6</v>
      </c>
      <c r="AB54" s="59">
        <f t="shared" si="18"/>
        <v>0.8</v>
      </c>
      <c r="AC54" s="59">
        <f t="shared" si="18"/>
        <v>0.6</v>
      </c>
      <c r="AD54" s="59">
        <f t="shared" si="18"/>
        <v>0.8</v>
      </c>
      <c r="AE54" s="59">
        <f t="shared" si="18"/>
        <v>0.8</v>
      </c>
      <c r="AF54" s="59">
        <f t="shared" si="18"/>
        <v>0.6</v>
      </c>
      <c r="AG54" s="59">
        <f t="shared" si="18"/>
        <v>0.8</v>
      </c>
      <c r="AH54" s="59">
        <f t="shared" si="18"/>
        <v>0.6</v>
      </c>
      <c r="AI54" s="59">
        <f t="shared" si="18"/>
        <v>0.6</v>
      </c>
      <c r="AJ54" s="59">
        <f t="shared" si="18"/>
        <v>0.8</v>
      </c>
    </row>
    <row r="55" spans="6:157">
      <c r="M55" s="59">
        <f>INDEX($N$63:$HU$63,1,M53)</f>
        <v>20</v>
      </c>
      <c r="N55" s="59">
        <f t="shared" ref="N55:AJ55" si="19">INDEX($N$63:$HU$63,1,N53)</f>
        <v>20</v>
      </c>
      <c r="O55" s="59">
        <f t="shared" si="19"/>
        <v>20</v>
      </c>
      <c r="P55" s="59">
        <f t="shared" si="19"/>
        <v>20</v>
      </c>
      <c r="Q55" s="59">
        <f t="shared" si="19"/>
        <v>20</v>
      </c>
      <c r="R55" s="59">
        <f t="shared" si="19"/>
        <v>20</v>
      </c>
      <c r="S55" s="59">
        <f t="shared" si="19"/>
        <v>20</v>
      </c>
      <c r="T55" s="59">
        <f t="shared" si="19"/>
        <v>20</v>
      </c>
      <c r="U55" s="59">
        <f t="shared" si="19"/>
        <v>20</v>
      </c>
      <c r="V55" s="59">
        <f t="shared" si="19"/>
        <v>20</v>
      </c>
      <c r="W55" s="59">
        <f t="shared" si="19"/>
        <v>20</v>
      </c>
      <c r="X55" s="59">
        <f t="shared" si="19"/>
        <v>20</v>
      </c>
      <c r="Y55" s="59">
        <f t="shared" si="19"/>
        <v>20</v>
      </c>
      <c r="Z55" s="59">
        <f t="shared" si="19"/>
        <v>20</v>
      </c>
      <c r="AA55" s="59">
        <f t="shared" si="19"/>
        <v>20</v>
      </c>
      <c r="AB55" s="59">
        <f t="shared" si="19"/>
        <v>20</v>
      </c>
      <c r="AC55" s="59">
        <f t="shared" si="19"/>
        <v>20</v>
      </c>
      <c r="AD55" s="59">
        <f t="shared" si="19"/>
        <v>20</v>
      </c>
      <c r="AE55" s="59">
        <f t="shared" si="19"/>
        <v>20</v>
      </c>
      <c r="AF55" s="59">
        <f t="shared" si="19"/>
        <v>20</v>
      </c>
      <c r="AG55" s="59">
        <f t="shared" si="19"/>
        <v>20</v>
      </c>
      <c r="AH55" s="59">
        <f t="shared" si="19"/>
        <v>20</v>
      </c>
      <c r="AI55" s="59">
        <f t="shared" si="19"/>
        <v>20</v>
      </c>
      <c r="AJ55" s="59">
        <f t="shared" si="19"/>
        <v>20</v>
      </c>
    </row>
    <row r="57" spans="6:157">
      <c r="M57" s="59" t="s">
        <v>371</v>
      </c>
      <c r="N57" s="59">
        <v>1</v>
      </c>
      <c r="O57" s="59">
        <v>2</v>
      </c>
      <c r="P57" s="59">
        <v>3</v>
      </c>
      <c r="Q57" s="59">
        <v>4</v>
      </c>
      <c r="R57" s="59">
        <v>5</v>
      </c>
      <c r="S57" s="59">
        <v>6</v>
      </c>
      <c r="T57" s="59">
        <v>7</v>
      </c>
      <c r="U57" s="59">
        <v>8</v>
      </c>
      <c r="V57" s="59">
        <v>9</v>
      </c>
      <c r="W57" s="59">
        <v>10</v>
      </c>
      <c r="X57" s="59">
        <v>11</v>
      </c>
      <c r="Y57" s="59">
        <v>12</v>
      </c>
      <c r="Z57" s="59">
        <v>13</v>
      </c>
      <c r="AA57" s="59">
        <v>14</v>
      </c>
      <c r="AB57" s="59">
        <v>15</v>
      </c>
      <c r="AC57" s="59">
        <v>16</v>
      </c>
      <c r="AD57" s="59">
        <v>17</v>
      </c>
      <c r="AE57" s="59">
        <v>18</v>
      </c>
      <c r="AF57" s="59">
        <v>19</v>
      </c>
      <c r="AG57" s="59">
        <v>20</v>
      </c>
      <c r="AH57" s="59">
        <v>21</v>
      </c>
      <c r="AI57" s="59">
        <v>22</v>
      </c>
      <c r="AJ57" s="59">
        <v>23</v>
      </c>
      <c r="AK57" s="59">
        <v>24</v>
      </c>
      <c r="AL57" s="59">
        <v>25</v>
      </c>
      <c r="AM57" s="59">
        <v>26</v>
      </c>
      <c r="AN57" s="59">
        <v>27</v>
      </c>
      <c r="AO57" s="59">
        <v>28</v>
      </c>
      <c r="AP57" s="59">
        <v>29</v>
      </c>
      <c r="AQ57" s="59">
        <v>30</v>
      </c>
      <c r="AR57" s="59">
        <v>31</v>
      </c>
      <c r="AS57" s="59">
        <v>32</v>
      </c>
      <c r="AT57" s="59">
        <v>33</v>
      </c>
      <c r="AU57" s="59">
        <v>34</v>
      </c>
      <c r="AV57" s="59">
        <v>35</v>
      </c>
      <c r="AW57" s="59">
        <v>36</v>
      </c>
      <c r="AX57" s="59">
        <v>37</v>
      </c>
      <c r="AY57" s="59">
        <v>38</v>
      </c>
      <c r="AZ57" s="59">
        <v>39</v>
      </c>
      <c r="BA57" s="59">
        <v>40</v>
      </c>
      <c r="BB57" s="59">
        <v>41</v>
      </c>
      <c r="BC57" s="59">
        <v>42</v>
      </c>
      <c r="BD57" s="59">
        <v>43</v>
      </c>
      <c r="BE57" s="59">
        <v>44</v>
      </c>
      <c r="BF57" s="59">
        <v>45</v>
      </c>
      <c r="BG57" s="59">
        <v>46</v>
      </c>
      <c r="BH57" s="59">
        <v>47</v>
      </c>
      <c r="BI57" s="59">
        <v>48</v>
      </c>
      <c r="BJ57" s="59">
        <v>49</v>
      </c>
      <c r="BK57" s="59">
        <v>50</v>
      </c>
      <c r="BL57" s="59">
        <v>51</v>
      </c>
      <c r="BM57" s="59">
        <v>52</v>
      </c>
      <c r="BN57" s="59">
        <v>53</v>
      </c>
      <c r="BO57" s="59">
        <v>54</v>
      </c>
      <c r="BP57" s="59">
        <v>55</v>
      </c>
      <c r="BQ57" s="59">
        <v>56</v>
      </c>
      <c r="BR57" s="59">
        <v>57</v>
      </c>
      <c r="BS57" s="59">
        <v>58</v>
      </c>
      <c r="BT57" s="59">
        <v>59</v>
      </c>
      <c r="BU57" s="59">
        <v>60</v>
      </c>
      <c r="BV57" s="59">
        <v>61</v>
      </c>
      <c r="BW57" s="59">
        <v>62</v>
      </c>
      <c r="BX57" s="59">
        <v>63</v>
      </c>
      <c r="BY57" s="59">
        <v>64</v>
      </c>
      <c r="BZ57" s="59">
        <v>65</v>
      </c>
      <c r="CA57" s="59">
        <v>66</v>
      </c>
      <c r="CB57" s="59">
        <v>67</v>
      </c>
      <c r="CC57" s="59">
        <v>68</v>
      </c>
      <c r="CD57" s="59">
        <v>69</v>
      </c>
      <c r="CE57" s="59">
        <v>70</v>
      </c>
      <c r="CF57" s="59">
        <v>71</v>
      </c>
      <c r="CG57" s="59">
        <v>72</v>
      </c>
      <c r="CH57" s="59">
        <v>73</v>
      </c>
      <c r="CI57" s="59">
        <v>74</v>
      </c>
      <c r="CJ57" s="59">
        <v>75</v>
      </c>
      <c r="CK57" s="59">
        <v>76</v>
      </c>
      <c r="CL57" s="59">
        <v>77</v>
      </c>
      <c r="CM57" s="59">
        <v>78</v>
      </c>
      <c r="CN57" s="59">
        <v>79</v>
      </c>
      <c r="CO57" s="59">
        <v>80</v>
      </c>
      <c r="CP57" s="59">
        <v>81</v>
      </c>
      <c r="CQ57" s="59">
        <v>82</v>
      </c>
      <c r="CR57" s="59">
        <v>83</v>
      </c>
      <c r="CS57" s="59">
        <v>84</v>
      </c>
      <c r="CT57" s="59">
        <v>85</v>
      </c>
      <c r="CU57" s="59">
        <v>86</v>
      </c>
      <c r="CV57" s="59">
        <v>87</v>
      </c>
      <c r="CW57" s="59">
        <v>88</v>
      </c>
      <c r="CX57" s="59">
        <v>89</v>
      </c>
      <c r="CY57" s="59">
        <v>90</v>
      </c>
      <c r="CZ57" s="59">
        <v>91</v>
      </c>
      <c r="DA57" s="59">
        <v>92</v>
      </c>
      <c r="DB57" s="59">
        <v>93</v>
      </c>
      <c r="DC57" s="59">
        <v>94</v>
      </c>
      <c r="DD57" s="59">
        <v>95</v>
      </c>
      <c r="DE57" s="59">
        <v>96</v>
      </c>
      <c r="DF57" s="59">
        <v>97</v>
      </c>
      <c r="DG57" s="59">
        <v>98</v>
      </c>
      <c r="DH57" s="59">
        <v>99</v>
      </c>
      <c r="DI57" s="59">
        <v>100</v>
      </c>
      <c r="DJ57" s="59">
        <v>101</v>
      </c>
      <c r="DK57" s="59">
        <v>102</v>
      </c>
      <c r="DL57" s="59">
        <v>103</v>
      </c>
      <c r="DM57" s="59">
        <v>104</v>
      </c>
      <c r="DN57" s="59">
        <v>105</v>
      </c>
      <c r="DO57" s="59">
        <v>106</v>
      </c>
      <c r="DP57" s="59">
        <v>107</v>
      </c>
      <c r="DQ57" s="59">
        <v>108</v>
      </c>
      <c r="DR57" s="59">
        <v>109</v>
      </c>
      <c r="DS57" s="59">
        <v>110</v>
      </c>
      <c r="DT57" s="59">
        <v>111</v>
      </c>
      <c r="DU57" s="59">
        <v>112</v>
      </c>
      <c r="DV57" s="59">
        <v>113</v>
      </c>
      <c r="DW57" s="59">
        <v>114</v>
      </c>
      <c r="DX57" s="59">
        <v>115</v>
      </c>
      <c r="DY57" s="59">
        <v>116</v>
      </c>
      <c r="DZ57" s="59">
        <v>117</v>
      </c>
      <c r="EA57" s="59">
        <v>118</v>
      </c>
      <c r="EB57" s="59">
        <v>119</v>
      </c>
      <c r="EC57" s="59">
        <v>120</v>
      </c>
      <c r="ED57" s="59">
        <v>121</v>
      </c>
      <c r="EE57" s="59">
        <v>122</v>
      </c>
      <c r="EF57" s="59">
        <v>123</v>
      </c>
      <c r="EG57" s="59">
        <v>124</v>
      </c>
      <c r="EH57" s="59">
        <v>125</v>
      </c>
      <c r="EI57" s="59">
        <v>126</v>
      </c>
      <c r="EJ57" s="59">
        <v>127</v>
      </c>
      <c r="EK57" s="59">
        <v>128</v>
      </c>
      <c r="EL57" s="59">
        <v>129</v>
      </c>
      <c r="EM57" s="59">
        <v>130</v>
      </c>
      <c r="EN57" s="59">
        <v>131</v>
      </c>
      <c r="EO57" s="59">
        <v>132</v>
      </c>
      <c r="EP57" s="59">
        <v>133</v>
      </c>
      <c r="EQ57" s="59">
        <v>134</v>
      </c>
      <c r="ER57" s="59">
        <v>135</v>
      </c>
      <c r="ES57" s="59">
        <v>136</v>
      </c>
      <c r="ET57" s="59">
        <v>137</v>
      </c>
      <c r="EU57" s="59">
        <v>138</v>
      </c>
      <c r="EV57" s="59">
        <v>139</v>
      </c>
      <c r="EW57" s="59">
        <v>140</v>
      </c>
      <c r="EX57" s="59">
        <v>141</v>
      </c>
      <c r="EY57" s="59">
        <v>142</v>
      </c>
      <c r="EZ57" s="59">
        <v>143</v>
      </c>
      <c r="FA57" s="59">
        <v>144</v>
      </c>
    </row>
    <row r="58" spans="6:157">
      <c r="M58" s="59" t="s">
        <v>370</v>
      </c>
      <c r="N58" s="59">
        <v>1</v>
      </c>
      <c r="O58" s="59">
        <v>1</v>
      </c>
      <c r="P58" s="59">
        <v>1</v>
      </c>
      <c r="Q58" s="59">
        <v>1</v>
      </c>
      <c r="R58" s="59">
        <v>1</v>
      </c>
      <c r="S58" s="59">
        <v>1</v>
      </c>
      <c r="T58" s="59">
        <v>1</v>
      </c>
      <c r="U58" s="59">
        <v>1</v>
      </c>
      <c r="V58" s="59">
        <v>1</v>
      </c>
      <c r="W58" s="59">
        <v>1</v>
      </c>
      <c r="X58" s="59">
        <v>1</v>
      </c>
      <c r="Y58" s="59">
        <v>1</v>
      </c>
      <c r="Z58" s="59">
        <v>1</v>
      </c>
      <c r="AA58" s="59">
        <v>1</v>
      </c>
      <c r="AB58" s="59">
        <v>1</v>
      </c>
      <c r="AC58" s="59">
        <v>1</v>
      </c>
      <c r="AD58" s="59">
        <v>1</v>
      </c>
      <c r="AE58" s="59">
        <v>1</v>
      </c>
      <c r="AF58" s="59">
        <v>1</v>
      </c>
      <c r="AG58" s="59">
        <v>1</v>
      </c>
      <c r="AH58" s="59">
        <v>1</v>
      </c>
      <c r="AI58" s="59">
        <v>1</v>
      </c>
      <c r="AJ58" s="59">
        <v>1</v>
      </c>
      <c r="AK58" s="59">
        <v>1</v>
      </c>
      <c r="AL58" s="59">
        <v>2</v>
      </c>
      <c r="AM58" s="59">
        <v>2</v>
      </c>
      <c r="AN58" s="59">
        <v>2</v>
      </c>
      <c r="AO58" s="59">
        <v>2</v>
      </c>
      <c r="AP58" s="59">
        <v>2</v>
      </c>
      <c r="AQ58" s="59">
        <v>2</v>
      </c>
      <c r="AR58" s="59">
        <v>2</v>
      </c>
      <c r="AS58" s="59">
        <v>2</v>
      </c>
      <c r="AT58" s="59">
        <v>2</v>
      </c>
      <c r="AU58" s="59">
        <v>2</v>
      </c>
      <c r="AV58" s="59">
        <v>2</v>
      </c>
      <c r="AW58" s="59">
        <v>2</v>
      </c>
      <c r="AX58" s="59">
        <v>2</v>
      </c>
      <c r="AY58" s="59">
        <v>2</v>
      </c>
      <c r="AZ58" s="59">
        <v>2</v>
      </c>
      <c r="BA58" s="59">
        <v>2</v>
      </c>
      <c r="BB58" s="59">
        <v>2</v>
      </c>
      <c r="BC58" s="59">
        <v>2</v>
      </c>
      <c r="BD58" s="59">
        <v>2</v>
      </c>
      <c r="BE58" s="59">
        <v>2</v>
      </c>
      <c r="BF58" s="59">
        <v>2</v>
      </c>
      <c r="BG58" s="59">
        <v>2</v>
      </c>
      <c r="BH58" s="59">
        <v>2</v>
      </c>
      <c r="BI58" s="59">
        <v>2</v>
      </c>
      <c r="BJ58" s="59">
        <v>3</v>
      </c>
      <c r="BK58" s="59">
        <v>3</v>
      </c>
      <c r="BL58" s="59">
        <v>3</v>
      </c>
      <c r="BM58" s="59">
        <v>3</v>
      </c>
      <c r="BN58" s="59">
        <v>3</v>
      </c>
      <c r="BO58" s="59">
        <v>3</v>
      </c>
      <c r="BP58" s="59">
        <v>3</v>
      </c>
      <c r="BQ58" s="59">
        <v>3</v>
      </c>
      <c r="BR58" s="59">
        <v>3</v>
      </c>
      <c r="BS58" s="59">
        <v>3</v>
      </c>
      <c r="BT58" s="59">
        <v>3</v>
      </c>
      <c r="BU58" s="59">
        <v>3</v>
      </c>
      <c r="BV58" s="59">
        <v>3</v>
      </c>
      <c r="BW58" s="59">
        <v>3</v>
      </c>
      <c r="BX58" s="59">
        <v>3</v>
      </c>
      <c r="BY58" s="59">
        <v>3</v>
      </c>
      <c r="BZ58" s="59">
        <v>3</v>
      </c>
      <c r="CA58" s="59">
        <v>3</v>
      </c>
      <c r="CB58" s="59">
        <v>3</v>
      </c>
      <c r="CC58" s="59">
        <v>3</v>
      </c>
      <c r="CD58" s="59">
        <v>3</v>
      </c>
      <c r="CE58" s="59">
        <v>3</v>
      </c>
      <c r="CF58" s="59">
        <v>3</v>
      </c>
      <c r="CG58" s="59">
        <v>3</v>
      </c>
      <c r="CH58" s="59">
        <v>4</v>
      </c>
      <c r="CI58" s="59">
        <v>4</v>
      </c>
      <c r="CJ58" s="59">
        <v>4</v>
      </c>
      <c r="CK58" s="59">
        <v>4</v>
      </c>
      <c r="CL58" s="59">
        <v>4</v>
      </c>
      <c r="CM58" s="59">
        <v>4</v>
      </c>
      <c r="CN58" s="59">
        <v>4</v>
      </c>
      <c r="CO58" s="59">
        <v>4</v>
      </c>
      <c r="CP58" s="59">
        <v>4</v>
      </c>
      <c r="CQ58" s="59">
        <v>4</v>
      </c>
      <c r="CR58" s="59">
        <v>4</v>
      </c>
      <c r="CS58" s="59">
        <v>4</v>
      </c>
      <c r="CT58" s="59">
        <v>4</v>
      </c>
      <c r="CU58" s="59">
        <v>4</v>
      </c>
      <c r="CV58" s="59">
        <v>4</v>
      </c>
      <c r="CW58" s="59">
        <v>4</v>
      </c>
      <c r="CX58" s="59">
        <v>4</v>
      </c>
      <c r="CY58" s="59">
        <v>4</v>
      </c>
      <c r="CZ58" s="59">
        <v>4</v>
      </c>
      <c r="DA58" s="59">
        <v>4</v>
      </c>
      <c r="DB58" s="59">
        <v>4</v>
      </c>
      <c r="DC58" s="59">
        <v>4</v>
      </c>
      <c r="DD58" s="59">
        <v>4</v>
      </c>
      <c r="DE58" s="59">
        <v>4</v>
      </c>
      <c r="DF58" s="59">
        <v>5</v>
      </c>
      <c r="DG58" s="59">
        <v>5</v>
      </c>
      <c r="DH58" s="59">
        <v>5</v>
      </c>
      <c r="DI58" s="59">
        <v>5</v>
      </c>
      <c r="DJ58" s="59">
        <v>5</v>
      </c>
      <c r="DK58" s="59">
        <v>5</v>
      </c>
      <c r="DL58" s="59">
        <v>5</v>
      </c>
      <c r="DM58" s="59">
        <v>5</v>
      </c>
      <c r="DN58" s="59">
        <v>5</v>
      </c>
      <c r="DO58" s="59">
        <v>5</v>
      </c>
      <c r="DP58" s="59">
        <v>5</v>
      </c>
      <c r="DQ58" s="59">
        <v>5</v>
      </c>
      <c r="DR58" s="59">
        <v>5</v>
      </c>
      <c r="DS58" s="59">
        <v>5</v>
      </c>
      <c r="DT58" s="59">
        <v>5</v>
      </c>
      <c r="DU58" s="59">
        <v>5</v>
      </c>
      <c r="DV58" s="59">
        <v>5</v>
      </c>
      <c r="DW58" s="59">
        <v>5</v>
      </c>
      <c r="DX58" s="59">
        <v>5</v>
      </c>
      <c r="DY58" s="59">
        <v>5</v>
      </c>
      <c r="DZ58" s="59">
        <v>5</v>
      </c>
      <c r="EA58" s="59">
        <v>5</v>
      </c>
      <c r="EB58" s="59">
        <v>5</v>
      </c>
      <c r="EC58" s="59">
        <v>5</v>
      </c>
      <c r="ED58" s="59">
        <v>6</v>
      </c>
      <c r="EE58" s="59">
        <v>6</v>
      </c>
      <c r="EF58" s="59">
        <v>6</v>
      </c>
      <c r="EG58" s="59">
        <v>6</v>
      </c>
      <c r="EH58" s="59">
        <v>6</v>
      </c>
      <c r="EI58" s="59">
        <v>6</v>
      </c>
      <c r="EJ58" s="59">
        <v>6</v>
      </c>
      <c r="EK58" s="59">
        <v>6</v>
      </c>
      <c r="EL58" s="59">
        <v>6</v>
      </c>
      <c r="EM58" s="59">
        <v>6</v>
      </c>
      <c r="EN58" s="59">
        <v>6</v>
      </c>
      <c r="EO58" s="59">
        <v>6</v>
      </c>
      <c r="EP58" s="59">
        <v>6</v>
      </c>
      <c r="EQ58" s="59">
        <v>6</v>
      </c>
      <c r="ER58" s="59">
        <v>6</v>
      </c>
      <c r="ES58" s="59">
        <v>6</v>
      </c>
      <c r="ET58" s="59">
        <v>6</v>
      </c>
      <c r="EU58" s="59">
        <v>6</v>
      </c>
      <c r="EV58" s="59">
        <v>6</v>
      </c>
      <c r="EW58" s="59">
        <v>6</v>
      </c>
      <c r="EX58" s="59">
        <v>6</v>
      </c>
      <c r="EY58" s="59">
        <v>6</v>
      </c>
      <c r="EZ58" s="59">
        <v>6</v>
      </c>
      <c r="FA58" s="59">
        <v>6</v>
      </c>
    </row>
    <row r="59" spans="6:157">
      <c r="M59" s="59" t="s">
        <v>372</v>
      </c>
      <c r="N59" s="59">
        <v>1</v>
      </c>
      <c r="O59" s="59">
        <v>1</v>
      </c>
      <c r="P59" s="59">
        <v>1</v>
      </c>
      <c r="Q59" s="59">
        <v>1</v>
      </c>
      <c r="R59" s="59">
        <v>2</v>
      </c>
      <c r="S59" s="59">
        <v>2</v>
      </c>
      <c r="T59" s="59">
        <v>2</v>
      </c>
      <c r="U59" s="59">
        <v>2</v>
      </c>
      <c r="V59" s="59">
        <v>3</v>
      </c>
      <c r="W59" s="59">
        <v>3</v>
      </c>
      <c r="X59" s="59">
        <v>3</v>
      </c>
      <c r="Y59" s="59">
        <v>3</v>
      </c>
      <c r="Z59" s="59">
        <v>4</v>
      </c>
      <c r="AA59" s="59">
        <v>4</v>
      </c>
      <c r="AB59" s="59">
        <v>4</v>
      </c>
      <c r="AC59" s="59">
        <v>4</v>
      </c>
      <c r="AD59" s="59">
        <v>5</v>
      </c>
      <c r="AE59" s="59">
        <v>5</v>
      </c>
      <c r="AF59" s="59">
        <v>5</v>
      </c>
      <c r="AG59" s="59">
        <v>5</v>
      </c>
      <c r="AH59" s="59">
        <v>6</v>
      </c>
      <c r="AI59" s="59">
        <v>6</v>
      </c>
      <c r="AJ59" s="59">
        <v>6</v>
      </c>
      <c r="AK59" s="59">
        <v>6</v>
      </c>
      <c r="AL59" s="59">
        <v>1</v>
      </c>
      <c r="AM59" s="59">
        <v>1</v>
      </c>
      <c r="AN59" s="59">
        <v>1</v>
      </c>
      <c r="AO59" s="59">
        <v>1</v>
      </c>
      <c r="AP59" s="59">
        <v>2</v>
      </c>
      <c r="AQ59" s="59">
        <v>2</v>
      </c>
      <c r="AR59" s="59">
        <v>2</v>
      </c>
      <c r="AS59" s="59">
        <v>2</v>
      </c>
      <c r="AT59" s="59">
        <v>3</v>
      </c>
      <c r="AU59" s="59">
        <v>3</v>
      </c>
      <c r="AV59" s="59">
        <v>3</v>
      </c>
      <c r="AW59" s="59">
        <v>3</v>
      </c>
      <c r="AX59" s="59">
        <v>4</v>
      </c>
      <c r="AY59" s="59">
        <v>4</v>
      </c>
      <c r="AZ59" s="59">
        <v>4</v>
      </c>
      <c r="BA59" s="59">
        <v>4</v>
      </c>
      <c r="BB59" s="59">
        <v>5</v>
      </c>
      <c r="BC59" s="59">
        <v>5</v>
      </c>
      <c r="BD59" s="59">
        <v>5</v>
      </c>
      <c r="BE59" s="59">
        <v>5</v>
      </c>
      <c r="BF59" s="59">
        <v>6</v>
      </c>
      <c r="BG59" s="59">
        <v>6</v>
      </c>
      <c r="BH59" s="59">
        <v>6</v>
      </c>
      <c r="BI59" s="59">
        <v>6</v>
      </c>
      <c r="BJ59" s="59">
        <v>1</v>
      </c>
      <c r="BK59" s="59">
        <v>1</v>
      </c>
      <c r="BL59" s="59">
        <v>1</v>
      </c>
      <c r="BM59" s="59">
        <v>1</v>
      </c>
      <c r="BN59" s="59">
        <v>2</v>
      </c>
      <c r="BO59" s="59">
        <v>2</v>
      </c>
      <c r="BP59" s="59">
        <v>2</v>
      </c>
      <c r="BQ59" s="59">
        <v>2</v>
      </c>
      <c r="BR59" s="59">
        <v>3</v>
      </c>
      <c r="BS59" s="59">
        <v>3</v>
      </c>
      <c r="BT59" s="59">
        <v>3</v>
      </c>
      <c r="BU59" s="59">
        <v>3</v>
      </c>
      <c r="BV59" s="59">
        <v>4</v>
      </c>
      <c r="BW59" s="59">
        <v>4</v>
      </c>
      <c r="BX59" s="59">
        <v>4</v>
      </c>
      <c r="BY59" s="59">
        <v>4</v>
      </c>
      <c r="BZ59" s="59">
        <v>5</v>
      </c>
      <c r="CA59" s="59">
        <v>5</v>
      </c>
      <c r="CB59" s="59">
        <v>5</v>
      </c>
      <c r="CC59" s="59">
        <v>5</v>
      </c>
      <c r="CD59" s="59">
        <v>6</v>
      </c>
      <c r="CE59" s="59">
        <v>6</v>
      </c>
      <c r="CF59" s="59">
        <v>6</v>
      </c>
      <c r="CG59" s="59">
        <v>6</v>
      </c>
      <c r="CH59" s="59">
        <v>1</v>
      </c>
      <c r="CI59" s="59">
        <v>1</v>
      </c>
      <c r="CJ59" s="59">
        <v>1</v>
      </c>
      <c r="CK59" s="59">
        <v>1</v>
      </c>
      <c r="CL59" s="59">
        <v>2</v>
      </c>
      <c r="CM59" s="59">
        <v>2</v>
      </c>
      <c r="CN59" s="59">
        <v>2</v>
      </c>
      <c r="CO59" s="59">
        <v>2</v>
      </c>
      <c r="CP59" s="59">
        <v>3</v>
      </c>
      <c r="CQ59" s="59">
        <v>3</v>
      </c>
      <c r="CR59" s="59">
        <v>3</v>
      </c>
      <c r="CS59" s="59">
        <v>3</v>
      </c>
      <c r="CT59" s="59">
        <v>4</v>
      </c>
      <c r="CU59" s="59">
        <v>4</v>
      </c>
      <c r="CV59" s="59">
        <v>4</v>
      </c>
      <c r="CW59" s="59">
        <v>4</v>
      </c>
      <c r="CX59" s="59">
        <v>5</v>
      </c>
      <c r="CY59" s="59">
        <v>5</v>
      </c>
      <c r="CZ59" s="59">
        <v>5</v>
      </c>
      <c r="DA59" s="59">
        <v>5</v>
      </c>
      <c r="DB59" s="59">
        <v>6</v>
      </c>
      <c r="DC59" s="59">
        <v>6</v>
      </c>
      <c r="DD59" s="59">
        <v>6</v>
      </c>
      <c r="DE59" s="59">
        <v>6</v>
      </c>
      <c r="DF59" s="59">
        <v>1</v>
      </c>
      <c r="DG59" s="59">
        <v>1</v>
      </c>
      <c r="DH59" s="59">
        <v>1</v>
      </c>
      <c r="DI59" s="59">
        <v>1</v>
      </c>
      <c r="DJ59" s="59">
        <v>2</v>
      </c>
      <c r="DK59" s="59">
        <v>2</v>
      </c>
      <c r="DL59" s="59">
        <v>2</v>
      </c>
      <c r="DM59" s="59">
        <v>2</v>
      </c>
      <c r="DN59" s="59">
        <v>3</v>
      </c>
      <c r="DO59" s="59">
        <v>3</v>
      </c>
      <c r="DP59" s="59">
        <v>3</v>
      </c>
      <c r="DQ59" s="59">
        <v>3</v>
      </c>
      <c r="DR59" s="59">
        <v>4</v>
      </c>
      <c r="DS59" s="59">
        <v>4</v>
      </c>
      <c r="DT59" s="59">
        <v>4</v>
      </c>
      <c r="DU59" s="59">
        <v>4</v>
      </c>
      <c r="DV59" s="59">
        <v>5</v>
      </c>
      <c r="DW59" s="59">
        <v>5</v>
      </c>
      <c r="DX59" s="59">
        <v>5</v>
      </c>
      <c r="DY59" s="59">
        <v>5</v>
      </c>
      <c r="DZ59" s="59">
        <v>6</v>
      </c>
      <c r="EA59" s="59">
        <v>6</v>
      </c>
      <c r="EB59" s="59">
        <v>6</v>
      </c>
      <c r="EC59" s="59">
        <v>6</v>
      </c>
      <c r="ED59" s="59">
        <v>1</v>
      </c>
      <c r="EE59" s="59">
        <v>1</v>
      </c>
      <c r="EF59" s="59">
        <v>1</v>
      </c>
      <c r="EG59" s="59">
        <v>1</v>
      </c>
      <c r="EH59" s="59">
        <v>2</v>
      </c>
      <c r="EI59" s="59">
        <v>2</v>
      </c>
      <c r="EJ59" s="59">
        <v>2</v>
      </c>
      <c r="EK59" s="59">
        <v>2</v>
      </c>
      <c r="EL59" s="59">
        <v>3</v>
      </c>
      <c r="EM59" s="59">
        <v>3</v>
      </c>
      <c r="EN59" s="59">
        <v>3</v>
      </c>
      <c r="EO59" s="59">
        <v>3</v>
      </c>
      <c r="EP59" s="59">
        <v>4</v>
      </c>
      <c r="EQ59" s="59">
        <v>4</v>
      </c>
      <c r="ER59" s="59">
        <v>4</v>
      </c>
      <c r="ES59" s="59">
        <v>4</v>
      </c>
      <c r="ET59" s="59">
        <v>5</v>
      </c>
      <c r="EU59" s="59">
        <v>5</v>
      </c>
      <c r="EV59" s="59">
        <v>5</v>
      </c>
      <c r="EW59" s="59">
        <v>5</v>
      </c>
      <c r="EX59" s="59">
        <v>6</v>
      </c>
      <c r="EY59" s="59">
        <v>6</v>
      </c>
      <c r="EZ59" s="59">
        <v>6</v>
      </c>
      <c r="FA59" s="59">
        <v>6</v>
      </c>
    </row>
    <row r="60" spans="6:157">
      <c r="M60" s="59" t="s">
        <v>373</v>
      </c>
      <c r="N60" s="59" t="s">
        <v>374</v>
      </c>
      <c r="O60" s="59" t="s">
        <v>374</v>
      </c>
      <c r="P60" s="59" t="s">
        <v>374</v>
      </c>
      <c r="Q60" s="59" t="s">
        <v>374</v>
      </c>
      <c r="R60" s="59" t="s">
        <v>374</v>
      </c>
      <c r="S60" s="59" t="s">
        <v>374</v>
      </c>
      <c r="T60" s="59" t="s">
        <v>374</v>
      </c>
      <c r="U60" s="59" t="s">
        <v>374</v>
      </c>
      <c r="V60" s="59" t="s">
        <v>374</v>
      </c>
      <c r="W60" s="59" t="s">
        <v>374</v>
      </c>
      <c r="X60" s="59" t="s">
        <v>374</v>
      </c>
      <c r="Y60" s="59" t="s">
        <v>374</v>
      </c>
      <c r="Z60" s="59" t="s">
        <v>374</v>
      </c>
      <c r="AA60" s="59" t="s">
        <v>374</v>
      </c>
      <c r="AB60" s="59" t="s">
        <v>374</v>
      </c>
      <c r="AC60" s="59" t="s">
        <v>374</v>
      </c>
      <c r="AD60" s="59" t="s">
        <v>374</v>
      </c>
      <c r="AE60" s="59" t="s">
        <v>374</v>
      </c>
      <c r="AF60" s="59" t="s">
        <v>374</v>
      </c>
      <c r="AG60" s="59" t="s">
        <v>374</v>
      </c>
      <c r="AH60" s="59" t="s">
        <v>374</v>
      </c>
      <c r="AI60" s="59" t="s">
        <v>374</v>
      </c>
      <c r="AJ60" s="59" t="s">
        <v>374</v>
      </c>
      <c r="AK60" s="59" t="s">
        <v>374</v>
      </c>
      <c r="AL60" s="59" t="s">
        <v>375</v>
      </c>
      <c r="AM60" s="59" t="s">
        <v>375</v>
      </c>
      <c r="AN60" s="59" t="s">
        <v>375</v>
      </c>
      <c r="AO60" s="59" t="s">
        <v>375</v>
      </c>
      <c r="AP60" s="59" t="s">
        <v>376</v>
      </c>
      <c r="AQ60" s="59" t="s">
        <v>376</v>
      </c>
      <c r="AR60" s="59" t="s">
        <v>376</v>
      </c>
      <c r="AS60" s="59" t="s">
        <v>376</v>
      </c>
      <c r="AT60" s="59" t="s">
        <v>377</v>
      </c>
      <c r="AU60" s="59" t="s">
        <v>377</v>
      </c>
      <c r="AV60" s="59" t="s">
        <v>377</v>
      </c>
      <c r="AW60" s="59" t="s">
        <v>377</v>
      </c>
      <c r="AX60" s="59" t="s">
        <v>376</v>
      </c>
      <c r="AY60" s="59" t="s">
        <v>376</v>
      </c>
      <c r="AZ60" s="59" t="s">
        <v>376</v>
      </c>
      <c r="BA60" s="59" t="s">
        <v>376</v>
      </c>
      <c r="BB60" s="59" t="s">
        <v>378</v>
      </c>
      <c r="BC60" s="59" t="s">
        <v>378</v>
      </c>
      <c r="BD60" s="59" t="s">
        <v>378</v>
      </c>
      <c r="BE60" s="59" t="s">
        <v>378</v>
      </c>
      <c r="BF60" s="59" t="s">
        <v>377</v>
      </c>
      <c r="BG60" s="59" t="s">
        <v>377</v>
      </c>
      <c r="BH60" s="59" t="s">
        <v>377</v>
      </c>
      <c r="BI60" s="59" t="s">
        <v>377</v>
      </c>
      <c r="BJ60" s="59" t="s">
        <v>377</v>
      </c>
      <c r="BK60" s="59" t="s">
        <v>377</v>
      </c>
      <c r="BL60" s="59" t="s">
        <v>377</v>
      </c>
      <c r="BM60" s="59" t="s">
        <v>377</v>
      </c>
      <c r="BN60" s="59" t="s">
        <v>377</v>
      </c>
      <c r="BO60" s="59" t="s">
        <v>377</v>
      </c>
      <c r="BP60" s="59" t="s">
        <v>377</v>
      </c>
      <c r="BQ60" s="59" t="s">
        <v>377</v>
      </c>
      <c r="BR60" s="59" t="s">
        <v>378</v>
      </c>
      <c r="BS60" s="59" t="s">
        <v>378</v>
      </c>
      <c r="BT60" s="59" t="s">
        <v>378</v>
      </c>
      <c r="BU60" s="59" t="s">
        <v>378</v>
      </c>
      <c r="BV60" s="59" t="s">
        <v>378</v>
      </c>
      <c r="BW60" s="59" t="s">
        <v>378</v>
      </c>
      <c r="BX60" s="59" t="s">
        <v>378</v>
      </c>
      <c r="BY60" s="59" t="s">
        <v>378</v>
      </c>
      <c r="BZ60" s="59" t="s">
        <v>377</v>
      </c>
      <c r="CA60" s="59" t="s">
        <v>377</v>
      </c>
      <c r="CB60" s="59" t="s">
        <v>377</v>
      </c>
      <c r="CC60" s="59" t="s">
        <v>377</v>
      </c>
      <c r="CD60" s="59" t="s">
        <v>378</v>
      </c>
      <c r="CE60" s="59" t="s">
        <v>378</v>
      </c>
      <c r="CF60" s="59" t="s">
        <v>378</v>
      </c>
      <c r="CG60" s="59" t="s">
        <v>378</v>
      </c>
      <c r="CH60" s="59" t="s">
        <v>379</v>
      </c>
      <c r="CI60" s="59" t="s">
        <v>379</v>
      </c>
      <c r="CJ60" s="59" t="s">
        <v>379</v>
      </c>
      <c r="CK60" s="59" t="s">
        <v>379</v>
      </c>
      <c r="CL60" s="59" t="s">
        <v>379</v>
      </c>
      <c r="CM60" s="59" t="s">
        <v>379</v>
      </c>
      <c r="CN60" s="59" t="s">
        <v>379</v>
      </c>
      <c r="CO60" s="59" t="s">
        <v>379</v>
      </c>
      <c r="CP60" s="59" t="s">
        <v>379</v>
      </c>
      <c r="CQ60" s="59" t="s">
        <v>379</v>
      </c>
      <c r="CR60" s="59" t="s">
        <v>379</v>
      </c>
      <c r="CS60" s="59" t="s">
        <v>379</v>
      </c>
      <c r="CT60" s="59" t="s">
        <v>379</v>
      </c>
      <c r="CU60" s="59" t="s">
        <v>379</v>
      </c>
      <c r="CV60" s="59" t="s">
        <v>379</v>
      </c>
      <c r="CW60" s="59" t="s">
        <v>379</v>
      </c>
      <c r="CX60" s="59" t="s">
        <v>379</v>
      </c>
      <c r="CY60" s="59" t="s">
        <v>379</v>
      </c>
      <c r="CZ60" s="59" t="s">
        <v>379</v>
      </c>
      <c r="DA60" s="59" t="s">
        <v>379</v>
      </c>
      <c r="DB60" s="59" t="s">
        <v>379</v>
      </c>
      <c r="DC60" s="59" t="s">
        <v>379</v>
      </c>
      <c r="DD60" s="59" t="s">
        <v>379</v>
      </c>
      <c r="DE60" s="59" t="s">
        <v>379</v>
      </c>
      <c r="DF60" s="59" t="s">
        <v>378</v>
      </c>
      <c r="DG60" s="59" t="s">
        <v>378</v>
      </c>
      <c r="DH60" s="59" t="s">
        <v>378</v>
      </c>
      <c r="DI60" s="59" t="s">
        <v>378</v>
      </c>
      <c r="DJ60" s="59" t="s">
        <v>375</v>
      </c>
      <c r="DK60" s="59" t="s">
        <v>375</v>
      </c>
      <c r="DL60" s="59" t="s">
        <v>375</v>
      </c>
      <c r="DM60" s="59" t="s">
        <v>375</v>
      </c>
      <c r="DN60" s="59" t="s">
        <v>375</v>
      </c>
      <c r="DO60" s="59" t="s">
        <v>375</v>
      </c>
      <c r="DP60" s="59" t="s">
        <v>375</v>
      </c>
      <c r="DQ60" s="59" t="s">
        <v>375</v>
      </c>
      <c r="DR60" s="59" t="s">
        <v>377</v>
      </c>
      <c r="DS60" s="59" t="s">
        <v>377</v>
      </c>
      <c r="DT60" s="59" t="s">
        <v>377</v>
      </c>
      <c r="DU60" s="59" t="s">
        <v>377</v>
      </c>
      <c r="DV60" s="59" t="s">
        <v>375</v>
      </c>
      <c r="DW60" s="59" t="s">
        <v>375</v>
      </c>
      <c r="DX60" s="59" t="s">
        <v>375</v>
      </c>
      <c r="DY60" s="59" t="s">
        <v>375</v>
      </c>
      <c r="DZ60" s="59" t="s">
        <v>376</v>
      </c>
      <c r="EA60" s="59" t="s">
        <v>376</v>
      </c>
      <c r="EB60" s="59" t="s">
        <v>376</v>
      </c>
      <c r="EC60" s="59" t="s">
        <v>376</v>
      </c>
      <c r="ED60" s="59" t="s">
        <v>376</v>
      </c>
      <c r="EE60" s="59" t="s">
        <v>376</v>
      </c>
      <c r="EF60" s="59" t="s">
        <v>376</v>
      </c>
      <c r="EG60" s="59" t="s">
        <v>376</v>
      </c>
      <c r="EH60" s="59" t="s">
        <v>378</v>
      </c>
      <c r="EI60" s="59" t="s">
        <v>378</v>
      </c>
      <c r="EJ60" s="59" t="s">
        <v>378</v>
      </c>
      <c r="EK60" s="59" t="s">
        <v>378</v>
      </c>
      <c r="EL60" s="59" t="s">
        <v>376</v>
      </c>
      <c r="EM60" s="59" t="s">
        <v>376</v>
      </c>
      <c r="EN60" s="59" t="s">
        <v>376</v>
      </c>
      <c r="EO60" s="59" t="s">
        <v>376</v>
      </c>
      <c r="EP60" s="59" t="s">
        <v>375</v>
      </c>
      <c r="EQ60" s="59" t="s">
        <v>375</v>
      </c>
      <c r="ER60" s="59" t="s">
        <v>375</v>
      </c>
      <c r="ES60" s="59" t="s">
        <v>375</v>
      </c>
      <c r="ET60" s="59" t="s">
        <v>376</v>
      </c>
      <c r="EU60" s="59" t="s">
        <v>376</v>
      </c>
      <c r="EV60" s="59" t="s">
        <v>376</v>
      </c>
      <c r="EW60" s="59" t="s">
        <v>376</v>
      </c>
      <c r="EX60" s="59" t="s">
        <v>375</v>
      </c>
      <c r="EY60" s="59" t="s">
        <v>375</v>
      </c>
      <c r="EZ60" s="59" t="s">
        <v>375</v>
      </c>
      <c r="FA60" s="59" t="s">
        <v>375</v>
      </c>
    </row>
    <row r="61" spans="6:157">
      <c r="M61" s="59" t="s">
        <v>380</v>
      </c>
      <c r="N61" s="59">
        <v>1</v>
      </c>
      <c r="O61" s="59">
        <v>2</v>
      </c>
      <c r="P61" s="59">
        <v>3</v>
      </c>
      <c r="Q61" s="59">
        <v>4</v>
      </c>
      <c r="R61" s="59">
        <v>5</v>
      </c>
      <c r="S61" s="59">
        <v>6</v>
      </c>
      <c r="T61" s="59">
        <v>7</v>
      </c>
      <c r="U61" s="59">
        <v>8</v>
      </c>
      <c r="V61" s="59">
        <v>9</v>
      </c>
      <c r="W61" s="59">
        <v>10</v>
      </c>
      <c r="X61" s="59">
        <v>11</v>
      </c>
      <c r="Y61" s="59">
        <v>12</v>
      </c>
      <c r="Z61" s="59">
        <v>13</v>
      </c>
      <c r="AA61" s="59">
        <v>14</v>
      </c>
      <c r="AB61" s="59">
        <v>15</v>
      </c>
      <c r="AC61" s="59">
        <v>16</v>
      </c>
      <c r="AD61" s="59">
        <v>17</v>
      </c>
      <c r="AE61" s="59">
        <v>18</v>
      </c>
      <c r="AF61" s="59">
        <v>19</v>
      </c>
      <c r="AG61" s="59">
        <v>20</v>
      </c>
      <c r="AH61" s="59">
        <v>21</v>
      </c>
      <c r="AI61" s="59">
        <v>22</v>
      </c>
      <c r="AJ61" s="59">
        <v>23</v>
      </c>
      <c r="AK61" s="59">
        <v>24</v>
      </c>
      <c r="AL61" s="59">
        <v>1</v>
      </c>
      <c r="AM61" s="59">
        <v>2</v>
      </c>
      <c r="AN61" s="59">
        <v>3</v>
      </c>
      <c r="AO61" s="59">
        <v>4</v>
      </c>
      <c r="AP61" s="59">
        <v>5</v>
      </c>
      <c r="AQ61" s="59">
        <v>6</v>
      </c>
      <c r="AR61" s="59">
        <v>7</v>
      </c>
      <c r="AS61" s="59">
        <v>8</v>
      </c>
      <c r="AT61" s="59">
        <v>9</v>
      </c>
      <c r="AU61" s="59">
        <v>10</v>
      </c>
      <c r="AV61" s="59">
        <v>11</v>
      </c>
      <c r="AW61" s="59">
        <v>12</v>
      </c>
      <c r="AX61" s="59">
        <v>13</v>
      </c>
      <c r="AY61" s="59">
        <v>14</v>
      </c>
      <c r="AZ61" s="59">
        <v>15</v>
      </c>
      <c r="BA61" s="59">
        <v>16</v>
      </c>
      <c r="BB61" s="59">
        <v>17</v>
      </c>
      <c r="BC61" s="59">
        <v>18</v>
      </c>
      <c r="BD61" s="59">
        <v>19</v>
      </c>
      <c r="BE61" s="59">
        <v>20</v>
      </c>
      <c r="BF61" s="59">
        <v>21</v>
      </c>
      <c r="BG61" s="59">
        <v>22</v>
      </c>
      <c r="BH61" s="59">
        <v>23</v>
      </c>
      <c r="BI61" s="59">
        <v>24</v>
      </c>
      <c r="BJ61" s="59">
        <v>1</v>
      </c>
      <c r="BK61" s="59">
        <v>2</v>
      </c>
      <c r="BL61" s="59">
        <v>3</v>
      </c>
      <c r="BM61" s="59">
        <v>4</v>
      </c>
      <c r="BN61" s="59">
        <v>5</v>
      </c>
      <c r="BO61" s="59">
        <v>6</v>
      </c>
      <c r="BP61" s="59">
        <v>7</v>
      </c>
      <c r="BQ61" s="59">
        <v>8</v>
      </c>
      <c r="BR61" s="59">
        <v>9</v>
      </c>
      <c r="BS61" s="59">
        <v>10</v>
      </c>
      <c r="BT61" s="59">
        <v>11</v>
      </c>
      <c r="BU61" s="59">
        <v>12</v>
      </c>
      <c r="BV61" s="59">
        <v>13</v>
      </c>
      <c r="BW61" s="59">
        <v>14</v>
      </c>
      <c r="BX61" s="59">
        <v>15</v>
      </c>
      <c r="BY61" s="59">
        <v>16</v>
      </c>
      <c r="BZ61" s="59">
        <v>17</v>
      </c>
      <c r="CA61" s="59">
        <v>18</v>
      </c>
      <c r="CB61" s="59">
        <v>19</v>
      </c>
      <c r="CC61" s="59">
        <v>20</v>
      </c>
      <c r="CD61" s="59">
        <v>21</v>
      </c>
      <c r="CE61" s="59">
        <v>22</v>
      </c>
      <c r="CF61" s="59">
        <v>23</v>
      </c>
      <c r="CG61" s="59">
        <v>24</v>
      </c>
      <c r="CH61" s="59">
        <v>1</v>
      </c>
      <c r="CI61" s="59">
        <v>2</v>
      </c>
      <c r="CJ61" s="59">
        <v>3</v>
      </c>
      <c r="CK61" s="59">
        <v>4</v>
      </c>
      <c r="CL61" s="59">
        <v>5</v>
      </c>
      <c r="CM61" s="59">
        <v>6</v>
      </c>
      <c r="CN61" s="59">
        <v>7</v>
      </c>
      <c r="CO61" s="59">
        <v>8</v>
      </c>
      <c r="CP61" s="59">
        <v>9</v>
      </c>
      <c r="CQ61" s="59">
        <v>10</v>
      </c>
      <c r="CR61" s="59">
        <v>11</v>
      </c>
      <c r="CS61" s="59">
        <v>12</v>
      </c>
      <c r="CT61" s="59">
        <v>13</v>
      </c>
      <c r="CU61" s="59">
        <v>14</v>
      </c>
      <c r="CV61" s="59">
        <v>15</v>
      </c>
      <c r="CW61" s="59">
        <v>16</v>
      </c>
      <c r="CX61" s="59">
        <v>17</v>
      </c>
      <c r="CY61" s="59">
        <v>18</v>
      </c>
      <c r="CZ61" s="59">
        <v>19</v>
      </c>
      <c r="DA61" s="59">
        <v>20</v>
      </c>
      <c r="DB61" s="59">
        <v>21</v>
      </c>
      <c r="DC61" s="59">
        <v>22</v>
      </c>
      <c r="DD61" s="59">
        <v>23</v>
      </c>
      <c r="DE61" s="59">
        <v>24</v>
      </c>
      <c r="DF61" s="59">
        <v>1</v>
      </c>
      <c r="DG61" s="59">
        <v>2</v>
      </c>
      <c r="DH61" s="59">
        <v>3</v>
      </c>
      <c r="DI61" s="59">
        <v>4</v>
      </c>
      <c r="DJ61" s="59">
        <v>5</v>
      </c>
      <c r="DK61" s="59">
        <v>6</v>
      </c>
      <c r="DL61" s="59">
        <v>7</v>
      </c>
      <c r="DM61" s="59">
        <v>8</v>
      </c>
      <c r="DN61" s="59">
        <v>9</v>
      </c>
      <c r="DO61" s="59">
        <v>10</v>
      </c>
      <c r="DP61" s="59">
        <v>11</v>
      </c>
      <c r="DQ61" s="59">
        <v>12</v>
      </c>
      <c r="DR61" s="59">
        <v>13</v>
      </c>
      <c r="DS61" s="59">
        <v>14</v>
      </c>
      <c r="DT61" s="59">
        <v>15</v>
      </c>
      <c r="DU61" s="59">
        <v>16</v>
      </c>
      <c r="DV61" s="59">
        <v>17</v>
      </c>
      <c r="DW61" s="59">
        <v>18</v>
      </c>
      <c r="DX61" s="59">
        <v>19</v>
      </c>
      <c r="DY61" s="59">
        <v>20</v>
      </c>
      <c r="DZ61" s="59">
        <v>21</v>
      </c>
      <c r="EA61" s="59">
        <v>22</v>
      </c>
      <c r="EB61" s="59">
        <v>23</v>
      </c>
      <c r="EC61" s="59">
        <v>24</v>
      </c>
      <c r="ED61" s="59">
        <v>1</v>
      </c>
      <c r="EE61" s="59">
        <v>2</v>
      </c>
      <c r="EF61" s="59">
        <v>3</v>
      </c>
      <c r="EG61" s="59">
        <v>4</v>
      </c>
      <c r="EH61" s="59">
        <v>5</v>
      </c>
      <c r="EI61" s="59">
        <v>6</v>
      </c>
      <c r="EJ61" s="59">
        <v>7</v>
      </c>
      <c r="EK61" s="59">
        <v>8</v>
      </c>
      <c r="EL61" s="59">
        <v>9</v>
      </c>
      <c r="EM61" s="59">
        <v>10</v>
      </c>
      <c r="EN61" s="59">
        <v>11</v>
      </c>
      <c r="EO61" s="59">
        <v>12</v>
      </c>
      <c r="EP61" s="59">
        <v>13</v>
      </c>
      <c r="EQ61" s="59">
        <v>14</v>
      </c>
      <c r="ER61" s="59">
        <v>15</v>
      </c>
      <c r="ES61" s="59">
        <v>16</v>
      </c>
      <c r="ET61" s="59">
        <v>17</v>
      </c>
      <c r="EU61" s="59">
        <v>18</v>
      </c>
      <c r="EV61" s="59">
        <v>19</v>
      </c>
      <c r="EW61" s="59">
        <v>20</v>
      </c>
      <c r="EX61" s="59">
        <v>21</v>
      </c>
      <c r="EY61" s="59">
        <v>22</v>
      </c>
      <c r="EZ61" s="59">
        <v>23</v>
      </c>
      <c r="FA61" s="59">
        <v>24</v>
      </c>
    </row>
    <row r="62" spans="6:157">
      <c r="M62" s="59" t="s">
        <v>381</v>
      </c>
      <c r="N62" s="59">
        <v>1</v>
      </c>
      <c r="O62" s="59">
        <v>2</v>
      </c>
      <c r="P62" s="59">
        <v>2</v>
      </c>
      <c r="Q62" s="59">
        <v>1</v>
      </c>
      <c r="R62" s="59">
        <v>2</v>
      </c>
      <c r="S62" s="59">
        <v>1</v>
      </c>
      <c r="T62" s="59">
        <v>1</v>
      </c>
      <c r="U62" s="59">
        <v>2</v>
      </c>
      <c r="V62" s="59">
        <v>1</v>
      </c>
      <c r="W62" s="59">
        <v>2</v>
      </c>
      <c r="X62" s="59">
        <v>2</v>
      </c>
      <c r="Y62" s="59">
        <v>1</v>
      </c>
      <c r="Z62" s="59">
        <v>2</v>
      </c>
      <c r="AA62" s="59">
        <v>1</v>
      </c>
      <c r="AB62" s="59">
        <v>1</v>
      </c>
      <c r="AC62" s="59">
        <v>2</v>
      </c>
      <c r="AD62" s="59">
        <v>1</v>
      </c>
      <c r="AE62" s="59">
        <v>2</v>
      </c>
      <c r="AF62" s="59">
        <v>2</v>
      </c>
      <c r="AG62" s="59">
        <v>1</v>
      </c>
      <c r="AH62" s="59">
        <v>2</v>
      </c>
      <c r="AI62" s="59">
        <v>1</v>
      </c>
      <c r="AJ62" s="59">
        <v>1</v>
      </c>
      <c r="AK62" s="59">
        <v>2</v>
      </c>
      <c r="AL62" s="59">
        <v>1</v>
      </c>
      <c r="AM62" s="59">
        <v>2</v>
      </c>
      <c r="AN62" s="59">
        <v>2</v>
      </c>
      <c r="AO62" s="59">
        <v>1</v>
      </c>
      <c r="AP62" s="59">
        <v>2</v>
      </c>
      <c r="AQ62" s="59">
        <v>1</v>
      </c>
      <c r="AR62" s="59">
        <v>1</v>
      </c>
      <c r="AS62" s="59">
        <v>2</v>
      </c>
      <c r="AT62" s="59">
        <v>1</v>
      </c>
      <c r="AU62" s="59">
        <v>2</v>
      </c>
      <c r="AV62" s="59">
        <v>2</v>
      </c>
      <c r="AW62" s="59">
        <v>1</v>
      </c>
      <c r="AX62" s="59">
        <v>2</v>
      </c>
      <c r="AY62" s="59">
        <v>1</v>
      </c>
      <c r="AZ62" s="59">
        <v>1</v>
      </c>
      <c r="BA62" s="59">
        <v>2</v>
      </c>
      <c r="BB62" s="59">
        <v>1</v>
      </c>
      <c r="BC62" s="59">
        <v>2</v>
      </c>
      <c r="BD62" s="59">
        <v>2</v>
      </c>
      <c r="BE62" s="59">
        <v>1</v>
      </c>
      <c r="BF62" s="59">
        <v>2</v>
      </c>
      <c r="BG62" s="59">
        <v>1</v>
      </c>
      <c r="BH62" s="59">
        <v>1</v>
      </c>
      <c r="BI62" s="59">
        <v>2</v>
      </c>
      <c r="BJ62" s="59">
        <v>1</v>
      </c>
      <c r="BK62" s="59">
        <v>2</v>
      </c>
      <c r="BL62" s="59">
        <v>2</v>
      </c>
      <c r="BM62" s="59">
        <v>1</v>
      </c>
      <c r="BN62" s="59">
        <v>2</v>
      </c>
      <c r="BO62" s="59">
        <v>1</v>
      </c>
      <c r="BP62" s="59">
        <v>1</v>
      </c>
      <c r="BQ62" s="59">
        <v>2</v>
      </c>
      <c r="BR62" s="59">
        <v>1</v>
      </c>
      <c r="BS62" s="59">
        <v>2</v>
      </c>
      <c r="BT62" s="59">
        <v>2</v>
      </c>
      <c r="BU62" s="59">
        <v>1</v>
      </c>
      <c r="BV62" s="59">
        <v>2</v>
      </c>
      <c r="BW62" s="59">
        <v>1</v>
      </c>
      <c r="BX62" s="59">
        <v>1</v>
      </c>
      <c r="BY62" s="59">
        <v>2</v>
      </c>
      <c r="BZ62" s="59">
        <v>1</v>
      </c>
      <c r="CA62" s="59">
        <v>2</v>
      </c>
      <c r="CB62" s="59">
        <v>2</v>
      </c>
      <c r="CC62" s="59">
        <v>1</v>
      </c>
      <c r="CD62" s="59">
        <v>2</v>
      </c>
      <c r="CE62" s="59">
        <v>1</v>
      </c>
      <c r="CF62" s="59">
        <v>1</v>
      </c>
      <c r="CG62" s="59">
        <v>2</v>
      </c>
      <c r="CH62" s="59">
        <v>1</v>
      </c>
      <c r="CI62" s="59">
        <v>2</v>
      </c>
      <c r="CJ62" s="59">
        <v>2</v>
      </c>
      <c r="CK62" s="59">
        <v>1</v>
      </c>
      <c r="CL62" s="59">
        <v>2</v>
      </c>
      <c r="CM62" s="59">
        <v>1</v>
      </c>
      <c r="CN62" s="59">
        <v>1</v>
      </c>
      <c r="CO62" s="59">
        <v>2</v>
      </c>
      <c r="CP62" s="59">
        <v>1</v>
      </c>
      <c r="CQ62" s="59">
        <v>2</v>
      </c>
      <c r="CR62" s="59">
        <v>2</v>
      </c>
      <c r="CS62" s="59">
        <v>1</v>
      </c>
      <c r="CT62" s="59">
        <v>2</v>
      </c>
      <c r="CU62" s="59">
        <v>1</v>
      </c>
      <c r="CV62" s="59">
        <v>1</v>
      </c>
      <c r="CW62" s="59">
        <v>2</v>
      </c>
      <c r="CX62" s="59">
        <v>1</v>
      </c>
      <c r="CY62" s="59">
        <v>2</v>
      </c>
      <c r="CZ62" s="59">
        <v>2</v>
      </c>
      <c r="DA62" s="59">
        <v>1</v>
      </c>
      <c r="DB62" s="59">
        <v>2</v>
      </c>
      <c r="DC62" s="59">
        <v>1</v>
      </c>
      <c r="DD62" s="59">
        <v>1</v>
      </c>
      <c r="DE62" s="59">
        <v>2</v>
      </c>
      <c r="DF62" s="59">
        <v>1</v>
      </c>
      <c r="DG62" s="59">
        <v>2</v>
      </c>
      <c r="DH62" s="59">
        <v>2</v>
      </c>
      <c r="DI62" s="59">
        <v>1</v>
      </c>
      <c r="DJ62" s="59">
        <v>2</v>
      </c>
      <c r="DK62" s="59">
        <v>1</v>
      </c>
      <c r="DL62" s="59">
        <v>1</v>
      </c>
      <c r="DM62" s="59">
        <v>2</v>
      </c>
      <c r="DN62" s="59">
        <v>1</v>
      </c>
      <c r="DO62" s="59">
        <v>2</v>
      </c>
      <c r="DP62" s="59">
        <v>2</v>
      </c>
      <c r="DQ62" s="59">
        <v>1</v>
      </c>
      <c r="DR62" s="59">
        <v>2</v>
      </c>
      <c r="DS62" s="59">
        <v>1</v>
      </c>
      <c r="DT62" s="59">
        <v>1</v>
      </c>
      <c r="DU62" s="59">
        <v>2</v>
      </c>
      <c r="DV62" s="59">
        <v>1</v>
      </c>
      <c r="DW62" s="59">
        <v>2</v>
      </c>
      <c r="DX62" s="59">
        <v>2</v>
      </c>
      <c r="DY62" s="59">
        <v>1</v>
      </c>
      <c r="DZ62" s="59">
        <v>2</v>
      </c>
      <c r="EA62" s="59">
        <v>1</v>
      </c>
      <c r="EB62" s="59">
        <v>1</v>
      </c>
      <c r="EC62" s="59">
        <v>2</v>
      </c>
      <c r="ED62" s="59">
        <v>1</v>
      </c>
      <c r="EE62" s="59">
        <v>2</v>
      </c>
      <c r="EF62" s="59">
        <v>2</v>
      </c>
      <c r="EG62" s="59">
        <v>1</v>
      </c>
      <c r="EH62" s="59">
        <v>2</v>
      </c>
      <c r="EI62" s="59">
        <v>1</v>
      </c>
      <c r="EJ62" s="59">
        <v>1</v>
      </c>
      <c r="EK62" s="59">
        <v>2</v>
      </c>
      <c r="EL62" s="59">
        <v>1</v>
      </c>
      <c r="EM62" s="59">
        <v>2</v>
      </c>
      <c r="EN62" s="59">
        <v>2</v>
      </c>
      <c r="EO62" s="59">
        <v>1</v>
      </c>
      <c r="EP62" s="59">
        <v>2</v>
      </c>
      <c r="EQ62" s="59">
        <v>1</v>
      </c>
      <c r="ER62" s="59">
        <v>1</v>
      </c>
      <c r="ES62" s="59">
        <v>2</v>
      </c>
      <c r="ET62" s="59">
        <v>1</v>
      </c>
      <c r="EU62" s="59">
        <v>2</v>
      </c>
      <c r="EV62" s="59">
        <v>2</v>
      </c>
      <c r="EW62" s="59">
        <v>1</v>
      </c>
      <c r="EX62" s="59">
        <v>2</v>
      </c>
      <c r="EY62" s="59">
        <v>1</v>
      </c>
      <c r="EZ62" s="59">
        <v>1</v>
      </c>
      <c r="FA62" s="59">
        <v>2</v>
      </c>
    </row>
    <row r="63" spans="6:157">
      <c r="M63" s="59" t="s">
        <v>382</v>
      </c>
      <c r="N63" s="59">
        <v>20</v>
      </c>
      <c r="O63" s="59">
        <v>20</v>
      </c>
      <c r="P63" s="59">
        <v>20</v>
      </c>
      <c r="Q63" s="59">
        <v>20</v>
      </c>
      <c r="R63" s="59">
        <v>20</v>
      </c>
      <c r="S63" s="59">
        <v>20</v>
      </c>
      <c r="T63" s="59">
        <v>20</v>
      </c>
      <c r="U63" s="59">
        <v>20</v>
      </c>
      <c r="V63" s="59">
        <v>20</v>
      </c>
      <c r="W63" s="59">
        <v>20</v>
      </c>
      <c r="X63" s="59">
        <v>20</v>
      </c>
      <c r="Y63" s="59">
        <v>20</v>
      </c>
      <c r="Z63" s="59">
        <v>20</v>
      </c>
      <c r="AA63" s="59">
        <v>20</v>
      </c>
      <c r="AB63" s="59">
        <v>20</v>
      </c>
      <c r="AC63" s="59">
        <v>20</v>
      </c>
      <c r="AD63" s="59">
        <v>20</v>
      </c>
      <c r="AE63" s="59">
        <v>20</v>
      </c>
      <c r="AF63" s="59">
        <v>20</v>
      </c>
      <c r="AG63" s="59">
        <v>20</v>
      </c>
      <c r="AH63" s="59">
        <v>20</v>
      </c>
      <c r="AI63" s="59">
        <v>20</v>
      </c>
      <c r="AJ63" s="59">
        <v>20</v>
      </c>
      <c r="AK63" s="59">
        <v>20</v>
      </c>
      <c r="AL63" s="59">
        <v>26</v>
      </c>
      <c r="AM63" s="59">
        <v>20</v>
      </c>
      <c r="AN63" s="59">
        <v>20</v>
      </c>
      <c r="AO63" s="59">
        <v>26</v>
      </c>
      <c r="AP63" s="59">
        <v>20</v>
      </c>
      <c r="AQ63" s="59">
        <v>26</v>
      </c>
      <c r="AR63" s="59">
        <v>26</v>
      </c>
      <c r="AS63" s="59">
        <v>20</v>
      </c>
      <c r="AT63" s="59">
        <v>26</v>
      </c>
      <c r="AU63" s="59">
        <v>20</v>
      </c>
      <c r="AV63" s="59">
        <v>20</v>
      </c>
      <c r="AW63" s="59">
        <v>26</v>
      </c>
      <c r="AX63" s="59">
        <v>20</v>
      </c>
      <c r="AY63" s="59">
        <v>26</v>
      </c>
      <c r="AZ63" s="59">
        <v>26</v>
      </c>
      <c r="BA63" s="59">
        <v>20</v>
      </c>
      <c r="BB63" s="59">
        <v>26</v>
      </c>
      <c r="BC63" s="59">
        <v>20</v>
      </c>
      <c r="BD63" s="59">
        <v>20</v>
      </c>
      <c r="BE63" s="59">
        <v>26</v>
      </c>
      <c r="BF63" s="59">
        <v>20</v>
      </c>
      <c r="BG63" s="59">
        <v>26</v>
      </c>
      <c r="BH63" s="59">
        <v>26</v>
      </c>
      <c r="BI63" s="59">
        <v>20</v>
      </c>
      <c r="BJ63" s="59">
        <v>20</v>
      </c>
      <c r="BK63" s="59">
        <v>26</v>
      </c>
      <c r="BL63" s="59">
        <v>26</v>
      </c>
      <c r="BM63" s="59">
        <v>20</v>
      </c>
      <c r="BN63" s="59">
        <v>26</v>
      </c>
      <c r="BO63" s="59">
        <v>20</v>
      </c>
      <c r="BP63" s="59">
        <v>20</v>
      </c>
      <c r="BQ63" s="59">
        <v>26</v>
      </c>
      <c r="BR63" s="59">
        <v>20</v>
      </c>
      <c r="BS63" s="59">
        <v>26</v>
      </c>
      <c r="BT63" s="59">
        <v>26</v>
      </c>
      <c r="BU63" s="59">
        <v>20</v>
      </c>
      <c r="BV63" s="59">
        <v>26</v>
      </c>
      <c r="BW63" s="59">
        <v>20</v>
      </c>
      <c r="BX63" s="59">
        <v>20</v>
      </c>
      <c r="BY63" s="59">
        <v>26</v>
      </c>
      <c r="BZ63" s="59">
        <v>20</v>
      </c>
      <c r="CA63" s="59">
        <v>26</v>
      </c>
      <c r="CB63" s="59">
        <v>26</v>
      </c>
      <c r="CC63" s="59">
        <v>20</v>
      </c>
      <c r="CD63" s="59">
        <v>26</v>
      </c>
      <c r="CE63" s="59">
        <v>20</v>
      </c>
      <c r="CF63" s="59">
        <v>20</v>
      </c>
      <c r="CG63" s="59">
        <v>26</v>
      </c>
      <c r="CH63" s="59">
        <v>26</v>
      </c>
      <c r="CI63" s="59">
        <v>26</v>
      </c>
      <c r="CJ63" s="59">
        <v>26</v>
      </c>
      <c r="CK63" s="59">
        <v>26</v>
      </c>
      <c r="CL63" s="59">
        <v>26</v>
      </c>
      <c r="CM63" s="59">
        <v>26</v>
      </c>
      <c r="CN63" s="59">
        <v>26</v>
      </c>
      <c r="CO63" s="59">
        <v>26</v>
      </c>
      <c r="CP63" s="59">
        <v>26</v>
      </c>
      <c r="CQ63" s="59">
        <v>26</v>
      </c>
      <c r="CR63" s="59">
        <v>26</v>
      </c>
      <c r="CS63" s="59">
        <v>26</v>
      </c>
      <c r="CT63" s="59">
        <v>26</v>
      </c>
      <c r="CU63" s="59">
        <v>26</v>
      </c>
      <c r="CV63" s="59">
        <v>26</v>
      </c>
      <c r="CW63" s="59">
        <v>26</v>
      </c>
      <c r="CX63" s="59">
        <v>26</v>
      </c>
      <c r="CY63" s="59">
        <v>26</v>
      </c>
      <c r="CZ63" s="59">
        <v>26</v>
      </c>
      <c r="DA63" s="59">
        <v>26</v>
      </c>
      <c r="DB63" s="59">
        <v>26</v>
      </c>
      <c r="DC63" s="59">
        <v>26</v>
      </c>
      <c r="DD63" s="59">
        <v>26</v>
      </c>
      <c r="DE63" s="59">
        <v>26</v>
      </c>
      <c r="DF63" s="59">
        <v>26</v>
      </c>
      <c r="DG63" s="59">
        <v>20</v>
      </c>
      <c r="DH63" s="59">
        <v>20</v>
      </c>
      <c r="DI63" s="59">
        <v>26</v>
      </c>
      <c r="DJ63" s="59">
        <v>20</v>
      </c>
      <c r="DK63" s="59">
        <v>26</v>
      </c>
      <c r="DL63" s="59">
        <v>26</v>
      </c>
      <c r="DM63" s="59">
        <v>20</v>
      </c>
      <c r="DN63" s="59">
        <v>26</v>
      </c>
      <c r="DO63" s="59">
        <v>20</v>
      </c>
      <c r="DP63" s="59">
        <v>20</v>
      </c>
      <c r="DQ63" s="59">
        <v>26</v>
      </c>
      <c r="DR63" s="59">
        <v>20</v>
      </c>
      <c r="DS63" s="59">
        <v>26</v>
      </c>
      <c r="DT63" s="59">
        <v>26</v>
      </c>
      <c r="DU63" s="59">
        <v>20</v>
      </c>
      <c r="DV63" s="59">
        <v>26</v>
      </c>
      <c r="DW63" s="59">
        <v>20</v>
      </c>
      <c r="DX63" s="59">
        <v>20</v>
      </c>
      <c r="DY63" s="59">
        <v>26</v>
      </c>
      <c r="DZ63" s="59">
        <v>20</v>
      </c>
      <c r="EA63" s="59">
        <v>26</v>
      </c>
      <c r="EB63" s="59">
        <v>26</v>
      </c>
      <c r="EC63" s="59">
        <v>20</v>
      </c>
      <c r="ED63" s="59">
        <v>20</v>
      </c>
      <c r="EE63" s="59">
        <v>26</v>
      </c>
      <c r="EF63" s="59">
        <v>26</v>
      </c>
      <c r="EG63" s="59">
        <v>20</v>
      </c>
      <c r="EH63" s="59">
        <v>26</v>
      </c>
      <c r="EI63" s="59">
        <v>20</v>
      </c>
      <c r="EJ63" s="59">
        <v>20</v>
      </c>
      <c r="EK63" s="59">
        <v>26</v>
      </c>
      <c r="EL63" s="59">
        <v>20</v>
      </c>
      <c r="EM63" s="59">
        <v>26</v>
      </c>
      <c r="EN63" s="59">
        <v>26</v>
      </c>
      <c r="EO63" s="59">
        <v>20</v>
      </c>
      <c r="EP63" s="59">
        <v>26</v>
      </c>
      <c r="EQ63" s="59">
        <v>20</v>
      </c>
      <c r="ER63" s="59">
        <v>20</v>
      </c>
      <c r="ES63" s="59">
        <v>26</v>
      </c>
      <c r="ET63" s="59">
        <v>20</v>
      </c>
      <c r="EU63" s="59">
        <v>26</v>
      </c>
      <c r="EV63" s="59">
        <v>26</v>
      </c>
      <c r="EW63" s="59">
        <v>20</v>
      </c>
      <c r="EX63" s="59">
        <v>26</v>
      </c>
      <c r="EY63" s="59">
        <v>20</v>
      </c>
      <c r="EZ63" s="59">
        <v>20</v>
      </c>
      <c r="FA63" s="59">
        <v>26</v>
      </c>
    </row>
    <row r="64" spans="6:157">
      <c r="M64" s="59" t="s">
        <v>383</v>
      </c>
      <c r="N64" s="59">
        <v>0</v>
      </c>
      <c r="O64" s="59">
        <v>1</v>
      </c>
      <c r="P64" s="59">
        <v>1</v>
      </c>
      <c r="Q64" s="59">
        <v>0</v>
      </c>
      <c r="R64" s="59">
        <v>1</v>
      </c>
      <c r="S64" s="59">
        <v>0</v>
      </c>
      <c r="T64" s="59">
        <v>0</v>
      </c>
      <c r="U64" s="59">
        <v>1</v>
      </c>
      <c r="V64" s="59">
        <v>0</v>
      </c>
      <c r="W64" s="59">
        <v>1</v>
      </c>
      <c r="X64" s="59">
        <v>1</v>
      </c>
      <c r="Y64" s="59">
        <v>0</v>
      </c>
      <c r="Z64" s="59">
        <v>1</v>
      </c>
      <c r="AA64" s="59">
        <v>0</v>
      </c>
      <c r="AB64" s="59">
        <v>0</v>
      </c>
      <c r="AC64" s="59">
        <v>1</v>
      </c>
      <c r="AD64" s="59">
        <v>0</v>
      </c>
      <c r="AE64" s="59">
        <v>1</v>
      </c>
      <c r="AF64" s="59">
        <v>1</v>
      </c>
      <c r="AG64" s="59">
        <v>0</v>
      </c>
      <c r="AH64" s="59">
        <v>1</v>
      </c>
      <c r="AI64" s="59">
        <v>0</v>
      </c>
      <c r="AJ64" s="59">
        <v>0</v>
      </c>
      <c r="AK64" s="59">
        <v>1</v>
      </c>
      <c r="AL64" s="59">
        <v>1</v>
      </c>
      <c r="AM64" s="59">
        <v>0</v>
      </c>
      <c r="AN64" s="59">
        <v>0</v>
      </c>
      <c r="AO64" s="59">
        <v>1</v>
      </c>
      <c r="AP64" s="59">
        <v>0</v>
      </c>
      <c r="AQ64" s="59">
        <v>1</v>
      </c>
      <c r="AR64" s="59">
        <v>1</v>
      </c>
      <c r="AS64" s="59">
        <v>0</v>
      </c>
      <c r="AT64" s="59">
        <v>1</v>
      </c>
      <c r="AU64" s="59">
        <v>0</v>
      </c>
      <c r="AV64" s="59">
        <v>0</v>
      </c>
      <c r="AW64" s="59">
        <v>1</v>
      </c>
      <c r="AX64" s="59">
        <v>0</v>
      </c>
      <c r="AY64" s="59">
        <v>1</v>
      </c>
      <c r="AZ64" s="59">
        <v>1</v>
      </c>
      <c r="BA64" s="59">
        <v>0</v>
      </c>
      <c r="BB64" s="59">
        <v>1</v>
      </c>
      <c r="BC64" s="59">
        <v>0</v>
      </c>
      <c r="BD64" s="59">
        <v>0</v>
      </c>
      <c r="BE64" s="59">
        <v>1</v>
      </c>
      <c r="BF64" s="59">
        <v>0</v>
      </c>
      <c r="BG64" s="59">
        <v>1</v>
      </c>
      <c r="BH64" s="59">
        <v>1</v>
      </c>
      <c r="BI64" s="59">
        <v>0</v>
      </c>
      <c r="BJ64" s="59">
        <v>0</v>
      </c>
      <c r="BK64" s="59">
        <v>1</v>
      </c>
      <c r="BL64" s="59">
        <v>1</v>
      </c>
      <c r="BM64" s="59">
        <v>0</v>
      </c>
      <c r="BN64" s="59">
        <v>1</v>
      </c>
      <c r="BO64" s="59">
        <v>0</v>
      </c>
      <c r="BP64" s="59">
        <v>0</v>
      </c>
      <c r="BQ64" s="59">
        <v>1</v>
      </c>
      <c r="BR64" s="59">
        <v>0</v>
      </c>
      <c r="BS64" s="59">
        <v>1</v>
      </c>
      <c r="BT64" s="59">
        <v>1</v>
      </c>
      <c r="BU64" s="59">
        <v>0</v>
      </c>
      <c r="BV64" s="59">
        <v>1</v>
      </c>
      <c r="BW64" s="59">
        <v>0</v>
      </c>
      <c r="BX64" s="59">
        <v>0</v>
      </c>
      <c r="BY64" s="59">
        <v>1</v>
      </c>
      <c r="BZ64" s="59">
        <v>0</v>
      </c>
      <c r="CA64" s="59">
        <v>1</v>
      </c>
      <c r="CB64" s="59">
        <v>1</v>
      </c>
      <c r="CC64" s="59">
        <v>0</v>
      </c>
      <c r="CD64" s="59">
        <v>1</v>
      </c>
      <c r="CE64" s="59">
        <v>0</v>
      </c>
      <c r="CF64" s="59">
        <v>0</v>
      </c>
      <c r="CG64" s="59">
        <v>1</v>
      </c>
      <c r="CH64" s="59">
        <v>1</v>
      </c>
      <c r="CI64" s="59">
        <v>0</v>
      </c>
      <c r="CJ64" s="59">
        <v>0</v>
      </c>
      <c r="CK64" s="59">
        <v>1</v>
      </c>
      <c r="CL64" s="59">
        <v>0</v>
      </c>
      <c r="CM64" s="59">
        <v>1</v>
      </c>
      <c r="CN64" s="59">
        <v>1</v>
      </c>
      <c r="CO64" s="59">
        <v>0</v>
      </c>
      <c r="CP64" s="59">
        <v>1</v>
      </c>
      <c r="CQ64" s="59">
        <v>0</v>
      </c>
      <c r="CR64" s="59">
        <v>0</v>
      </c>
      <c r="CS64" s="59">
        <v>1</v>
      </c>
      <c r="CT64" s="59">
        <v>0</v>
      </c>
      <c r="CU64" s="59">
        <v>1</v>
      </c>
      <c r="CV64" s="59">
        <v>1</v>
      </c>
      <c r="CW64" s="59">
        <v>0</v>
      </c>
      <c r="CX64" s="59">
        <v>1</v>
      </c>
      <c r="CY64" s="59">
        <v>0</v>
      </c>
      <c r="CZ64" s="59">
        <v>0</v>
      </c>
      <c r="DA64" s="59">
        <v>1</v>
      </c>
      <c r="DB64" s="59">
        <v>0</v>
      </c>
      <c r="DC64" s="59">
        <v>1</v>
      </c>
      <c r="DD64" s="59">
        <v>1</v>
      </c>
      <c r="DE64" s="59">
        <v>0</v>
      </c>
      <c r="DF64" s="59">
        <v>1</v>
      </c>
      <c r="DG64" s="59">
        <v>0</v>
      </c>
      <c r="DH64" s="59">
        <v>0</v>
      </c>
      <c r="DI64" s="59">
        <v>1</v>
      </c>
      <c r="DJ64" s="59">
        <v>0</v>
      </c>
      <c r="DK64" s="59">
        <v>1</v>
      </c>
      <c r="DL64" s="59">
        <v>1</v>
      </c>
      <c r="DM64" s="59">
        <v>0</v>
      </c>
      <c r="DN64" s="59">
        <v>1</v>
      </c>
      <c r="DO64" s="59">
        <v>0</v>
      </c>
      <c r="DP64" s="59">
        <v>0</v>
      </c>
      <c r="DQ64" s="59">
        <v>1</v>
      </c>
      <c r="DR64" s="59">
        <v>0</v>
      </c>
      <c r="DS64" s="59">
        <v>1</v>
      </c>
      <c r="DT64" s="59">
        <v>1</v>
      </c>
      <c r="DU64" s="59">
        <v>0</v>
      </c>
      <c r="DV64" s="59">
        <v>1</v>
      </c>
      <c r="DW64" s="59">
        <v>0</v>
      </c>
      <c r="DX64" s="59">
        <v>0</v>
      </c>
      <c r="DY64" s="59">
        <v>1</v>
      </c>
      <c r="DZ64" s="59">
        <v>0</v>
      </c>
      <c r="EA64" s="59">
        <v>1</v>
      </c>
      <c r="EB64" s="59">
        <v>1</v>
      </c>
      <c r="EC64" s="59">
        <v>0</v>
      </c>
      <c r="ED64" s="59">
        <v>0</v>
      </c>
      <c r="EE64" s="59">
        <v>1</v>
      </c>
      <c r="EF64" s="59">
        <v>1</v>
      </c>
      <c r="EG64" s="59">
        <v>0</v>
      </c>
      <c r="EH64" s="59">
        <v>1</v>
      </c>
      <c r="EI64" s="59">
        <v>0</v>
      </c>
      <c r="EJ64" s="59">
        <v>0</v>
      </c>
      <c r="EK64" s="59">
        <v>1</v>
      </c>
      <c r="EL64" s="59">
        <v>0</v>
      </c>
      <c r="EM64" s="59">
        <v>1</v>
      </c>
      <c r="EN64" s="59">
        <v>1</v>
      </c>
      <c r="EO64" s="59">
        <v>0</v>
      </c>
      <c r="EP64" s="59">
        <v>1</v>
      </c>
      <c r="EQ64" s="59">
        <v>0</v>
      </c>
      <c r="ER64" s="59">
        <v>0</v>
      </c>
      <c r="ES64" s="59">
        <v>1</v>
      </c>
      <c r="ET64" s="59">
        <v>0</v>
      </c>
      <c r="EU64" s="59">
        <v>1</v>
      </c>
      <c r="EV64" s="59">
        <v>1</v>
      </c>
      <c r="EW64" s="59">
        <v>0</v>
      </c>
      <c r="EX64" s="59">
        <v>1</v>
      </c>
      <c r="EY64" s="59">
        <v>0</v>
      </c>
      <c r="EZ64" s="59">
        <v>0</v>
      </c>
      <c r="FA64" s="59">
        <v>1</v>
      </c>
    </row>
    <row r="65" spans="13:157">
      <c r="M65" s="59" t="s">
        <v>384</v>
      </c>
      <c r="N65" s="59">
        <v>0.6</v>
      </c>
      <c r="O65" s="59">
        <v>0.8</v>
      </c>
      <c r="P65" s="59">
        <v>0.8</v>
      </c>
      <c r="Q65" s="59">
        <v>0.6</v>
      </c>
      <c r="R65" s="59">
        <v>0.8</v>
      </c>
      <c r="S65" s="59">
        <v>0.6</v>
      </c>
      <c r="T65" s="59">
        <v>0.6</v>
      </c>
      <c r="U65" s="59">
        <v>0.8</v>
      </c>
      <c r="V65" s="59">
        <v>0.6</v>
      </c>
      <c r="W65" s="59">
        <v>0.8</v>
      </c>
      <c r="X65" s="59">
        <v>0.8</v>
      </c>
      <c r="Y65" s="59">
        <v>0.6</v>
      </c>
      <c r="Z65" s="59">
        <v>0.8</v>
      </c>
      <c r="AA65" s="59">
        <v>0.6</v>
      </c>
      <c r="AB65" s="59">
        <v>0.6</v>
      </c>
      <c r="AC65" s="59">
        <v>0.8</v>
      </c>
      <c r="AD65" s="59">
        <v>0.6</v>
      </c>
      <c r="AE65" s="59">
        <v>0.8</v>
      </c>
      <c r="AF65" s="59">
        <v>0.8</v>
      </c>
      <c r="AG65" s="59">
        <v>0.6</v>
      </c>
      <c r="AH65" s="59">
        <v>0.8</v>
      </c>
      <c r="AI65" s="59">
        <v>0.6</v>
      </c>
      <c r="AJ65" s="59">
        <v>0.6</v>
      </c>
      <c r="AK65" s="59">
        <v>0.8</v>
      </c>
      <c r="AL65" s="59">
        <v>0.8</v>
      </c>
      <c r="AM65" s="59">
        <v>0.6</v>
      </c>
      <c r="AN65" s="59">
        <v>0.6</v>
      </c>
      <c r="AO65" s="59">
        <v>0.8</v>
      </c>
      <c r="AP65" s="59">
        <v>0.8</v>
      </c>
      <c r="AQ65" s="59">
        <v>0.8</v>
      </c>
      <c r="AR65" s="59">
        <v>0.8</v>
      </c>
      <c r="AS65" s="59">
        <v>0.8</v>
      </c>
      <c r="AT65" s="59">
        <v>0.6</v>
      </c>
      <c r="AU65" s="59">
        <v>0.6</v>
      </c>
      <c r="AV65" s="59">
        <v>0.6</v>
      </c>
      <c r="AW65" s="59">
        <v>0.6</v>
      </c>
      <c r="AX65" s="59">
        <v>0.8</v>
      </c>
      <c r="AY65" s="59">
        <v>0.8</v>
      </c>
      <c r="AZ65" s="59">
        <v>0.8</v>
      </c>
      <c r="BA65" s="59">
        <v>0.8</v>
      </c>
      <c r="BB65" s="59">
        <v>0.6</v>
      </c>
      <c r="BC65" s="59">
        <v>0.8</v>
      </c>
      <c r="BD65" s="59">
        <v>0.8</v>
      </c>
      <c r="BE65" s="59">
        <v>0.6</v>
      </c>
      <c r="BF65" s="59">
        <v>0.6</v>
      </c>
      <c r="BG65" s="59">
        <v>0.6</v>
      </c>
      <c r="BH65" s="59">
        <v>0.6</v>
      </c>
      <c r="BI65" s="59">
        <v>0.6</v>
      </c>
      <c r="BJ65" s="59">
        <v>0.6</v>
      </c>
      <c r="BK65" s="59">
        <v>0.6</v>
      </c>
      <c r="BL65" s="59">
        <v>0.6</v>
      </c>
      <c r="BM65" s="59">
        <v>0.6</v>
      </c>
      <c r="BN65" s="59">
        <v>0.6</v>
      </c>
      <c r="BO65" s="59">
        <v>0.6</v>
      </c>
      <c r="BP65" s="59">
        <v>0.6</v>
      </c>
      <c r="BQ65" s="59">
        <v>0.6</v>
      </c>
      <c r="BR65" s="59">
        <v>0.8</v>
      </c>
      <c r="BS65" s="59">
        <v>0.6</v>
      </c>
      <c r="BT65" s="59">
        <v>0.6</v>
      </c>
      <c r="BU65" s="59">
        <v>0.8</v>
      </c>
      <c r="BV65" s="59">
        <v>0.6</v>
      </c>
      <c r="BW65" s="59">
        <v>0.8</v>
      </c>
      <c r="BX65" s="59">
        <v>0.8</v>
      </c>
      <c r="BY65" s="59">
        <v>0.6</v>
      </c>
      <c r="BZ65" s="59">
        <v>0.6</v>
      </c>
      <c r="CA65" s="59">
        <v>0.6</v>
      </c>
      <c r="CB65" s="59">
        <v>0.6</v>
      </c>
      <c r="CC65" s="59">
        <v>0.6</v>
      </c>
      <c r="CD65" s="59">
        <v>0.6</v>
      </c>
      <c r="CE65" s="59">
        <v>0.8</v>
      </c>
      <c r="CF65" s="59">
        <v>0.8</v>
      </c>
      <c r="CG65" s="59">
        <v>0.6</v>
      </c>
      <c r="CH65" s="59">
        <v>0.8</v>
      </c>
      <c r="CI65" s="59">
        <v>0.6</v>
      </c>
      <c r="CJ65" s="59">
        <v>0.6</v>
      </c>
      <c r="CK65" s="59">
        <v>0.8</v>
      </c>
      <c r="CL65" s="59">
        <v>0.6</v>
      </c>
      <c r="CM65" s="59">
        <v>0.8</v>
      </c>
      <c r="CN65" s="59">
        <v>0.8</v>
      </c>
      <c r="CO65" s="59">
        <v>0.6</v>
      </c>
      <c r="CP65" s="59">
        <v>0.8</v>
      </c>
      <c r="CQ65" s="59">
        <v>0.6</v>
      </c>
      <c r="CR65" s="59">
        <v>0.6</v>
      </c>
      <c r="CS65" s="59">
        <v>0.8</v>
      </c>
      <c r="CT65" s="59">
        <v>0.6</v>
      </c>
      <c r="CU65" s="59">
        <v>0.8</v>
      </c>
      <c r="CV65" s="59">
        <v>0.8</v>
      </c>
      <c r="CW65" s="59">
        <v>0.6</v>
      </c>
      <c r="CX65" s="59">
        <v>0.8</v>
      </c>
      <c r="CY65" s="59">
        <v>0.6</v>
      </c>
      <c r="CZ65" s="59">
        <v>0.6</v>
      </c>
      <c r="DA65" s="59">
        <v>0.8</v>
      </c>
      <c r="DB65" s="59">
        <v>0.6</v>
      </c>
      <c r="DC65" s="59">
        <v>0.8</v>
      </c>
      <c r="DD65" s="59">
        <v>0.8</v>
      </c>
      <c r="DE65" s="59">
        <v>0.6</v>
      </c>
      <c r="DF65" s="59">
        <v>0.6</v>
      </c>
      <c r="DG65" s="59">
        <v>0.8</v>
      </c>
      <c r="DH65" s="59">
        <v>0.8</v>
      </c>
      <c r="DI65" s="59">
        <v>0.6</v>
      </c>
      <c r="DJ65" s="59">
        <v>0.6</v>
      </c>
      <c r="DK65" s="59">
        <v>0.8</v>
      </c>
      <c r="DL65" s="59">
        <v>0.8</v>
      </c>
      <c r="DM65" s="59">
        <v>0.6</v>
      </c>
      <c r="DN65" s="59">
        <v>0.8</v>
      </c>
      <c r="DO65" s="59">
        <v>0.6</v>
      </c>
      <c r="DP65" s="59">
        <v>0.6</v>
      </c>
      <c r="DQ65" s="59">
        <v>0.8</v>
      </c>
      <c r="DR65" s="59">
        <v>0.6</v>
      </c>
      <c r="DS65" s="59">
        <v>0.6</v>
      </c>
      <c r="DT65" s="59">
        <v>0.6</v>
      </c>
      <c r="DU65" s="59">
        <v>0.6</v>
      </c>
      <c r="DV65" s="59">
        <v>0.8</v>
      </c>
      <c r="DW65" s="59">
        <v>0.6</v>
      </c>
      <c r="DX65" s="59">
        <v>0.6</v>
      </c>
      <c r="DY65" s="59">
        <v>0.8</v>
      </c>
      <c r="DZ65" s="59">
        <v>0.8</v>
      </c>
      <c r="EA65" s="59">
        <v>0.8</v>
      </c>
      <c r="EB65" s="59">
        <v>0.8</v>
      </c>
      <c r="EC65" s="59">
        <v>0.8</v>
      </c>
      <c r="ED65" s="59">
        <v>0.8</v>
      </c>
      <c r="EE65" s="59">
        <v>0.8</v>
      </c>
      <c r="EF65" s="59">
        <v>0.8</v>
      </c>
      <c r="EG65" s="59">
        <v>0.8</v>
      </c>
      <c r="EH65" s="59">
        <v>0.6</v>
      </c>
      <c r="EI65" s="59">
        <v>0.8</v>
      </c>
      <c r="EJ65" s="59">
        <v>0.8</v>
      </c>
      <c r="EK65" s="59">
        <v>0.6</v>
      </c>
      <c r="EL65" s="59">
        <v>0.8</v>
      </c>
      <c r="EM65" s="59">
        <v>0.8</v>
      </c>
      <c r="EN65" s="59">
        <v>0.8</v>
      </c>
      <c r="EO65" s="59">
        <v>0.8</v>
      </c>
      <c r="EP65" s="59">
        <v>0.8</v>
      </c>
      <c r="EQ65" s="59">
        <v>0.6</v>
      </c>
      <c r="ER65" s="59">
        <v>0.6</v>
      </c>
      <c r="ES65" s="59">
        <v>0.8</v>
      </c>
      <c r="ET65" s="59">
        <v>0.8</v>
      </c>
      <c r="EU65" s="59">
        <v>0.8</v>
      </c>
      <c r="EV65" s="59">
        <v>0.8</v>
      </c>
      <c r="EW65" s="59">
        <v>0.8</v>
      </c>
      <c r="EX65" s="59">
        <v>0.8</v>
      </c>
      <c r="EY65" s="59">
        <v>0.6</v>
      </c>
      <c r="EZ65" s="59">
        <v>0.6</v>
      </c>
      <c r="FA65" s="59">
        <v>0.8</v>
      </c>
    </row>
    <row r="68" spans="13:157">
      <c r="M68" s="59" t="s">
        <v>371</v>
      </c>
      <c r="N68" s="59" t="s">
        <v>370</v>
      </c>
      <c r="O68" s="59" t="s">
        <v>372</v>
      </c>
      <c r="P68" s="59" t="s">
        <v>373</v>
      </c>
      <c r="Q68" s="59" t="s">
        <v>380</v>
      </c>
      <c r="R68" s="59" t="s">
        <v>381</v>
      </c>
      <c r="S68" s="59" t="s">
        <v>382</v>
      </c>
      <c r="T68" s="59" t="s">
        <v>383</v>
      </c>
      <c r="U68" s="59" t="s">
        <v>384</v>
      </c>
    </row>
    <row r="69" spans="13:157">
      <c r="M69" s="59">
        <v>121</v>
      </c>
      <c r="N69" s="59">
        <v>6</v>
      </c>
      <c r="O69" s="59">
        <v>1</v>
      </c>
      <c r="P69" s="59" t="s">
        <v>376</v>
      </c>
      <c r="Q69" s="59">
        <v>1</v>
      </c>
      <c r="R69" s="59">
        <v>1</v>
      </c>
      <c r="S69" s="59">
        <v>20</v>
      </c>
      <c r="T69" s="59">
        <v>0</v>
      </c>
      <c r="U69" s="59">
        <v>0.8</v>
      </c>
    </row>
    <row r="70" spans="13:157">
      <c r="M70" s="59">
        <v>122</v>
      </c>
      <c r="N70" s="59">
        <v>6</v>
      </c>
      <c r="O70" s="59">
        <v>1</v>
      </c>
      <c r="P70" s="59" t="s">
        <v>376</v>
      </c>
      <c r="Q70" s="59">
        <v>2</v>
      </c>
      <c r="R70" s="59">
        <v>2</v>
      </c>
      <c r="S70" s="59">
        <v>26</v>
      </c>
      <c r="T70" s="59">
        <v>1</v>
      </c>
      <c r="U70" s="59">
        <v>0.8</v>
      </c>
    </row>
    <row r="71" spans="13:157">
      <c r="M71" s="59">
        <v>123</v>
      </c>
      <c r="N71" s="59">
        <v>6</v>
      </c>
      <c r="O71" s="59">
        <v>1</v>
      </c>
      <c r="P71" s="59" t="s">
        <v>376</v>
      </c>
      <c r="Q71" s="59">
        <v>3</v>
      </c>
      <c r="R71" s="59">
        <v>2</v>
      </c>
      <c r="S71" s="59">
        <v>26</v>
      </c>
      <c r="T71" s="59">
        <v>1</v>
      </c>
      <c r="U71" s="59">
        <v>0.8</v>
      </c>
    </row>
    <row r="72" spans="13:157">
      <c r="M72" s="59">
        <v>124</v>
      </c>
      <c r="N72" s="59">
        <v>6</v>
      </c>
      <c r="O72" s="59">
        <v>1</v>
      </c>
      <c r="P72" s="59" t="s">
        <v>376</v>
      </c>
      <c r="Q72" s="59">
        <v>4</v>
      </c>
      <c r="R72" s="59">
        <v>1</v>
      </c>
      <c r="S72" s="59">
        <v>20</v>
      </c>
      <c r="T72" s="59">
        <v>0</v>
      </c>
      <c r="U72" s="59">
        <v>0.8</v>
      </c>
    </row>
    <row r="73" spans="13:157">
      <c r="M73" s="59">
        <v>125</v>
      </c>
      <c r="N73" s="59">
        <v>6</v>
      </c>
      <c r="O73" s="59">
        <v>2</v>
      </c>
      <c r="P73" s="59" t="s">
        <v>378</v>
      </c>
      <c r="Q73" s="59">
        <v>5</v>
      </c>
      <c r="R73" s="59">
        <v>2</v>
      </c>
      <c r="S73" s="59">
        <v>26</v>
      </c>
      <c r="T73" s="59">
        <v>1</v>
      </c>
      <c r="U73" s="59">
        <v>0.6</v>
      </c>
    </row>
    <row r="74" spans="13:157">
      <c r="M74" s="59">
        <v>126</v>
      </c>
      <c r="N74" s="59">
        <v>6</v>
      </c>
      <c r="O74" s="59">
        <v>2</v>
      </c>
      <c r="P74" s="59" t="s">
        <v>378</v>
      </c>
      <c r="Q74" s="59">
        <v>6</v>
      </c>
      <c r="R74" s="59">
        <v>1</v>
      </c>
      <c r="S74" s="59">
        <v>20</v>
      </c>
      <c r="T74" s="59">
        <v>0</v>
      </c>
      <c r="U74" s="59">
        <v>0.8</v>
      </c>
    </row>
    <row r="75" spans="13:157">
      <c r="M75" s="59">
        <v>127</v>
      </c>
      <c r="N75" s="59">
        <v>6</v>
      </c>
      <c r="O75" s="59">
        <v>2</v>
      </c>
      <c r="P75" s="59" t="s">
        <v>378</v>
      </c>
      <c r="Q75" s="59">
        <v>7</v>
      </c>
      <c r="R75" s="59">
        <v>1</v>
      </c>
      <c r="S75" s="59">
        <v>20</v>
      </c>
      <c r="T75" s="59">
        <v>0</v>
      </c>
      <c r="U75" s="59">
        <v>0.8</v>
      </c>
    </row>
    <row r="76" spans="13:157">
      <c r="M76" s="59">
        <v>128</v>
      </c>
      <c r="N76" s="59">
        <v>6</v>
      </c>
      <c r="O76" s="59">
        <v>2</v>
      </c>
      <c r="P76" s="59" t="s">
        <v>378</v>
      </c>
      <c r="Q76" s="59">
        <v>8</v>
      </c>
      <c r="R76" s="59">
        <v>2</v>
      </c>
      <c r="S76" s="59">
        <v>26</v>
      </c>
      <c r="T76" s="59">
        <v>1</v>
      </c>
      <c r="U76" s="59">
        <v>0.6</v>
      </c>
    </row>
    <row r="77" spans="13:157">
      <c r="M77" s="59">
        <v>129</v>
      </c>
      <c r="N77" s="59">
        <v>6</v>
      </c>
      <c r="O77" s="59">
        <v>3</v>
      </c>
      <c r="P77" s="59" t="s">
        <v>376</v>
      </c>
      <c r="Q77" s="59">
        <v>9</v>
      </c>
      <c r="R77" s="59">
        <v>1</v>
      </c>
      <c r="S77" s="59">
        <v>20</v>
      </c>
      <c r="T77" s="59">
        <v>0</v>
      </c>
      <c r="U77" s="59">
        <v>0.8</v>
      </c>
    </row>
    <row r="78" spans="13:157">
      <c r="M78" s="59">
        <v>130</v>
      </c>
      <c r="N78" s="59">
        <v>6</v>
      </c>
      <c r="O78" s="59">
        <v>3</v>
      </c>
      <c r="P78" s="59" t="s">
        <v>376</v>
      </c>
      <c r="Q78" s="59">
        <v>10</v>
      </c>
      <c r="R78" s="59">
        <v>2</v>
      </c>
      <c r="S78" s="59">
        <v>26</v>
      </c>
      <c r="T78" s="59">
        <v>1</v>
      </c>
      <c r="U78" s="59">
        <v>0.8</v>
      </c>
    </row>
    <row r="79" spans="13:157">
      <c r="M79" s="59">
        <v>131</v>
      </c>
      <c r="N79" s="59">
        <v>6</v>
      </c>
      <c r="O79" s="59">
        <v>3</v>
      </c>
      <c r="P79" s="59" t="s">
        <v>376</v>
      </c>
      <c r="Q79" s="59">
        <v>11</v>
      </c>
      <c r="R79" s="59">
        <v>2</v>
      </c>
      <c r="S79" s="59">
        <v>26</v>
      </c>
      <c r="T79" s="59">
        <v>1</v>
      </c>
      <c r="U79" s="59">
        <v>0.8</v>
      </c>
    </row>
    <row r="80" spans="13:157">
      <c r="M80" s="59">
        <v>132</v>
      </c>
      <c r="N80" s="59">
        <v>6</v>
      </c>
      <c r="O80" s="59">
        <v>3</v>
      </c>
      <c r="P80" s="59" t="s">
        <v>376</v>
      </c>
      <c r="Q80" s="59">
        <v>12</v>
      </c>
      <c r="R80" s="59">
        <v>1</v>
      </c>
      <c r="S80" s="59">
        <v>20</v>
      </c>
      <c r="T80" s="59">
        <v>0</v>
      </c>
      <c r="U80" s="59">
        <v>0.8</v>
      </c>
    </row>
    <row r="81" spans="13:21">
      <c r="M81" s="59">
        <v>133</v>
      </c>
      <c r="N81" s="59">
        <v>6</v>
      </c>
      <c r="O81" s="59">
        <v>4</v>
      </c>
      <c r="P81" s="59" t="s">
        <v>375</v>
      </c>
      <c r="Q81" s="59">
        <v>13</v>
      </c>
      <c r="R81" s="59">
        <v>2</v>
      </c>
      <c r="S81" s="59">
        <v>26</v>
      </c>
      <c r="T81" s="59">
        <v>1</v>
      </c>
      <c r="U81" s="59">
        <v>0.8</v>
      </c>
    </row>
    <row r="82" spans="13:21">
      <c r="M82" s="59">
        <v>134</v>
      </c>
      <c r="N82" s="59">
        <v>6</v>
      </c>
      <c r="O82" s="59">
        <v>4</v>
      </c>
      <c r="P82" s="59" t="s">
        <v>375</v>
      </c>
      <c r="Q82" s="59">
        <v>14</v>
      </c>
      <c r="R82" s="59">
        <v>1</v>
      </c>
      <c r="S82" s="59">
        <v>20</v>
      </c>
      <c r="T82" s="59">
        <v>0</v>
      </c>
      <c r="U82" s="59">
        <v>0.6</v>
      </c>
    </row>
    <row r="83" spans="13:21">
      <c r="M83" s="59">
        <v>135</v>
      </c>
      <c r="N83" s="59">
        <v>6</v>
      </c>
      <c r="O83" s="59">
        <v>4</v>
      </c>
      <c r="P83" s="59" t="s">
        <v>375</v>
      </c>
      <c r="Q83" s="59">
        <v>15</v>
      </c>
      <c r="R83" s="59">
        <v>1</v>
      </c>
      <c r="S83" s="59">
        <v>20</v>
      </c>
      <c r="T83" s="59">
        <v>0</v>
      </c>
      <c r="U83" s="59">
        <v>0.6</v>
      </c>
    </row>
    <row r="84" spans="13:21">
      <c r="M84" s="59">
        <v>136</v>
      </c>
      <c r="N84" s="59">
        <v>6</v>
      </c>
      <c r="O84" s="59">
        <v>4</v>
      </c>
      <c r="P84" s="59" t="s">
        <v>375</v>
      </c>
      <c r="Q84" s="59">
        <v>16</v>
      </c>
      <c r="R84" s="59">
        <v>2</v>
      </c>
      <c r="S84" s="59">
        <v>26</v>
      </c>
      <c r="T84" s="59">
        <v>1</v>
      </c>
      <c r="U84" s="59">
        <v>0.8</v>
      </c>
    </row>
    <row r="85" spans="13:21">
      <c r="M85" s="59">
        <v>137</v>
      </c>
      <c r="N85" s="59">
        <v>6</v>
      </c>
      <c r="O85" s="59">
        <v>5</v>
      </c>
      <c r="P85" s="59" t="s">
        <v>376</v>
      </c>
      <c r="Q85" s="59">
        <v>17</v>
      </c>
      <c r="R85" s="59">
        <v>1</v>
      </c>
      <c r="S85" s="59">
        <v>20</v>
      </c>
      <c r="T85" s="59">
        <v>0</v>
      </c>
      <c r="U85" s="59">
        <v>0.8</v>
      </c>
    </row>
    <row r="86" spans="13:21">
      <c r="M86" s="59">
        <v>138</v>
      </c>
      <c r="N86" s="59">
        <v>6</v>
      </c>
      <c r="O86" s="59">
        <v>5</v>
      </c>
      <c r="P86" s="59" t="s">
        <v>376</v>
      </c>
      <c r="Q86" s="59">
        <v>18</v>
      </c>
      <c r="R86" s="59">
        <v>2</v>
      </c>
      <c r="S86" s="59">
        <v>26</v>
      </c>
      <c r="T86" s="59">
        <v>1</v>
      </c>
      <c r="U86" s="59">
        <v>0.8</v>
      </c>
    </row>
    <row r="87" spans="13:21">
      <c r="M87" s="59">
        <v>139</v>
      </c>
      <c r="N87" s="59">
        <v>6</v>
      </c>
      <c r="O87" s="59">
        <v>5</v>
      </c>
      <c r="P87" s="59" t="s">
        <v>376</v>
      </c>
      <c r="Q87" s="59">
        <v>19</v>
      </c>
      <c r="R87" s="59">
        <v>2</v>
      </c>
      <c r="S87" s="59">
        <v>26</v>
      </c>
      <c r="T87" s="59">
        <v>1</v>
      </c>
      <c r="U87" s="59">
        <v>0.8</v>
      </c>
    </row>
    <row r="88" spans="13:21">
      <c r="M88" s="59">
        <v>140</v>
      </c>
      <c r="N88" s="59">
        <v>6</v>
      </c>
      <c r="O88" s="59">
        <v>5</v>
      </c>
      <c r="P88" s="59" t="s">
        <v>376</v>
      </c>
      <c r="Q88" s="59">
        <v>20</v>
      </c>
      <c r="R88" s="59">
        <v>1</v>
      </c>
      <c r="S88" s="59">
        <v>20</v>
      </c>
      <c r="T88" s="59">
        <v>0</v>
      </c>
      <c r="U88" s="59">
        <v>0.8</v>
      </c>
    </row>
    <row r="89" spans="13:21">
      <c r="M89" s="59">
        <v>141</v>
      </c>
      <c r="N89" s="59">
        <v>6</v>
      </c>
      <c r="O89" s="59">
        <v>6</v>
      </c>
      <c r="P89" s="59" t="s">
        <v>375</v>
      </c>
      <c r="Q89" s="59">
        <v>21</v>
      </c>
      <c r="R89" s="59">
        <v>2</v>
      </c>
      <c r="S89" s="59">
        <v>26</v>
      </c>
      <c r="T89" s="59">
        <v>1</v>
      </c>
      <c r="U89" s="59">
        <v>0.8</v>
      </c>
    </row>
    <row r="90" spans="13:21">
      <c r="M90" s="59">
        <v>142</v>
      </c>
      <c r="N90" s="59">
        <v>6</v>
      </c>
      <c r="O90" s="59">
        <v>6</v>
      </c>
      <c r="P90" s="59" t="s">
        <v>375</v>
      </c>
      <c r="Q90" s="59">
        <v>22</v>
      </c>
      <c r="R90" s="59">
        <v>1</v>
      </c>
      <c r="S90" s="59">
        <v>20</v>
      </c>
      <c r="T90" s="59">
        <v>0</v>
      </c>
      <c r="U90" s="59">
        <v>0.6</v>
      </c>
    </row>
    <row r="91" spans="13:21">
      <c r="M91" s="59">
        <v>143</v>
      </c>
      <c r="N91" s="59">
        <v>6</v>
      </c>
      <c r="O91" s="59">
        <v>6</v>
      </c>
      <c r="P91" s="59" t="s">
        <v>375</v>
      </c>
      <c r="Q91" s="59">
        <v>23</v>
      </c>
      <c r="R91" s="59">
        <v>1</v>
      </c>
      <c r="S91" s="59">
        <v>20</v>
      </c>
      <c r="T91" s="59">
        <v>0</v>
      </c>
      <c r="U91" s="59">
        <v>0.6</v>
      </c>
    </row>
    <row r="92" spans="13:21">
      <c r="M92" s="59">
        <v>144</v>
      </c>
      <c r="N92" s="59">
        <v>6</v>
      </c>
      <c r="O92" s="59">
        <v>6</v>
      </c>
      <c r="P92" s="59" t="s">
        <v>375</v>
      </c>
      <c r="Q92" s="59">
        <v>24</v>
      </c>
      <c r="R92" s="59">
        <v>2</v>
      </c>
      <c r="S92" s="59">
        <v>26</v>
      </c>
      <c r="T92" s="59">
        <v>1</v>
      </c>
      <c r="U92" s="59">
        <v>0.8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02"/>
  <sheetViews>
    <sheetView topLeftCell="G1" workbookViewId="0">
      <selection activeCell="T5" sqref="T5"/>
    </sheetView>
  </sheetViews>
  <sheetFormatPr defaultColWidth="11.42578125" defaultRowHeight="15"/>
  <cols>
    <col min="1" max="1" width="11.42578125" customWidth="1"/>
    <col min="2" max="2" width="11.42578125" style="59" customWidth="1"/>
    <col min="3" max="3" width="10.42578125" customWidth="1"/>
    <col min="4" max="4" width="8.42578125" customWidth="1"/>
    <col min="5" max="5" width="10.42578125" style="59" customWidth="1"/>
    <col min="6" max="6" width="13" customWidth="1"/>
    <col min="8" max="8" width="8.42578125" style="59" customWidth="1"/>
    <col min="9" max="9" width="11.42578125" style="59" customWidth="1"/>
    <col min="10" max="10" width="10.42578125" style="59" customWidth="1"/>
    <col min="11" max="11" width="8.42578125" style="59" customWidth="1"/>
    <col min="12" max="12" width="11.42578125" style="59"/>
    <col min="13" max="13" width="10.85546875" style="59" customWidth="1"/>
    <col min="15" max="16" width="11.42578125" style="59" customWidth="1"/>
    <col min="17" max="17" width="10.42578125" style="59" customWidth="1"/>
    <col min="18" max="18" width="8.42578125" style="59" customWidth="1"/>
    <col min="19" max="19" width="10.42578125" style="59" customWidth="1"/>
    <col min="20" max="20" width="13" style="59" customWidth="1"/>
    <col min="23" max="23" width="14.85546875" customWidth="1"/>
    <col min="24" max="24" width="12.7109375" customWidth="1"/>
    <col min="27" max="27" width="11.42578125" style="59"/>
  </cols>
  <sheetData>
    <row r="1" spans="1:34" s="59" customFormat="1">
      <c r="A1" s="29" t="s">
        <v>460</v>
      </c>
      <c r="H1" s="29" t="s">
        <v>467</v>
      </c>
      <c r="O1" s="29" t="s">
        <v>461</v>
      </c>
    </row>
    <row r="2" spans="1:34">
      <c r="A2" s="29" t="s">
        <v>106</v>
      </c>
      <c r="B2" s="29" t="s">
        <v>143</v>
      </c>
      <c r="C2" s="29" t="s">
        <v>107</v>
      </c>
      <c r="D2" s="29" t="s">
        <v>105</v>
      </c>
      <c r="E2" s="29" t="s">
        <v>108</v>
      </c>
      <c r="F2" s="29" t="s">
        <v>134</v>
      </c>
      <c r="G2" s="29"/>
      <c r="H2" s="29" t="s">
        <v>106</v>
      </c>
      <c r="I2" s="29" t="s">
        <v>143</v>
      </c>
      <c r="J2" s="29" t="s">
        <v>107</v>
      </c>
      <c r="K2" s="29" t="s">
        <v>105</v>
      </c>
      <c r="L2" s="29" t="s">
        <v>108</v>
      </c>
      <c r="M2" s="29" t="s">
        <v>134</v>
      </c>
      <c r="O2" s="29" t="s">
        <v>106</v>
      </c>
      <c r="P2" s="29" t="s">
        <v>143</v>
      </c>
      <c r="Q2" s="29" t="s">
        <v>107</v>
      </c>
      <c r="R2" s="29" t="s">
        <v>105</v>
      </c>
      <c r="S2" s="29" t="s">
        <v>108</v>
      </c>
      <c r="T2" s="29" t="s">
        <v>134</v>
      </c>
    </row>
    <row r="3" spans="1:34">
      <c r="A3">
        <v>1</v>
      </c>
      <c r="B3" s="59">
        <f t="shared" ref="B3:B8" si="0">IF($X$5=1,$W$19,IF($X$5=2,$W$19,IF($X$5=3,$W$19,IF($X$5=4,$W$19,IF($X$5=5,$W$19,IF($X$5=6,$W$19,IF($X$5=7,$W$19,0)))))))</f>
        <v>600</v>
      </c>
      <c r="C3" s="59">
        <f t="shared" ref="C3:C8" si="1">IF($X$5=1,$X$19,IF($X$5=2,$X$19,IF($X$5=3,$X$19,IF($X$5=4,$X$19,IF($X$5=5,$X$19,IF($X$5=6,$X$19,IF($X$5=7,$X$19,0)))))))</f>
        <v>5000</v>
      </c>
      <c r="D3" s="59">
        <f t="shared" ref="D3:D8" si="2">IF($X$5=1,$Y$19,IF($X$5=2,$Y$19,IF($X$5=3,$Y$19,IF($X$5=4,$Y$19,IF($X$5=5,$Y$19,IF($X$5=6,$Y$19,IF($X$5=7,$Y$19,0)))))))</f>
        <v>0</v>
      </c>
      <c r="E3" s="59">
        <v>1</v>
      </c>
      <c r="F3" s="59">
        <f t="shared" ref="F3:F8" si="3">IF($X$5=1,$Z$19,IF($X$5=2,$Z$19,IF($X$5=3,$Z$19,IF($X$5=4,$Z$19,IF($X$5=5,$Z$19,IF($X$5=6,$Z$19,IF($X$5=7,$Z$19,0)))))))</f>
        <v>300</v>
      </c>
      <c r="H3" s="59">
        <v>1</v>
      </c>
      <c r="I3" s="59">
        <f t="shared" ref="I3:I8" si="4">IF($AA$5=1,$W$19,IF($AA$5=2,$W$19,IF($AA$5=3,$W$19,IF($AA$5=4,$W$19,IF($AA$5=5,$W$19,IF($AA$5=6,$W$19,IF($AA$5=7,$W$19,0)))))))</f>
        <v>600</v>
      </c>
      <c r="J3" s="59">
        <v>5000</v>
      </c>
      <c r="K3" s="59">
        <f t="shared" ref="K3:K8" si="5">IF($AA$5=1,$Y$19,IF($AA$5=2,$Y$19,IF($AA$5=3,$Y$19,IF($AA$5=4,$Y$19,IF($AA$5=5,$Y$19,IF($AA$5=6,$Y$19,IF($AA$5=7,$Y$19,0)))))))</f>
        <v>0</v>
      </c>
      <c r="L3" s="82">
        <v>1</v>
      </c>
      <c r="M3" s="59">
        <v>300</v>
      </c>
      <c r="O3" s="59">
        <v>1</v>
      </c>
      <c r="P3" s="59">
        <f t="shared" ref="P3:P8" si="6">IF($AD$5=1,$W$19,IF($AD$5=2,$W$19,IF($AD$5=3,$W$19,IF($AD$5=4,$W$19,IF($AD$5=5,$W$19,IF($AD$5=6,$W$19,IF($AD$5=7,$W$19,0)))))))</f>
        <v>600</v>
      </c>
      <c r="Q3" s="59">
        <f t="shared" ref="Q3:Q8" si="7">IF($AD$5=1,$X$19,IF($AD$5=2,$X$19,IF($AD$5=3,$X$19,IF($AD$5=4,$X$19,IF($AD$5=5,$X$19,IF($AD$5=6,$X$19,IF($AD$5=7,$X$19,0)))))))</f>
        <v>5000</v>
      </c>
      <c r="R3" s="59">
        <f t="shared" ref="R3:R8" si="8">IF($AD$5=1,$Y$19,IF($AD$5=2,$Y$19,IF($AD$5=3,$Y$19,IF($AD$5=4,$Y$19,IF($AD$5=5,$Y$19,IF($AD$5=6,$Y$19,IF($AD$5=7,$Y$19,0)))))))</f>
        <v>0</v>
      </c>
      <c r="S3" s="59">
        <v>1</v>
      </c>
      <c r="T3" s="59">
        <f t="shared" ref="T3:T8" si="9">IF($AD$5=1,$Z$19,IF($AD$5=2,$Z$19,IF($AD$5=3,$Z$19,IF($AD$5=4,$Z$19,IF($AD$5=5,$Z$19,IF($AD$5=6,$Z$19,IF($AD$5=7,$Z$19,0)))))))</f>
        <v>300</v>
      </c>
      <c r="W3" s="92"/>
      <c r="X3" s="92"/>
      <c r="Y3" s="92"/>
      <c r="Z3" s="92"/>
      <c r="AA3" s="92"/>
      <c r="AB3" s="92"/>
      <c r="AC3" s="92"/>
      <c r="AD3" s="92"/>
      <c r="AE3" s="92"/>
      <c r="AF3" s="92"/>
    </row>
    <row r="4" spans="1:34">
      <c r="A4">
        <v>2</v>
      </c>
      <c r="B4" s="59">
        <f t="shared" si="0"/>
        <v>600</v>
      </c>
      <c r="C4" s="59">
        <f t="shared" si="1"/>
        <v>5000</v>
      </c>
      <c r="D4" s="59">
        <f t="shared" si="2"/>
        <v>0</v>
      </c>
      <c r="E4" s="59">
        <v>2</v>
      </c>
      <c r="F4" s="59">
        <f t="shared" si="3"/>
        <v>300</v>
      </c>
      <c r="H4" s="59">
        <v>2</v>
      </c>
      <c r="I4" s="59">
        <f t="shared" si="4"/>
        <v>600</v>
      </c>
      <c r="J4" s="59">
        <v>5000</v>
      </c>
      <c r="K4" s="59">
        <f t="shared" si="5"/>
        <v>0</v>
      </c>
      <c r="L4" s="82">
        <v>2</v>
      </c>
      <c r="M4" s="59">
        <v>300</v>
      </c>
      <c r="O4" s="59">
        <v>2</v>
      </c>
      <c r="P4" s="59">
        <f t="shared" si="6"/>
        <v>600</v>
      </c>
      <c r="Q4" s="59">
        <f t="shared" si="7"/>
        <v>5000</v>
      </c>
      <c r="R4" s="59">
        <f t="shared" si="8"/>
        <v>0</v>
      </c>
      <c r="S4" s="59">
        <v>2</v>
      </c>
      <c r="T4" s="59">
        <f t="shared" si="9"/>
        <v>300</v>
      </c>
      <c r="W4" s="92" t="s">
        <v>457</v>
      </c>
      <c r="X4" s="92"/>
      <c r="Y4" s="92"/>
      <c r="Z4" s="92" t="s">
        <v>458</v>
      </c>
      <c r="AA4" s="92"/>
      <c r="AB4" s="92"/>
      <c r="AC4" s="92" t="s">
        <v>459</v>
      </c>
      <c r="AD4" s="92"/>
      <c r="AE4" s="92"/>
      <c r="AF4" s="92"/>
    </row>
    <row r="5" spans="1:34">
      <c r="A5">
        <v>3</v>
      </c>
      <c r="B5" s="59">
        <f t="shared" si="0"/>
        <v>600</v>
      </c>
      <c r="C5" s="59">
        <f t="shared" si="1"/>
        <v>5000</v>
      </c>
      <c r="D5" s="59">
        <f t="shared" si="2"/>
        <v>0</v>
      </c>
      <c r="E5" s="59">
        <v>1</v>
      </c>
      <c r="F5" s="59">
        <f t="shared" si="3"/>
        <v>300</v>
      </c>
      <c r="H5" s="59">
        <v>3</v>
      </c>
      <c r="I5" s="59">
        <f t="shared" si="4"/>
        <v>600</v>
      </c>
      <c r="J5" s="59">
        <v>5000</v>
      </c>
      <c r="K5" s="59">
        <f t="shared" si="5"/>
        <v>0</v>
      </c>
      <c r="L5" s="82">
        <v>1</v>
      </c>
      <c r="M5" s="59">
        <v>300</v>
      </c>
      <c r="O5" s="59">
        <v>3</v>
      </c>
      <c r="P5" s="59">
        <f t="shared" si="6"/>
        <v>600</v>
      </c>
      <c r="Q5" s="59">
        <f t="shared" si="7"/>
        <v>5000</v>
      </c>
      <c r="R5" s="59">
        <f t="shared" si="8"/>
        <v>0</v>
      </c>
      <c r="S5" s="59">
        <v>1</v>
      </c>
      <c r="T5" s="59">
        <f t="shared" si="9"/>
        <v>300</v>
      </c>
      <c r="W5" s="109" t="s">
        <v>412</v>
      </c>
      <c r="X5" s="109">
        <v>4</v>
      </c>
      <c r="Y5" s="92"/>
      <c r="Z5" s="112" t="s">
        <v>412</v>
      </c>
      <c r="AA5" s="112">
        <v>1</v>
      </c>
      <c r="AB5" s="92"/>
      <c r="AC5" s="113" t="s">
        <v>412</v>
      </c>
      <c r="AD5" s="113">
        <v>1</v>
      </c>
      <c r="AE5" s="92"/>
      <c r="AF5" s="92"/>
    </row>
    <row r="6" spans="1:34">
      <c r="A6">
        <v>4</v>
      </c>
      <c r="B6" s="59">
        <f t="shared" si="0"/>
        <v>600</v>
      </c>
      <c r="C6" s="59">
        <f t="shared" si="1"/>
        <v>5000</v>
      </c>
      <c r="D6" s="59">
        <f t="shared" si="2"/>
        <v>0</v>
      </c>
      <c r="E6" s="59">
        <v>2</v>
      </c>
      <c r="F6" s="59">
        <f t="shared" si="3"/>
        <v>300</v>
      </c>
      <c r="H6" s="59">
        <v>4</v>
      </c>
      <c r="I6" s="59">
        <f t="shared" si="4"/>
        <v>600</v>
      </c>
      <c r="J6" s="59">
        <v>5000</v>
      </c>
      <c r="K6" s="59">
        <f t="shared" si="5"/>
        <v>0</v>
      </c>
      <c r="L6" s="82">
        <v>2</v>
      </c>
      <c r="M6" s="59">
        <v>300</v>
      </c>
      <c r="O6" s="59">
        <v>4</v>
      </c>
      <c r="P6" s="59">
        <f t="shared" si="6"/>
        <v>600</v>
      </c>
      <c r="Q6" s="59">
        <f t="shared" si="7"/>
        <v>5000</v>
      </c>
      <c r="R6" s="59">
        <f t="shared" si="8"/>
        <v>0</v>
      </c>
      <c r="S6" s="59">
        <v>2</v>
      </c>
      <c r="T6" s="59">
        <f t="shared" si="9"/>
        <v>300</v>
      </c>
      <c r="W6" s="92"/>
      <c r="X6" s="92"/>
      <c r="Y6" s="92"/>
      <c r="Z6" s="92"/>
      <c r="AA6" s="92"/>
      <c r="AB6" s="92"/>
      <c r="AC6" s="92"/>
      <c r="AD6" s="92"/>
      <c r="AE6" s="92"/>
      <c r="AF6" s="92"/>
    </row>
    <row r="7" spans="1:34">
      <c r="A7">
        <v>5</v>
      </c>
      <c r="B7" s="59">
        <f t="shared" si="0"/>
        <v>600</v>
      </c>
      <c r="C7" s="59">
        <f t="shared" si="1"/>
        <v>5000</v>
      </c>
      <c r="D7" s="59">
        <f t="shared" si="2"/>
        <v>0</v>
      </c>
      <c r="E7" s="59">
        <v>1</v>
      </c>
      <c r="F7" s="59">
        <f t="shared" si="3"/>
        <v>300</v>
      </c>
      <c r="H7" s="59">
        <v>5</v>
      </c>
      <c r="I7" s="59">
        <f t="shared" si="4"/>
        <v>600</v>
      </c>
      <c r="J7" s="59">
        <v>5000</v>
      </c>
      <c r="K7" s="59">
        <f t="shared" si="5"/>
        <v>0</v>
      </c>
      <c r="L7" s="82">
        <v>2</v>
      </c>
      <c r="M7" s="59">
        <v>300</v>
      </c>
      <c r="O7" s="59">
        <v>5</v>
      </c>
      <c r="P7" s="59">
        <f t="shared" si="6"/>
        <v>600</v>
      </c>
      <c r="Q7" s="59">
        <f t="shared" si="7"/>
        <v>5000</v>
      </c>
      <c r="R7" s="59">
        <f t="shared" si="8"/>
        <v>0</v>
      </c>
      <c r="S7" s="59">
        <v>1</v>
      </c>
      <c r="T7" s="59">
        <f t="shared" si="9"/>
        <v>300</v>
      </c>
      <c r="W7" s="92" t="s">
        <v>413</v>
      </c>
      <c r="X7" s="92">
        <v>1</v>
      </c>
      <c r="Y7" s="92"/>
      <c r="Z7" s="92"/>
      <c r="AA7" s="92"/>
      <c r="AB7" s="92"/>
      <c r="AC7" s="92"/>
      <c r="AD7" s="92"/>
      <c r="AE7" s="92"/>
      <c r="AF7" s="92"/>
    </row>
    <row r="8" spans="1:34">
      <c r="A8" s="59">
        <v>6</v>
      </c>
      <c r="B8" s="59">
        <f t="shared" si="0"/>
        <v>600</v>
      </c>
      <c r="C8" s="59">
        <f t="shared" si="1"/>
        <v>5000</v>
      </c>
      <c r="D8" s="59">
        <f t="shared" si="2"/>
        <v>0</v>
      </c>
      <c r="E8" s="59">
        <v>2</v>
      </c>
      <c r="F8" s="59">
        <f t="shared" si="3"/>
        <v>300</v>
      </c>
      <c r="H8" s="59">
        <v>6</v>
      </c>
      <c r="I8" s="59">
        <f t="shared" si="4"/>
        <v>600</v>
      </c>
      <c r="J8" s="59">
        <v>5000</v>
      </c>
      <c r="K8" s="59">
        <f t="shared" si="5"/>
        <v>0</v>
      </c>
      <c r="L8" s="82">
        <v>2</v>
      </c>
      <c r="M8" s="59">
        <v>300</v>
      </c>
      <c r="O8" s="59">
        <v>6</v>
      </c>
      <c r="P8" s="59">
        <f t="shared" si="6"/>
        <v>600</v>
      </c>
      <c r="Q8" s="59">
        <f t="shared" si="7"/>
        <v>5000</v>
      </c>
      <c r="R8" s="59">
        <f t="shared" si="8"/>
        <v>0</v>
      </c>
      <c r="S8" s="59">
        <v>2</v>
      </c>
      <c r="T8" s="59">
        <f t="shared" si="9"/>
        <v>300</v>
      </c>
      <c r="W8" s="92" t="s">
        <v>414</v>
      </c>
      <c r="X8" s="92">
        <v>2</v>
      </c>
      <c r="Y8" s="92"/>
      <c r="Z8" s="92"/>
      <c r="AA8" s="92"/>
      <c r="AB8" s="92"/>
      <c r="AC8" s="92"/>
      <c r="AD8" s="92"/>
      <c r="AE8" s="92"/>
      <c r="AF8" s="92"/>
    </row>
    <row r="9" spans="1:34">
      <c r="A9" s="59">
        <v>7</v>
      </c>
      <c r="B9" s="59">
        <f>IF($X$5=1,$W$19,IF($X$5=2,$W$19,IF($X$5=3,$W$19,IF($X$5=4,$W$22,IF($X$5=5,$W$22,IF($X$5=6,$W$22,IF($X$5=7,$W$19,0)))))))</f>
        <v>600</v>
      </c>
      <c r="C9" s="59">
        <f>IF($X$5=1,$X$19,IF($X$5=2,$X$19,IF($X$5=3,$X$19,IF($X$5=4,$X$22,IF($X$5=5,$X$22,IF($X$5=6,$X$22,IF($X$5=7,$X$19,0)))))))</f>
        <v>300</v>
      </c>
      <c r="D9" s="59">
        <f>IF($X$5=1,$Y$19,IF($X$5=2,$Y$19,IF($X$5=3,$Y$19,IF($X$5=4,$Y$22,IF($X$5=5,$Y$22,IF($X$5=6,$Y$22,IF($X$5=7,$Y$19,0)))))))</f>
        <v>300</v>
      </c>
      <c r="E9" s="59">
        <v>1</v>
      </c>
      <c r="F9" s="59">
        <f>IF($X$5=1,$Z$19,IF($X$5=2,$Z$19,IF($X$5=3,$Z$19,IF($X$5=4,$Z$22,IF($X$5=5,$Z$22,IF($X$5=6,$Z$22,IF($X$5=7,$Z$19,0)))))))</f>
        <v>300</v>
      </c>
      <c r="G9" s="82"/>
      <c r="H9" s="59">
        <v>7</v>
      </c>
      <c r="I9" s="59">
        <f>IF($AA$5=1,$AB$19, IF($AA$5 = 2, $AB$19, IF($AA$5 = 3, $AB$19, IF($AA$5 = 4, $AB$22, IF($AA$5 = 5, $AB$22, IF($AA$5 = 6, $AB$22, IF($AA$5 = 7, $AB$19, 0)))))))</f>
        <v>600</v>
      </c>
      <c r="J9" s="59">
        <f>IF($AA$5=1,$AC$19, IF($AA$5 = 2, $AC$19, IF($AA$5 = 3, $AC$19, IF($AA$5 = 4, $AC$22, IF($AA$5 = 5, $AC$22, IF($AA$5 = 6, $AC$22, IF($AA$5 = 7, $AC$19, 0)))))))</f>
        <v>5000</v>
      </c>
      <c r="K9" s="59">
        <f>IF($AA$5=1,$AD$19, IF($AA$5 = 2, $AD$19, IF($AA$5 = 3, $AD$19, IF($AA$5 = 4, $AD$22, IF($AA$5 = 5, $AD$22, IF($AA$5 = 6, $AD$22, IF($AA$5 = 7, $AD$19, 0)))))))</f>
        <v>0</v>
      </c>
      <c r="L9" s="82">
        <v>1</v>
      </c>
      <c r="M9" s="59">
        <f>IF($AA$5=1,$AE$19, IF($AA$5 = 2, $AE$19, IF($AA$5 = 3, $AE$19, IF($AA$5 = 4, $AE$22, IF($AA$5 = 5, $AE$22, IF($AA$5 = 6, $AE$22, IF($AA$5 = 7, $AE$19, 0)))))))</f>
        <v>300</v>
      </c>
      <c r="O9" s="59">
        <v>7</v>
      </c>
      <c r="P9" s="59">
        <f>IF($AD$5=1,$W$19,IF($AD$5=2,$W$19,IF($AD$5=3,$W$19,IF($AD$5=4,$W$22,IF($AD$5=5,$W$22,IF($AD$5=6,$W$22,IF($AD$5=7,$W$19,0)))))))</f>
        <v>600</v>
      </c>
      <c r="Q9" s="59">
        <f>IF($AD$5=1,$X$19,IF($AD$5=2,$X$19,IF($AD$5=3,$X$19,IF($AD$5=4,$X$22,IF($AD$5=5,$X$22,IF($AD$5=6,$X$22,IF($AD$5=7,$X$19,0)))))))</f>
        <v>5000</v>
      </c>
      <c r="R9" s="59">
        <f>IF($AD$5=1,$Y$19,IF($AD$5=2,$Y$19,IF($AD$5=3,$Y$19,IF($AD$5=4,$Y$22,IF($AD$5=5,$Y$22,IF($AD$5=6,$Y$22,IF($AD$5=7,$Y$19,0)))))))</f>
        <v>0</v>
      </c>
      <c r="S9" s="59">
        <v>1</v>
      </c>
      <c r="T9" s="59">
        <f>IF($AD$5=1,$Z$19,IF($AD$5=2,$Z$19,IF($AD$5=3,$Z$19,IF($AD$5=4,$Z$22,IF($AD$5=5,$Z$22,IF($AD$5=6,$Z$22,IF($AD$5=7,$Z$19,0)))))))</f>
        <v>300</v>
      </c>
      <c r="W9" s="92" t="s">
        <v>415</v>
      </c>
      <c r="X9" s="92">
        <v>3</v>
      </c>
      <c r="Y9" s="92"/>
      <c r="Z9" s="92"/>
      <c r="AA9" s="92"/>
      <c r="AB9" s="92"/>
      <c r="AC9" s="92"/>
      <c r="AD9" s="92"/>
      <c r="AE9" s="92"/>
      <c r="AF9" s="92"/>
    </row>
    <row r="10" spans="1:34">
      <c r="A10" s="59">
        <v>8</v>
      </c>
      <c r="B10" s="59">
        <f>IF($X$5=1,$W$19,IF($X$5=2,$W$19,IF($X$5=3,$W$19,IF($X$5=4,$W$19,IF($X$5=5,$W$19,IF($X$5=6,$W$19,IF($X$5=7,$W$19,0)))))))</f>
        <v>600</v>
      </c>
      <c r="C10" s="59">
        <f>IF($X$5=1,$X$19,IF($X$5=2,$X$19,IF($X$5=3,$X$19,IF($X$5=4,$X$19,IF($X$5=5,$X$19,IF($X$5=6,$X$19,IF($X$5=7,$X$19,0)))))))</f>
        <v>5000</v>
      </c>
      <c r="D10" s="59">
        <f>IF($X$5=1,$Y$19,IF($X$5=2,$Y$19,IF($X$5=3,$Y$19,IF($X$5=4,$Y$19,IF($X$5=5,$Y$19,IF($X$5=6,$Y$19,IF($X$5=7,$Y$19,0)))))))</f>
        <v>0</v>
      </c>
      <c r="E10" s="59">
        <v>2</v>
      </c>
      <c r="F10" s="59">
        <f>IF($X$5=1,$Z$19,IF($X$5=2,$Z$19,IF($X$5=3,$Z$19,IF($X$5=4,$Z$19,IF($X$5=5,$Z$19,IF($X$5=6,$Z$19,IF($X$5=7,$Z$19,0)))))))</f>
        <v>300</v>
      </c>
      <c r="H10" s="59">
        <v>8</v>
      </c>
      <c r="I10" s="59">
        <f>IF($AA$5=1,$W$19,IF($AA$5=2,$W$19,IF($AA$5=3,$W$19,IF($AA$5=4,$W$19,IF($AA$5=5,$W$19,IF($AA$5=6,$W$19,IF($AA$5=7,$W$19,0)))))))</f>
        <v>600</v>
      </c>
      <c r="J10" s="59">
        <v>5000</v>
      </c>
      <c r="K10" s="59">
        <f>IF($AA$5=1,$Y$19,IF($AA$5=2,$Y$19,IF($AA$5=3,$Y$19,IF($AA$5=4,$Y$19,IF($AA$5=5,$Y$19,IF($AA$5=6,$Y$19,IF($AA$5=7,$Y$19,0)))))))</f>
        <v>0</v>
      </c>
      <c r="L10" s="82">
        <v>2</v>
      </c>
      <c r="M10" s="59">
        <v>300</v>
      </c>
      <c r="O10" s="59">
        <v>8</v>
      </c>
      <c r="P10" s="59">
        <f>IF($AD$5=1,$W$19,IF($AD$5=2,$W$19,IF($AD$5=3,$W$19,IF($AD$5=4,$W$19,IF($AD$5=5,$W$19,IF($AD$5=6,$W$19,IF($AD$5=7,$W$19,0)))))))</f>
        <v>600</v>
      </c>
      <c r="Q10" s="59">
        <f>IF($AD$5=1,$X$19,IF($AD$5=2,$X$19,IF($AD$5=3,$X$19,IF($AD$5=4,$X$19,IF($AD$5=5,$X$19,IF($AD$5=6,$X$19,IF($AD$5=7,$X$19,0)))))))</f>
        <v>5000</v>
      </c>
      <c r="R10" s="59">
        <f>IF($AD$5=1,$Y$19,IF($AD$5=2,$Y$19,IF($AD$5=3,$Y$19,IF($AD$5=4,$Y$19,IF($AD$5=5,$Y$19,IF($AD$5=6,$Y$19,IF($AD$5=7,$Y$19,0)))))))</f>
        <v>0</v>
      </c>
      <c r="S10" s="59">
        <v>2</v>
      </c>
      <c r="T10" s="59">
        <f>IF($AD$5=1,$Z$19,IF($AD$5=2,$Z$19,IF($AD$5=3,$Z$19,IF($AD$5=4,$Z$19,IF($AD$5=5,$Z$19,IF($AD$5=6,$Z$19,IF($AD$5=7,$Z$19,0)))))))</f>
        <v>300</v>
      </c>
      <c r="W10" s="92" t="s">
        <v>416</v>
      </c>
      <c r="X10" s="92">
        <v>4</v>
      </c>
      <c r="Y10" s="92"/>
      <c r="Z10" s="92"/>
      <c r="AA10" s="92"/>
      <c r="AB10" s="92"/>
      <c r="AC10" s="92"/>
      <c r="AD10" s="92"/>
      <c r="AE10" s="92"/>
      <c r="AF10" s="92"/>
    </row>
    <row r="11" spans="1:34">
      <c r="A11" s="59">
        <v>9</v>
      </c>
      <c r="B11" s="59">
        <f>IF($X$5=1,$W$19,IF($X$5=2,$W$19,IF($X$5=3,$W$19,IF($X$5=4,$W$19,IF($X$5=5,$W$19,IF($X$5=6,$W$19,IF($X$5=7,$W$19,0)))))))</f>
        <v>600</v>
      </c>
      <c r="C11" s="59">
        <f>IF($X$5=1,$X$19,IF($X$5=2,$X$19,IF($X$5=3,$X$19,IF($X$5=4,$X$19,IF($X$5=5,$X$19,IF($X$5=6,$X$19,IF($X$5=7,$X$19,0)))))))</f>
        <v>5000</v>
      </c>
      <c r="D11" s="59">
        <f>IF($X$5=1,$Y$19,IF($X$5=2,$Y$19,IF($X$5=3,$Y$19,IF($X$5=4,$Y$19,IF($X$5=5,$Y$19,IF($X$5=6,$Y$19,IF($X$5=7,$Y$19,0)))))))</f>
        <v>0</v>
      </c>
      <c r="E11" s="59">
        <v>1</v>
      </c>
      <c r="F11" s="59">
        <f>IF($X$5=1,$Z$19,IF($X$5=2,$Z$19,IF($X$5=3,$Z$19,IF($X$5=4,$Z$19,IF($X$5=5,$Z$19,IF($X$5=6,$Z$19,IF($X$5=7,$Z$19,0)))))))</f>
        <v>300</v>
      </c>
      <c r="H11" s="59">
        <v>9</v>
      </c>
      <c r="I11" s="59">
        <f>IF($AA$5=1,$W$19,IF($AA$5=2,$W$19,IF($AA$5=3,$W$19,IF($AA$5=4,$W$19,IF($AA$5=5,$W$19,IF($AA$5=6,$W$19,IF($AA$5=7,$W$19,0)))))))</f>
        <v>600</v>
      </c>
      <c r="J11" s="59">
        <v>5000</v>
      </c>
      <c r="K11" s="59">
        <f>IF($AA$5=1,$Y$19,IF($AA$5=2,$Y$19,IF($AA$5=3,$Y$19,IF($AA$5=4,$Y$19,IF($AA$5=5,$Y$19,IF($AA$5=6,$Y$19,IF($AA$5=7,$Y$19,0)))))))</f>
        <v>0</v>
      </c>
      <c r="L11" s="82">
        <v>1</v>
      </c>
      <c r="M11" s="59">
        <v>300</v>
      </c>
      <c r="O11" s="59">
        <v>9</v>
      </c>
      <c r="P11" s="59">
        <f>IF($AD$5=1,$W$19,IF($AD$5=2,$W$19,IF($AD$5=3,$W$19,IF($AD$5=4,$W$19,IF($AD$5=5,$W$19,IF($AD$5=6,$W$19,IF($AD$5=7,$W$19,0)))))))</f>
        <v>600</v>
      </c>
      <c r="Q11" s="59">
        <f>IF($AD$5=1,$X$19,IF($AD$5=2,$X$19,IF($AD$5=3,$X$19,IF($AD$5=4,$X$19,IF($AD$5=5,$X$19,IF($AD$5=6,$X$19,IF($AD$5=7,$X$19,0)))))))</f>
        <v>5000</v>
      </c>
      <c r="R11" s="59">
        <f>IF($AD$5=1,$Y$19,IF($AD$5=2,$Y$19,IF($AD$5=3,$Y$19,IF($AD$5=4,$Y$19,IF($AD$5=5,$Y$19,IF($AD$5=6,$Y$19,IF($AD$5=7,$Y$19,0)))))))</f>
        <v>0</v>
      </c>
      <c r="S11" s="59">
        <v>1</v>
      </c>
      <c r="T11" s="59">
        <f>IF($AD$5=1,$Z$19,IF($AD$5=2,$Z$19,IF($AD$5=3,$Z$19,IF($AD$5=4,$Z$19,IF($AD$5=5,$Z$19,IF($AD$5=6,$Z$19,IF($AD$5=7,$Z$19,0)))))))</f>
        <v>300</v>
      </c>
      <c r="W11" s="92" t="s">
        <v>417</v>
      </c>
      <c r="X11" s="92">
        <v>5</v>
      </c>
      <c r="Y11" s="92"/>
      <c r="Z11" s="92"/>
      <c r="AA11" s="92"/>
      <c r="AB11" s="92"/>
      <c r="AC11" s="92"/>
      <c r="AD11" s="92"/>
      <c r="AE11" s="92"/>
      <c r="AF11" s="92"/>
    </row>
    <row r="12" spans="1:34">
      <c r="A12" s="59">
        <v>10</v>
      </c>
      <c r="B12" s="59">
        <f>IF($X$5=1,$W$19,IF($X$5=2,$W$19,IF($X$5=3,$W$19,IF($X$5=4,$W$19,IF($X$5=5,$W$19,IF($X$5=6,$W$19,IF($X$5=7,$W$19,0)))))))</f>
        <v>600</v>
      </c>
      <c r="C12" s="59">
        <f>IF($X$5=1,$X$19,IF($X$5=2,$X$19,IF($X$5=3,$X$19,IF($X$5=4,$X$19,IF($X$5=5,$X$19,IF($X$5=6,$X$19,IF($X$5=7,$X$19,0)))))))</f>
        <v>5000</v>
      </c>
      <c r="D12" s="59">
        <f>IF($X$5=1,$Y$19,IF($X$5=2,$Y$19,IF($X$5=3,$Y$19,IF($X$5=4,$Y$19,IF($X$5=5,$Y$19,IF($X$5=6,$Y$19,IF($X$5=7,$Y$19,0)))))))</f>
        <v>0</v>
      </c>
      <c r="E12" s="59">
        <v>2</v>
      </c>
      <c r="F12" s="59">
        <f>IF($X$5=1,$Z$19,IF($X$5=2,$Z$19,IF($X$5=3,$Z$19,IF($X$5=4,$Z$19,IF($X$5=5,$Z$19,IF($X$5=6,$Z$19,IF($X$5=7,$Z$19,0)))))))</f>
        <v>300</v>
      </c>
      <c r="H12" s="59">
        <v>10</v>
      </c>
      <c r="I12" s="59">
        <f>IF($AA$5=1,$W$19,IF($AA$5=2,$W$19,IF($AA$5=3,$W$19,IF($AA$5=4,$W$19,IF($AA$5=5,$W$19,IF($AA$5=6,$W$19,IF($AA$5=7,$W$19,0)))))))</f>
        <v>600</v>
      </c>
      <c r="J12" s="59">
        <v>5000</v>
      </c>
      <c r="K12" s="59">
        <f>IF($AA$5=1,$Y$19,IF($AA$5=2,$Y$19,IF($AA$5=3,$Y$19,IF($AA$5=4,$Y$19,IF($AA$5=5,$Y$19,IF($AA$5=6,$Y$19,IF($AA$5=7,$Y$19,0)))))))</f>
        <v>0</v>
      </c>
      <c r="L12" s="82">
        <v>2</v>
      </c>
      <c r="M12" s="59">
        <v>300</v>
      </c>
      <c r="O12" s="59">
        <v>10</v>
      </c>
      <c r="P12" s="59">
        <f>IF($AD$5=1,$W$19,IF($AD$5=2,$W$19,IF($AD$5=3,$W$19,IF($AD$5=4,$W$19,IF($AD$5=5,$W$19,IF($AD$5=6,$W$19,IF($AD$5=7,$W$19,0)))))))</f>
        <v>600</v>
      </c>
      <c r="Q12" s="59">
        <f>IF($AD$5=1,$X$19,IF($AD$5=2,$X$19,IF($AD$5=3,$X$19,IF($AD$5=4,$X$19,IF($AD$5=5,$X$19,IF($AD$5=6,$X$19,IF($AD$5=7,$X$19,0)))))))</f>
        <v>5000</v>
      </c>
      <c r="R12" s="59">
        <f>IF($AD$5=1,$Y$19,IF($AD$5=2,$Y$19,IF($AD$5=3,$Y$19,IF($AD$5=4,$Y$19,IF($AD$5=5,$Y$19,IF($AD$5=6,$Y$19,IF($AD$5=7,$Y$19,0)))))))</f>
        <v>0</v>
      </c>
      <c r="S12" s="59">
        <v>2</v>
      </c>
      <c r="T12" s="59">
        <f>IF($AD$5=1,$Z$19,IF($AD$5=2,$Z$19,IF($AD$5=3,$Z$19,IF($AD$5=4,$Z$19,IF($AD$5=5,$Z$19,IF($AD$5=6,$Z$19,IF($AD$5=7,$Z$19,0)))))))</f>
        <v>300</v>
      </c>
      <c r="W12" s="92" t="s">
        <v>418</v>
      </c>
      <c r="X12" s="92">
        <v>6</v>
      </c>
      <c r="Y12" s="92"/>
      <c r="Z12" s="92"/>
      <c r="AA12" s="92"/>
      <c r="AB12" s="92"/>
      <c r="AC12" s="92"/>
      <c r="AD12" s="92"/>
      <c r="AE12" s="92"/>
      <c r="AF12" s="92"/>
      <c r="AG12" s="45"/>
      <c r="AH12" s="45"/>
    </row>
    <row r="13" spans="1:34">
      <c r="A13" s="59">
        <v>11</v>
      </c>
      <c r="B13" s="59">
        <f>IF($X$5=1,$W$19,IF($X$5=2,$W$19,IF($X$5=3,$W$19,IF($X$5=4,$W$22,IF($X$5=5,$W$22,IF($X$5=6,$W$22,IF($X$5=7,$W$19,0)))))))</f>
        <v>600</v>
      </c>
      <c r="C13" s="59">
        <f>IF($X$5=1,$X$19,IF($X$5=2,$X$19,IF($X$5=3,$X$19,IF($X$5=4,$X$22,IF($X$5=5,$X$22,IF($X$5=6,$X$22,IF($X$5=7,$X$19,0)))))))</f>
        <v>300</v>
      </c>
      <c r="D13" s="59">
        <f>IF($X$5=1,$Y$19,IF($X$5=2,$Y$19,IF($X$5=3,$Y$19,IF($X$5=4,$Y$22,IF($X$5=5,$Y$22,IF($X$5=6,$Y$22,IF($X$5=7,$Y$19,0)))))))</f>
        <v>300</v>
      </c>
      <c r="E13" s="59">
        <v>1</v>
      </c>
      <c r="F13" s="59">
        <f>IF($X$5=1,$Z$19,IF($X$5=2,$Z$19,IF($X$5=3,$Z$19,IF($X$5=4,$Z$22,IF($X$5=5,$Z$22,IF($X$5=6,$Z$22,IF($X$5=7,$Z$19,0)))))))</f>
        <v>300</v>
      </c>
      <c r="H13" s="59">
        <v>11</v>
      </c>
      <c r="I13" s="59">
        <f>IF($AA$5=1,$AB$19, IF($AA$5 = 2, $AB$19, IF($AA$5 = 3, $AB$19, IF($AA$5 = 4, $AB$22, IF($AA$5 = 5, $AB$22, IF($AA$5 = 6, $AB$22, IF($AA$5 = 7, $AB$19, 0)))))))</f>
        <v>600</v>
      </c>
      <c r="J13" s="59">
        <f>IF($AA$5=1,$AC$19, IF($AA$5 = 2, $AC$19, IF($AA$5 = 3, $AC$19, IF($AA$5 = 4, $AC$22, IF($AA$5 = 5, $AC$22, IF($AA$5 = 6, $AC$22, IF($AA$5 = 7, $AC$19, 0)))))))</f>
        <v>5000</v>
      </c>
      <c r="K13" s="59">
        <f>IF($AA$5=1,$AD$19, IF($AA$5 = 2, $AD$19, IF($AA$5 = 3, $AD$19, IF($AA$5 = 4, $AD$22, IF($AA$5 = 5, $AD$22, IF($AA$5 = 6, $AD$22, IF($AA$5 = 7, $AD$19, 0)))))))</f>
        <v>0</v>
      </c>
      <c r="L13" s="82">
        <v>1</v>
      </c>
      <c r="M13" s="59">
        <f>IF($AA$5=1,$AE$19, IF($AA$5 = 2, $AE$19, IF($AA$5 = 3, $AE$19, IF($AA$5 = 4, $AE$22, IF($AA$5 = 5, $AE$22, IF($AA$5 = 6, $AE$22, IF($AA$5 = 7, $AE$19, 0)))))))</f>
        <v>300</v>
      </c>
      <c r="O13" s="59">
        <v>11</v>
      </c>
      <c r="P13" s="59">
        <f>IF($AD$5=1,$W$19,IF($AD$5=2,$W$19,IF($AD$5=3,$W$19,IF($AD$5=4,$W$22,IF($AD$5=5,$W$22,IF($AD$5=6,$W$22,IF($AD$5=7,$W$19,0)))))))</f>
        <v>600</v>
      </c>
      <c r="Q13" s="59">
        <f>IF($AD$5=1,$X$19,IF($AD$5=2,$X$19,IF($AD$5=3,$X$19,IF($AD$5=4,$X$22,IF($AD$5=5,$X$22,IF($AD$5=6,$X$22,IF($AD$5=7,$X$19,0)))))))</f>
        <v>5000</v>
      </c>
      <c r="R13" s="59">
        <f>IF($AD$5=1,$Y$19,IF($AD$5=2,$Y$19,IF($AD$5=3,$Y$19,IF($AD$5=4,$Y$22,IF($AD$5=5,$Y$22,IF($AD$5=6,$Y$22,IF($AD$5=7,$Y$19,0)))))))</f>
        <v>0</v>
      </c>
      <c r="S13" s="59">
        <v>1</v>
      </c>
      <c r="T13" s="59">
        <f>IF($AD$5=1,$Z$19,IF($AD$5=2,$Z$19,IF($AD$5=3,$Z$19,IF($AD$5=4,$Z$22,IF($AD$5=5,$Z$22,IF($AD$5=6,$Z$22,IF($AD$5=7,$Z$19,0)))))))</f>
        <v>300</v>
      </c>
      <c r="W13" s="92" t="s">
        <v>419</v>
      </c>
      <c r="X13" s="92">
        <v>7</v>
      </c>
      <c r="Y13" s="92"/>
      <c r="Z13" s="92"/>
      <c r="AA13" s="92"/>
      <c r="AB13" s="92"/>
      <c r="AC13" s="92"/>
      <c r="AD13" s="92"/>
      <c r="AE13" s="92"/>
      <c r="AF13" s="92"/>
      <c r="AG13" s="45"/>
      <c r="AH13" s="45"/>
    </row>
    <row r="14" spans="1:34">
      <c r="A14" s="59">
        <v>12</v>
      </c>
      <c r="B14" s="59">
        <f>IF($X$5=1,$W$19,IF($X$5=2,$W$19,IF($X$5=3,$W$19,IF($X$5=4,$W$19,IF($X$5=5,$W$19,IF($X$5=6,$W$19,IF($X$5=7,$W$19,0)))))))</f>
        <v>600</v>
      </c>
      <c r="C14" s="59">
        <f>IF($X$5=1,$X$19,IF($X$5=2,$X$19,IF($X$5=3,$X$19,IF($X$5=4,$X$19,IF($X$5=5,$X$19,IF($X$5=6,$X$19,IF($X$5=7,$X$19,0)))))))</f>
        <v>5000</v>
      </c>
      <c r="D14" s="59">
        <f>IF($X$5=1,$Y$19,IF($X$5=2,$Y$19,IF($X$5=3,$Y$19,IF($X$5=4,$Y$19,IF($X$5=5,$Y$19,IF($X$5=6,$Y$19,IF($X$5=7,$Y$19,0)))))))</f>
        <v>0</v>
      </c>
      <c r="E14" s="59">
        <v>2</v>
      </c>
      <c r="F14" s="59">
        <f>IF($X$5=1,$Z$19,IF($X$5=2,$Z$19,IF($X$5=3,$Z$19,IF($X$5=4,$Z$19,IF($X$5=5,$Z$19,IF($X$5=6,$Z$19,IF($X$5=7,$Z$19,0)))))))</f>
        <v>300</v>
      </c>
      <c r="H14" s="59">
        <v>12</v>
      </c>
      <c r="I14" s="59">
        <f>IF($AA$5=1,$W$19,IF($AA$5=2,$W$19,IF($AA$5=3,$W$19,IF($AA$5=4,$W$19,IF($AA$5=5,$W$19,IF($AA$5=6,$W$19,IF($AA$5=7,$W$19,0)))))))</f>
        <v>600</v>
      </c>
      <c r="J14" s="59">
        <v>5000</v>
      </c>
      <c r="K14" s="59">
        <f>IF($AA$5=1,$Y$19,IF($AA$5=2,$Y$19,IF($AA$5=3,$Y$19,IF($AA$5=4,$Y$19,IF($AA$5=5,$Y$19,IF($AA$5=6,$Y$19,IF($AA$5=7,$Y$19,0)))))))</f>
        <v>0</v>
      </c>
      <c r="L14" s="82">
        <v>1</v>
      </c>
      <c r="M14" s="59">
        <v>300</v>
      </c>
      <c r="O14" s="59">
        <v>12</v>
      </c>
      <c r="P14" s="59">
        <f>IF($AD$5=1,$W$19,IF($AD$5=2,$W$19,IF($AD$5=3,$W$19,IF($AD$5=4,$W$19,IF($AD$5=5,$W$19,IF($AD$5=6,$W$19,IF($AD$5=7,$W$19,0)))))))</f>
        <v>600</v>
      </c>
      <c r="Q14" s="59">
        <f>IF($AD$5=1,$X$19,IF($AD$5=2,$X$19,IF($AD$5=3,$X$19,IF($AD$5=4,$X$19,IF($AD$5=5,$X$19,IF($AD$5=6,$X$19,IF($AD$5=7,$X$19,0)))))))</f>
        <v>5000</v>
      </c>
      <c r="R14" s="59">
        <f>IF($AD$5=1,$Y$19,IF($AD$5=2,$Y$19,IF($AD$5=3,$Y$19,IF($AD$5=4,$Y$19,IF($AD$5=5,$Y$19,IF($AD$5=6,$Y$19,IF($AD$5=7,$Y$19,0)))))))</f>
        <v>0</v>
      </c>
      <c r="S14" s="59">
        <v>2</v>
      </c>
      <c r="T14" s="59">
        <f>IF($AD$5=1,$Z$19,IF($AD$5=2,$Z$19,IF($AD$5=3,$Z$19,IF($AD$5=4,$Z$19,IF($AD$5=5,$Z$19,IF($AD$5=6,$Z$19,IF($AD$5=7,$Z$19,0)))))))</f>
        <v>300</v>
      </c>
      <c r="W14" s="92"/>
      <c r="X14" s="92"/>
      <c r="Y14" s="92"/>
      <c r="Z14" s="92"/>
      <c r="AA14" s="92"/>
      <c r="AB14" s="92"/>
      <c r="AC14" s="92"/>
      <c r="AD14" s="92"/>
      <c r="AE14" s="92"/>
      <c r="AF14" s="92"/>
      <c r="AG14" s="45"/>
      <c r="AH14" s="45"/>
    </row>
    <row r="15" spans="1:34">
      <c r="A15" s="59">
        <v>13</v>
      </c>
      <c r="B15" s="59">
        <f>IF($X$5=1,$W$19,IF($X$5=2,$W$19,IF($X$5=3,$W$19,IF($X$5=4,$W$19,IF($X$5=5,$W$19,IF($X$5=6,$W$19,IF($X$5=7,$W$19,0)))))))</f>
        <v>600</v>
      </c>
      <c r="C15" s="59">
        <f>IF($X$5=1,$X$19,IF($X$5=2,$X$19,IF($X$5=3,$X$19,IF($X$5=4,$X$19,IF($X$5=5,$X$19,IF($X$5=6,$X$19,IF($X$5=7,$X$19,0)))))))</f>
        <v>5000</v>
      </c>
      <c r="D15" s="59">
        <f>IF($X$5=1,$Y$19,IF($X$5=2,$Y$19,IF($X$5=3,$Y$19,IF($X$5=4,$Y$19,IF($X$5=5,$Y$19,IF($X$5=6,$Y$19,IF($X$5=7,$Y$19,0)))))))</f>
        <v>0</v>
      </c>
      <c r="E15" s="59">
        <v>1</v>
      </c>
      <c r="F15" s="59">
        <f>IF($X$5=1,$Z$19,IF($X$5=2,$Z$19,IF($X$5=3,$Z$19,IF($X$5=4,$Z$19,IF($X$5=5,$Z$19,IF($X$5=6,$Z$19,IF($X$5=7,$Z$19,0)))))))</f>
        <v>300</v>
      </c>
      <c r="H15" s="59">
        <v>13</v>
      </c>
      <c r="I15" s="59">
        <f>IF($AA$5=1,$W$19,IF($AA$5=2,$W$19,IF($AA$5=3,$W$19,IF($AA$5=4,$W$19,IF($AA$5=5,$W$19,IF($AA$5=6,$W$19,IF($AA$5=7,$W$19,0)))))))</f>
        <v>600</v>
      </c>
      <c r="J15" s="59">
        <v>5000</v>
      </c>
      <c r="K15" s="59">
        <f>IF($AA$5=1,$Y$19,IF($AA$5=2,$Y$19,IF($AA$5=3,$Y$19,IF($AA$5=4,$Y$19,IF($AA$5=5,$Y$19,IF($AA$5=6,$Y$19,IF($AA$5=7,$Y$19,0)))))))</f>
        <v>0</v>
      </c>
      <c r="L15" s="82">
        <v>2</v>
      </c>
      <c r="M15" s="59">
        <v>300</v>
      </c>
      <c r="O15" s="59">
        <v>13</v>
      </c>
      <c r="P15" s="59">
        <f>IF($AD$5=1,$W$19,IF($AD$5=2,$W$19,IF($AD$5=3,$W$19,IF($AD$5=4,$W$19,IF($AD$5=5,$W$19,IF($AD$5=6,$W$19,IF($AD$5=7,$W$19,0)))))))</f>
        <v>600</v>
      </c>
      <c r="Q15" s="59">
        <f>IF($AD$5=1,$X$19,IF($AD$5=2,$X$19,IF($AD$5=3,$X$19,IF($AD$5=4,$X$19,IF($AD$5=5,$X$19,IF($AD$5=6,$X$19,IF($AD$5=7,$X$19,0)))))))</f>
        <v>5000</v>
      </c>
      <c r="R15" s="59">
        <f>IF($AD$5=1,$Y$19,IF($AD$5=2,$Y$19,IF($AD$5=3,$Y$19,IF($AD$5=4,$Y$19,IF($AD$5=5,$Y$19,IF($AD$5=6,$Y$19,IF($AD$5=7,$Y$19,0)))))))</f>
        <v>0</v>
      </c>
      <c r="S15" s="59">
        <v>1</v>
      </c>
      <c r="T15" s="59">
        <f>IF($AD$5=1,$Z$19,IF($AD$5=2,$Z$19,IF($AD$5=3,$Z$19,IF($AD$5=4,$Z$19,IF($AD$5=5,$Z$19,IF($AD$5=6,$Z$19,IF($AD$5=7,$Z$19,0)))))))</f>
        <v>300</v>
      </c>
      <c r="W15" s="108"/>
      <c r="AB15" s="45"/>
      <c r="AC15" s="45"/>
      <c r="AD15" s="45"/>
      <c r="AE15" s="45"/>
      <c r="AF15" s="45"/>
      <c r="AG15" s="45"/>
      <c r="AH15" s="45"/>
    </row>
    <row r="16" spans="1:34" ht="15.75" thickBot="1">
      <c r="A16" s="59">
        <v>14</v>
      </c>
      <c r="B16" s="59">
        <f>IF($X$5=1,$W$19,IF($X$5=2,$W$19,IF($X$5=3,$W$19,IF($X$5=4,$W$19,IF($X$5=5,$W$19,IF($X$5=6,$W$19,IF($X$5=7,$W$19,0)))))))</f>
        <v>600</v>
      </c>
      <c r="C16" s="59">
        <f>IF($X$5=1,$X$19,IF($X$5=2,$X$19,IF($X$5=3,$X$19,IF($X$5=4,$X$19,IF($X$5=5,$X$19,IF($X$5=6,$X$19,IF($X$5=7,$X$19,0)))))))</f>
        <v>5000</v>
      </c>
      <c r="D16" s="59">
        <f>IF($X$5=1,$Y$19,IF($X$5=2,$Y$19,IF($X$5=3,$Y$19,IF($X$5=4,$Y$19,IF($X$5=5,$Y$19,IF($X$5=6,$Y$19,IF($X$5=7,$Y$19,0)))))))</f>
        <v>0</v>
      </c>
      <c r="E16" s="59">
        <v>2</v>
      </c>
      <c r="F16" s="59">
        <f>IF($X$5=1,$Z$19,IF($X$5=2,$Z$19,IF($X$5=3,$Z$19,IF($X$5=4,$Z$19,IF($X$5=5,$Z$19,IF($X$5=6,$Z$19,IF($X$5=7,$Z$19,0)))))))</f>
        <v>300</v>
      </c>
      <c r="H16" s="59">
        <v>14</v>
      </c>
      <c r="I16" s="59">
        <f>IF($AA$5=1,$W$19,IF($AA$5=2,$W$19,IF($AA$5=3,$W$19,IF($AA$5=4,$W$19,IF($AA$5=5,$W$19,IF($AA$5=6,$W$19,IF($AA$5=7,$W$19,0)))))))</f>
        <v>600</v>
      </c>
      <c r="J16" s="59">
        <v>5000</v>
      </c>
      <c r="K16" s="59">
        <f>IF($AA$5=1,$Y$19,IF($AA$5=2,$Y$19,IF($AA$5=3,$Y$19,IF($AA$5=4,$Y$19,IF($AA$5=5,$Y$19,IF($AA$5=6,$Y$19,IF($AA$5=7,$Y$19,0)))))))</f>
        <v>0</v>
      </c>
      <c r="L16" s="82">
        <v>1</v>
      </c>
      <c r="M16" s="59">
        <v>300</v>
      </c>
      <c r="O16" s="59">
        <v>14</v>
      </c>
      <c r="P16" s="59">
        <f>IF($AD$5=1,$W$19,IF($AD$5=2,$W$19,IF($AD$5=3,$W$19,IF($AD$5=4,$W$19,IF($AD$5=5,$W$19,IF($AD$5=6,$W$19,IF($AD$5=7,$W$19,0)))))))</f>
        <v>600</v>
      </c>
      <c r="Q16" s="59">
        <f>IF($AD$5=1,$X$19,IF($AD$5=2,$X$19,IF($AD$5=3,$X$19,IF($AD$5=4,$X$19,IF($AD$5=5,$X$19,IF($AD$5=6,$X$19,IF($AD$5=7,$X$19,0)))))))</f>
        <v>5000</v>
      </c>
      <c r="R16" s="59">
        <f>IF($AD$5=1,$Y$19,IF($AD$5=2,$Y$19,IF($AD$5=3,$Y$19,IF($AD$5=4,$Y$19,IF($AD$5=5,$Y$19,IF($AD$5=6,$Y$19,IF($AD$5=7,$Y$19,0)))))))</f>
        <v>0</v>
      </c>
      <c r="S16" s="59">
        <v>2</v>
      </c>
      <c r="T16" s="59">
        <f>IF($AD$5=1,$Z$19,IF($AD$5=2,$Z$19,IF($AD$5=3,$Z$19,IF($AD$5=4,$Z$19,IF($AD$5=5,$Z$19,IF($AD$5=6,$Z$19,IF($AD$5=7,$Z$19,0)))))))</f>
        <v>300</v>
      </c>
      <c r="W16" s="108" t="s">
        <v>420</v>
      </c>
      <c r="AB16" s="110" t="s">
        <v>421</v>
      </c>
      <c r="AC16" s="45"/>
      <c r="AD16" s="45"/>
      <c r="AE16" s="45"/>
      <c r="AF16" s="45"/>
      <c r="AG16" s="45"/>
      <c r="AH16" s="45"/>
    </row>
    <row r="17" spans="1:34">
      <c r="A17" s="59">
        <v>15</v>
      </c>
      <c r="B17" s="59">
        <f>IF($X$5=1,$W$19, IF($X$5=2,$W$19,IF($X$5=3,$W$19,IF($X$5=4,$W$25,IF($X$5=5,$W$25,IF($X$5=6,$W$25,IF($X$5=7,$W$19,0)))))))</f>
        <v>600</v>
      </c>
      <c r="C17" s="59">
        <f>IF($X$5=1,$X$19,IF($X$5=2,$X$19,IF($X$5=3,$X$19,IF($X$5=4,$X$25,IF($X$5=5,$X$25,IF($X$5=6,$X$25,IF($X$5=7,$X$19,0)))))))</f>
        <v>150</v>
      </c>
      <c r="D17" s="59">
        <f>IF($X$5=1,$Y$19,IF($X$5=2,$Y$19,IF($X$5=3,$Y$19,IF($X$5=4,$Y$25,IF($X$5=5,$Y$25,IF($X$5=6,$Y$25,IF($X$5=7,$Y$19,0)))))))</f>
        <v>450</v>
      </c>
      <c r="E17" s="59">
        <v>1</v>
      </c>
      <c r="F17" s="59">
        <f>IF($X$5=1,$Z$19,IF($X$5=2,$Z$19,IF($X$5=3,$Z$19,IF($X$5=4,$Z$25,IF($X$5=5,$Z$25,IF($X$5=6,$Z$25,IF($X$5=7,$Z$19,0)))))))</f>
        <v>300</v>
      </c>
      <c r="H17" s="59">
        <v>15</v>
      </c>
      <c r="I17" s="59">
        <f>IF($AA$5=1,$AB$19, IF($AA$5 = 2, $AB$19, IF($AA$5 = 3, $AB$19, IF($AA$5 = 4, $AB$25, IF($AA$5 = 5, $AB$25, IF($AA$5 = 6, $AB$25, IF($AA$5 = 7, $AB$19, 0)))))))</f>
        <v>600</v>
      </c>
      <c r="J17" s="59">
        <f>IF($AA$5=1,$AC$19, IF($AA$5 = 2, $AC$19, IF($AA$5 = 3, $AC$19, IF($AA$5 = 4, $AC$25, IF($AA$5 = 5, $AC$25, IF($AA$5 = 6, $AC$25, IF($AA$5 = 7, $AC$19, 0)))))))</f>
        <v>5000</v>
      </c>
      <c r="K17" s="59">
        <f>IF($AA$5=1,$AD$19, IF($AA$5 = 2, $AD$19, IF($AA$5 = 3, $AD$19, IF($AA$5 = 4, $AD$25, IF($AA$5 = 5, $AD$25, IF($AA$5 = 6, $AD$25, IF($AA$5 = 7, $AD$19, 0)))))))</f>
        <v>0</v>
      </c>
      <c r="L17" s="82">
        <v>2</v>
      </c>
      <c r="M17" s="59">
        <f>IF($AA$5=1,$AE$19, IF($AA$5 = 2, $AE$19, IF($AA$5 = 3, $AE$19, IF($AA$5 = 4, $AE$25, IF($AA$5 = 5, $AE$25, IF($AA$5 = 6, $AE$25, IF($AA$5 = 7, $AE$19, 0)))))))</f>
        <v>300</v>
      </c>
      <c r="O17" s="59">
        <v>15</v>
      </c>
      <c r="P17" s="59">
        <f>IF($AD$5=1,$W$19, IF($AD$5=2,$W$19,IF($AD$5=3,$W$19,IF($AD$5=4,$W$25,IF($AD$5=5,$W$25,IF($AD$5=6,$W$25,IF($AD$5=7,$W$19,0)))))))</f>
        <v>600</v>
      </c>
      <c r="Q17" s="59">
        <f>IF($AD$5=1,$X$19,IF($AD$5=2,$X$19,IF($AD$5=3,$X$19,IF($AD$5=4,$X$25,IF($AD$5=5,$X$25,IF($AD$5=6,$X$25,IF($AD$5=7,$X$19,0)))))))</f>
        <v>5000</v>
      </c>
      <c r="R17" s="59">
        <f>IF($AD$5=1,$Y$19,IF($AD$5=2,$Y$19,IF($AD$5=3,$Y$19,IF($AD$5=4,$Y$25,IF($AD$5=5,$Y$25,IF($AD$5=6,$Y$25,IF($AD$5=7,$Y$19,0)))))))</f>
        <v>0</v>
      </c>
      <c r="S17" s="59">
        <v>1</v>
      </c>
      <c r="T17" s="59">
        <f>IF($AD$5=1,$Z$19,IF($AD$5=2,$Z$19,IF($AD$5=3,$Z$19,IF($AD$5=4,$Z$25,IF($AD$5=5,$Z$25,IF($AD$5=6,$Z$25,IF($AD$5=7,$Z$19,0)))))))</f>
        <v>300</v>
      </c>
      <c r="W17" s="101" t="s">
        <v>422</v>
      </c>
      <c r="X17" s="102"/>
      <c r="Y17" s="102"/>
      <c r="Z17" s="103"/>
      <c r="AA17" s="92"/>
      <c r="AB17" s="101" t="s">
        <v>422</v>
      </c>
      <c r="AC17" s="102"/>
      <c r="AD17" s="102"/>
      <c r="AE17" s="103"/>
      <c r="AF17" s="92"/>
      <c r="AG17" s="45"/>
      <c r="AH17" s="45"/>
    </row>
    <row r="18" spans="1:34">
      <c r="A18" s="59">
        <v>16</v>
      </c>
      <c r="B18" s="59">
        <f>IF($X$5=1,$W$19,IF($X$5=2,$W$19,IF($X$5=3,$W$19,IF($X$5=4,$W$19,IF($X$5=5,$W$19,IF($X$5=6,$W$19,IF($X$5=7,$W$19,0)))))))</f>
        <v>600</v>
      </c>
      <c r="C18" s="59">
        <f>IF($X$5=1,$X$19,IF($X$5=2,$X$19,IF($X$5=3,$X$19,IF($X$5=4,$X$19,IF($X$5=5,$X$19,IF($X$5=6,$X$19,IF($X$5=7,$X$19,0)))))))</f>
        <v>5000</v>
      </c>
      <c r="D18" s="59">
        <f>IF($X$5=1,$Y$19,IF($X$5=2,$Y$19,IF($X$5=3,$Y$19,IF($X$5=4,$Y$19,IF($X$5=5,$Y$19,IF($X$5=6,$Y$19,IF($X$5=7,$Y$19,0)))))))</f>
        <v>0</v>
      </c>
      <c r="E18" s="59">
        <v>2</v>
      </c>
      <c r="F18" s="59">
        <f>IF($X$5=1,$Z$19,IF($X$5=2,$Z$19,IF($X$5=3,$Z$19,IF($X$5=4,$Z$19,IF($X$5=5,$Z$19,IF($X$5=6,$Z$19,IF($X$5=7,$Z$19,0)))))))</f>
        <v>300</v>
      </c>
      <c r="H18" s="59">
        <v>16</v>
      </c>
      <c r="I18" s="59">
        <f>IF($AA$5=1,$W$19,IF($AA$5=2,$W$19,IF($AA$5=3,$W$19,IF($AA$5=4,$W$19,IF($AA$5=5,$W$19,IF($AA$5=6,$W$19,IF($AA$5=7,$W$19,0)))))))</f>
        <v>600</v>
      </c>
      <c r="J18" s="59">
        <v>5000</v>
      </c>
      <c r="K18" s="59">
        <f>IF($AA$5=1,$Y$19,IF($AA$5=2,$Y$19,IF($AA$5=3,$Y$19,IF($AA$5=4,$Y$19,IF($AA$5=5,$Y$19,IF($AA$5=6,$Y$19,IF($AA$5=7,$Y$19,0)))))))</f>
        <v>0</v>
      </c>
      <c r="L18" s="82">
        <v>2</v>
      </c>
      <c r="M18" s="59">
        <v>300</v>
      </c>
      <c r="O18" s="59">
        <v>16</v>
      </c>
      <c r="P18" s="59">
        <f>IF($AD$5=1,$W$19,IF($AD$5=2,$W$19,IF($AD$5=3,$W$19,IF($AD$5=4,$W$19,IF($AD$5=5,$W$19,IF($AD$5=6,$W$19,IF($AD$5=7,$W$19,0)))))))</f>
        <v>600</v>
      </c>
      <c r="Q18" s="59">
        <f>IF($AD$5=1,$X$19,IF($AD$5=2,$X$19,IF($AD$5=3,$X$19,IF($AD$5=4,$X$19,IF($AD$5=5,$X$19,IF($AD$5=6,$X$19,IF($AD$5=7,$X$19,0)))))))</f>
        <v>5000</v>
      </c>
      <c r="R18" s="59">
        <f>IF($AD$5=1,$Y$19,IF($AD$5=2,$Y$19,IF($AD$5=3,$Y$19,IF($AD$5=4,$Y$19,IF($AD$5=5,$Y$19,IF($AD$5=6,$Y$19,IF($AD$5=7,$Y$19,0)))))))</f>
        <v>0</v>
      </c>
      <c r="S18" s="59">
        <v>2</v>
      </c>
      <c r="T18" s="59">
        <f>IF($AD$5=1,$Z$19,IF($AD$5=2,$Z$19,IF($AD$5=3,$Z$19,IF($AD$5=4,$Z$19,IF($AD$5=5,$Z$19,IF($AD$5=6,$Z$19,IF($AD$5=7,$Z$19,0)))))))</f>
        <v>300</v>
      </c>
      <c r="W18" s="104" t="s">
        <v>143</v>
      </c>
      <c r="X18" s="105" t="s">
        <v>107</v>
      </c>
      <c r="Y18" s="105" t="s">
        <v>105</v>
      </c>
      <c r="Z18" s="106" t="s">
        <v>134</v>
      </c>
      <c r="AA18" s="92"/>
      <c r="AB18" s="104" t="s">
        <v>143</v>
      </c>
      <c r="AC18" s="105" t="s">
        <v>107</v>
      </c>
      <c r="AD18" s="105" t="s">
        <v>105</v>
      </c>
      <c r="AE18" s="106" t="s">
        <v>134</v>
      </c>
      <c r="AF18" s="92"/>
      <c r="AG18" s="45"/>
      <c r="AH18" s="45"/>
    </row>
    <row r="19" spans="1:34">
      <c r="A19" s="59">
        <v>17</v>
      </c>
      <c r="B19" s="59">
        <f>IF($X$5=1,$W$19,IF($X$5=2,$W$19,IF($X$5=3,$W$19,IF($X$5=4,$W$19,IF($X$5=5,$W$19,IF($X$5=6,$W$19,IF($X$5=7,$W$19,0)))))))</f>
        <v>600</v>
      </c>
      <c r="C19" s="59">
        <f>IF($X$5=1,$X$19,IF($X$5=2,$X$19,IF($X$5=3,$X$19,IF($X$5=4,$X$19,IF($X$5=5,$X$19,IF($X$5=6,$X$19,IF($X$5=7,$X$19,0)))))))</f>
        <v>5000</v>
      </c>
      <c r="D19" s="59">
        <f>IF($X$5=1,$Y$19,IF($X$5=2,$Y$19,IF($X$5=3,$Y$19,IF($X$5=4,$Y$19,IF($X$5=5,$Y$19,IF($X$5=6,$Y$19,IF($X$5=7,$Y$19,0)))))))</f>
        <v>0</v>
      </c>
      <c r="E19" s="59">
        <v>1</v>
      </c>
      <c r="F19" s="59">
        <f>IF($X$5=1,$Z$19,IF($X$5=2,$Z$19,IF($X$5=3,$Z$19,IF($X$5=4,$Z$19,IF($X$5=5,$Z$19,IF($X$5=6,$Z$19,IF($X$5=7,$Z$19,0)))))))</f>
        <v>300</v>
      </c>
      <c r="H19" s="59">
        <v>17</v>
      </c>
      <c r="I19" s="59">
        <f>IF($AA$5=1,$W$19,IF($AA$5=2,$W$19,IF($AA$5=3,$W$19,IF($AA$5=4,$W$19,IF($AA$5=5,$W$19,IF($AA$5=6,$W$19,IF($AA$5=7,$W$19,0)))))))</f>
        <v>600</v>
      </c>
      <c r="J19" s="59">
        <v>5000</v>
      </c>
      <c r="K19" s="59">
        <f>IF($AA$5=1,$Y$19,IF($AA$5=2,$Y$19,IF($AA$5=3,$Y$19,IF($AA$5=4,$Y$19,IF($AA$5=5,$Y$19,IF($AA$5=6,$Y$19,IF($AA$5=7,$Y$19,0)))))))</f>
        <v>0</v>
      </c>
      <c r="L19" s="82">
        <v>1</v>
      </c>
      <c r="M19" s="59">
        <v>300</v>
      </c>
      <c r="O19" s="59">
        <v>17</v>
      </c>
      <c r="P19" s="59">
        <f>IF($AD$5=1,$W$19,IF($AD$5=2,$W$19,IF($AD$5=3,$W$19,IF($AD$5=4,$W$19,IF($AD$5=5,$W$19,IF($AD$5=6,$W$19,IF($AD$5=7,$W$19,0)))))))</f>
        <v>600</v>
      </c>
      <c r="Q19" s="59">
        <f>IF($AD$5=1,$X$19,IF($AD$5=2,$X$19,IF($AD$5=3,$X$19,IF($AD$5=4,$X$19,IF($AD$5=5,$X$19,IF($AD$5=6,$X$19,IF($AD$5=7,$X$19,0)))))))</f>
        <v>5000</v>
      </c>
      <c r="R19" s="59">
        <f>IF($AD$5=1,$Y$19,IF($AD$5=2,$Y$19,IF($AD$5=3,$Y$19,IF($AD$5=4,$Y$19,IF($AD$5=5,$Y$19,IF($AD$5=6,$Y$19,IF($AD$5=7,$Y$19,0)))))))</f>
        <v>0</v>
      </c>
      <c r="S19" s="59">
        <v>1</v>
      </c>
      <c r="T19" s="59">
        <f>IF($AD$5=1,$Z$19,IF($AD$5=2,$Z$19,IF($AD$5=3,$Z$19,IF($AD$5=4,$Z$19,IF($AD$5=5,$Z$19,IF($AD$5=6,$Z$19,IF($AD$5=7,$Z$19,0)))))))</f>
        <v>300</v>
      </c>
      <c r="W19" s="95">
        <v>600</v>
      </c>
      <c r="X19" s="93">
        <v>5000</v>
      </c>
      <c r="Y19" s="93">
        <v>0</v>
      </c>
      <c r="Z19" s="96">
        <v>300</v>
      </c>
      <c r="AA19" s="92"/>
      <c r="AB19" s="95">
        <v>600</v>
      </c>
      <c r="AC19" s="93">
        <v>5000</v>
      </c>
      <c r="AD19" s="93">
        <v>0</v>
      </c>
      <c r="AE19" s="96">
        <v>300</v>
      </c>
      <c r="AF19" s="92"/>
      <c r="AG19" s="45"/>
      <c r="AH19" s="45"/>
    </row>
    <row r="20" spans="1:34">
      <c r="A20" s="59">
        <v>18</v>
      </c>
      <c r="B20" s="59">
        <f>IF($X$5=1,$W$19,IF($X$5=2,$W$19,IF($X$5=3,$W$19,IF($X$5=4,$W$19,IF($X$5=5,$W$19,IF($X$5=6,$W$19,IF($X$5=7,$W$19,0)))))))</f>
        <v>600</v>
      </c>
      <c r="C20" s="59">
        <f>IF($X$5=1,$X$19,IF($X$5=2,$X$19,IF($X$5=3,$X$19,IF($X$5=4,$X$19,IF($X$5=5,$X$19,IF($X$5=6,$X$19,IF($X$5=7,$X$19,0)))))))</f>
        <v>5000</v>
      </c>
      <c r="D20" s="59">
        <f>IF($X$5=1,$Y$19,IF($X$5=2,$Y$19,IF($X$5=3,$Y$19,IF($X$5=4,$Y$19,IF($X$5=5,$Y$19,IF($X$5=6,$Y$19,IF($X$5=7,$Y$19,0)))))))</f>
        <v>0</v>
      </c>
      <c r="E20" s="59">
        <v>2</v>
      </c>
      <c r="F20" s="59">
        <f>IF($X$5=1,$Z$19,IF($X$5=2,$Z$19,IF($X$5=3,$Z$19,IF($X$5=4,$Z$19,IF($X$5=5,$Z$19,IF($X$5=6,$Z$19,IF($X$5=7,$Z$19,0)))))))</f>
        <v>300</v>
      </c>
      <c r="H20" s="59">
        <v>18</v>
      </c>
      <c r="I20" s="59">
        <f>IF($AA$5=1,$W$19,IF($AA$5=2,$W$19,IF($AA$5=3,$W$19,IF($AA$5=4,$W$19,IF($AA$5=5,$W$19,IF($AA$5=6,$W$19,IF($AA$5=7,$W$19,0)))))))</f>
        <v>600</v>
      </c>
      <c r="J20" s="59">
        <v>5000</v>
      </c>
      <c r="K20" s="59">
        <f>IF($AA$5=1,$Y$19,IF($AA$5=2,$Y$19,IF($AA$5=3,$Y$19,IF($AA$5=4,$Y$19,IF($AA$5=5,$Y$19,IF($AA$5=6,$Y$19,IF($AA$5=7,$Y$19,0)))))))</f>
        <v>0</v>
      </c>
      <c r="L20" s="82">
        <v>1</v>
      </c>
      <c r="M20" s="59">
        <v>300</v>
      </c>
      <c r="O20" s="59">
        <v>18</v>
      </c>
      <c r="P20" s="59">
        <f>IF($AD$5=1,$W$19,IF($AD$5=2,$W$19,IF($AD$5=3,$W$19,IF($AD$5=4,$W$19,IF($AD$5=5,$W$19,IF($AD$5=6,$W$19,IF($AD$5=7,$W$19,0)))))))</f>
        <v>600</v>
      </c>
      <c r="Q20" s="59">
        <f>IF($AD$5=1,$X$19,IF($AD$5=2,$X$19,IF($AD$5=3,$X$19,IF($AD$5=4,$X$19,IF($AD$5=5,$X$19,IF($AD$5=6,$X$19,IF($AD$5=7,$X$19,0)))))))</f>
        <v>5000</v>
      </c>
      <c r="R20" s="59">
        <f>IF($AD$5=1,$Y$19,IF($AD$5=2,$Y$19,IF($AD$5=3,$Y$19,IF($AD$5=4,$Y$19,IF($AD$5=5,$Y$19,IF($AD$5=6,$Y$19,IF($AD$5=7,$Y$19,0)))))))</f>
        <v>0</v>
      </c>
      <c r="S20" s="59">
        <v>2</v>
      </c>
      <c r="T20" s="59">
        <f>IF($AD$5=1,$Z$19,IF($AD$5=2,$Z$19,IF($AD$5=3,$Z$19,IF($AD$5=4,$Z$19,IF($AD$5=5,$Z$19,IF($AD$5=6,$Z$19,IF($AD$5=7,$Z$19,0)))))))</f>
        <v>300</v>
      </c>
      <c r="W20" s="107" t="s">
        <v>423</v>
      </c>
      <c r="X20" s="94"/>
      <c r="Y20" s="94"/>
      <c r="Z20" s="97"/>
      <c r="AA20" s="45"/>
      <c r="AB20" s="107" t="s">
        <v>423</v>
      </c>
      <c r="AC20" s="94"/>
      <c r="AD20" s="94"/>
      <c r="AE20" s="97"/>
      <c r="AF20" s="45"/>
      <c r="AG20" s="45"/>
      <c r="AH20" s="45"/>
    </row>
    <row r="21" spans="1:34">
      <c r="A21" s="59">
        <v>19</v>
      </c>
      <c r="B21" s="59">
        <f>IF($X$5=1,$W$19,IF($X$5=2,$W$19,IF($X$5=3,$W$19,IF($X$5=4,$W$19,IF($X$5=5,$W$19,IF($X$5=6,$W$19,IF($X$5=7,$W$19,0)))))))</f>
        <v>600</v>
      </c>
      <c r="C21" s="59">
        <f>IF($X$5=1,$X$19,IF($X$5=2,$X$19,IF($X$5=3,$X$19,IF($X$5=4,$X$19,IF($X$5=5,$X$19,IF($X$5=6,$X$19,IF($X$5=7,$X$19,0)))))))</f>
        <v>5000</v>
      </c>
      <c r="D21" s="59">
        <f>IF($X$5=1,$Y$19,IF($X$5=2,$Y$19,IF($X$5=3,$Y$19,IF($X$5=4,$Y$19,IF($X$5=5,$Y$19,IF($X$5=6,$Y$19,IF($X$5=7,$Y$19,0)))))))</f>
        <v>0</v>
      </c>
      <c r="E21" s="59">
        <v>1</v>
      </c>
      <c r="F21" s="59">
        <f>IF($X$5=1,$Z$19,IF($X$5=2,$Z$19,IF($X$5=3,$Z$19,IF($X$5=4,$Z$19,IF($X$5=5,$Z$19,IF($X$5=6,$Z$19,IF($X$5=7,$Z$19,0)))))))</f>
        <v>300</v>
      </c>
      <c r="H21" s="59">
        <v>19</v>
      </c>
      <c r="I21" s="59">
        <f>IF($AA$5=1,$W$19,IF($AA$5=2,$W$19,IF($AA$5=3,$W$19,IF($AA$5=4,$W$19,IF($AA$5=5,$W$19,IF($AA$5=6,$W$19,IF($AA$5=7,$W$19,0)))))))</f>
        <v>600</v>
      </c>
      <c r="J21" s="59">
        <v>5000</v>
      </c>
      <c r="K21" s="59">
        <f>IF($AA$5=1,$Y$19,IF($AA$5=2,$Y$19,IF($AA$5=3,$Y$19,IF($AA$5=4,$Y$19,IF($AA$5=5,$Y$19,IF($AA$5=6,$Y$19,IF($AA$5=7,$Y$19,0)))))))</f>
        <v>0</v>
      </c>
      <c r="L21" s="82">
        <v>1</v>
      </c>
      <c r="M21" s="59">
        <v>300</v>
      </c>
      <c r="O21" s="59">
        <v>19</v>
      </c>
      <c r="P21" s="59">
        <f>IF($AD$5=1,$W$19,IF($AD$5=2,$W$19,IF($AD$5=3,$W$19,IF($AD$5=4,$W$19,IF($AD$5=5,$W$19,IF($AD$5=6,$W$19,IF($AD$5=7,$W$19,0)))))))</f>
        <v>600</v>
      </c>
      <c r="Q21" s="59">
        <f>IF($AD$5=1,$X$19,IF($AD$5=2,$X$19,IF($AD$5=3,$X$19,IF($AD$5=4,$X$19,IF($AD$5=5,$X$19,IF($AD$5=6,$X$19,IF($AD$5=7,$X$19,0)))))))</f>
        <v>5000</v>
      </c>
      <c r="R21" s="59">
        <f>IF($AD$5=1,$Y$19,IF($AD$5=2,$Y$19,IF($AD$5=3,$Y$19,IF($AD$5=4,$Y$19,IF($AD$5=5,$Y$19,IF($AD$5=6,$Y$19,IF($AD$5=7,$Y$19,0)))))))</f>
        <v>0</v>
      </c>
      <c r="S21" s="59">
        <v>1</v>
      </c>
      <c r="T21" s="59">
        <f>IF($AD$5=1,$Z$19,IF($AD$5=2,$Z$19,IF($AD$5=3,$Z$19,IF($AD$5=4,$Z$19,IF($AD$5=5,$Z$19,IF($AD$5=6,$Z$19,IF($AD$5=7,$Z$19,0)))))))</f>
        <v>300</v>
      </c>
      <c r="W21" s="104" t="s">
        <v>143</v>
      </c>
      <c r="X21" s="105" t="s">
        <v>107</v>
      </c>
      <c r="Y21" s="105" t="s">
        <v>105</v>
      </c>
      <c r="Z21" s="106" t="s">
        <v>134</v>
      </c>
      <c r="AA21" s="45"/>
      <c r="AB21" s="104" t="s">
        <v>143</v>
      </c>
      <c r="AC21" s="105" t="s">
        <v>107</v>
      </c>
      <c r="AD21" s="105" t="s">
        <v>105</v>
      </c>
      <c r="AE21" s="106" t="s">
        <v>134</v>
      </c>
      <c r="AF21" s="45"/>
      <c r="AG21" s="45"/>
      <c r="AH21" s="45"/>
    </row>
    <row r="22" spans="1:34">
      <c r="A22" s="59">
        <v>20</v>
      </c>
      <c r="B22" s="59">
        <f>IF($X$5=1,$W$19,IF($X$5=2,$W$19,IF($X$5=3,$W$19,IF($X$5=4,$W$22,IF($X$5=5,$W$22,IF($X$5=6,$W$22,IF($X$5=7,$W$19,0)))))))</f>
        <v>600</v>
      </c>
      <c r="C22" s="59">
        <f>IF($X$5=1,$X$19,IF($X$5=2,$X$19,IF($X$5=3,$X$19,IF($X$5=4,$X$22,IF($X$5=5,$X$22,IF($X$5=6,$X$22,IF($X$5=7,$X$19,0)))))))</f>
        <v>300</v>
      </c>
      <c r="D22" s="59">
        <f>IF($X$5=1,$Y$19,IF($X$5=2,$Y$19,IF($X$5=3,$Y$19,IF($X$5=4,$Y$22,IF($X$5=5,$Y$22,IF($X$5=6,$Y$22,IF($X$5=7,$Y$19,0)))))))</f>
        <v>300</v>
      </c>
      <c r="E22" s="59">
        <v>2</v>
      </c>
      <c r="F22" s="59">
        <f>IF($X$5=1,$Z$19,IF($X$5=2,$Z$19,IF($X$5=3,$Z$19,IF($X$5=4,$Z$22,IF($X$5=5,$Z$22,IF($X$5=6,$Z$22,IF($X$5=7,$Z$19,0)))))))</f>
        <v>300</v>
      </c>
      <c r="H22" s="59">
        <v>20</v>
      </c>
      <c r="I22" s="59">
        <f>IF($AA$5=1,$AB$19, IF($AA$5 = 2, $AB$19, IF($AA$5 = 3, $AB$19, IF($AA$5 = 4, $AB$22, IF($AA$5 = 5, $AB$22, IF($AA$5 = 6, $AB$22, IF($AA$5 = 7, $AB$19, 0)))))))</f>
        <v>600</v>
      </c>
      <c r="J22" s="59">
        <f>IF($AA$5=1,$AC$19, IF($AA$5 = 2, $AC$19, IF($AA$5 = 3, $AC$19, IF($AA$5 = 4, $AC$22, IF($AA$5 = 5, $AC$22, IF($AA$5 = 6, $AC$22, IF($AA$5 = 7, $AC$19, 0)))))))</f>
        <v>5000</v>
      </c>
      <c r="K22" s="59">
        <f>IF($AA$5=1,$AD$19, IF($AA$5 = 2, $AD$19, IF($AA$5 = 3, $AD$19, IF($AA$5 = 4, $AD$22, IF($AA$5 = 5, $AD$22, IF($AA$5 = 6, $AD$22, IF($AA$5 = 7, $AD$19, 0)))))))</f>
        <v>0</v>
      </c>
      <c r="L22" s="82">
        <v>2</v>
      </c>
      <c r="M22" s="59">
        <f>IF($AA$5=1,$AE$19, IF($AA$5 = 2, $AE$19, IF($AA$5 = 3, $AE$19, IF($AA$5 = 4, $AE$22, IF($AA$5 = 5, $AE$22, IF($AA$5 = 6, $AE$22, IF($AA$5 = 7, $AE$19, 0)))))))</f>
        <v>300</v>
      </c>
      <c r="O22" s="59">
        <v>20</v>
      </c>
      <c r="P22" s="59">
        <f>IF($AD$5=1,$W$19,IF($AD$5=2,$W$19,IF($AD$5=3,$W$19,IF($AD$5=4,$W$22,IF($AD$5=5,$W$22,IF($AD$5=6,$W$22,IF($AD$5=7,$W$19,0)))))))</f>
        <v>600</v>
      </c>
      <c r="Q22" s="59">
        <f>IF($AD$5=1,$X$19,IF($AD$5=2,$X$19,IF($AD$5=3,$X$19,IF($AD$5=4,$X$22,IF($AD$5=5,$X$22,IF($AD$5=6,$X$22,IF($AD$5=7,$X$19,0)))))))</f>
        <v>5000</v>
      </c>
      <c r="R22" s="59">
        <f>IF($AD$5=1,$Y$19,IF($AD$5=2,$Y$19,IF($AD$5=3,$Y$19,IF($AD$5=4,$Y$22,IF($AD$5=5,$Y$22,IF($AD$5=6,$Y$22,IF($AD$5=7,$Y$19,0)))))))</f>
        <v>0</v>
      </c>
      <c r="S22" s="59">
        <v>2</v>
      </c>
      <c r="T22" s="59">
        <f>IF($AD$5=1,$Z$19,IF($AD$5=2,$Z$19,IF($AD$5=3,$Z$19,IF($AD$5=4,$Z$22,IF($AD$5=5,$Z$22,IF($AD$5=6,$Z$22,IF($AD$5=7,$Z$19,0)))))))</f>
        <v>300</v>
      </c>
      <c r="W22" s="95">
        <v>600</v>
      </c>
      <c r="X22" s="93">
        <v>300</v>
      </c>
      <c r="Y22" s="93">
        <v>300</v>
      </c>
      <c r="Z22" s="96">
        <v>300</v>
      </c>
      <c r="AA22" s="45"/>
      <c r="AB22" s="95">
        <v>600</v>
      </c>
      <c r="AC22" s="93">
        <v>300</v>
      </c>
      <c r="AD22" s="93">
        <v>300</v>
      </c>
      <c r="AE22" s="96">
        <v>300</v>
      </c>
      <c r="AF22" s="45"/>
      <c r="AG22" s="45"/>
      <c r="AH22" s="45"/>
    </row>
    <row r="23" spans="1:34">
      <c r="A23" s="59">
        <v>21</v>
      </c>
      <c r="B23" s="59">
        <f>IF($X$5=1,$W$19,IF($X$5=2,$W$19,IF($X$5=3,$W$19,IF($X$5=4,$W$19,IF($X$5=5,$W$19,IF($X$5=6,$W$19,IF($X$5=7,$W$19,0)))))))</f>
        <v>600</v>
      </c>
      <c r="C23" s="59">
        <f>IF($X$5=1,$X$19,IF($X$5=2,$X$19,IF($X$5=3,$X$19,IF($X$5=4,$X$19,IF($X$5=5,$X$19,IF($X$5=6,$X$19,IF($X$5=7,$X$19,0)))))))</f>
        <v>5000</v>
      </c>
      <c r="D23" s="59">
        <f>IF($X$5=1,$Y$19,IF($X$5=2,$Y$19,IF($X$5=3,$Y$19,IF($X$5=4,$Y$19,IF($X$5=5,$Y$19,IF($X$5=6,$Y$19,IF($X$5=7,$Y$19,0)))))))</f>
        <v>0</v>
      </c>
      <c r="E23" s="59">
        <v>1</v>
      </c>
      <c r="F23" s="59">
        <f>IF($X$5=1,$Z$19,IF($X$5=2,$Z$19,IF($X$5=3,$Z$19,IF($X$5=4,$Z$19,IF($X$5=5,$Z$19,IF($X$5=6,$Z$19,IF($X$5=7,$Z$19,0)))))))</f>
        <v>300</v>
      </c>
      <c r="H23" s="59">
        <v>21</v>
      </c>
      <c r="I23" s="59">
        <f>IF($AA$5=1,$W$19,IF($AA$5=2,$W$19,IF($AA$5=3,$W$19,IF($AA$5=4,$W$19,IF($AA$5=5,$W$19,IF($AA$5=6,$W$19,IF($AA$5=7,$W$19,0)))))))</f>
        <v>600</v>
      </c>
      <c r="J23" s="59">
        <v>5000</v>
      </c>
      <c r="K23" s="59">
        <f>IF($AA$5=1,$Y$19,IF($AA$5=2,$Y$19,IF($AA$5=3,$Y$19,IF($AA$5=4,$Y$19,IF($AA$5=5,$Y$19,IF($AA$5=6,$Y$19,IF($AA$5=7,$Y$19,0)))))))</f>
        <v>0</v>
      </c>
      <c r="L23" s="59">
        <v>1</v>
      </c>
      <c r="M23" s="59">
        <v>300</v>
      </c>
      <c r="O23" s="59">
        <v>21</v>
      </c>
      <c r="P23" s="59">
        <f>IF($AD$5=1,$W$19,IF($AD$5=2,$W$19,IF($AD$5=3,$W$19,IF($AD$5=4,$W$19,IF($AD$5=5,$W$19,IF($AD$5=6,$W$19,IF($AD$5=7,$W$19,0)))))))</f>
        <v>600</v>
      </c>
      <c r="Q23" s="59">
        <f>IF($AD$5=1,$X$19,IF($AD$5=2,$X$19,IF($AD$5=3,$X$19,IF($AD$5=4,$X$19,IF($AD$5=5,$X$19,IF($AD$5=6,$X$19,IF($AD$5=7,$X$19,0)))))))</f>
        <v>5000</v>
      </c>
      <c r="R23" s="59">
        <f>IF($AD$5=1,$Y$19,IF($AD$5=2,$Y$19,IF($AD$5=3,$Y$19,IF($AD$5=4,$Y$19,IF($AD$5=5,$Y$19,IF($AD$5=6,$Y$19,IF($AD$5=7,$Y$19,0)))))))</f>
        <v>0</v>
      </c>
      <c r="S23" s="59">
        <v>1</v>
      </c>
      <c r="T23" s="59">
        <f>IF($AD$5=1,$Z$19,IF($AD$5=2,$Z$19,IF($AD$5=3,$Z$19,IF($AD$5=4,$Z$19,IF($AD$5=5,$Z$19,IF($AD$5=6,$Z$19,IF($AD$5=7,$Z$19,0)))))))</f>
        <v>300</v>
      </c>
      <c r="W23" s="104" t="s">
        <v>424</v>
      </c>
      <c r="X23" s="93"/>
      <c r="Y23" s="93"/>
      <c r="Z23" s="96"/>
      <c r="AA23" s="45"/>
      <c r="AB23" s="104" t="s">
        <v>424</v>
      </c>
      <c r="AC23" s="93"/>
      <c r="AD23" s="93"/>
      <c r="AE23" s="96"/>
      <c r="AF23" s="45"/>
      <c r="AG23" s="45"/>
      <c r="AH23" s="45"/>
    </row>
    <row r="24" spans="1:34">
      <c r="A24" s="59">
        <v>22</v>
      </c>
      <c r="B24" s="59">
        <f>IF($X$5=1,$W$19,IF($X$5=2,$W$19,IF($X$5=3,$W$19,IF($X$5=4,$W$19,IF($X$5=5,$W$19,IF($X$5=6,$W$19,IF($X$5=7,$W$19,0)))))))</f>
        <v>600</v>
      </c>
      <c r="C24" s="59">
        <f>IF($X$5=1,$X$19,IF($X$5=2,$X$19,IF($X$5=3,$X$19,IF($X$5=4,$X$19,IF($X$5=5,$X$19,IF($X$5=6,$X$19,IF($X$5=7,$X$19,0)))))))</f>
        <v>5000</v>
      </c>
      <c r="D24" s="59">
        <f>IF($X$5=1,$Y$19,IF($X$5=2,$Y$19,IF($X$5=3,$Y$19,IF($X$5=4,$Y$19,IF($X$5=5,$Y$19,IF($X$5=6,$Y$19,IF($X$5=7,$Y$19,0)))))))</f>
        <v>0</v>
      </c>
      <c r="E24" s="59">
        <v>2</v>
      </c>
      <c r="F24" s="59">
        <f>IF($X$5=1,$Z$19,IF($X$5=2,$Z$19,IF($X$5=3,$Z$19,IF($X$5=4,$Z$19,IF($X$5=5,$Z$19,IF($X$5=6,$Z$19,IF($X$5=7,$Z$19,0)))))))</f>
        <v>300</v>
      </c>
      <c r="H24" s="59">
        <v>22</v>
      </c>
      <c r="I24" s="59">
        <f>IF($AA$5=1,$W$19,IF($AA$5=2,$W$19,IF($AA$5=3,$W$19,IF($AA$5=4,$W$19,IF($AA$5=5,$W$19,IF($AA$5=6,$W$19,IF($AA$5=7,$W$19,0)))))))</f>
        <v>600</v>
      </c>
      <c r="J24" s="59">
        <v>5000</v>
      </c>
      <c r="K24" s="59">
        <f>IF($AA$5=1,$Y$19,IF($AA$5=2,$Y$19,IF($AA$5=3,$Y$19,IF($AA$5=4,$Y$19,IF($AA$5=5,$Y$19,IF($AA$5=6,$Y$19,IF($AA$5=7,$Y$19,0)))))))</f>
        <v>0</v>
      </c>
      <c r="L24" s="82">
        <v>2</v>
      </c>
      <c r="M24" s="59">
        <v>300</v>
      </c>
      <c r="O24" s="59">
        <v>22</v>
      </c>
      <c r="P24" s="59">
        <f>IF($AD$5=1,$W$19,IF($AD$5=2,$W$19,IF($AD$5=3,$W$19,IF($AD$5=4,$W$19,IF($AD$5=5,$W$19,IF($AD$5=6,$W$19,IF($AD$5=7,$W$19,0)))))))</f>
        <v>600</v>
      </c>
      <c r="Q24" s="59">
        <f>IF($AD$5=1,$X$19,IF($AD$5=2,$X$19,IF($AD$5=3,$X$19,IF($AD$5=4,$X$19,IF($AD$5=5,$X$19,IF($AD$5=6,$X$19,IF($AD$5=7,$X$19,0)))))))</f>
        <v>5000</v>
      </c>
      <c r="R24" s="59">
        <f>IF($AD$5=1,$Y$19,IF($AD$5=2,$Y$19,IF($AD$5=3,$Y$19,IF($AD$5=4,$Y$19,IF($AD$5=5,$Y$19,IF($AD$5=6,$Y$19,IF($AD$5=7,$Y$19,0)))))))</f>
        <v>0</v>
      </c>
      <c r="S24" s="59">
        <v>2</v>
      </c>
      <c r="T24" s="59">
        <f>IF($AD$5=1,$Z$19,IF($AD$5=2,$Z$19,IF($AD$5=3,$Z$19,IF($AD$5=4,$Z$19,IF($AD$5=5,$Z$19,IF($AD$5=6,$Z$19,IF($AD$5=7,$Z$19,0)))))))</f>
        <v>300</v>
      </c>
      <c r="W24" s="104" t="s">
        <v>143</v>
      </c>
      <c r="X24" s="105" t="s">
        <v>107</v>
      </c>
      <c r="Y24" s="105" t="s">
        <v>105</v>
      </c>
      <c r="Z24" s="106" t="s">
        <v>134</v>
      </c>
      <c r="AA24" s="45"/>
      <c r="AB24" s="104" t="s">
        <v>143</v>
      </c>
      <c r="AC24" s="105" t="s">
        <v>107</v>
      </c>
      <c r="AD24" s="105" t="s">
        <v>105</v>
      </c>
      <c r="AE24" s="106" t="s">
        <v>134</v>
      </c>
      <c r="AF24" s="45"/>
      <c r="AG24" s="45"/>
      <c r="AH24" s="45"/>
    </row>
    <row r="25" spans="1:34">
      <c r="A25" s="59">
        <v>23</v>
      </c>
      <c r="B25" s="59">
        <f>IF($X$5=1,$W$19,IF($X$5=2,$W$19,IF($X$5=3,$W$19,IF($X$5=4,$W$19,IF($X$5=5,$W$19,IF($X$5=6,$W$19,IF($X$5=7,$W$19,0)))))))</f>
        <v>600</v>
      </c>
      <c r="C25" s="59">
        <f>IF($X$5=1,$X$19,IF($X$5=2,$X$19,IF($X$5=3,$X$19,IF($X$5=4,$X$19,IF($X$5=5,$X$19,IF($X$5=6,$X$19,IF($X$5=7,$X$19,0)))))))</f>
        <v>5000</v>
      </c>
      <c r="D25" s="59">
        <f>IF($X$5=1,$Y$19,IF($X$5=2,$Y$19,IF($X$5=3,$Y$19,IF($X$5=4,$Y$19,IF($X$5=5,$Y$19,IF($X$5=6,$Y$19,IF($X$5=7,$Y$19,0)))))))</f>
        <v>0</v>
      </c>
      <c r="E25" s="59">
        <v>1</v>
      </c>
      <c r="F25" s="59">
        <f>IF($X$5=1,$Z$19,IF($X$5=2,$Z$19,IF($X$5=3,$Z$19,IF($X$5=4,$Z$19,IF($X$5=5,$Z$19,IF($X$5=6,$Z$19,IF($X$5=7,$Z$19,0)))))))</f>
        <v>300</v>
      </c>
      <c r="H25" s="59">
        <v>23</v>
      </c>
      <c r="I25" s="59">
        <f>IF($AA$5=1,$W$19,IF($AA$5=2,$W$19,IF($AA$5=3,$W$19,IF($AA$5=4,$W$19,IF($AA$5=5,$W$19,IF($AA$5=6,$W$19,IF($AA$5=7,$W$19,0)))))))</f>
        <v>600</v>
      </c>
      <c r="J25" s="59">
        <v>5000</v>
      </c>
      <c r="K25" s="59">
        <f>IF($AA$5=1,$Y$19,IF($AA$5=2,$Y$19,IF($AA$5=3,$Y$19,IF($AA$5=4,$Y$19,IF($AA$5=5,$Y$19,IF($AA$5=6,$Y$19,IF($AA$5=7,$Y$19,0)))))))</f>
        <v>0</v>
      </c>
      <c r="L25" s="82">
        <v>1</v>
      </c>
      <c r="M25" s="59">
        <v>300</v>
      </c>
      <c r="O25" s="59">
        <v>23</v>
      </c>
      <c r="P25" s="59">
        <f>IF($AD$5=1,$W$19,IF($AD$5=2,$W$19,IF($AD$5=3,$W$19,IF($AD$5=4,$W$19,IF($AD$5=5,$W$19,IF($AD$5=6,$W$19,IF($AD$5=7,$W$19,0)))))))</f>
        <v>600</v>
      </c>
      <c r="Q25" s="59">
        <f>IF($AD$5=1,$X$19,IF($AD$5=2,$X$19,IF($AD$5=3,$X$19,IF($AD$5=4,$X$19,IF($AD$5=5,$X$19,IF($AD$5=6,$X$19,IF($AD$5=7,$X$19,0)))))))</f>
        <v>5000</v>
      </c>
      <c r="R25" s="59">
        <f>IF($AD$5=1,$Y$19,IF($AD$5=2,$Y$19,IF($AD$5=3,$Y$19,IF($AD$5=4,$Y$19,IF($AD$5=5,$Y$19,IF($AD$5=6,$Y$19,IF($AD$5=7,$Y$19,0)))))))</f>
        <v>0</v>
      </c>
      <c r="S25" s="59">
        <v>1</v>
      </c>
      <c r="T25" s="59">
        <f>IF($AD$5=1,$Z$19,IF($AD$5=2,$Z$19,IF($AD$5=3,$Z$19,IF($AD$5=4,$Z$19,IF($AD$5=5,$Z$19,IF($AD$5=6,$Z$19,IF($AD$5=7,$Z$19,0)))))))</f>
        <v>300</v>
      </c>
      <c r="W25" s="95">
        <v>600</v>
      </c>
      <c r="X25" s="93">
        <v>150</v>
      </c>
      <c r="Y25" s="93">
        <v>450</v>
      </c>
      <c r="Z25" s="96">
        <v>300</v>
      </c>
      <c r="AA25" s="45"/>
      <c r="AB25" s="95">
        <v>600</v>
      </c>
      <c r="AC25" s="93">
        <v>150</v>
      </c>
      <c r="AD25" s="93">
        <v>450</v>
      </c>
      <c r="AE25" s="96">
        <v>300</v>
      </c>
      <c r="AF25" s="45"/>
      <c r="AG25" s="45"/>
      <c r="AH25" s="45"/>
    </row>
    <row r="26" spans="1:34" ht="15.75" thickBot="1">
      <c r="A26" s="59">
        <v>24</v>
      </c>
      <c r="B26" s="59">
        <f>IF($X$5=1,$W$19, IF($X$5=2,$W$19,IF($X$5=3,$W$19,IF($X$5=4,$W$25,IF($X$5=5,$W$25,IF($X$5=6,$W$25,IF($X$5=7,$W$19,0)))))))</f>
        <v>600</v>
      </c>
      <c r="C26" s="59">
        <f>IF($X$5=1,$X$19,IF($X$5=2,$X$19,IF($X$5=3,$X$19,IF($X$5=4,$X$25,IF($X$5=5,$X$25,IF($X$5=6,$X$25,IF($X$5=7,$X$19,0)))))))</f>
        <v>150</v>
      </c>
      <c r="D26" s="59">
        <f>IF($X$5=1,$Y$19,IF($X$5=2,$Y$19,IF($X$5=3,$Y$19,IF($X$5=4,$Y$25,IF($X$5=5,$Y$25,IF($X$5=6,$Y$25,IF($X$5=7,$Y$19,0)))))))</f>
        <v>450</v>
      </c>
      <c r="E26" s="59">
        <v>2</v>
      </c>
      <c r="F26" s="59">
        <f>IF($X$5=1,$Z$19,IF($X$5=2,$Z$19,IF($X$5=3,$Z$19,IF($X$5=4,$Z$25,IF($X$5=5,$Z$25,IF($X$5=6,$Z$25,IF($X$5=7,$Z$19,0)))))))</f>
        <v>300</v>
      </c>
      <c r="H26" s="59">
        <v>24</v>
      </c>
      <c r="I26" s="59">
        <f>IF($AA$5=1,$AB$19, IF($AA$5 = 2, $AB$19, IF($AA$5 = 3, $AB$19, IF($AA$5 = 4, $AB$25, IF($AA$5 = 5, $AB$25, IF($AA$5 = 6, $AB$25, IF($AA$5 = 7, $AB$19, 0)))))))</f>
        <v>600</v>
      </c>
      <c r="J26" s="59">
        <f>IF($AA$5=1,$AC$19, IF($AA$5 = 2, $AC$19, IF($AA$5 = 3, $AC$19, IF($AA$5 = 4, $AC$25, IF($AA$5 = 5, $AC$25, IF($AA$5 = 6, $AC$25, IF($AA$5 = 7, $AC$19, 0)))))))</f>
        <v>5000</v>
      </c>
      <c r="K26" s="59">
        <f>IF($AA$5=1,$AD$19, IF($AA$5 = 2, $AD$19, IF($AA$5 = 3, $AD$19, IF($AA$5 = 4, $AD$25, IF($AA$5 = 5, $AD$25, IF($AA$5 = 6, $AD$25, IF($AA$5 = 7, $AD$19, 0)))))))</f>
        <v>0</v>
      </c>
      <c r="L26" s="82">
        <v>2</v>
      </c>
      <c r="M26" s="59">
        <f>IF($AA$5=1,$AE$19, IF($AA$5 = 2, $AE$19, IF($AA$5 = 3, $AE$19, IF($AA$5 = 4, $AE$25, IF($AA$5 = 5, $AE$25, IF($AA$5 = 6, $AE$25, IF($AA$5 = 7, $AE$19, 0)))))))</f>
        <v>300</v>
      </c>
      <c r="O26" s="59">
        <v>24</v>
      </c>
      <c r="P26" s="59">
        <f>IF($AD$5=1,$W$19, IF($AD$5=2,$W$19,IF($AD$5=3,$W$19,IF($AD$5=4,$W$25,IF($AD$5=5,$W$25,IF($AD$5=6,$W$25,IF($AD$5=7,$W$19,0)))))))</f>
        <v>600</v>
      </c>
      <c r="Q26" s="59">
        <f>IF($AD$5=1,$X$19,IF($AD$5=2,$X$19,IF($AD$5=3,$X$19,IF($AD$5=4,$X$25,IF($AD$5=5,$X$25,IF($AD$5=6,$X$25,IF($AD$5=7,$X$19,0)))))))</f>
        <v>5000</v>
      </c>
      <c r="R26" s="59">
        <f>IF($AD$5=1,$Y$19,IF($AD$5=2,$Y$19,IF($AD$5=3,$Y$19,IF($AD$5=4,$Y$25,IF($AD$5=5,$Y$25,IF($AD$5=6,$Y$25,IF($AD$5=7,$Y$19,0)))))))</f>
        <v>0</v>
      </c>
      <c r="S26" s="59">
        <v>2</v>
      </c>
      <c r="T26" s="59">
        <f>IF($AD$5=1,$Z$19,IF($AD$5=2,$Z$19,IF($AD$5=3,$Z$19,IF($AD$5=4,$Z$25,IF($AD$5=5,$Z$25,IF($AD$5=6,$Z$25,IF($AD$5=7,$Z$19,0)))))))</f>
        <v>300</v>
      </c>
      <c r="W26" s="98"/>
      <c r="X26" s="99"/>
      <c r="Y26" s="99"/>
      <c r="Z26" s="100"/>
      <c r="AA26" s="45"/>
      <c r="AB26" s="98"/>
      <c r="AC26" s="99"/>
      <c r="AD26" s="99"/>
      <c r="AE26" s="100"/>
      <c r="AF26" s="45"/>
      <c r="AG26" s="45"/>
      <c r="AH26" s="45"/>
    </row>
    <row r="27" spans="1:34">
      <c r="A27" s="59">
        <v>25</v>
      </c>
      <c r="B27" s="59">
        <f>IF($X$5=1,$W$19,IF($X$5=2,$W$19,IF($X$5=3,$W$19,IF($X$5=4,$W$19,IF($X$5=5,$W$19,IF($X$5=6,$W$19,IF($X$5=7,$W$19,0)))))))</f>
        <v>600</v>
      </c>
      <c r="C27" s="59">
        <f>IF($X$5=1,$X$19,IF($X$5=2,$X$19,IF($X$5=3,$X$19,IF($X$5=4,$X$19,IF($X$5=5,$X$19,IF($X$5=6,$X$19,IF($X$5=7,$X$19,0)))))))</f>
        <v>5000</v>
      </c>
      <c r="D27" s="59">
        <f>IF($X$5=1,$Y$19,IF($X$5=2,$Y$19,IF($X$5=3,$Y$19,IF($X$5=4,$Y$19,IF($X$5=5,$Y$19,IF($X$5=6,$Y$19,IF($X$5=7,$Y$19,0)))))))</f>
        <v>0</v>
      </c>
      <c r="E27" s="59">
        <v>1</v>
      </c>
      <c r="F27" s="59">
        <f>IF($X$5=1,$Z$19,IF($X$5=2,$Z$19,IF($X$5=3,$Z$19,IF($X$5=4,$Z$19,IF($X$5=5,$Z$19,IF($X$5=6,$Z$19,IF($X$5=7,$Z$19,0)))))))</f>
        <v>300</v>
      </c>
      <c r="H27" s="59">
        <v>25</v>
      </c>
      <c r="I27" s="59">
        <f>IF($AA$5=1,$W$19,IF($AA$5=2,$W$19,IF($AA$5=3,$W$19,IF($AA$5=4,$W$19,IF($AA$5=5,$W$19,IF($AA$5=6,$W$19,IF($AA$5=7,$W$19,0)))))))</f>
        <v>600</v>
      </c>
      <c r="J27" s="59">
        <v>5000</v>
      </c>
      <c r="K27" s="59">
        <f>IF($AA$5=1,$Y$19,IF($AA$5=2,$Y$19,IF($AA$5=3,$Y$19,IF($AA$5=4,$Y$19,IF($AA$5=5,$Y$19,IF($AA$5=6,$Y$19,IF($AA$5=7,$Y$19,0)))))))</f>
        <v>0</v>
      </c>
      <c r="L27" s="82">
        <v>2</v>
      </c>
      <c r="M27" s="59">
        <v>300</v>
      </c>
      <c r="O27" s="59">
        <v>25</v>
      </c>
      <c r="P27" s="59">
        <f>IF($AD$5=1,$W$19,IF($AD$5=2,$W$19,IF($AD$5=3,$W$19,IF($AD$5=4,$W$19,IF($AD$5=5,$W$19,IF($AD$5=6,$W$19,IF($AD$5=7,$W$19,0)))))))</f>
        <v>600</v>
      </c>
      <c r="Q27" s="59">
        <f>IF($AD$5=1,$X$19,IF($AD$5=2,$X$19,IF($AD$5=3,$X$19,IF($AD$5=4,$X$19,IF($AD$5=5,$X$19,IF($AD$5=6,$X$19,IF($AD$5=7,$X$19,0)))))))</f>
        <v>5000</v>
      </c>
      <c r="R27" s="59">
        <f>IF($AD$5=1,$Y$19,IF($AD$5=2,$Y$19,IF($AD$5=3,$Y$19,IF($AD$5=4,$Y$19,IF($AD$5=5,$Y$19,IF($AD$5=6,$Y$19,IF($AD$5=7,$Y$19,0)))))))</f>
        <v>0</v>
      </c>
      <c r="S27" s="59">
        <v>1</v>
      </c>
      <c r="T27" s="59">
        <f>IF($AD$5=1,$Z$19,IF($AD$5=2,$Z$19,IF($AD$5=3,$Z$19,IF($AD$5=4,$Z$19,IF($AD$5=5,$Z$19,IF($AD$5=6,$Z$19,IF($AD$5=7,$Z$19,0)))))))</f>
        <v>300</v>
      </c>
      <c r="AB27" s="45"/>
      <c r="AC27" s="45"/>
      <c r="AD27" s="45"/>
      <c r="AE27" s="45"/>
      <c r="AF27" s="45"/>
      <c r="AG27" s="45"/>
      <c r="AH27" s="45"/>
    </row>
    <row r="28" spans="1:34">
      <c r="A28" s="59">
        <v>26</v>
      </c>
      <c r="B28" s="59">
        <f>IF($X$5=1,$W$19,IF($X$5=2,$W$19,IF($X$5=3,$W$19,IF($X$5=4,$W$19,IF($X$5=5,$W$19,IF($X$5=6,$W$19,IF($X$5=7,$W$19,0)))))))</f>
        <v>600</v>
      </c>
      <c r="C28" s="59">
        <f>IF($X$5=1,$X$19,IF($X$5=2,$X$19,IF($X$5=3,$X$19,IF($X$5=4,$X$19,IF($X$5=5,$X$19,IF($X$5=6,$X$19,IF($X$5=7,$X$19,0)))))))</f>
        <v>5000</v>
      </c>
      <c r="D28" s="59">
        <f>IF($X$5=1,$Y$19,IF($X$5=2,$Y$19,IF($X$5=3,$Y$19,IF($X$5=4,$Y$19,IF($X$5=5,$Y$19,IF($X$5=6,$Y$19,IF($X$5=7,$Y$19,0)))))))</f>
        <v>0</v>
      </c>
      <c r="E28" s="59">
        <v>2</v>
      </c>
      <c r="F28" s="59">
        <f>IF($X$5=1,$Z$19,IF($X$5=2,$Z$19,IF($X$5=3,$Z$19,IF($X$5=4,$Z$19,IF($X$5=5,$Z$19,IF($X$5=6,$Z$19,IF($X$5=7,$Z$19,0)))))))</f>
        <v>300</v>
      </c>
      <c r="H28" s="59">
        <v>26</v>
      </c>
      <c r="I28" s="59">
        <f>IF($AA$5=1,$W$19,IF($AA$5=2,$W$19,IF($AA$5=3,$W$19,IF($AA$5=4,$W$19,IF($AA$5=5,$W$19,IF($AA$5=6,$W$19,IF($AA$5=7,$W$19,0)))))))</f>
        <v>600</v>
      </c>
      <c r="J28" s="59">
        <v>5000</v>
      </c>
      <c r="K28" s="59">
        <f>IF($AA$5=1,$Y$19,IF($AA$5=2,$Y$19,IF($AA$5=3,$Y$19,IF($AA$5=4,$Y$19,IF($AA$5=5,$Y$19,IF($AA$5=6,$Y$19,IF($AA$5=7,$Y$19,0)))))))</f>
        <v>0</v>
      </c>
      <c r="L28" s="82">
        <v>2</v>
      </c>
      <c r="M28" s="59">
        <v>300</v>
      </c>
      <c r="O28" s="59">
        <v>26</v>
      </c>
      <c r="P28" s="59">
        <f>IF($AD$5=1,$W$19,IF($AD$5=2,$W$19,IF($AD$5=3,$W$19,IF($AD$5=4,$W$19,IF($AD$5=5,$W$19,IF($AD$5=6,$W$19,IF($AD$5=7,$W$19,0)))))))</f>
        <v>600</v>
      </c>
      <c r="Q28" s="59">
        <f>IF($AD$5=1,$X$19,IF($AD$5=2,$X$19,IF($AD$5=3,$X$19,IF($AD$5=4,$X$19,IF($AD$5=5,$X$19,IF($AD$5=6,$X$19,IF($AD$5=7,$X$19,0)))))))</f>
        <v>5000</v>
      </c>
      <c r="R28" s="59">
        <f>IF($AD$5=1,$Y$19,IF($AD$5=2,$Y$19,IF($AD$5=3,$Y$19,IF($AD$5=4,$Y$19,IF($AD$5=5,$Y$19,IF($AD$5=6,$Y$19,IF($AD$5=7,$Y$19,0)))))))</f>
        <v>0</v>
      </c>
      <c r="S28" s="59">
        <v>2</v>
      </c>
      <c r="T28" s="59">
        <f>IF($AD$5=1,$Z$19,IF($AD$5=2,$Z$19,IF($AD$5=3,$Z$19,IF($AD$5=4,$Z$19,IF($AD$5=5,$Z$19,IF($AD$5=6,$Z$19,IF($AD$5=7,$Z$19,0)))))))</f>
        <v>300</v>
      </c>
      <c r="AB28" s="45"/>
      <c r="AC28" s="45"/>
      <c r="AD28" s="45"/>
      <c r="AE28" s="45"/>
      <c r="AF28" s="45"/>
      <c r="AG28" s="45"/>
      <c r="AH28" s="45"/>
    </row>
    <row r="29" spans="1:34">
      <c r="A29" s="59">
        <v>27</v>
      </c>
      <c r="B29" s="59">
        <f>IF($X$5=1,$W$19,IF($X$5=2,$W$19,IF($X$5=3,$W$19,IF($X$5=4,$W$19,IF($X$5=5,$W$19,IF($X$5=6,$W$19,IF($X$5=7,$W$19,0)))))))</f>
        <v>600</v>
      </c>
      <c r="C29" s="59">
        <f>IF($X$5=1,$X$19,IF($X$5=2,$X$19,IF($X$5=3,$X$19,IF($X$5=4,$X$19,IF($X$5=5,$X$19,IF($X$5=6,$X$19,IF($X$5=7,$X$19,0)))))))</f>
        <v>5000</v>
      </c>
      <c r="D29" s="59">
        <f>IF($X$5=1,$Y$19,IF($X$5=2,$Y$19,IF($X$5=3,$Y$19,IF($X$5=4,$Y$19,IF($X$5=5,$Y$19,IF($X$5=6,$Y$19,IF($X$5=7,$Y$19,0)))))))</f>
        <v>0</v>
      </c>
      <c r="E29" s="59">
        <v>1</v>
      </c>
      <c r="F29" s="59">
        <f>IF($X$5=1,$Z$19,IF($X$5=2,$Z$19,IF($X$5=3,$Z$19,IF($X$5=4,$Z$19,IF($X$5=5,$Z$19,IF($X$5=6,$Z$19,IF($X$5=7,$Z$19,0)))))))</f>
        <v>300</v>
      </c>
      <c r="H29" s="59">
        <v>27</v>
      </c>
      <c r="I29" s="59">
        <f>IF($AA$5=1,$W$19,IF($AA$5=2,$W$19,IF($AA$5=3,$W$19,IF($AA$5=4,$W$19,IF($AA$5=5,$W$19,IF($AA$5=6,$W$19,IF($AA$5=7,$W$19,0)))))))</f>
        <v>600</v>
      </c>
      <c r="J29" s="59">
        <v>5000</v>
      </c>
      <c r="K29" s="59">
        <f>IF($AA$5=1,$Y$19,IF($AA$5=2,$Y$19,IF($AA$5=3,$Y$19,IF($AA$5=4,$Y$19,IF($AA$5=5,$Y$19,IF($AA$5=6,$Y$19,IF($AA$5=7,$Y$19,0)))))))</f>
        <v>0</v>
      </c>
      <c r="L29" s="82">
        <v>1</v>
      </c>
      <c r="M29" s="59">
        <v>300</v>
      </c>
      <c r="O29" s="59">
        <v>27</v>
      </c>
      <c r="P29" s="59">
        <f>IF($AD$5=1,$W$19,IF($AD$5=2,$W$19,IF($AD$5=3,$W$19,IF($AD$5=4,$W$19,IF($AD$5=5,$W$19,IF($AD$5=6,$W$19,IF($AD$5=7,$W$19,0)))))))</f>
        <v>600</v>
      </c>
      <c r="Q29" s="59">
        <f>IF($AD$5=1,$X$19,IF($AD$5=2,$X$19,IF($AD$5=3,$X$19,IF($AD$5=4,$X$19,IF($AD$5=5,$X$19,IF($AD$5=6,$X$19,IF($AD$5=7,$X$19,0)))))))</f>
        <v>5000</v>
      </c>
      <c r="R29" s="59">
        <f>IF($AD$5=1,$Y$19,IF($AD$5=2,$Y$19,IF($AD$5=3,$Y$19,IF($AD$5=4,$Y$19,IF($AD$5=5,$Y$19,IF($AD$5=6,$Y$19,IF($AD$5=7,$Y$19,0)))))))</f>
        <v>0</v>
      </c>
      <c r="S29" s="59">
        <v>1</v>
      </c>
      <c r="T29" s="59">
        <f>IF($AD$5=1,$Z$19,IF($AD$5=2,$Z$19,IF($AD$5=3,$Z$19,IF($AD$5=4,$Z$19,IF($AD$5=5,$Z$19,IF($AD$5=6,$Z$19,IF($AD$5=7,$Z$19,0)))))))</f>
        <v>300</v>
      </c>
    </row>
    <row r="30" spans="1:34">
      <c r="A30" s="59">
        <v>28</v>
      </c>
      <c r="B30" s="59">
        <f>IF($X$5=1,$W$19,IF($X$5=2,$W$19,IF($X$5=3,$W$19,IF($X$5=4,$W$19,IF($X$5=5,$W$19,IF($X$5=6,$W$19,IF($X$5=7,$W$19,0)))))))</f>
        <v>600</v>
      </c>
      <c r="C30" s="59">
        <f>IF($X$5=1,$X$19,IF($X$5=2,$X$19,IF($X$5=3,$X$19,IF($X$5=4,$X$19,IF($X$5=5,$X$19,IF($X$5=6,$X$19,IF($X$5=7,$X$19,0)))))))</f>
        <v>5000</v>
      </c>
      <c r="D30" s="59">
        <f>IF($X$5=1,$Y$19,IF($X$5=2,$Y$19,IF($X$5=3,$Y$19,IF($X$5=4,$Y$19,IF($X$5=5,$Y$19,IF($X$5=6,$Y$19,IF($X$5=7,$Y$19,0)))))))</f>
        <v>0</v>
      </c>
      <c r="E30" s="59">
        <v>2</v>
      </c>
      <c r="F30" s="59">
        <f>IF($X$5=1,$Z$19,IF($X$5=2,$Z$19,IF($X$5=3,$Z$19,IF($X$5=4,$Z$19,IF($X$5=5,$Z$19,IF($X$5=6,$Z$19,IF($X$5=7,$Z$19,0)))))))</f>
        <v>300</v>
      </c>
      <c r="H30" s="59">
        <v>28</v>
      </c>
      <c r="I30" s="59">
        <f>IF($AA$5=1,$W$19,IF($AA$5=2,$W$19,IF($AA$5=3,$W$19,IF($AA$5=4,$W$19,IF($AA$5=5,$W$19,IF($AA$5=6,$W$19,IF($AA$5=7,$W$19,0)))))))</f>
        <v>600</v>
      </c>
      <c r="J30" s="59">
        <v>5000</v>
      </c>
      <c r="K30" s="59">
        <f>IF($AA$5=1,$Y$19,IF($AA$5=2,$Y$19,IF($AA$5=3,$Y$19,IF($AA$5=4,$Y$19,IF($AA$5=5,$Y$19,IF($AA$5=6,$Y$19,IF($AA$5=7,$Y$19,0)))))))</f>
        <v>0</v>
      </c>
      <c r="L30" s="82">
        <v>2</v>
      </c>
      <c r="M30" s="59">
        <v>300</v>
      </c>
      <c r="O30" s="59">
        <v>28</v>
      </c>
      <c r="P30" s="59">
        <f>IF($AD$5=1,$W$19,IF($AD$5=2,$W$19,IF($AD$5=3,$W$19,IF($AD$5=4,$W$19,IF($AD$5=5,$W$19,IF($AD$5=6,$W$19,IF($AD$5=7,$W$19,0)))))))</f>
        <v>600</v>
      </c>
      <c r="Q30" s="59">
        <f>IF($AD$5=1,$X$19,IF($AD$5=2,$X$19,IF($AD$5=3,$X$19,IF($AD$5=4,$X$19,IF($AD$5=5,$X$19,IF($AD$5=6,$X$19,IF($AD$5=7,$X$19,0)))))))</f>
        <v>5000</v>
      </c>
      <c r="R30" s="59">
        <f>IF($AD$5=1,$Y$19,IF($AD$5=2,$Y$19,IF($AD$5=3,$Y$19,IF($AD$5=4,$Y$19,IF($AD$5=5,$Y$19,IF($AD$5=6,$Y$19,IF($AD$5=7,$Y$19,0)))))))</f>
        <v>0</v>
      </c>
      <c r="S30" s="59">
        <v>2</v>
      </c>
      <c r="T30" s="59">
        <f>IF($AD$5=1,$Z$19,IF($AD$5=2,$Z$19,IF($AD$5=3,$Z$19,IF($AD$5=4,$Z$19,IF($AD$5=5,$Z$19,IF($AD$5=6,$Z$19,IF($AD$5=7,$Z$19,0)))))))</f>
        <v>300</v>
      </c>
    </row>
    <row r="31" spans="1:34">
      <c r="A31" s="59">
        <v>29</v>
      </c>
      <c r="B31" s="59">
        <f>IF($X$5=1,$W$19, IF($X$5=2,$W$19,IF($X$5=3,$W$19,IF($X$5=4,$W$25,IF($X$5=5,$W$25,IF($X$5=6,$W$25,IF($X$5=7,$W$19,0)))))))</f>
        <v>600</v>
      </c>
      <c r="C31" s="59">
        <f>IF($X$5=1,$X$19,IF($X$5=2,$X$19,IF($X$5=3,$X$19,IF($X$5=4,$X$25,IF($X$5=5,$X$25,IF($X$5=6,$X$25,IF($X$5=7,$X$19,0)))))))</f>
        <v>150</v>
      </c>
      <c r="D31" s="59">
        <f>IF($X$5=1,$Y$19,IF($X$5=2,$Y$19,IF($X$5=3,$Y$19,IF($X$5=4,$Y$25,IF($X$5=5,$Y$25,IF($X$5=6,$Y$25,IF($X$5=7,$Y$19,0)))))))</f>
        <v>450</v>
      </c>
      <c r="E31" s="59">
        <v>1</v>
      </c>
      <c r="F31" s="59">
        <f>IF($X$5=1,$Z$19,IF($X$5=2,$Z$19,IF($X$5=3,$Z$19,IF($X$5=4,$Z$25,IF($X$5=5,$Z$25,IF($X$5=6,$Z$25,IF($X$5=7,$Z$19,0)))))))</f>
        <v>300</v>
      </c>
      <c r="H31" s="59">
        <v>29</v>
      </c>
      <c r="I31" s="59">
        <f>IF($AA$5=1,$AB$19, IF($AA$5 = 2, $AB$19, IF($AA$5 = 3, $AB$19, IF($AA$5 = 4, $AB$25, IF($AA$5 = 5, $AB$25, IF($AA$5 = 6, $AB$25, IF($AA$5 = 7, $AB$19, 0)))))))</f>
        <v>600</v>
      </c>
      <c r="J31" s="59">
        <f>IF($AA$5=1,$AC$19, IF($AA$5 = 2, $AC$19, IF($AA$5 = 3, $AC$19, IF($AA$5 = 4, $AC$25, IF($AA$5 = 5, $AC$25, IF($AA$5 = 6, $AC$25, IF($AA$5 = 7, $AC$19, 0)))))))</f>
        <v>5000</v>
      </c>
      <c r="K31" s="59">
        <f>IF($AA$5=1,$AD$19, IF($AA$5 = 2, $AD$19, IF($AA$5 = 3, $AD$19, IF($AA$5 = 4, $AD$25, IF($AA$5 = 5, $AD$25, IF($AA$5 = 6, $AD$25, IF($AA$5 = 7, $AD$19, 0)))))))</f>
        <v>0</v>
      </c>
      <c r="L31" s="82">
        <v>1</v>
      </c>
      <c r="M31" s="59">
        <f>IF($AA$5=1,$AE$19, IF($AA$5 = 2, $AE$19, IF($AA$5 = 3, $AE$19, IF($AA$5 = 4, $AE$25, IF($AA$5 = 5, $AE$25, IF($AA$5 = 6, $AE$25, IF($AA$5 = 7, $AE$19, 0)))))))</f>
        <v>300</v>
      </c>
      <c r="O31" s="59">
        <v>29</v>
      </c>
      <c r="P31" s="59">
        <f>IF($AD$5=1,$W$19, IF($AD$5=2,$W$19,IF($AD$5=3,$W$19,IF($AD$5=4,$W$25,IF($AD$5=5,$W$25,IF($AD$5=6,$W$25,IF($AD$5=7,$W$19,0)))))))</f>
        <v>600</v>
      </c>
      <c r="Q31" s="59">
        <f>IF($AD$5=1,$X$19,IF($AD$5=2,$X$19,IF($AD$5=3,$X$19,IF($AD$5=4,$X$25,IF($AD$5=5,$X$25,IF($AD$5=6,$X$25,IF($AD$5=7,$X$19,0)))))))</f>
        <v>5000</v>
      </c>
      <c r="R31" s="59">
        <f>IF($AD$5=1,$Y$19,IF($AD$5=2,$Y$19,IF($AD$5=3,$Y$19,IF($AD$5=4,$Y$25,IF($AD$5=5,$Y$25,IF($AD$5=6,$Y$25,IF($AD$5=7,$Y$19,0)))))))</f>
        <v>0</v>
      </c>
      <c r="S31" s="59">
        <v>1</v>
      </c>
      <c r="T31" s="59">
        <f>IF($AD$5=1,$Z$19,IF($AD$5=2,$Z$19,IF($AD$5=3,$Z$19,IF($AD$5=4,$Z$25,IF($AD$5=5,$Z$25,IF($AD$5=6,$Z$25,IF($AD$5=7,$Z$19,0)))))))</f>
        <v>300</v>
      </c>
    </row>
    <row r="32" spans="1:34">
      <c r="A32" s="59">
        <v>30</v>
      </c>
      <c r="B32" s="59">
        <f>IF($X$5=1,$W$19,IF($X$5=2,$W$19,IF($X$5=3,$W$19,IF($X$5=4,$W$19,IF($X$5=5,$W$19,IF($X$5=6,$W$19,IF($X$5=7,$W$19,0)))))))</f>
        <v>600</v>
      </c>
      <c r="C32" s="59">
        <f>IF($X$5=1,$X$19,IF($X$5=2,$X$19,IF($X$5=3,$X$19,IF($X$5=4,$X$19,IF($X$5=5,$X$19,IF($X$5=6,$X$19,IF($X$5=7,$X$19,0)))))))</f>
        <v>5000</v>
      </c>
      <c r="D32" s="59">
        <f>IF($X$5=1,$Y$19,IF($X$5=2,$Y$19,IF($X$5=3,$Y$19,IF($X$5=4,$Y$19,IF($X$5=5,$Y$19,IF($X$5=6,$Y$19,IF($X$5=7,$Y$19,0)))))))</f>
        <v>0</v>
      </c>
      <c r="E32" s="59">
        <v>2</v>
      </c>
      <c r="F32" s="59">
        <f>IF($X$5=1,$Z$19,IF($X$5=2,$Z$19,IF($X$5=3,$Z$19,IF($X$5=4,$Z$19,IF($X$5=5,$Z$19,IF($X$5=6,$Z$19,IF($X$5=7,$Z$19,0)))))))</f>
        <v>300</v>
      </c>
      <c r="H32" s="59">
        <v>30</v>
      </c>
      <c r="I32" s="59">
        <f>IF($AA$5=1,$W$19,IF($AA$5=2,$W$19,IF($AA$5=3,$W$19,IF($AA$5=4,$W$19,IF($AA$5=5,$W$19,IF($AA$5=6,$W$19,IF($AA$5=7,$W$19,0)))))))</f>
        <v>600</v>
      </c>
      <c r="J32" s="59">
        <v>5000</v>
      </c>
      <c r="K32" s="59">
        <f>IF($AA$5=1,$Y$19,IF($AA$5=2,$Y$19,IF($AA$5=3,$Y$19,IF($AA$5=4,$Y$19,IF($AA$5=5,$Y$19,IF($AA$5=6,$Y$19,IF($AA$5=7,$Y$19,0)))))))</f>
        <v>0</v>
      </c>
      <c r="L32" s="82">
        <v>2</v>
      </c>
      <c r="M32" s="59">
        <v>300</v>
      </c>
      <c r="O32" s="59">
        <v>30</v>
      </c>
      <c r="P32" s="59">
        <f>IF($AD$5=1,$W$19,IF($AD$5=2,$W$19,IF($AD$5=3,$W$19,IF($AD$5=4,$W$19,IF($AD$5=5,$W$19,IF($AD$5=6,$W$19,IF($AD$5=7,$W$19,0)))))))</f>
        <v>600</v>
      </c>
      <c r="Q32" s="59">
        <f>IF($AD$5=1,$X$19,IF($AD$5=2,$X$19,IF($AD$5=3,$X$19,IF($AD$5=4,$X$19,IF($AD$5=5,$X$19,IF($AD$5=6,$X$19,IF($AD$5=7,$X$19,0)))))))</f>
        <v>5000</v>
      </c>
      <c r="R32" s="59">
        <f>IF($AD$5=1,$Y$19,IF($AD$5=2,$Y$19,IF($AD$5=3,$Y$19,IF($AD$5=4,$Y$19,IF($AD$5=5,$Y$19,IF($AD$5=6,$Y$19,IF($AD$5=7,$Y$19,0)))))))</f>
        <v>0</v>
      </c>
      <c r="S32" s="59">
        <v>2</v>
      </c>
      <c r="T32" s="59">
        <f>IF($AD$5=1,$Z$19,IF($AD$5=2,$Z$19,IF($AD$5=3,$Z$19,IF($AD$5=4,$Z$19,IF($AD$5=5,$Z$19,IF($AD$5=6,$Z$19,IF($AD$5=7,$Z$19,0)))))))</f>
        <v>300</v>
      </c>
    </row>
    <row r="33" spans="1:20">
      <c r="A33" s="59">
        <v>31</v>
      </c>
      <c r="B33" s="59">
        <f>IF($X$5=1,$W$19,IF($X$5=2,$W$19,IF($X$5=3,$W$19,IF($X$5=4,$W$19,IF($X$5=5,$W$19,IF($X$5=6,$W$19,IF($X$5=7,$W$19,0)))))))</f>
        <v>600</v>
      </c>
      <c r="C33" s="59">
        <f>IF($X$5=1,$X$19,IF($X$5=2,$X$19,IF($X$5=3,$X$19,IF($X$5=4,$X$19,IF($X$5=5,$X$19,IF($X$5=6,$X$19,IF($X$5=7,$X$19,0)))))))</f>
        <v>5000</v>
      </c>
      <c r="D33" s="59">
        <f>IF($X$5=1,$Y$19,IF($X$5=2,$Y$19,IF($X$5=3,$Y$19,IF($X$5=4,$Y$19,IF($X$5=5,$Y$19,IF($X$5=6,$Y$19,IF($X$5=7,$Y$19,0)))))))</f>
        <v>0</v>
      </c>
      <c r="E33" s="59">
        <v>1</v>
      </c>
      <c r="F33" s="59">
        <f>IF($X$5=1,$Z$19,IF($X$5=2,$Z$19,IF($X$5=3,$Z$19,IF($X$5=4,$Z$19,IF($X$5=5,$Z$19,IF($X$5=6,$Z$19,IF($X$5=7,$Z$19,0)))))))</f>
        <v>300</v>
      </c>
      <c r="H33" s="59">
        <v>31</v>
      </c>
      <c r="I33" s="59">
        <f>IF($AA$5=1,$W$19,IF($AA$5=2,$W$19,IF($AA$5=3,$W$19,IF($AA$5=4,$W$19,IF($AA$5=5,$W$19,IF($AA$5=6,$W$19,IF($AA$5=7,$W$19,0)))))))</f>
        <v>600</v>
      </c>
      <c r="J33" s="59">
        <v>5000</v>
      </c>
      <c r="K33" s="59">
        <f>IF($AA$5=1,$Y$19,IF($AA$5=2,$Y$19,IF($AA$5=3,$Y$19,IF($AA$5=4,$Y$19,IF($AA$5=5,$Y$19,IF($AA$5=6,$Y$19,IF($AA$5=7,$Y$19,0)))))))</f>
        <v>0</v>
      </c>
      <c r="L33" s="82">
        <v>1</v>
      </c>
      <c r="M33" s="59">
        <v>300</v>
      </c>
      <c r="O33" s="59">
        <v>31</v>
      </c>
      <c r="P33" s="59">
        <f>IF($AD$5=1,$W$19,IF($AD$5=2,$W$19,IF($AD$5=3,$W$19,IF($AD$5=4,$W$19,IF($AD$5=5,$W$19,IF($AD$5=6,$W$19,IF($AD$5=7,$W$19,0)))))))</f>
        <v>600</v>
      </c>
      <c r="Q33" s="59">
        <f>IF($AD$5=1,$X$19,IF($AD$5=2,$X$19,IF($AD$5=3,$X$19,IF($AD$5=4,$X$19,IF($AD$5=5,$X$19,IF($AD$5=6,$X$19,IF($AD$5=7,$X$19,0)))))))</f>
        <v>5000</v>
      </c>
      <c r="R33" s="59">
        <f>IF($AD$5=1,$Y$19,IF($AD$5=2,$Y$19,IF($AD$5=3,$Y$19,IF($AD$5=4,$Y$19,IF($AD$5=5,$Y$19,IF($AD$5=6,$Y$19,IF($AD$5=7,$Y$19,0)))))))</f>
        <v>0</v>
      </c>
      <c r="S33" s="59">
        <v>1</v>
      </c>
      <c r="T33" s="59">
        <f>IF($AD$5=1,$Z$19,IF($AD$5=2,$Z$19,IF($AD$5=3,$Z$19,IF($AD$5=4,$Z$19,IF($AD$5=5,$Z$19,IF($AD$5=6,$Z$19,IF($AD$5=7,$Z$19,0)))))))</f>
        <v>300</v>
      </c>
    </row>
    <row r="34" spans="1:20">
      <c r="A34" s="59">
        <v>32</v>
      </c>
      <c r="B34" s="59">
        <f>IF($X$5=1,$W$19,IF($X$5=2,$W$19,IF($X$5=3,$W$19,IF($X$5=4,$W$19,IF($X$5=5,$W$19,IF($X$5=6,$W$19,IF($X$5=7,$W$19,0)))))))</f>
        <v>600</v>
      </c>
      <c r="C34" s="59">
        <f>IF($X$5=1,$X$19,IF($X$5=2,$X$19,IF($X$5=3,$X$19,IF($X$5=4,$X$19,IF($X$5=5,$X$19,IF($X$5=6,$X$19,IF($X$5=7,$X$19,0)))))))</f>
        <v>5000</v>
      </c>
      <c r="D34" s="59">
        <f>IF($X$5=1,$Y$19,IF($X$5=2,$Y$19,IF($X$5=3,$Y$19,IF($X$5=4,$Y$19,IF($X$5=5,$Y$19,IF($X$5=6,$Y$19,IF($X$5=7,$Y$19,0)))))))</f>
        <v>0</v>
      </c>
      <c r="E34" s="59">
        <v>2</v>
      </c>
      <c r="F34" s="59">
        <f>IF($X$5=1,$Z$19,IF($X$5=2,$Z$19,IF($X$5=3,$Z$19,IF($X$5=4,$Z$19,IF($X$5=5,$Z$19,IF($X$5=6,$Z$19,IF($X$5=7,$Z$19,0)))))))</f>
        <v>300</v>
      </c>
      <c r="H34" s="59">
        <v>32</v>
      </c>
      <c r="I34" s="59">
        <f>IF($AA$5=1,$W$19,IF($AA$5=2,$W$19,IF($AA$5=3,$W$19,IF($AA$5=4,$W$19,IF($AA$5=5,$W$19,IF($AA$5=6,$W$19,IF($AA$5=7,$W$19,0)))))))</f>
        <v>600</v>
      </c>
      <c r="J34" s="59">
        <v>5000</v>
      </c>
      <c r="K34" s="59">
        <f>IF($AA$5=1,$Y$19,IF($AA$5=2,$Y$19,IF($AA$5=3,$Y$19,IF($AA$5=4,$Y$19,IF($AA$5=5,$Y$19,IF($AA$5=6,$Y$19,IF($AA$5=7,$Y$19,0)))))))</f>
        <v>0</v>
      </c>
      <c r="L34" s="82">
        <v>1</v>
      </c>
      <c r="M34" s="59">
        <v>300</v>
      </c>
      <c r="O34" s="59">
        <v>32</v>
      </c>
      <c r="P34" s="59">
        <f>IF($AD$5=1,$W$19,IF($AD$5=2,$W$19,IF($AD$5=3,$W$19,IF($AD$5=4,$W$19,IF($AD$5=5,$W$19,IF($AD$5=6,$W$19,IF($AD$5=7,$W$19,0)))))))</f>
        <v>600</v>
      </c>
      <c r="Q34" s="59">
        <f>IF($AD$5=1,$X$19,IF($AD$5=2,$X$19,IF($AD$5=3,$X$19,IF($AD$5=4,$X$19,IF($AD$5=5,$X$19,IF($AD$5=6,$X$19,IF($AD$5=7,$X$19,0)))))))</f>
        <v>5000</v>
      </c>
      <c r="R34" s="59">
        <f>IF($AD$5=1,$Y$19,IF($AD$5=2,$Y$19,IF($AD$5=3,$Y$19,IF($AD$5=4,$Y$19,IF($AD$5=5,$Y$19,IF($AD$5=6,$Y$19,IF($AD$5=7,$Y$19,0)))))))</f>
        <v>0</v>
      </c>
      <c r="S34" s="59">
        <v>2</v>
      </c>
      <c r="T34" s="59">
        <f>IF($AD$5=1,$Z$19,IF($AD$5=2,$Z$19,IF($AD$5=3,$Z$19,IF($AD$5=4,$Z$19,IF($AD$5=5,$Z$19,IF($AD$5=6,$Z$19,IF($AD$5=7,$Z$19,0)))))))</f>
        <v>300</v>
      </c>
    </row>
    <row r="35" spans="1:20">
      <c r="A35" s="59">
        <v>33</v>
      </c>
      <c r="B35" s="59">
        <f>IF($X$5=1,$W$19,IF($X$5=2,$W$19,IF($X$5=3,$W$19,IF($X$5=4,$W$19,IF($X$5=5,$W$19,IF($X$5=6,$W$19,IF($X$5=7,$W$19,0)))))))</f>
        <v>600</v>
      </c>
      <c r="C35" s="59">
        <f>IF($X$5=1,$X$19,IF($X$5=2,$X$19,IF($X$5=3,$X$19,IF($X$5=4,$X$19,IF($X$5=5,$X$19,IF($X$5=6,$X$19,IF($X$5=7,$X$19,0)))))))</f>
        <v>5000</v>
      </c>
      <c r="D35" s="59">
        <f>IF($X$5=1,$Y$19,IF($X$5=2,$Y$19,IF($X$5=3,$Y$19,IF($X$5=4,$Y$19,IF($X$5=5,$Y$19,IF($X$5=6,$Y$19,IF($X$5=7,$Y$19,0)))))))</f>
        <v>0</v>
      </c>
      <c r="E35" s="59">
        <v>1</v>
      </c>
      <c r="F35" s="59">
        <f>IF($X$5=1,$Z$19,IF($X$5=2,$Z$19,IF($X$5=3,$Z$19,IF($X$5=4,$Z$19,IF($X$5=5,$Z$19,IF($X$5=6,$Z$19,IF($X$5=7,$Z$19,0)))))))</f>
        <v>300</v>
      </c>
      <c r="H35" s="59">
        <v>33</v>
      </c>
      <c r="I35" s="59">
        <f>IF($AA$5=1,$W$19,IF($AA$5=2,$W$19,IF($AA$5=3,$W$19,IF($AA$5=4,$W$19,IF($AA$5=5,$W$19,IF($AA$5=6,$W$19,IF($AA$5=7,$W$19,0)))))))</f>
        <v>600</v>
      </c>
      <c r="J35" s="59">
        <v>5000</v>
      </c>
      <c r="K35" s="59">
        <f>IF($AA$5=1,$Y$19,IF($AA$5=2,$Y$19,IF($AA$5=3,$Y$19,IF($AA$5=4,$Y$19,IF($AA$5=5,$Y$19,IF($AA$5=6,$Y$19,IF($AA$5=7,$Y$19,0)))))))</f>
        <v>0</v>
      </c>
      <c r="L35" s="82">
        <v>2</v>
      </c>
      <c r="M35" s="59">
        <v>300</v>
      </c>
      <c r="O35" s="59">
        <v>33</v>
      </c>
      <c r="P35" s="59">
        <f>IF($AD$5=1,$W$19,IF($AD$5=2,$W$19,IF($AD$5=3,$W$19,IF($AD$5=4,$W$19,IF($AD$5=5,$W$19,IF($AD$5=6,$W$19,IF($AD$5=7,$W$19,0)))))))</f>
        <v>600</v>
      </c>
      <c r="Q35" s="59">
        <f>IF($AD$5=1,$X$19,IF($AD$5=2,$X$19,IF($AD$5=3,$X$19,IF($AD$5=4,$X$19,IF($AD$5=5,$X$19,IF($AD$5=6,$X$19,IF($AD$5=7,$X$19,0)))))))</f>
        <v>5000</v>
      </c>
      <c r="R35" s="59">
        <f>IF($AD$5=1,$Y$19,IF($AD$5=2,$Y$19,IF($AD$5=3,$Y$19,IF($AD$5=4,$Y$19,IF($AD$5=5,$Y$19,IF($AD$5=6,$Y$19,IF($AD$5=7,$Y$19,0)))))))</f>
        <v>0</v>
      </c>
      <c r="S35" s="59">
        <v>1</v>
      </c>
      <c r="T35" s="59">
        <f>IF($AD$5=1,$Z$19,IF($AD$5=2,$Z$19,IF($AD$5=3,$Z$19,IF($AD$5=4,$Z$19,IF($AD$5=5,$Z$19,IF($AD$5=6,$Z$19,IF($AD$5=7,$Z$19,0)))))))</f>
        <v>300</v>
      </c>
    </row>
    <row r="36" spans="1:20">
      <c r="A36" s="59">
        <v>34</v>
      </c>
      <c r="B36" s="59">
        <f>IF($X$5=1,$W$19,IF($X$5=2,$W$19,IF($X$5=3,$W$19,IF($X$5=4,$W$19,IF($X$5=5,$W$19,IF($X$5=6,$W$19,IF($X$5=7,$W$19,0)))))))</f>
        <v>600</v>
      </c>
      <c r="C36" s="59">
        <f>IF($X$5=1,$X$19,IF($X$5=2,$X$19,IF($X$5=3,$X$19,IF($X$5=4,$X$19,IF($X$5=5,$X$19,IF($X$5=6,$X$19,IF($X$5=7,$X$19,0)))))))</f>
        <v>5000</v>
      </c>
      <c r="D36" s="59">
        <f>IF($X$5=1,$Y$19,IF($X$5=2,$Y$19,IF($X$5=3,$Y$19,IF($X$5=4,$Y$19,IF($X$5=5,$Y$19,IF($X$5=6,$Y$19,IF($X$5=7,$Y$19,0)))))))</f>
        <v>0</v>
      </c>
      <c r="E36" s="59">
        <v>2</v>
      </c>
      <c r="F36" s="59">
        <f>IF($X$5=1,$Z$19,IF($X$5=2,$Z$19,IF($X$5=3,$Z$19,IF($X$5=4,$Z$19,IF($X$5=5,$Z$19,IF($X$5=6,$Z$19,IF($X$5=7,$Z$19,0)))))))</f>
        <v>300</v>
      </c>
      <c r="H36" s="59">
        <v>34</v>
      </c>
      <c r="I36" s="59">
        <f>IF($AA$5=1,$W$19,IF($AA$5=2,$W$19,IF($AA$5=3,$W$19,IF($AA$5=4,$W$19,IF($AA$5=5,$W$19,IF($AA$5=6,$W$19,IF($AA$5=7,$W$19,0)))))))</f>
        <v>600</v>
      </c>
      <c r="J36" s="59">
        <v>5000</v>
      </c>
      <c r="K36" s="59">
        <f>IF($AA$5=1,$Y$19,IF($AA$5=2,$Y$19,IF($AA$5=3,$Y$19,IF($AA$5=4,$Y$19,IF($AA$5=5,$Y$19,IF($AA$5=6,$Y$19,IF($AA$5=7,$Y$19,0)))))))</f>
        <v>0</v>
      </c>
      <c r="L36" s="82">
        <v>1</v>
      </c>
      <c r="M36" s="59">
        <v>300</v>
      </c>
      <c r="O36" s="59">
        <v>34</v>
      </c>
      <c r="P36" s="59">
        <f>IF($AD$5=1,$W$19,IF($AD$5=2,$W$19,IF($AD$5=3,$W$19,IF($AD$5=4,$W$19,IF($AD$5=5,$W$19,IF($AD$5=6,$W$19,IF($AD$5=7,$W$19,0)))))))</f>
        <v>600</v>
      </c>
      <c r="Q36" s="59">
        <f>IF($AD$5=1,$X$19,IF($AD$5=2,$X$19,IF($AD$5=3,$X$19,IF($AD$5=4,$X$19,IF($AD$5=5,$X$19,IF($AD$5=6,$X$19,IF($AD$5=7,$X$19,0)))))))</f>
        <v>5000</v>
      </c>
      <c r="R36" s="59">
        <f>IF($AD$5=1,$Y$19,IF($AD$5=2,$Y$19,IF($AD$5=3,$Y$19,IF($AD$5=4,$Y$19,IF($AD$5=5,$Y$19,IF($AD$5=6,$Y$19,IF($AD$5=7,$Y$19,0)))))))</f>
        <v>0</v>
      </c>
      <c r="S36" s="59">
        <v>2</v>
      </c>
      <c r="T36" s="59">
        <f>IF($AD$5=1,$Z$19,IF($AD$5=2,$Z$19,IF($AD$5=3,$Z$19,IF($AD$5=4,$Z$19,IF($AD$5=5,$Z$19,IF($AD$5=6,$Z$19,IF($AD$5=7,$Z$19,0)))))))</f>
        <v>300</v>
      </c>
    </row>
    <row r="37" spans="1:20">
      <c r="A37" s="59">
        <v>35</v>
      </c>
      <c r="B37" s="59">
        <f>IF($X$5=1,$W$19,IF($X$5=2,$W$19,IF($X$5=3,$W$19,IF($X$5=4,$W$22,IF($X$5=5,$W$22,IF($X$5=6,$W$22,IF($X$5=7,$W$19,0)))))))</f>
        <v>600</v>
      </c>
      <c r="C37" s="59">
        <f>IF($X$5=1,$X$19,IF($X$5=2,$X$19,IF($X$5=3,$X$19,IF($X$5=4,$X$22,IF($X$5=5,$X$22,IF($X$5=6,$X$22,IF($X$5=7,$X$19,0)))))))</f>
        <v>300</v>
      </c>
      <c r="D37" s="59">
        <f>IF($X$5=1,$Y$19,IF($X$5=2,$Y$19,IF($X$5=3,$Y$19,IF($X$5=4,$Y$22,IF($X$5=5,$Y$22,IF($X$5=6,$Y$22,IF($X$5=7,$Y$19,0)))))))</f>
        <v>300</v>
      </c>
      <c r="E37" s="59">
        <v>1</v>
      </c>
      <c r="F37" s="59">
        <f>IF($X$5=1,$Z$19,IF($X$5=2,$Z$19,IF($X$5=3,$Z$19,IF($X$5=4,$Z$22,IF($X$5=5,$Z$22,IF($X$5=6,$Z$22,IF($X$5=7,$Z$19,0)))))))</f>
        <v>300</v>
      </c>
      <c r="H37" s="59">
        <v>35</v>
      </c>
      <c r="I37" s="59">
        <f>IF($AA$5=1,$AB$19, IF($AA$5 = 2, $AB$19, IF($AA$5 = 3, $AB$19, IF($AA$5 = 4, $AB$22, IF($AA$5 = 5, $AB$22, IF($AA$5 = 6, $AB$22, IF($AA$5 = 7, $AB$19, 0)))))))</f>
        <v>600</v>
      </c>
      <c r="J37" s="59">
        <f>IF($AA$5=1,$AC$19, IF($AA$5 = 2, $AC$19, IF($AA$5 = 3, $AC$19, IF($AA$5 = 4, $AC$22, IF($AA$5 = 5, $AC$22, IF($AA$5 = 6, $AC$22, IF($AA$5 = 7, $AC$19, 0)))))))</f>
        <v>5000</v>
      </c>
      <c r="K37" s="59">
        <f>IF($AA$5=1,$AD$19, IF($AA$5 = 2, $AD$19, IF($AA$5 = 3, $AD$19, IF($AA$5 = 4, $AD$22, IF($AA$5 = 5, $AD$22, IF($AA$5 = 6, $AD$22, IF($AA$5 = 7, $AD$19, 0)))))))</f>
        <v>0</v>
      </c>
      <c r="L37" s="82">
        <v>2</v>
      </c>
      <c r="M37" s="59">
        <f>IF($AA$5=1,$AE$19, IF($AA$5 = 2, $AE$19, IF($AA$5 = 3, $AE$19, IF($AA$5 = 4, $AE$22, IF($AA$5 = 5, $AE$22, IF($AA$5 = 6, $AE$22, IF($AA$5 = 7, $AE$19, 0)))))))</f>
        <v>300</v>
      </c>
      <c r="O37" s="59">
        <v>35</v>
      </c>
      <c r="P37" s="59">
        <f>IF($AD$5=1,$W$19,IF($AD$5=2,$W$19,IF($AD$5=3,$W$19,IF($AD$5=4,$W$22,IF($AD$5=5,$W$22,IF($AD$5=6,$W$22,IF($AD$5=7,$W$19,0)))))))</f>
        <v>600</v>
      </c>
      <c r="Q37" s="59">
        <f>IF($AD$5=1,$X$19,IF($AD$5=2,$X$19,IF($AD$5=3,$X$19,IF($AD$5=4,$X$22,IF($AD$5=5,$X$22,IF($AD$5=6,$X$22,IF($AD$5=7,$X$19,0)))))))</f>
        <v>5000</v>
      </c>
      <c r="R37" s="59">
        <f>IF($AD$5=1,$Y$19,IF($AD$5=2,$Y$19,IF($AD$5=3,$Y$19,IF($AD$5=4,$Y$22,IF($AD$5=5,$Y$22,IF($AD$5=6,$Y$22,IF($AD$5=7,$Y$19,0)))))))</f>
        <v>0</v>
      </c>
      <c r="S37" s="59">
        <v>1</v>
      </c>
      <c r="T37" s="59">
        <f>IF($AD$5=1,$Z$19,IF($AD$5=2,$Z$19,IF($AD$5=3,$Z$19,IF($AD$5=4,$Z$22,IF($AD$5=5,$Z$22,IF($AD$5=6,$Z$22,IF($AD$5=7,$Z$19,0)))))))</f>
        <v>300</v>
      </c>
    </row>
    <row r="38" spans="1:20">
      <c r="A38" s="59">
        <v>36</v>
      </c>
      <c r="B38" s="59">
        <f t="shared" ref="B38:B43" si="10">IF($X$5=1,$W$19,IF($X$5=2,$W$19,IF($X$5=3,$W$19,IF($X$5=4,$W$19,IF($X$5=5,$W$19,IF($X$5=6,$W$19,IF($X$5=7,$W$19,0)))))))</f>
        <v>600</v>
      </c>
      <c r="C38" s="59">
        <f t="shared" ref="C38:C43" si="11">IF($X$5=1,$X$19,IF($X$5=2,$X$19,IF($X$5=3,$X$19,IF($X$5=4,$X$19,IF($X$5=5,$X$19,IF($X$5=6,$X$19,IF($X$5=7,$X$19,0)))))))</f>
        <v>5000</v>
      </c>
      <c r="D38" s="59">
        <f t="shared" ref="D38:D43" si="12">IF($X$5=1,$Y$19,IF($X$5=2,$Y$19,IF($X$5=3,$Y$19,IF($X$5=4,$Y$19,IF($X$5=5,$Y$19,IF($X$5=6,$Y$19,IF($X$5=7,$Y$19,0)))))))</f>
        <v>0</v>
      </c>
      <c r="E38" s="59">
        <v>2</v>
      </c>
      <c r="F38" s="59">
        <f t="shared" ref="F38:F43" si="13">IF($X$5=1,$Z$19,IF($X$5=2,$Z$19,IF($X$5=3,$Z$19,IF($X$5=4,$Z$19,IF($X$5=5,$Z$19,IF($X$5=6,$Z$19,IF($X$5=7,$Z$19,0)))))))</f>
        <v>300</v>
      </c>
      <c r="H38" s="59">
        <v>36</v>
      </c>
      <c r="I38" s="59">
        <f t="shared" ref="I38:I43" si="14">IF($AA$5=1,$W$19,IF($AA$5=2,$W$19,IF($AA$5=3,$W$19,IF($AA$5=4,$W$19,IF($AA$5=5,$W$19,IF($AA$5=6,$W$19,IF($AA$5=7,$W$19,0)))))))</f>
        <v>600</v>
      </c>
      <c r="J38" s="59">
        <v>5000</v>
      </c>
      <c r="K38" s="59">
        <f t="shared" ref="K38:K43" si="15">IF($AA$5=1,$Y$19,IF($AA$5=2,$Y$19,IF($AA$5=3,$Y$19,IF($AA$5=4,$Y$19,IF($AA$5=5,$Y$19,IF($AA$5=6,$Y$19,IF($AA$5=7,$Y$19,0)))))))</f>
        <v>0</v>
      </c>
      <c r="L38" s="82">
        <v>2</v>
      </c>
      <c r="M38" s="59">
        <v>300</v>
      </c>
      <c r="O38" s="59">
        <v>36</v>
      </c>
      <c r="P38" s="59">
        <f t="shared" ref="P38:P43" si="16">IF($AD$5=1,$W$19,IF($AD$5=2,$W$19,IF($AD$5=3,$W$19,IF($AD$5=4,$W$19,IF($AD$5=5,$W$19,IF($AD$5=6,$W$19,IF($AD$5=7,$W$19,0)))))))</f>
        <v>600</v>
      </c>
      <c r="Q38" s="59">
        <f t="shared" ref="Q38:Q43" si="17">IF($AD$5=1,$X$19,IF($AD$5=2,$X$19,IF($AD$5=3,$X$19,IF($AD$5=4,$X$19,IF($AD$5=5,$X$19,IF($AD$5=6,$X$19,IF($AD$5=7,$X$19,0)))))))</f>
        <v>5000</v>
      </c>
      <c r="R38" s="59">
        <f t="shared" ref="R38:R43" si="18">IF($AD$5=1,$Y$19,IF($AD$5=2,$Y$19,IF($AD$5=3,$Y$19,IF($AD$5=4,$Y$19,IF($AD$5=5,$Y$19,IF($AD$5=6,$Y$19,IF($AD$5=7,$Y$19,0)))))))</f>
        <v>0</v>
      </c>
      <c r="S38" s="59">
        <v>2</v>
      </c>
      <c r="T38" s="59">
        <f t="shared" ref="T38:T43" si="19">IF($AD$5=1,$Z$19,IF($AD$5=2,$Z$19,IF($AD$5=3,$Z$19,IF($AD$5=4,$Z$19,IF($AD$5=5,$Z$19,IF($AD$5=6,$Z$19,IF($AD$5=7,$Z$19,0)))))))</f>
        <v>300</v>
      </c>
    </row>
    <row r="39" spans="1:20">
      <c r="A39" s="59">
        <v>37</v>
      </c>
      <c r="B39" s="59">
        <f t="shared" si="10"/>
        <v>600</v>
      </c>
      <c r="C39" s="59">
        <f t="shared" si="11"/>
        <v>5000</v>
      </c>
      <c r="D39" s="59">
        <f t="shared" si="12"/>
        <v>0</v>
      </c>
      <c r="E39" s="59">
        <v>1</v>
      </c>
      <c r="F39" s="59">
        <f t="shared" si="13"/>
        <v>300</v>
      </c>
      <c r="H39" s="59">
        <v>37</v>
      </c>
      <c r="I39" s="59">
        <f t="shared" si="14"/>
        <v>600</v>
      </c>
      <c r="J39" s="59">
        <v>5000</v>
      </c>
      <c r="K39" s="59">
        <f t="shared" si="15"/>
        <v>0</v>
      </c>
      <c r="L39" s="82">
        <v>1</v>
      </c>
      <c r="M39" s="59">
        <v>300</v>
      </c>
      <c r="O39" s="59">
        <v>37</v>
      </c>
      <c r="P39" s="59">
        <f t="shared" si="16"/>
        <v>600</v>
      </c>
      <c r="Q39" s="59">
        <f t="shared" si="17"/>
        <v>5000</v>
      </c>
      <c r="R39" s="59">
        <f t="shared" si="18"/>
        <v>0</v>
      </c>
      <c r="S39" s="59">
        <v>1</v>
      </c>
      <c r="T39" s="59">
        <f t="shared" si="19"/>
        <v>300</v>
      </c>
    </row>
    <row r="40" spans="1:20">
      <c r="A40" s="59">
        <v>38</v>
      </c>
      <c r="B40" s="59">
        <f t="shared" si="10"/>
        <v>600</v>
      </c>
      <c r="C40" s="59">
        <f t="shared" si="11"/>
        <v>5000</v>
      </c>
      <c r="D40" s="59">
        <f t="shared" si="12"/>
        <v>0</v>
      </c>
      <c r="E40" s="59">
        <v>2</v>
      </c>
      <c r="F40" s="59">
        <f t="shared" si="13"/>
        <v>300</v>
      </c>
      <c r="H40" s="59">
        <v>38</v>
      </c>
      <c r="I40" s="59">
        <f t="shared" si="14"/>
        <v>600</v>
      </c>
      <c r="J40" s="59">
        <v>5000</v>
      </c>
      <c r="K40" s="59">
        <f t="shared" si="15"/>
        <v>0</v>
      </c>
      <c r="L40" s="82">
        <v>1</v>
      </c>
      <c r="M40" s="59">
        <v>300</v>
      </c>
      <c r="O40" s="59">
        <v>38</v>
      </c>
      <c r="P40" s="59">
        <f t="shared" si="16"/>
        <v>600</v>
      </c>
      <c r="Q40" s="59">
        <f t="shared" si="17"/>
        <v>5000</v>
      </c>
      <c r="R40" s="59">
        <f t="shared" si="18"/>
        <v>0</v>
      </c>
      <c r="S40" s="59">
        <v>2</v>
      </c>
      <c r="T40" s="59">
        <f t="shared" si="19"/>
        <v>300</v>
      </c>
    </row>
    <row r="41" spans="1:20">
      <c r="A41" s="59">
        <v>39</v>
      </c>
      <c r="B41" s="59">
        <f t="shared" si="10"/>
        <v>600</v>
      </c>
      <c r="C41" s="59">
        <f t="shared" si="11"/>
        <v>5000</v>
      </c>
      <c r="D41" s="59">
        <f t="shared" si="12"/>
        <v>0</v>
      </c>
      <c r="E41" s="59">
        <v>1</v>
      </c>
      <c r="F41" s="59">
        <f t="shared" si="13"/>
        <v>300</v>
      </c>
      <c r="H41" s="59">
        <v>39</v>
      </c>
      <c r="I41" s="59">
        <f t="shared" si="14"/>
        <v>600</v>
      </c>
      <c r="J41" s="59">
        <v>5000</v>
      </c>
      <c r="K41" s="59">
        <f t="shared" si="15"/>
        <v>0</v>
      </c>
      <c r="L41" s="82">
        <v>1</v>
      </c>
      <c r="M41" s="59">
        <v>300</v>
      </c>
      <c r="O41" s="59">
        <v>39</v>
      </c>
      <c r="P41" s="59">
        <f t="shared" si="16"/>
        <v>600</v>
      </c>
      <c r="Q41" s="59">
        <f t="shared" si="17"/>
        <v>5000</v>
      </c>
      <c r="R41" s="59">
        <f t="shared" si="18"/>
        <v>0</v>
      </c>
      <c r="S41" s="59">
        <v>1</v>
      </c>
      <c r="T41" s="59">
        <f t="shared" si="19"/>
        <v>300</v>
      </c>
    </row>
    <row r="42" spans="1:20">
      <c r="A42" s="59">
        <v>40</v>
      </c>
      <c r="B42" s="59">
        <f t="shared" si="10"/>
        <v>600</v>
      </c>
      <c r="C42" s="59">
        <f t="shared" si="11"/>
        <v>5000</v>
      </c>
      <c r="D42" s="59">
        <f t="shared" si="12"/>
        <v>0</v>
      </c>
      <c r="E42" s="59">
        <v>2</v>
      </c>
      <c r="F42" s="59">
        <f t="shared" si="13"/>
        <v>300</v>
      </c>
      <c r="H42" s="59">
        <v>40</v>
      </c>
      <c r="I42" s="59">
        <f t="shared" si="14"/>
        <v>600</v>
      </c>
      <c r="J42" s="59">
        <v>5000</v>
      </c>
      <c r="K42" s="59">
        <f t="shared" si="15"/>
        <v>0</v>
      </c>
      <c r="L42" s="82">
        <v>2</v>
      </c>
      <c r="M42" s="59">
        <v>300</v>
      </c>
      <c r="O42" s="59">
        <v>40</v>
      </c>
      <c r="P42" s="59">
        <f t="shared" si="16"/>
        <v>600</v>
      </c>
      <c r="Q42" s="59">
        <f t="shared" si="17"/>
        <v>5000</v>
      </c>
      <c r="R42" s="59">
        <f t="shared" si="18"/>
        <v>0</v>
      </c>
      <c r="S42" s="59">
        <v>2</v>
      </c>
      <c r="T42" s="59">
        <f t="shared" si="19"/>
        <v>300</v>
      </c>
    </row>
    <row r="43" spans="1:20">
      <c r="A43" s="59">
        <v>41</v>
      </c>
      <c r="B43" s="59">
        <f t="shared" si="10"/>
        <v>600</v>
      </c>
      <c r="C43" s="59">
        <f t="shared" si="11"/>
        <v>5000</v>
      </c>
      <c r="D43" s="59">
        <f t="shared" si="12"/>
        <v>0</v>
      </c>
      <c r="E43" s="59">
        <v>1</v>
      </c>
      <c r="F43" s="59">
        <f t="shared" si="13"/>
        <v>300</v>
      </c>
      <c r="H43" s="59">
        <v>41</v>
      </c>
      <c r="I43" s="59">
        <f t="shared" si="14"/>
        <v>600</v>
      </c>
      <c r="J43" s="59">
        <v>5000</v>
      </c>
      <c r="K43" s="59">
        <f t="shared" si="15"/>
        <v>0</v>
      </c>
      <c r="L43" s="59">
        <v>1</v>
      </c>
      <c r="M43" s="59">
        <v>300</v>
      </c>
      <c r="O43" s="59">
        <v>41</v>
      </c>
      <c r="P43" s="59">
        <f t="shared" si="16"/>
        <v>600</v>
      </c>
      <c r="Q43" s="59">
        <f t="shared" si="17"/>
        <v>5000</v>
      </c>
      <c r="R43" s="59">
        <f t="shared" si="18"/>
        <v>0</v>
      </c>
      <c r="S43" s="59">
        <v>1</v>
      </c>
      <c r="T43" s="59">
        <f t="shared" si="19"/>
        <v>300</v>
      </c>
    </row>
    <row r="44" spans="1:20">
      <c r="A44" s="59">
        <v>42</v>
      </c>
      <c r="B44" s="59">
        <f>IF($X$5=1,$W$19,IF($X$5=2,$W$19,IF($X$5=3,$W$19,IF($X$5=4,$W$22,IF($X$5=5,$W$22,IF($X$5=6,$W$22,IF($X$5=7,$W$19,0)))))))</f>
        <v>600</v>
      </c>
      <c r="C44" s="59">
        <f>IF($X$5=1,$X$19,IF($X$5=2,$X$19,IF($X$5=3,$X$19,IF($X$5=4,$X$22,IF($X$5=5,$X$22,IF($X$5=6,$X$22,IF($X$5=7,$X$19,0)))))))</f>
        <v>300</v>
      </c>
      <c r="D44" s="59">
        <f>IF($X$5=1,$Y$19,IF($X$5=2,$Y$19,IF($X$5=3,$Y$19,IF($X$5=4,$Y$22,IF($X$5=5,$Y$22,IF($X$5=6,$Y$22,IF($X$5=7,$Y$19,0)))))))</f>
        <v>300</v>
      </c>
      <c r="E44" s="59">
        <v>2</v>
      </c>
      <c r="F44" s="59">
        <f>IF($X$5=1,$Z$19,IF($X$5=2,$Z$19,IF($X$5=3,$Z$19,IF($X$5=4,$Z$22,IF($X$5=5,$Z$22,IF($X$5=6,$Z$22,IF($X$5=7,$Z$19,0)))))))</f>
        <v>300</v>
      </c>
      <c r="H44" s="59">
        <v>42</v>
      </c>
      <c r="I44" s="59">
        <f>IF($AA$5=1,$AB$19, IF($AA$5 = 2, $AB$19, IF($AA$5 = 3, $AB$19, IF($AA$5 = 4, $AB$22, IF($AA$5 = 5, $AB$22, IF($AA$5 = 6, $AB$22, IF($AA$5 = 7, $AB$19, 0)))))))</f>
        <v>600</v>
      </c>
      <c r="J44" s="59">
        <f>IF($AA$5=1,$AC$19, IF($AA$5 = 2, $AC$19, IF($AA$5 = 3, $AC$19, IF($AA$5 = 4, $AC$22, IF($AA$5 = 5, $AC$22, IF($AA$5 = 6, $AC$22, IF($AA$5 = 7, $AC$19, 0)))))))</f>
        <v>5000</v>
      </c>
      <c r="K44" s="59">
        <f>IF($AA$5=1,$AD$19, IF($AA$5 = 2, $AD$19, IF($AA$5 = 3, $AD$19, IF($AA$5 = 4, $AD$22, IF($AA$5 = 5, $AD$22, IF($AA$5 = 6, $AD$22, IF($AA$5 = 7, $AD$19, 0)))))))</f>
        <v>0</v>
      </c>
      <c r="L44" s="82">
        <v>2</v>
      </c>
      <c r="M44" s="59">
        <f>IF($AA$5=1,$AE$19, IF($AA$5 = 2, $AE$19, IF($AA$5 = 3, $AE$19, IF($AA$5 = 4, $AE$22, IF($AA$5 = 5, $AE$22, IF($AA$5 = 6, $AE$22, IF($AA$5 = 7, $AE$19, 0)))))))</f>
        <v>300</v>
      </c>
      <c r="O44" s="59">
        <v>42</v>
      </c>
      <c r="P44" s="59">
        <f>IF($AD$5=1,$W$19,IF($AD$5=2,$W$19,IF($AD$5=3,$W$19,IF($AD$5=4,$W$22,IF($AD$5=5,$W$22,IF($AD$5=6,$W$22,IF($AD$5=7,$W$19,0)))))))</f>
        <v>600</v>
      </c>
      <c r="Q44" s="59">
        <f>IF($AD$5=1,$X$19,IF($AD$5=2,$X$19,IF($AD$5=3,$X$19,IF($AD$5=4,$X$22,IF($AD$5=5,$X$22,IF($AD$5=6,$X$22,IF($AD$5=7,$X$19,0)))))))</f>
        <v>5000</v>
      </c>
      <c r="R44" s="59">
        <f>IF($AD$5=1,$Y$19,IF($AD$5=2,$Y$19,IF($AD$5=3,$Y$19,IF($AD$5=4,$Y$22,IF($AD$5=5,$Y$22,IF($AD$5=6,$Y$22,IF($AD$5=7,$Y$19,0)))))))</f>
        <v>0</v>
      </c>
      <c r="S44" s="59">
        <v>2</v>
      </c>
      <c r="T44" s="59">
        <f>IF($AD$5=1,$Z$19,IF($AD$5=2,$Z$19,IF($AD$5=3,$Z$19,IF($AD$5=4,$Z$22,IF($AD$5=5,$Z$22,IF($AD$5=6,$Z$22,IF($AD$5=7,$Z$19,0)))))))</f>
        <v>300</v>
      </c>
    </row>
    <row r="45" spans="1:20">
      <c r="A45" s="59">
        <v>43</v>
      </c>
      <c r="B45" s="59">
        <f>IF($X$5=1,$W$19,IF($X$5=2,$W$19,IF($X$5=3,$W$19,IF($X$5=4,$W$19,IF($X$5=5,$W$19,IF($X$5=6,$W$19,IF($X$5=7,$W$19,0)))))))</f>
        <v>600</v>
      </c>
      <c r="C45" s="59">
        <f>IF($X$5=1,$X$19,IF($X$5=2,$X$19,IF($X$5=3,$X$19,IF($X$5=4,$X$19,IF($X$5=5,$X$19,IF($X$5=6,$X$19,IF($X$5=7,$X$19,0)))))))</f>
        <v>5000</v>
      </c>
      <c r="D45" s="59">
        <f>IF($X$5=1,$Y$19,IF($X$5=2,$Y$19,IF($X$5=3,$Y$19,IF($X$5=4,$Y$19,IF($X$5=5,$Y$19,IF($X$5=6,$Y$19,IF($X$5=7,$Y$19,0)))))))</f>
        <v>0</v>
      </c>
      <c r="E45" s="59">
        <v>1</v>
      </c>
      <c r="F45" s="59">
        <f>IF($X$5=1,$Z$19,IF($X$5=2,$Z$19,IF($X$5=3,$Z$19,IF($X$5=4,$Z$19,IF($X$5=5,$Z$19,IF($X$5=6,$Z$19,IF($X$5=7,$Z$19,0)))))))</f>
        <v>300</v>
      </c>
      <c r="H45" s="59">
        <v>43</v>
      </c>
      <c r="I45" s="59">
        <f>IF($AA$5=1,$W$19,IF($AA$5=2,$W$19,IF($AA$5=3,$W$19,IF($AA$5=4,$W$19,IF($AA$5=5,$W$19,IF($AA$5=6,$W$19,IF($AA$5=7,$W$19,0)))))))</f>
        <v>600</v>
      </c>
      <c r="J45" s="59">
        <v>5000</v>
      </c>
      <c r="K45" s="59">
        <f>IF($AA$5=1,$Y$19,IF($AA$5=2,$Y$19,IF($AA$5=3,$Y$19,IF($AA$5=4,$Y$19,IF($AA$5=5,$Y$19,IF($AA$5=6,$Y$19,IF($AA$5=7,$Y$19,0)))))))</f>
        <v>0</v>
      </c>
      <c r="L45" s="82">
        <v>1</v>
      </c>
      <c r="M45" s="59">
        <v>300</v>
      </c>
      <c r="O45" s="59">
        <v>43</v>
      </c>
      <c r="P45" s="59">
        <f>IF($AD$5=1,$W$19,IF($AD$5=2,$W$19,IF($AD$5=3,$W$19,IF($AD$5=4,$W$19,IF($AD$5=5,$W$19,IF($AD$5=6,$W$19,IF($AD$5=7,$W$19,0)))))))</f>
        <v>600</v>
      </c>
      <c r="Q45" s="59">
        <f>IF($AD$5=1,$X$19,IF($AD$5=2,$X$19,IF($AD$5=3,$X$19,IF($AD$5=4,$X$19,IF($AD$5=5,$X$19,IF($AD$5=6,$X$19,IF($AD$5=7,$X$19,0)))))))</f>
        <v>5000</v>
      </c>
      <c r="R45" s="59">
        <f>IF($AD$5=1,$Y$19,IF($AD$5=2,$Y$19,IF($AD$5=3,$Y$19,IF($AD$5=4,$Y$19,IF($AD$5=5,$Y$19,IF($AD$5=6,$Y$19,IF($AD$5=7,$Y$19,0)))))))</f>
        <v>0</v>
      </c>
      <c r="S45" s="59">
        <v>1</v>
      </c>
      <c r="T45" s="59">
        <f>IF($AD$5=1,$Z$19,IF($AD$5=2,$Z$19,IF($AD$5=3,$Z$19,IF($AD$5=4,$Z$19,IF($AD$5=5,$Z$19,IF($AD$5=6,$Z$19,IF($AD$5=7,$Z$19,0)))))))</f>
        <v>300</v>
      </c>
    </row>
    <row r="46" spans="1:20">
      <c r="A46" s="59">
        <v>44</v>
      </c>
      <c r="B46" s="59">
        <f>IF($X$5=1,$W$19,IF($X$5=2,$W$19,IF($X$5=3,$W$19,IF($X$5=4,$W$19,IF($X$5=5,$W$19,IF($X$5=6,$W$19,IF($X$5=7,$W$19,0)))))))</f>
        <v>600</v>
      </c>
      <c r="C46" s="59">
        <f>IF($X$5=1,$X$19,IF($X$5=2,$X$19,IF($X$5=3,$X$19,IF($X$5=4,$X$19,IF($X$5=5,$X$19,IF($X$5=6,$X$19,IF($X$5=7,$X$19,0)))))))</f>
        <v>5000</v>
      </c>
      <c r="D46" s="59">
        <f>IF($X$5=1,$Y$19,IF($X$5=2,$Y$19,IF($X$5=3,$Y$19,IF($X$5=4,$Y$19,IF($X$5=5,$Y$19,IF($X$5=6,$Y$19,IF($X$5=7,$Y$19,0)))))))</f>
        <v>0</v>
      </c>
      <c r="E46" s="59">
        <v>2</v>
      </c>
      <c r="F46" s="59">
        <f>IF($X$5=1,$Z$19,IF($X$5=2,$Z$19,IF($X$5=3,$Z$19,IF($X$5=4,$Z$19,IF($X$5=5,$Z$19,IF($X$5=6,$Z$19,IF($X$5=7,$Z$19,0)))))))</f>
        <v>300</v>
      </c>
      <c r="H46" s="59">
        <v>44</v>
      </c>
      <c r="I46" s="59">
        <f>IF($AA$5=1,$W$19,IF($AA$5=2,$W$19,IF($AA$5=3,$W$19,IF($AA$5=4,$W$19,IF($AA$5=5,$W$19,IF($AA$5=6,$W$19,IF($AA$5=7,$W$19,0)))))))</f>
        <v>600</v>
      </c>
      <c r="J46" s="59">
        <v>5000</v>
      </c>
      <c r="K46" s="59">
        <f>IF($AA$5=1,$Y$19,IF($AA$5=2,$Y$19,IF($AA$5=3,$Y$19,IF($AA$5=4,$Y$19,IF($AA$5=5,$Y$19,IF($AA$5=6,$Y$19,IF($AA$5=7,$Y$19,0)))))))</f>
        <v>0</v>
      </c>
      <c r="L46" s="82">
        <v>2</v>
      </c>
      <c r="M46" s="59">
        <v>300</v>
      </c>
      <c r="O46" s="59">
        <v>44</v>
      </c>
      <c r="P46" s="59">
        <f>IF($AD$5=1,$W$19,IF($AD$5=2,$W$19,IF($AD$5=3,$W$19,IF($AD$5=4,$W$19,IF($AD$5=5,$W$19,IF($AD$5=6,$W$19,IF($AD$5=7,$W$19,0)))))))</f>
        <v>600</v>
      </c>
      <c r="Q46" s="59">
        <f>IF($AD$5=1,$X$19,IF($AD$5=2,$X$19,IF($AD$5=3,$X$19,IF($AD$5=4,$X$19,IF($AD$5=5,$X$19,IF($AD$5=6,$X$19,IF($AD$5=7,$X$19,0)))))))</f>
        <v>5000</v>
      </c>
      <c r="R46" s="59">
        <f>IF($AD$5=1,$Y$19,IF($AD$5=2,$Y$19,IF($AD$5=3,$Y$19,IF($AD$5=4,$Y$19,IF($AD$5=5,$Y$19,IF($AD$5=6,$Y$19,IF($AD$5=7,$Y$19,0)))))))</f>
        <v>0</v>
      </c>
      <c r="S46" s="59">
        <v>2</v>
      </c>
      <c r="T46" s="59">
        <f>IF($AD$5=1,$Z$19,IF($AD$5=2,$Z$19,IF($AD$5=3,$Z$19,IF($AD$5=4,$Z$19,IF($AD$5=5,$Z$19,IF($AD$5=6,$Z$19,IF($AD$5=7,$Z$19,0)))))))</f>
        <v>300</v>
      </c>
    </row>
    <row r="47" spans="1:20">
      <c r="A47" s="59">
        <v>45</v>
      </c>
      <c r="B47" s="59">
        <f>IF($X$5=1,$W$19,IF($X$5=2,$W$19,IF($X$5=3,$W$19,IF($X$5=4,$W$19,IF($X$5=5,$W$19,IF($X$5=6,$W$19,IF($X$5=7,$W$19,0)))))))</f>
        <v>600</v>
      </c>
      <c r="C47" s="59">
        <f>IF($X$5=1,$X$19,IF($X$5=2,$X$19,IF($X$5=3,$X$19,IF($X$5=4,$X$19,IF($X$5=5,$X$19,IF($X$5=6,$X$19,IF($X$5=7,$X$19,0)))))))</f>
        <v>5000</v>
      </c>
      <c r="D47" s="59">
        <f>IF($X$5=1,$Y$19,IF($X$5=2,$Y$19,IF($X$5=3,$Y$19,IF($X$5=4,$Y$19,IF($X$5=5,$Y$19,IF($X$5=6,$Y$19,IF($X$5=7,$Y$19,0)))))))</f>
        <v>0</v>
      </c>
      <c r="E47" s="59">
        <v>1</v>
      </c>
      <c r="F47" s="59">
        <f>IF($X$5=1,$Z$19,IF($X$5=2,$Z$19,IF($X$5=3,$Z$19,IF($X$5=4,$Z$19,IF($X$5=5,$Z$19,IF($X$5=6,$Z$19,IF($X$5=7,$Z$19,0)))))))</f>
        <v>300</v>
      </c>
      <c r="H47" s="59">
        <v>45</v>
      </c>
      <c r="I47" s="59">
        <f>IF($AA$5=1,$W$19,IF($AA$5=2,$W$19,IF($AA$5=3,$W$19,IF($AA$5=4,$W$19,IF($AA$5=5,$W$19,IF($AA$5=6,$W$19,IF($AA$5=7,$W$19,0)))))))</f>
        <v>600</v>
      </c>
      <c r="J47" s="59">
        <v>5000</v>
      </c>
      <c r="K47" s="59">
        <f>IF($AA$5=1,$Y$19,IF($AA$5=2,$Y$19,IF($AA$5=3,$Y$19,IF($AA$5=4,$Y$19,IF($AA$5=5,$Y$19,IF($AA$5=6,$Y$19,IF($AA$5=7,$Y$19,0)))))))</f>
        <v>0</v>
      </c>
      <c r="L47" s="82">
        <v>2</v>
      </c>
      <c r="M47" s="59">
        <v>300</v>
      </c>
      <c r="O47" s="59">
        <v>45</v>
      </c>
      <c r="P47" s="59">
        <f>IF($AD$5=1,$W$19,IF($AD$5=2,$W$19,IF($AD$5=3,$W$19,IF($AD$5=4,$W$19,IF($AD$5=5,$W$19,IF($AD$5=6,$W$19,IF($AD$5=7,$W$19,0)))))))</f>
        <v>600</v>
      </c>
      <c r="Q47" s="59">
        <f>IF($AD$5=1,$X$19,IF($AD$5=2,$X$19,IF($AD$5=3,$X$19,IF($AD$5=4,$X$19,IF($AD$5=5,$X$19,IF($AD$5=6,$X$19,IF($AD$5=7,$X$19,0)))))))</f>
        <v>5000</v>
      </c>
      <c r="R47" s="59">
        <f>IF($AD$5=1,$Y$19,IF($AD$5=2,$Y$19,IF($AD$5=3,$Y$19,IF($AD$5=4,$Y$19,IF($AD$5=5,$Y$19,IF($AD$5=6,$Y$19,IF($AD$5=7,$Y$19,0)))))))</f>
        <v>0</v>
      </c>
      <c r="S47" s="59">
        <v>1</v>
      </c>
      <c r="T47" s="59">
        <f>IF($AD$5=1,$Z$19,IF($AD$5=2,$Z$19,IF($AD$5=3,$Z$19,IF($AD$5=4,$Z$19,IF($AD$5=5,$Z$19,IF($AD$5=6,$Z$19,IF($AD$5=7,$Z$19,0)))))))</f>
        <v>300</v>
      </c>
    </row>
    <row r="48" spans="1:20">
      <c r="A48" s="59">
        <v>46</v>
      </c>
      <c r="B48" s="59">
        <f>IF($X$5=1,$W$19,IF($X$5=2,$W$19,IF($X$5=3,$W$19,IF($X$5=4,$W$19,IF($X$5=5,$W$19,IF($X$5=6,$W$19,IF($X$5=7,$W$19,0)))))))</f>
        <v>600</v>
      </c>
      <c r="C48" s="59">
        <f>IF($X$5=1,$X$19,IF($X$5=2,$X$19,IF($X$5=3,$X$19,IF($X$5=4,$X$19,IF($X$5=5,$X$19,IF($X$5=6,$X$19,IF($X$5=7,$X$19,0)))))))</f>
        <v>5000</v>
      </c>
      <c r="D48" s="59">
        <f>IF($X$5=1,$Y$19,IF($X$5=2,$Y$19,IF($X$5=3,$Y$19,IF($X$5=4,$Y$19,IF($X$5=5,$Y$19,IF($X$5=6,$Y$19,IF($X$5=7,$Y$19,0)))))))</f>
        <v>0</v>
      </c>
      <c r="E48" s="59">
        <v>2</v>
      </c>
      <c r="F48" s="59">
        <f>IF($X$5=1,$Z$19,IF($X$5=2,$Z$19,IF($X$5=3,$Z$19,IF($X$5=4,$Z$19,IF($X$5=5,$Z$19,IF($X$5=6,$Z$19,IF($X$5=7,$Z$19,0)))))))</f>
        <v>300</v>
      </c>
      <c r="H48" s="59">
        <v>46</v>
      </c>
      <c r="I48" s="59">
        <f>IF($AA$5=1,$W$19,IF($AA$5=2,$W$19,IF($AA$5=3,$W$19,IF($AA$5=4,$W$19,IF($AA$5=5,$W$19,IF($AA$5=6,$W$19,IF($AA$5=7,$W$19,0)))))))</f>
        <v>600</v>
      </c>
      <c r="J48" s="59">
        <v>5000</v>
      </c>
      <c r="K48" s="59">
        <f>IF($AA$5=1,$Y$19,IF($AA$5=2,$Y$19,IF($AA$5=3,$Y$19,IF($AA$5=4,$Y$19,IF($AA$5=5,$Y$19,IF($AA$5=6,$Y$19,IF($AA$5=7,$Y$19,0)))))))</f>
        <v>0</v>
      </c>
      <c r="L48" s="82">
        <v>2</v>
      </c>
      <c r="M48" s="59">
        <v>300</v>
      </c>
      <c r="O48" s="59">
        <v>46</v>
      </c>
      <c r="P48" s="59">
        <f>IF($AD$5=1,$W$19,IF($AD$5=2,$W$19,IF($AD$5=3,$W$19,IF($AD$5=4,$W$19,IF($AD$5=5,$W$19,IF($AD$5=6,$W$19,IF($AD$5=7,$W$19,0)))))))</f>
        <v>600</v>
      </c>
      <c r="Q48" s="59">
        <f>IF($AD$5=1,$X$19,IF($AD$5=2,$X$19,IF($AD$5=3,$X$19,IF($AD$5=4,$X$19,IF($AD$5=5,$X$19,IF($AD$5=6,$X$19,IF($AD$5=7,$X$19,0)))))))</f>
        <v>5000</v>
      </c>
      <c r="R48" s="59">
        <f>IF($AD$5=1,$Y$19,IF($AD$5=2,$Y$19,IF($AD$5=3,$Y$19,IF($AD$5=4,$Y$19,IF($AD$5=5,$Y$19,IF($AD$5=6,$Y$19,IF($AD$5=7,$Y$19,0)))))))</f>
        <v>0</v>
      </c>
      <c r="S48" s="59">
        <v>2</v>
      </c>
      <c r="T48" s="59">
        <f>IF($AD$5=1,$Z$19,IF($AD$5=2,$Z$19,IF($AD$5=3,$Z$19,IF($AD$5=4,$Z$19,IF($AD$5=5,$Z$19,IF($AD$5=6,$Z$19,IF($AD$5=7,$Z$19,0)))))))</f>
        <v>300</v>
      </c>
    </row>
    <row r="49" spans="1:20">
      <c r="A49" s="59">
        <v>47</v>
      </c>
      <c r="B49" s="59">
        <f>IF($X$5=1,$W$19, IF($X$5=2,$W$19,IF($X$5=3,$W$19,IF($X$5=4,$W$25,IF($X$5=5,$W$25,IF($X$5=6,$W$25,IF($X$5=7,$W$19,0)))))))</f>
        <v>600</v>
      </c>
      <c r="C49" s="59">
        <f>IF($X$5=1,$X$19,IF($X$5=2,$X$19,IF($X$5=3,$X$19,IF($X$5=4,$X$25,IF($X$5=5,$X$25,IF($X$5=6,$X$25,IF($X$5=7,$X$19,0)))))))</f>
        <v>150</v>
      </c>
      <c r="D49" s="59">
        <f>IF($X$5=1,$Y$19,IF($X$5=2,$Y$19,IF($X$5=3,$Y$19,IF($X$5=4,$Y$25,IF($X$5=5,$Y$25,IF($X$5=6,$Y$25,IF($X$5=7,$Y$19,0)))))))</f>
        <v>450</v>
      </c>
      <c r="E49" s="59">
        <v>1</v>
      </c>
      <c r="F49" s="59">
        <f>IF($X$5=1,$Z$19,IF($X$5=2,$Z$19,IF($X$5=3,$Z$19,IF($X$5=4,$Z$25,IF($X$5=5,$Z$25,IF($X$5=6,$Z$25,IF($X$5=7,$Z$19,0)))))))</f>
        <v>300</v>
      </c>
      <c r="H49" s="59">
        <v>47</v>
      </c>
      <c r="I49" s="59">
        <f>IF($AA$5=1,$AB$19, IF($AA$5 = 2, $AB$19, IF($AA$5 = 3, $AB$19, IF($AA$5 = 4, $AB$25, IF($AA$5 = 5, $AB$25, IF($AA$5 = 6, $AB$25, IF($AA$5 = 7, $AB$19, 0)))))))</f>
        <v>600</v>
      </c>
      <c r="J49" s="59">
        <f>IF($AA$5=1,$AC$19, IF($AA$5 = 2, $AC$19, IF($AA$5 = 3, $AC$19, IF($AA$5 = 4, $AC$25, IF($AA$5 = 5, $AC$25, IF($AA$5 = 6, $AC$25, IF($AA$5 = 7, $AC$19, 0)))))))</f>
        <v>5000</v>
      </c>
      <c r="K49" s="59">
        <f>IF($AA$5=1,$AD$19, IF($AA$5 = 2, $AD$19, IF($AA$5 = 3, $AD$19, IF($AA$5 = 4, $AD$25, IF($AA$5 = 5, $AD$25, IF($AA$5 = 6, $AD$25, IF($AA$5 = 7, $AD$19, 0)))))))</f>
        <v>0</v>
      </c>
      <c r="L49" s="82">
        <v>1</v>
      </c>
      <c r="M49" s="59">
        <f>IF($AA$5=1,$AE$19, IF($AA$5 = 2, $AE$19, IF($AA$5 = 3, $AE$19, IF($AA$5 = 4, $AE$25, IF($AA$5 = 5, $AE$25, IF($AA$5 = 6, $AE$25, IF($AA$5 = 7, $AE$19, 0)))))))</f>
        <v>300</v>
      </c>
      <c r="O49" s="59">
        <v>47</v>
      </c>
      <c r="P49" s="59">
        <f>IF($AD$5=1,$W$19, IF($AD$5=2,$W$19,IF($AD$5=3,$W$19,IF($AD$5=4,$W$25,IF($AD$5=5,$W$25,IF($AD$5=6,$W$25,IF($AD$5=7,$W$19,0)))))))</f>
        <v>600</v>
      </c>
      <c r="Q49" s="59">
        <f>IF($AD$5=1,$X$19,IF($AD$5=2,$X$19,IF($AD$5=3,$X$19,IF($AD$5=4,$X$25,IF($AD$5=5,$X$25,IF($AD$5=6,$X$25,IF($AD$5=7,$X$19,0)))))))</f>
        <v>5000</v>
      </c>
      <c r="R49" s="59">
        <f>IF($AD$5=1,$Y$19,IF($AD$5=2,$Y$19,IF($AD$5=3,$Y$19,IF($AD$5=4,$Y$25,IF($AD$5=5,$Y$25,IF($AD$5=6,$Y$25,IF($AD$5=7,$Y$19,0)))))))</f>
        <v>0</v>
      </c>
      <c r="S49" s="59">
        <v>1</v>
      </c>
      <c r="T49" s="59">
        <f>IF($AD$5=1,$Z$19,IF($AD$5=2,$Z$19,IF($AD$5=3,$Z$19,IF($AD$5=4,$Z$25,IF($AD$5=5,$Z$25,IF($AD$5=6,$Z$25,IF($AD$5=7,$Z$19,0)))))))</f>
        <v>300</v>
      </c>
    </row>
    <row r="50" spans="1:20">
      <c r="A50" s="59">
        <v>48</v>
      </c>
      <c r="B50" s="59">
        <f>IF($X$5=1,$W$19,IF($X$5=2,$W$19,IF($X$5=3,$W$19,IF($X$5=4,$W$19,IF($X$5=5,$W$19,IF($X$5=6,$W$19,IF($X$5=7,$W$19,0)))))))</f>
        <v>600</v>
      </c>
      <c r="C50" s="59">
        <f>IF($X$5=1,$X$19,IF($X$5=2,$X$19,IF($X$5=3,$X$19,IF($X$5=4,$X$19,IF($X$5=5,$X$19,IF($X$5=6,$X$19,IF($X$5=7,$X$19,0)))))))</f>
        <v>5000</v>
      </c>
      <c r="D50" s="59">
        <f>IF($X$5=1,$Y$19,IF($X$5=2,$Y$19,IF($X$5=3,$Y$19,IF($X$5=4,$Y$19,IF($X$5=5,$Y$19,IF($X$5=6,$Y$19,IF($X$5=7,$Y$19,0)))))))</f>
        <v>0</v>
      </c>
      <c r="E50" s="59">
        <v>2</v>
      </c>
      <c r="F50" s="59">
        <f>IF($X$5=1,$Z$19,IF($X$5=2,$Z$19,IF($X$5=3,$Z$19,IF($X$5=4,$Z$19,IF($X$5=5,$Z$19,IF($X$5=6,$Z$19,IF($X$5=7,$Z$19,0)))))))</f>
        <v>300</v>
      </c>
      <c r="H50" s="59">
        <v>48</v>
      </c>
      <c r="I50" s="59">
        <f>IF($AA$5=1,$W$19,IF($AA$5=2,$W$19,IF($AA$5=3,$W$19,IF($AA$5=4,$W$19,IF($AA$5=5,$W$19,IF($AA$5=6,$W$19,IF($AA$5=7,$W$19,0)))))))</f>
        <v>600</v>
      </c>
      <c r="J50" s="59">
        <v>5000</v>
      </c>
      <c r="K50" s="59">
        <f>IF($AA$5=1,$Y$19,IF($AA$5=2,$Y$19,IF($AA$5=3,$Y$19,IF($AA$5=4,$Y$19,IF($AA$5=5,$Y$19,IF($AA$5=6,$Y$19,IF($AA$5=7,$Y$19,0)))))))</f>
        <v>0</v>
      </c>
      <c r="L50" s="82">
        <v>2</v>
      </c>
      <c r="M50" s="59">
        <v>300</v>
      </c>
      <c r="O50" s="59">
        <v>48</v>
      </c>
      <c r="P50" s="59">
        <f>IF($AD$5=1,$W$19,IF($AD$5=2,$W$19,IF($AD$5=3,$W$19,IF($AD$5=4,$W$19,IF($AD$5=5,$W$19,IF($AD$5=6,$W$19,IF($AD$5=7,$W$19,0)))))))</f>
        <v>600</v>
      </c>
      <c r="Q50" s="59">
        <f>IF($AD$5=1,$X$19,IF($AD$5=2,$X$19,IF($AD$5=3,$X$19,IF($AD$5=4,$X$19,IF($AD$5=5,$X$19,IF($AD$5=6,$X$19,IF($AD$5=7,$X$19,0)))))))</f>
        <v>5000</v>
      </c>
      <c r="R50" s="59">
        <f>IF($AD$5=1,$Y$19,IF($AD$5=2,$Y$19,IF($AD$5=3,$Y$19,IF($AD$5=4,$Y$19,IF($AD$5=5,$Y$19,IF($AD$5=6,$Y$19,IF($AD$5=7,$Y$19,0)))))))</f>
        <v>0</v>
      </c>
      <c r="S50" s="59">
        <v>2</v>
      </c>
      <c r="T50" s="59">
        <f>IF($AD$5=1,$Z$19,IF($AD$5=2,$Z$19,IF($AD$5=3,$Z$19,IF($AD$5=4,$Z$19,IF($AD$5=5,$Z$19,IF($AD$5=6,$Z$19,IF($AD$5=7,$Z$19,0)))))))</f>
        <v>300</v>
      </c>
    </row>
    <row r="51" spans="1:20">
      <c r="A51" s="59">
        <v>49</v>
      </c>
      <c r="B51" s="59">
        <f>IF($X$5=1,$W$19,IF($X$5=2,$W$19,IF($X$5=3,$W$19,IF($X$5=4,$W$19,IF($X$5=5,$W$19,IF($X$5=6,$W$19,IF($X$5=7,$W$19,0)))))))</f>
        <v>600</v>
      </c>
      <c r="C51" s="59">
        <f>IF($X$5=1,$X$19,IF($X$5=2,$X$19,IF($X$5=3,$X$19,IF($X$5=4,$X$19,IF($X$5=5,$X$19,IF($X$5=6,$X$19,IF($X$5=7,$X$19,0)))))))</f>
        <v>5000</v>
      </c>
      <c r="D51" s="59">
        <f>IF($X$5=1,$Y$19,IF($X$5=2,$Y$19,IF($X$5=3,$Y$19,IF($X$5=4,$Y$19,IF($X$5=5,$Y$19,IF($X$5=6,$Y$19,IF($X$5=7,$Y$19,0)))))))</f>
        <v>0</v>
      </c>
      <c r="E51" s="59">
        <v>1</v>
      </c>
      <c r="F51" s="59">
        <f>IF($X$5=1,$Z$19,IF($X$5=2,$Z$19,IF($X$5=3,$Z$19,IF($X$5=4,$Z$19,IF($X$5=5,$Z$19,IF($X$5=6,$Z$19,IF($X$5=7,$Z$19,0)))))))</f>
        <v>300</v>
      </c>
      <c r="H51" s="59">
        <v>49</v>
      </c>
      <c r="I51" s="59">
        <f>IF($AA$5=1,$W$19,IF($AA$5=2,$W$19,IF($AA$5=3,$W$19,IF($AA$5=4,$W$19,IF($AA$5=5,$W$19,IF($AA$5=6,$W$19,IF($AA$5=7,$W$19,0)))))))</f>
        <v>600</v>
      </c>
      <c r="J51" s="59">
        <v>5000</v>
      </c>
      <c r="K51" s="59">
        <f>IF($AA$5=1,$Y$19,IF($AA$5=2,$Y$19,IF($AA$5=3,$Y$19,IF($AA$5=4,$Y$19,IF($AA$5=5,$Y$19,IF($AA$5=6,$Y$19,IF($AA$5=7,$Y$19,0)))))))</f>
        <v>0</v>
      </c>
      <c r="L51" s="82">
        <v>1</v>
      </c>
      <c r="M51" s="59">
        <v>300</v>
      </c>
      <c r="O51" s="59">
        <v>49</v>
      </c>
      <c r="P51" s="59">
        <f>IF($AD$5=1,$W$19,IF($AD$5=2,$W$19,IF($AD$5=3,$W$19,IF($AD$5=4,$W$19,IF($AD$5=5,$W$19,IF($AD$5=6,$W$19,IF($AD$5=7,$W$19,0)))))))</f>
        <v>600</v>
      </c>
      <c r="Q51" s="59">
        <f>IF($AD$5=1,$X$19,IF($AD$5=2,$X$19,IF($AD$5=3,$X$19,IF($AD$5=4,$X$19,IF($AD$5=5,$X$19,IF($AD$5=6,$X$19,IF($AD$5=7,$X$19,0)))))))</f>
        <v>5000</v>
      </c>
      <c r="R51" s="59">
        <f>IF($AD$5=1,$Y$19,IF($AD$5=2,$Y$19,IF($AD$5=3,$Y$19,IF($AD$5=4,$Y$19,IF($AD$5=5,$Y$19,IF($AD$5=6,$Y$19,IF($AD$5=7,$Y$19,0)))))))</f>
        <v>0</v>
      </c>
      <c r="S51" s="59">
        <v>1</v>
      </c>
      <c r="T51" s="59">
        <f>IF($AD$5=1,$Z$19,IF($AD$5=2,$Z$19,IF($AD$5=3,$Z$19,IF($AD$5=4,$Z$19,IF($AD$5=5,$Z$19,IF($AD$5=6,$Z$19,IF($AD$5=7,$Z$19,0)))))))</f>
        <v>300</v>
      </c>
    </row>
    <row r="52" spans="1:20">
      <c r="A52" s="59">
        <v>50</v>
      </c>
      <c r="B52" s="59">
        <f>IF($X$5=1,$W$19,IF($X$5=2,$W$19,IF($X$5=3,$W$19,IF($X$5=4,$W$19,IF($X$5=5,$W$19,IF($X$5=6,$W$19,IF($X$5=7,$W$19,0)))))))</f>
        <v>600</v>
      </c>
      <c r="C52" s="59">
        <f>IF($X$5=1,$X$19,IF($X$5=2,$X$19,IF($X$5=3,$X$19,IF($X$5=4,$X$19,IF($X$5=5,$X$19,IF($X$5=6,$X$19,IF($X$5=7,$X$19,0)))))))</f>
        <v>5000</v>
      </c>
      <c r="D52" s="59">
        <f>IF($X$5=1,$Y$19,IF($X$5=2,$Y$19,IF($X$5=3,$Y$19,IF($X$5=4,$Y$19,IF($X$5=5,$Y$19,IF($X$5=6,$Y$19,IF($X$5=7,$Y$19,0)))))))</f>
        <v>0</v>
      </c>
      <c r="E52" s="59">
        <v>2</v>
      </c>
      <c r="F52" s="59">
        <f>IF($X$5=1,$Z$19,IF($X$5=2,$Z$19,IF($X$5=3,$Z$19,IF($X$5=4,$Z$19,IF($X$5=5,$Z$19,IF($X$5=6,$Z$19,IF($X$5=7,$Z$19,0)))))))</f>
        <v>300</v>
      </c>
      <c r="H52" s="59">
        <v>50</v>
      </c>
      <c r="I52" s="59">
        <f>IF($AA$5=1,$W$19,IF($AA$5=2,$W$19,IF($AA$5=3,$W$19,IF($AA$5=4,$W$19,IF($AA$5=5,$W$19,IF($AA$5=6,$W$19,IF($AA$5=7,$W$19,0)))))))</f>
        <v>600</v>
      </c>
      <c r="J52" s="59">
        <v>5000</v>
      </c>
      <c r="K52" s="59">
        <f>IF($AA$5=1,$Y$19,IF($AA$5=2,$Y$19,IF($AA$5=3,$Y$19,IF($AA$5=4,$Y$19,IF($AA$5=5,$Y$19,IF($AA$5=6,$Y$19,IF($AA$5=7,$Y$19,0)))))))</f>
        <v>0</v>
      </c>
      <c r="L52" s="82">
        <v>2</v>
      </c>
      <c r="M52" s="59">
        <v>300</v>
      </c>
      <c r="O52" s="59">
        <v>50</v>
      </c>
      <c r="P52" s="59">
        <f>IF($AD$5=1,$W$19,IF($AD$5=2,$W$19,IF($AD$5=3,$W$19,IF($AD$5=4,$W$19,IF($AD$5=5,$W$19,IF($AD$5=6,$W$19,IF($AD$5=7,$W$19,0)))))))</f>
        <v>600</v>
      </c>
      <c r="Q52" s="59">
        <f>IF($AD$5=1,$X$19,IF($AD$5=2,$X$19,IF($AD$5=3,$X$19,IF($AD$5=4,$X$19,IF($AD$5=5,$X$19,IF($AD$5=6,$X$19,IF($AD$5=7,$X$19,0)))))))</f>
        <v>5000</v>
      </c>
      <c r="R52" s="59">
        <f>IF($AD$5=1,$Y$19,IF($AD$5=2,$Y$19,IF($AD$5=3,$Y$19,IF($AD$5=4,$Y$19,IF($AD$5=5,$Y$19,IF($AD$5=6,$Y$19,IF($AD$5=7,$Y$19,0)))))))</f>
        <v>0</v>
      </c>
      <c r="S52" s="59">
        <v>2</v>
      </c>
      <c r="T52" s="59">
        <f>IF($AD$5=1,$Z$19,IF($AD$5=2,$Z$19,IF($AD$5=3,$Z$19,IF($AD$5=4,$Z$19,IF($AD$5=5,$Z$19,IF($AD$5=6,$Z$19,IF($AD$5=7,$Z$19,0)))))))</f>
        <v>300</v>
      </c>
    </row>
    <row r="53" spans="1:20">
      <c r="A53" s="59">
        <v>51</v>
      </c>
      <c r="B53" s="59">
        <f>IF($X$5=1,$W$19,IF($X$5=2,$W$19,IF($X$5=3,$W$19,IF($X$5=4,$W$19,IF($X$5=5,$W$19,IF($X$5=6,$W$19,IF($X$5=7,$W$19,0)))))))</f>
        <v>600</v>
      </c>
      <c r="C53" s="59">
        <f>IF($X$5=1,$X$19,IF($X$5=2,$X$19,IF($X$5=3,$X$19,IF($X$5=4,$X$19,IF($X$5=5,$X$19,IF($X$5=6,$X$19,IF($X$5=7,$X$19,0)))))))</f>
        <v>5000</v>
      </c>
      <c r="D53" s="59">
        <f>IF($X$5=1,$Y$19,IF($X$5=2,$Y$19,IF($X$5=3,$Y$19,IF($X$5=4,$Y$19,IF($X$5=5,$Y$19,IF($X$5=6,$Y$19,IF($X$5=7,$Y$19,0)))))))</f>
        <v>0</v>
      </c>
      <c r="E53" s="59">
        <v>1</v>
      </c>
      <c r="F53" s="59">
        <f>IF($X$5=1,$Z$19,IF($X$5=2,$Z$19,IF($X$5=3,$Z$19,IF($X$5=4,$Z$19,IF($X$5=5,$Z$19,IF($X$5=6,$Z$19,IF($X$5=7,$Z$19,0)))))))</f>
        <v>300</v>
      </c>
      <c r="H53" s="59">
        <v>51</v>
      </c>
      <c r="I53" s="59">
        <f>IF($AA$5=1,$W$19,IF($AA$5=2,$W$19,IF($AA$5=3,$W$19,IF($AA$5=4,$W$19,IF($AA$5=5,$W$19,IF($AA$5=6,$W$19,IF($AA$5=7,$W$19,0)))))))</f>
        <v>600</v>
      </c>
      <c r="J53" s="59">
        <v>5000</v>
      </c>
      <c r="K53" s="59">
        <f>IF($AA$5=1,$Y$19,IF($AA$5=2,$Y$19,IF($AA$5=3,$Y$19,IF($AA$5=4,$Y$19,IF($AA$5=5,$Y$19,IF($AA$5=6,$Y$19,IF($AA$5=7,$Y$19,0)))))))</f>
        <v>0</v>
      </c>
      <c r="L53" s="82">
        <v>1</v>
      </c>
      <c r="M53" s="59">
        <v>300</v>
      </c>
      <c r="O53" s="59">
        <v>51</v>
      </c>
      <c r="P53" s="59">
        <f>IF($AD$5=1,$W$19,IF($AD$5=2,$W$19,IF($AD$5=3,$W$19,IF($AD$5=4,$W$19,IF($AD$5=5,$W$19,IF($AD$5=6,$W$19,IF($AD$5=7,$W$19,0)))))))</f>
        <v>600</v>
      </c>
      <c r="Q53" s="59">
        <f>IF($AD$5=1,$X$19,IF($AD$5=2,$X$19,IF($AD$5=3,$X$19,IF($AD$5=4,$X$19,IF($AD$5=5,$X$19,IF($AD$5=6,$X$19,IF($AD$5=7,$X$19,0)))))))</f>
        <v>5000</v>
      </c>
      <c r="R53" s="59">
        <f>IF($AD$5=1,$Y$19,IF($AD$5=2,$Y$19,IF($AD$5=3,$Y$19,IF($AD$5=4,$Y$19,IF($AD$5=5,$Y$19,IF($AD$5=6,$Y$19,IF($AD$5=7,$Y$19,0)))))))</f>
        <v>0</v>
      </c>
      <c r="S53" s="59">
        <v>1</v>
      </c>
      <c r="T53" s="59">
        <f>IF($AD$5=1,$Z$19,IF($AD$5=2,$Z$19,IF($AD$5=3,$Z$19,IF($AD$5=4,$Z$19,IF($AD$5=5,$Z$19,IF($AD$5=6,$Z$19,IF($AD$5=7,$Z$19,0)))))))</f>
        <v>300</v>
      </c>
    </row>
    <row r="54" spans="1:20">
      <c r="A54" s="59">
        <v>52</v>
      </c>
      <c r="B54" s="59">
        <f>IF($X$5=1,$W$19,IF($X$5=2,$W$19,IF($X$5=3,$W$19,IF($X$5=4,$W$22,IF($X$5=5,$W$22,IF($X$5=6,$W$22,IF($X$5=7,$W$19,0)))))))</f>
        <v>600</v>
      </c>
      <c r="C54" s="59">
        <f>IF($X$5=1,$X$19,IF($X$5=2,$X$19,IF($X$5=3,$X$19,IF($X$5=4,$X$22,IF($X$5=5,$X$22,IF($X$5=6,$X$22,IF($X$5=7,$X$19,0)))))))</f>
        <v>300</v>
      </c>
      <c r="D54" s="59">
        <f>IF($X$5=1,$Y$19,IF($X$5=2,$Y$19,IF($X$5=3,$Y$19,IF($X$5=4,$Y$22,IF($X$5=5,$Y$22,IF($X$5=6,$Y$22,IF($X$5=7,$Y$19,0)))))))</f>
        <v>300</v>
      </c>
      <c r="E54" s="59">
        <v>2</v>
      </c>
      <c r="F54" s="59">
        <f>IF($X$5=1,$Z$19,IF($X$5=2,$Z$19,IF($X$5=3,$Z$19,IF($X$5=4,$Z$22,IF($X$5=5,$Z$22,IF($X$5=6,$Z$22,IF($X$5=7,$Z$19,0)))))))</f>
        <v>300</v>
      </c>
      <c r="H54" s="59">
        <v>52</v>
      </c>
      <c r="I54" s="59">
        <f>IF($AA$5=1,$AB$19, IF($AA$5 = 2, $AB$19, IF($AA$5 = 3, $AB$19, IF($AA$5 = 4, $AB$22, IF($AA$5 = 5, $AB$22, IF($AA$5 = 6, $AB$22, IF($AA$5 = 7, $AB$19, 0)))))))</f>
        <v>600</v>
      </c>
      <c r="J54" s="59">
        <f>IF($AA$5=1,$AC$19, IF($AA$5 = 2, $AC$19, IF($AA$5 = 3, $AC$19, IF($AA$5 = 4, $AC$22, IF($AA$5 = 5, $AC$22, IF($AA$5 = 6, $AC$22, IF($AA$5 = 7, $AC$19, 0)))))))</f>
        <v>5000</v>
      </c>
      <c r="K54" s="59">
        <f>IF($AA$5=1,$AD$19, IF($AA$5 = 2, $AD$19, IF($AA$5 = 3, $AD$19, IF($AA$5 = 4, $AD$22, IF($AA$5 = 5, $AD$22, IF($AA$5 = 6, $AD$22, IF($AA$5 = 7, $AD$19, 0)))))))</f>
        <v>0</v>
      </c>
      <c r="L54" s="82">
        <v>1</v>
      </c>
      <c r="M54" s="59">
        <f>IF($AA$5=1,$AE$19, IF($AA$5 = 2, $AE$19, IF($AA$5 = 3, $AE$19, IF($AA$5 = 4, $AE$22, IF($AA$5 = 5, $AE$22, IF($AA$5 = 6, $AE$22, IF($AA$5 = 7, $AE$19, 0)))))))</f>
        <v>300</v>
      </c>
      <c r="O54" s="59">
        <v>52</v>
      </c>
      <c r="P54" s="59">
        <f>IF($AD$5=1,$W$19,IF($AD$5=2,$W$19,IF($AD$5=3,$W$19,IF($AD$5=4,$W$22,IF($AD$5=5,$W$22,IF($AD$5=6,$W$22,IF($AD$5=7,$W$19,0)))))))</f>
        <v>600</v>
      </c>
      <c r="Q54" s="59">
        <f>IF($AD$5=1,$X$19,IF($AD$5=2,$X$19,IF($AD$5=3,$X$19,IF($AD$5=4,$X$22,IF($AD$5=5,$X$22,IF($AD$5=6,$X$22,IF($AD$5=7,$X$19,0)))))))</f>
        <v>5000</v>
      </c>
      <c r="R54" s="59">
        <f>IF($AD$5=1,$Y$19,IF($AD$5=2,$Y$19,IF($AD$5=3,$Y$19,IF($AD$5=4,$Y$22,IF($AD$5=5,$Y$22,IF($AD$5=6,$Y$22,IF($AD$5=7,$Y$19,0)))))))</f>
        <v>0</v>
      </c>
      <c r="S54" s="59">
        <v>2</v>
      </c>
      <c r="T54" s="59">
        <f>IF($AD$5=1,$Z$19,IF($AD$5=2,$Z$19,IF($AD$5=3,$Z$19,IF($AD$5=4,$Z$22,IF($AD$5=5,$Z$22,IF($AD$5=6,$Z$22,IF($AD$5=7,$Z$19,0)))))))</f>
        <v>300</v>
      </c>
    </row>
    <row r="55" spans="1:20">
      <c r="A55" s="59">
        <v>53</v>
      </c>
      <c r="B55" s="59">
        <f>IF($X$5=1,$W$19,IF($X$5=2,$W$19,IF($X$5=3,$W$19,IF($X$5=4,$W$19,IF($X$5=5,$W$19,IF($X$5=6,$W$19,IF($X$5=7,$W$19,0)))))))</f>
        <v>600</v>
      </c>
      <c r="C55" s="59">
        <f>IF($X$5=1,$X$19,IF($X$5=2,$X$19,IF($X$5=3,$X$19,IF($X$5=4,$X$19,IF($X$5=5,$X$19,IF($X$5=6,$X$19,IF($X$5=7,$X$19,0)))))))</f>
        <v>5000</v>
      </c>
      <c r="D55" s="59">
        <f>IF($X$5=1,$Y$19,IF($X$5=2,$Y$19,IF($X$5=3,$Y$19,IF($X$5=4,$Y$19,IF($X$5=5,$Y$19,IF($X$5=6,$Y$19,IF($X$5=7,$Y$19,0)))))))</f>
        <v>0</v>
      </c>
      <c r="E55" s="59">
        <v>1</v>
      </c>
      <c r="F55" s="59">
        <f>IF($X$5=1,$Z$19,IF($X$5=2,$Z$19,IF($X$5=3,$Z$19,IF($X$5=4,$Z$19,IF($X$5=5,$Z$19,IF($X$5=6,$Z$19,IF($X$5=7,$Z$19,0)))))))</f>
        <v>300</v>
      </c>
      <c r="H55" s="59">
        <v>53</v>
      </c>
      <c r="I55" s="59">
        <f>IF($AA$5=1,$W$19,IF($AA$5=2,$W$19,IF($AA$5=3,$W$19,IF($AA$5=4,$W$19,IF($AA$5=5,$W$19,IF($AA$5=6,$W$19,IF($AA$5=7,$W$19,0)))))))</f>
        <v>600</v>
      </c>
      <c r="J55" s="59">
        <v>5000</v>
      </c>
      <c r="K55" s="59">
        <f>IF($AA$5=1,$Y$19,IF($AA$5=2,$Y$19,IF($AA$5=3,$Y$19,IF($AA$5=4,$Y$19,IF($AA$5=5,$Y$19,IF($AA$5=6,$Y$19,IF($AA$5=7,$Y$19,0)))))))</f>
        <v>0</v>
      </c>
      <c r="L55" s="82">
        <v>2</v>
      </c>
      <c r="M55" s="59">
        <v>300</v>
      </c>
      <c r="O55" s="59">
        <v>53</v>
      </c>
      <c r="P55" s="59">
        <f>IF($AD$5=1,$W$19,IF($AD$5=2,$W$19,IF($AD$5=3,$W$19,IF($AD$5=4,$W$19,IF($AD$5=5,$W$19,IF($AD$5=6,$W$19,IF($AD$5=7,$W$19,0)))))))</f>
        <v>600</v>
      </c>
      <c r="Q55" s="59">
        <f>IF($AD$5=1,$X$19,IF($AD$5=2,$X$19,IF($AD$5=3,$X$19,IF($AD$5=4,$X$19,IF($AD$5=5,$X$19,IF($AD$5=6,$X$19,IF($AD$5=7,$X$19,0)))))))</f>
        <v>5000</v>
      </c>
      <c r="R55" s="59">
        <f>IF($AD$5=1,$Y$19,IF($AD$5=2,$Y$19,IF($AD$5=3,$Y$19,IF($AD$5=4,$Y$19,IF($AD$5=5,$Y$19,IF($AD$5=6,$Y$19,IF($AD$5=7,$Y$19,0)))))))</f>
        <v>0</v>
      </c>
      <c r="S55" s="59">
        <v>1</v>
      </c>
      <c r="T55" s="59">
        <f>IF($AD$5=1,$Z$19,IF($AD$5=2,$Z$19,IF($AD$5=3,$Z$19,IF($AD$5=4,$Z$19,IF($AD$5=5,$Z$19,IF($AD$5=6,$Z$19,IF($AD$5=7,$Z$19,0)))))))</f>
        <v>300</v>
      </c>
    </row>
    <row r="56" spans="1:20">
      <c r="A56" s="59">
        <v>54</v>
      </c>
      <c r="B56" s="59">
        <f>IF($X$5=1,$W$19,IF($X$5=2,$W$19,IF($X$5=3,$W$19,IF($X$5=4,$W$19,IF($X$5=5,$W$19,IF($X$5=6,$W$19,IF($X$5=7,$W$19,0)))))))</f>
        <v>600</v>
      </c>
      <c r="C56" s="59">
        <f>IF($X$5=1,$X$19,IF($X$5=2,$X$19,IF($X$5=3,$X$19,IF($X$5=4,$X$19,IF($X$5=5,$X$19,IF($X$5=6,$X$19,IF($X$5=7,$X$19,0)))))))</f>
        <v>5000</v>
      </c>
      <c r="D56" s="59">
        <f>IF($X$5=1,$Y$19,IF($X$5=2,$Y$19,IF($X$5=3,$Y$19,IF($X$5=4,$Y$19,IF($X$5=5,$Y$19,IF($X$5=6,$Y$19,IF($X$5=7,$Y$19,0)))))))</f>
        <v>0</v>
      </c>
      <c r="E56" s="59">
        <v>2</v>
      </c>
      <c r="F56" s="59">
        <f>IF($X$5=1,$Z$19,IF($X$5=2,$Z$19,IF($X$5=3,$Z$19,IF($X$5=4,$Z$19,IF($X$5=5,$Z$19,IF($X$5=6,$Z$19,IF($X$5=7,$Z$19,0)))))))</f>
        <v>300</v>
      </c>
      <c r="H56" s="59">
        <v>54</v>
      </c>
      <c r="I56" s="59">
        <f>IF($AA$5=1,$W$19,IF($AA$5=2,$W$19,IF($AA$5=3,$W$19,IF($AA$5=4,$W$19,IF($AA$5=5,$W$19,IF($AA$5=6,$W$19,IF($AA$5=7,$W$19,0)))))))</f>
        <v>600</v>
      </c>
      <c r="J56" s="59">
        <v>5000</v>
      </c>
      <c r="K56" s="59">
        <f>IF($AA$5=1,$Y$19,IF($AA$5=2,$Y$19,IF($AA$5=3,$Y$19,IF($AA$5=4,$Y$19,IF($AA$5=5,$Y$19,IF($AA$5=6,$Y$19,IF($AA$5=7,$Y$19,0)))))))</f>
        <v>0</v>
      </c>
      <c r="L56" s="82">
        <v>1</v>
      </c>
      <c r="M56" s="59">
        <v>300</v>
      </c>
      <c r="O56" s="59">
        <v>54</v>
      </c>
      <c r="P56" s="59">
        <f>IF($AD$5=1,$W$19,IF($AD$5=2,$W$19,IF($AD$5=3,$W$19,IF($AD$5=4,$W$19,IF($AD$5=5,$W$19,IF($AD$5=6,$W$19,IF($AD$5=7,$W$19,0)))))))</f>
        <v>600</v>
      </c>
      <c r="Q56" s="59">
        <f>IF($AD$5=1,$X$19,IF($AD$5=2,$X$19,IF($AD$5=3,$X$19,IF($AD$5=4,$X$19,IF($AD$5=5,$X$19,IF($AD$5=6,$X$19,IF($AD$5=7,$X$19,0)))))))</f>
        <v>5000</v>
      </c>
      <c r="R56" s="59">
        <f>IF($AD$5=1,$Y$19,IF($AD$5=2,$Y$19,IF($AD$5=3,$Y$19,IF($AD$5=4,$Y$19,IF($AD$5=5,$Y$19,IF($AD$5=6,$Y$19,IF($AD$5=7,$Y$19,0)))))))</f>
        <v>0</v>
      </c>
      <c r="S56" s="59">
        <v>2</v>
      </c>
      <c r="T56" s="59">
        <f>IF($AD$5=1,$Z$19,IF($AD$5=2,$Z$19,IF($AD$5=3,$Z$19,IF($AD$5=4,$Z$19,IF($AD$5=5,$Z$19,IF($AD$5=6,$Z$19,IF($AD$5=7,$Z$19,0)))))))</f>
        <v>300</v>
      </c>
    </row>
    <row r="57" spans="1:20">
      <c r="A57" s="59">
        <v>55</v>
      </c>
      <c r="B57" s="59">
        <f>IF($X$5=1,$W$19,IF($X$5=2,$W$19,IF($X$5=3,$W$19,IF($X$5=4,$W$19,IF($X$5=5,$W$19,IF($X$5=6,$W$19,IF($X$5=7,$W$19,0)))))))</f>
        <v>600</v>
      </c>
      <c r="C57" s="59">
        <f>IF($X$5=1,$X$19,IF($X$5=2,$X$19,IF($X$5=3,$X$19,IF($X$5=4,$X$19,IF($X$5=5,$X$19,IF($X$5=6,$X$19,IF($X$5=7,$X$19,0)))))))</f>
        <v>5000</v>
      </c>
      <c r="D57" s="59">
        <f>IF($X$5=1,$Y$19,IF($X$5=2,$Y$19,IF($X$5=3,$Y$19,IF($X$5=4,$Y$19,IF($X$5=5,$Y$19,IF($X$5=6,$Y$19,IF($X$5=7,$Y$19,0)))))))</f>
        <v>0</v>
      </c>
      <c r="E57" s="59">
        <v>1</v>
      </c>
      <c r="F57" s="59">
        <f>IF($X$5=1,$Z$19,IF($X$5=2,$Z$19,IF($X$5=3,$Z$19,IF($X$5=4,$Z$19,IF($X$5=5,$Z$19,IF($X$5=6,$Z$19,IF($X$5=7,$Z$19,0)))))))</f>
        <v>300</v>
      </c>
      <c r="H57" s="59">
        <v>55</v>
      </c>
      <c r="I57" s="59">
        <f>IF($AA$5=1,$W$19,IF($AA$5=2,$W$19,IF($AA$5=3,$W$19,IF($AA$5=4,$W$19,IF($AA$5=5,$W$19,IF($AA$5=6,$W$19,IF($AA$5=7,$W$19,0)))))))</f>
        <v>600</v>
      </c>
      <c r="J57" s="59">
        <v>5000</v>
      </c>
      <c r="K57" s="59">
        <f>IF($AA$5=1,$Y$19,IF($AA$5=2,$Y$19,IF($AA$5=3,$Y$19,IF($AA$5=4,$Y$19,IF($AA$5=5,$Y$19,IF($AA$5=6,$Y$19,IF($AA$5=7,$Y$19,0)))))))</f>
        <v>0</v>
      </c>
      <c r="L57" s="82">
        <v>2</v>
      </c>
      <c r="M57" s="59">
        <v>300</v>
      </c>
      <c r="O57" s="59">
        <v>55</v>
      </c>
      <c r="P57" s="59">
        <f>IF($AD$5=1,$W$19,IF($AD$5=2,$W$19,IF($AD$5=3,$W$19,IF($AD$5=4,$W$19,IF($AD$5=5,$W$19,IF($AD$5=6,$W$19,IF($AD$5=7,$W$19,0)))))))</f>
        <v>600</v>
      </c>
      <c r="Q57" s="59">
        <f>IF($AD$5=1,$X$19,IF($AD$5=2,$X$19,IF($AD$5=3,$X$19,IF($AD$5=4,$X$19,IF($AD$5=5,$X$19,IF($AD$5=6,$X$19,IF($AD$5=7,$X$19,0)))))))</f>
        <v>5000</v>
      </c>
      <c r="R57" s="59">
        <f>IF($AD$5=1,$Y$19,IF($AD$5=2,$Y$19,IF($AD$5=3,$Y$19,IF($AD$5=4,$Y$19,IF($AD$5=5,$Y$19,IF($AD$5=6,$Y$19,IF($AD$5=7,$Y$19,0)))))))</f>
        <v>0</v>
      </c>
      <c r="S57" s="59">
        <v>1</v>
      </c>
      <c r="T57" s="59">
        <f>IF($AD$5=1,$Z$19,IF($AD$5=2,$Z$19,IF($AD$5=3,$Z$19,IF($AD$5=4,$Z$19,IF($AD$5=5,$Z$19,IF($AD$5=6,$Z$19,IF($AD$5=7,$Z$19,0)))))))</f>
        <v>300</v>
      </c>
    </row>
    <row r="58" spans="1:20">
      <c r="A58" s="59">
        <v>56</v>
      </c>
      <c r="B58" s="59">
        <f>IF($X$5=1,$W$19, IF($X$5=2,$W$19,IF($X$5=3,$W$19,IF($X$5=4,$W$25,IF($X$5=5,$W$25,IF($X$5=6,$W$25,IF($X$5=7,$W$19,0)))))))</f>
        <v>600</v>
      </c>
      <c r="C58" s="59">
        <f>IF($X$5=1,$X$19,IF($X$5=2,$X$19,IF($X$5=3,$X$19,IF($X$5=4,$X$25,IF($X$5=5,$X$25,IF($X$5=6,$X$25,IF($X$5=7,$X$19,0)))))))</f>
        <v>150</v>
      </c>
      <c r="D58" s="59">
        <f>IF($X$5=1,$Y$19,IF($X$5=2,$Y$19,IF($X$5=3,$Y$19,IF($X$5=4,$Y$25,IF($X$5=5,$Y$25,IF($X$5=6,$Y$25,IF($X$5=7,$Y$19,0)))))))</f>
        <v>450</v>
      </c>
      <c r="E58" s="59">
        <v>2</v>
      </c>
      <c r="F58" s="59">
        <f>IF($X$5=1,$Z$19,IF($X$5=2,$Z$19,IF($X$5=3,$Z$19,IF($X$5=4,$Z$25,IF($X$5=5,$Z$25,IF($X$5=6,$Z$25,IF($X$5=7,$Z$19,0)))))))</f>
        <v>300</v>
      </c>
      <c r="H58" s="59">
        <v>56</v>
      </c>
      <c r="I58" s="59">
        <f>IF($AA$5=1,$AB$19, IF($AA$5 = 2, $AB$19, IF($AA$5 = 3, $AB$19, IF($AA$5 = 4, $AB$25, IF($AA$5 = 5, $AB$25, IF($AA$5 = 6, $AB$25, IF($AA$5 = 7, $AB$19, 0)))))))</f>
        <v>600</v>
      </c>
      <c r="J58" s="59">
        <f>IF($AA$5=1,$AC$19, IF($AA$5 = 2, $AC$19, IF($AA$5 = 3, $AC$19, IF($AA$5 = 4, $AC$25, IF($AA$5 = 5, $AC$25, IF($AA$5 = 6, $AC$25, IF($AA$5 = 7, $AC$19, 0)))))))</f>
        <v>5000</v>
      </c>
      <c r="K58" s="59">
        <f>IF($AA$5=1,$AD$19, IF($AA$5 = 2, $AD$19, IF($AA$5 = 3, $AD$19, IF($AA$5 = 4, $AD$25, IF($AA$5 = 5, $AD$25, IF($AA$5 = 6, $AD$25, IF($AA$5 = 7, $AD$19, 0)))))))</f>
        <v>0</v>
      </c>
      <c r="L58" s="82">
        <v>2</v>
      </c>
      <c r="M58" s="59">
        <f>IF($AA$5=1,$AE$19, IF($AA$5 = 2, $AE$19, IF($AA$5 = 3, $AE$19, IF($AA$5 = 4, $AE$25, IF($AA$5 = 5, $AE$25, IF($AA$5 = 6, $AE$25, IF($AA$5 = 7, $AE$19, 0)))))))</f>
        <v>300</v>
      </c>
      <c r="O58" s="59">
        <v>56</v>
      </c>
      <c r="P58" s="59">
        <f>IF($AD$5=1,$W$19, IF($AD$5=2,$W$19,IF($AD$5=3,$W$19,IF($AD$5=4,$W$25,IF($AD$5=5,$W$25,IF($AD$5=6,$W$25,IF($AD$5=7,$W$19,0)))))))</f>
        <v>600</v>
      </c>
      <c r="Q58" s="59">
        <f>IF($AD$5=1,$X$19,IF($AD$5=2,$X$19,IF($AD$5=3,$X$19,IF($AD$5=4,$X$25,IF($AD$5=5,$X$25,IF($AD$5=6,$X$25,IF($AD$5=7,$X$19,0)))))))</f>
        <v>5000</v>
      </c>
      <c r="R58" s="59">
        <f>IF($AD$5=1,$Y$19,IF($AD$5=2,$Y$19,IF($AD$5=3,$Y$19,IF($AD$5=4,$Y$25,IF($AD$5=5,$Y$25,IF($AD$5=6,$Y$25,IF($AD$5=7,$Y$19,0)))))))</f>
        <v>0</v>
      </c>
      <c r="S58" s="59">
        <v>2</v>
      </c>
      <c r="T58" s="59">
        <f>IF($AD$5=1,$Z$19,IF($AD$5=2,$Z$19,IF($AD$5=3,$Z$19,IF($AD$5=4,$Z$25,IF($AD$5=5,$Z$25,IF($AD$5=6,$Z$25,IF($AD$5=7,$Z$19,0)))))))</f>
        <v>300</v>
      </c>
    </row>
    <row r="59" spans="1:20">
      <c r="A59" s="59">
        <v>57</v>
      </c>
      <c r="B59" s="59">
        <f>IF($X$5=1,$W$19,IF($X$5=2,$W$19,IF($X$5=3,$W$19,IF($X$5=4,$W$19,IF($X$5=5,$W$19,IF($X$5=6,$W$19,IF($X$5=7,$W$19,0)))))))</f>
        <v>600</v>
      </c>
      <c r="C59" s="59">
        <f>IF($X$5=1,$X$19,IF($X$5=2,$X$19,IF($X$5=3,$X$19,IF($X$5=4,$X$19,IF($X$5=5,$X$19,IF($X$5=6,$X$19,IF($X$5=7,$X$19,0)))))))</f>
        <v>5000</v>
      </c>
      <c r="D59" s="59">
        <f>IF($X$5=1,$Y$19,IF($X$5=2,$Y$19,IF($X$5=3,$Y$19,IF($X$5=4,$Y$19,IF($X$5=5,$Y$19,IF($X$5=6,$Y$19,IF($X$5=7,$Y$19,0)))))))</f>
        <v>0</v>
      </c>
      <c r="E59" s="59">
        <v>1</v>
      </c>
      <c r="F59" s="59">
        <f>IF($X$5=1,$Z$19,IF($X$5=2,$Z$19,IF($X$5=3,$Z$19,IF($X$5=4,$Z$19,IF($X$5=5,$Z$19,IF($X$5=6,$Z$19,IF($X$5=7,$Z$19,0)))))))</f>
        <v>300</v>
      </c>
      <c r="H59" s="59">
        <v>57</v>
      </c>
      <c r="I59" s="59">
        <f>IF($AA$5=1,$W$19,IF($AA$5=2,$W$19,IF($AA$5=3,$W$19,IF($AA$5=4,$W$19,IF($AA$5=5,$W$19,IF($AA$5=6,$W$19,IF($AA$5=7,$W$19,0)))))))</f>
        <v>600</v>
      </c>
      <c r="J59" s="59">
        <v>5000</v>
      </c>
      <c r="K59" s="59">
        <f>IF($AA$5=1,$Y$19,IF($AA$5=2,$Y$19,IF($AA$5=3,$Y$19,IF($AA$5=4,$Y$19,IF($AA$5=5,$Y$19,IF($AA$5=6,$Y$19,IF($AA$5=7,$Y$19,0)))))))</f>
        <v>0</v>
      </c>
      <c r="L59" s="82">
        <v>1</v>
      </c>
      <c r="M59" s="59">
        <v>300</v>
      </c>
      <c r="O59" s="59">
        <v>57</v>
      </c>
      <c r="P59" s="59">
        <f>IF($AD$5=1,$W$19,IF($AD$5=2,$W$19,IF($AD$5=3,$W$19,IF($AD$5=4,$W$19,IF($AD$5=5,$W$19,IF($AD$5=6,$W$19,IF($AD$5=7,$W$19,0)))))))</f>
        <v>600</v>
      </c>
      <c r="Q59" s="59">
        <f>IF($AD$5=1,$X$19,IF($AD$5=2,$X$19,IF($AD$5=3,$X$19,IF($AD$5=4,$X$19,IF($AD$5=5,$X$19,IF($AD$5=6,$X$19,IF($AD$5=7,$X$19,0)))))))</f>
        <v>5000</v>
      </c>
      <c r="R59" s="59">
        <f>IF($AD$5=1,$Y$19,IF($AD$5=2,$Y$19,IF($AD$5=3,$Y$19,IF($AD$5=4,$Y$19,IF($AD$5=5,$Y$19,IF($AD$5=6,$Y$19,IF($AD$5=7,$Y$19,0)))))))</f>
        <v>0</v>
      </c>
      <c r="S59" s="59">
        <v>1</v>
      </c>
      <c r="T59" s="59">
        <f>IF($AD$5=1,$Z$19,IF($AD$5=2,$Z$19,IF($AD$5=3,$Z$19,IF($AD$5=4,$Z$19,IF($AD$5=5,$Z$19,IF($AD$5=6,$Z$19,IF($AD$5=7,$Z$19,0)))))))</f>
        <v>300</v>
      </c>
    </row>
    <row r="60" spans="1:20">
      <c r="A60" s="59">
        <v>58</v>
      </c>
      <c r="B60" s="59">
        <f>IF($X$5=1,$W$19,IF($X$5=2,$W$19,IF($X$5=3,$W$19,IF($X$5=4,$W$19,IF($X$5=5,$W$19,IF($X$5=6,$W$19,IF($X$5=7,$W$19,0)))))))</f>
        <v>600</v>
      </c>
      <c r="C60" s="59">
        <f>IF($X$5=1,$X$19,IF($X$5=2,$X$19,IF($X$5=3,$X$19,IF($X$5=4,$X$19,IF($X$5=5,$X$19,IF($X$5=6,$X$19,IF($X$5=7,$X$19,0)))))))</f>
        <v>5000</v>
      </c>
      <c r="D60" s="59">
        <f>IF($X$5=1,$Y$19,IF($X$5=2,$Y$19,IF($X$5=3,$Y$19,IF($X$5=4,$Y$19,IF($X$5=5,$Y$19,IF($X$5=6,$Y$19,IF($X$5=7,$Y$19,0)))))))</f>
        <v>0</v>
      </c>
      <c r="E60" s="59">
        <v>2</v>
      </c>
      <c r="F60" s="59">
        <f>IF($X$5=1,$Z$19,IF($X$5=2,$Z$19,IF($X$5=3,$Z$19,IF($X$5=4,$Z$19,IF($X$5=5,$Z$19,IF($X$5=6,$Z$19,IF($X$5=7,$Z$19,0)))))))</f>
        <v>300</v>
      </c>
      <c r="H60" s="59">
        <v>58</v>
      </c>
      <c r="I60" s="59">
        <f>IF($AA$5=1,$W$19,IF($AA$5=2,$W$19,IF($AA$5=3,$W$19,IF($AA$5=4,$W$19,IF($AA$5=5,$W$19,IF($AA$5=6,$W$19,IF($AA$5=7,$W$19,0)))))))</f>
        <v>600</v>
      </c>
      <c r="J60" s="59">
        <v>5000</v>
      </c>
      <c r="K60" s="59">
        <f>IF($AA$5=1,$Y$19,IF($AA$5=2,$Y$19,IF($AA$5=3,$Y$19,IF($AA$5=4,$Y$19,IF($AA$5=5,$Y$19,IF($AA$5=6,$Y$19,IF($AA$5=7,$Y$19,0)))))))</f>
        <v>0</v>
      </c>
      <c r="L60" s="82">
        <v>1</v>
      </c>
      <c r="M60" s="59">
        <v>300</v>
      </c>
      <c r="O60" s="59">
        <v>58</v>
      </c>
      <c r="P60" s="59">
        <f>IF($AD$5=1,$W$19,IF($AD$5=2,$W$19,IF($AD$5=3,$W$19,IF($AD$5=4,$W$19,IF($AD$5=5,$W$19,IF($AD$5=6,$W$19,IF($AD$5=7,$W$19,0)))))))</f>
        <v>600</v>
      </c>
      <c r="Q60" s="59">
        <f>IF($AD$5=1,$X$19,IF($AD$5=2,$X$19,IF($AD$5=3,$X$19,IF($AD$5=4,$X$19,IF($AD$5=5,$X$19,IF($AD$5=6,$X$19,IF($AD$5=7,$X$19,0)))))))</f>
        <v>5000</v>
      </c>
      <c r="R60" s="59">
        <f>IF($AD$5=1,$Y$19,IF($AD$5=2,$Y$19,IF($AD$5=3,$Y$19,IF($AD$5=4,$Y$19,IF($AD$5=5,$Y$19,IF($AD$5=6,$Y$19,IF($AD$5=7,$Y$19,0)))))))</f>
        <v>0</v>
      </c>
      <c r="S60" s="59">
        <v>2</v>
      </c>
      <c r="T60" s="59">
        <f>IF($AD$5=1,$Z$19,IF($AD$5=2,$Z$19,IF($AD$5=3,$Z$19,IF($AD$5=4,$Z$19,IF($AD$5=5,$Z$19,IF($AD$5=6,$Z$19,IF($AD$5=7,$Z$19,0)))))))</f>
        <v>300</v>
      </c>
    </row>
    <row r="61" spans="1:20">
      <c r="A61" s="59">
        <v>59</v>
      </c>
      <c r="B61" s="59">
        <f>IF($X$5=1,$W$19,IF($X$5=2,$W$19,IF($X$5=3,$W$19,IF($X$5=4,$W$19,IF($X$5=5,$W$19,IF($X$5=6,$W$19,IF($X$5=7,$W$19,0)))))))</f>
        <v>600</v>
      </c>
      <c r="C61" s="59">
        <f>IF($X$5=1,$X$19,IF($X$5=2,$X$19,IF($X$5=3,$X$19,IF($X$5=4,$X$19,IF($X$5=5,$X$19,IF($X$5=6,$X$19,IF($X$5=7,$X$19,0)))))))</f>
        <v>5000</v>
      </c>
      <c r="D61" s="59">
        <f>IF($X$5=1,$Y$19,IF($X$5=2,$Y$19,IF($X$5=3,$Y$19,IF($X$5=4,$Y$19,IF($X$5=5,$Y$19,IF($X$5=6,$Y$19,IF($X$5=7,$Y$19,0)))))))</f>
        <v>0</v>
      </c>
      <c r="E61" s="59">
        <v>1</v>
      </c>
      <c r="F61" s="59">
        <f>IF($X$5=1,$Z$19,IF($X$5=2,$Z$19,IF($X$5=3,$Z$19,IF($X$5=4,$Z$19,IF($X$5=5,$Z$19,IF($X$5=6,$Z$19,IF($X$5=7,$Z$19,0)))))))</f>
        <v>300</v>
      </c>
      <c r="H61" s="59">
        <v>59</v>
      </c>
      <c r="I61" s="59">
        <f>IF($AA$5=1,$W$19,IF($AA$5=2,$W$19,IF($AA$5=3,$W$19,IF($AA$5=4,$W$19,IF($AA$5=5,$W$19,IF($AA$5=6,$W$19,IF($AA$5=7,$W$19,0)))))))</f>
        <v>600</v>
      </c>
      <c r="J61" s="59">
        <v>5000</v>
      </c>
      <c r="K61" s="59">
        <f>IF($AA$5=1,$Y$19,IF($AA$5=2,$Y$19,IF($AA$5=3,$Y$19,IF($AA$5=4,$Y$19,IF($AA$5=5,$Y$19,IF($AA$5=6,$Y$19,IF($AA$5=7,$Y$19,0)))))))</f>
        <v>0</v>
      </c>
      <c r="L61" s="82">
        <v>1</v>
      </c>
      <c r="M61" s="59">
        <v>300</v>
      </c>
      <c r="O61" s="59">
        <v>59</v>
      </c>
      <c r="P61" s="59">
        <f>IF($AD$5=1,$W$19,IF($AD$5=2,$W$19,IF($AD$5=3,$W$19,IF($AD$5=4,$W$19,IF($AD$5=5,$W$19,IF($AD$5=6,$W$19,IF($AD$5=7,$W$19,0)))))))</f>
        <v>600</v>
      </c>
      <c r="Q61" s="59">
        <f>IF($AD$5=1,$X$19,IF($AD$5=2,$X$19,IF($AD$5=3,$X$19,IF($AD$5=4,$X$19,IF($AD$5=5,$X$19,IF($AD$5=6,$X$19,IF($AD$5=7,$X$19,0)))))))</f>
        <v>5000</v>
      </c>
      <c r="R61" s="59">
        <f>IF($AD$5=1,$Y$19,IF($AD$5=2,$Y$19,IF($AD$5=3,$Y$19,IF($AD$5=4,$Y$19,IF($AD$5=5,$Y$19,IF($AD$5=6,$Y$19,IF($AD$5=7,$Y$19,0)))))))</f>
        <v>0</v>
      </c>
      <c r="S61" s="59">
        <v>1</v>
      </c>
      <c r="T61" s="59">
        <f>IF($AD$5=1,$Z$19,IF($AD$5=2,$Z$19,IF($AD$5=3,$Z$19,IF($AD$5=4,$Z$19,IF($AD$5=5,$Z$19,IF($AD$5=6,$Z$19,IF($AD$5=7,$Z$19,0)))))))</f>
        <v>300</v>
      </c>
    </row>
    <row r="62" spans="1:20">
      <c r="A62" s="59">
        <v>60</v>
      </c>
      <c r="B62" s="59">
        <f>IF($X$5=1,$W$19, IF($X$5=2,$W$19,IF($X$5=3,$W$19,IF($X$5=4,$W$25,IF($X$5=5,$W$25,IF($X$5=6,$W$25,IF($X$5=7,$W$19,0)))))))</f>
        <v>600</v>
      </c>
      <c r="C62" s="59">
        <f>IF($X$5=1,$X$19,IF($X$5=2,$X$19,IF($X$5=3,$X$19,IF($X$5=4,$X$25,IF($X$5=5,$X$25,IF($X$5=6,$X$25,IF($X$5=7,$X$19,0)))))))</f>
        <v>150</v>
      </c>
      <c r="D62" s="59">
        <f>IF($X$5=1,$Y$19,IF($X$5=2,$Y$19,IF($X$5=3,$Y$19,IF($X$5=4,$Y$25,IF($X$5=5,$Y$25,IF($X$5=6,$Y$25,IF($X$5=7,$Y$19,0)))))))</f>
        <v>450</v>
      </c>
      <c r="E62" s="59">
        <v>2</v>
      </c>
      <c r="F62" s="59">
        <f>IF($X$5=1,$Z$19,IF($X$5=2,$Z$19,IF($X$5=3,$Z$19,IF($X$5=4,$Z$25,IF($X$5=5,$Z$25,IF($X$5=6,$Z$25,IF($X$5=7,$Z$19,0)))))))</f>
        <v>300</v>
      </c>
      <c r="H62" s="59">
        <v>60</v>
      </c>
      <c r="I62" s="59">
        <f>IF($AA$5=1,$AB$19, IF($AA$5 = 2, $AB$19, IF($AA$5 = 3, $AB$19, IF($AA$5 = 4, $AB$25, IF($AA$5 = 5, $AB$25, IF($AA$5 = 6, $AB$25, IF($AA$5 = 7, $AB$19, 0)))))))</f>
        <v>600</v>
      </c>
      <c r="J62" s="59">
        <f>IF($AA$5=1,$AC$19, IF($AA$5 = 2, $AC$19, IF($AA$5 = 3, $AC$19, IF($AA$5 = 4, $AC$25, IF($AA$5 = 5, $AC$25, IF($AA$5 = 6, $AC$25, IF($AA$5 = 7, $AC$19, 0)))))))</f>
        <v>5000</v>
      </c>
      <c r="K62" s="59">
        <f>IF($AA$5=1,$AD$19, IF($AA$5 = 2, $AD$19, IF($AA$5 = 3, $AD$19, IF($AA$5 = 4, $AD$25, IF($AA$5 = 5, $AD$25, IF($AA$5 = 6, $AD$25, IF($AA$5 = 7, $AD$19, 0)))))))</f>
        <v>0</v>
      </c>
      <c r="L62" s="82">
        <v>2</v>
      </c>
      <c r="M62" s="59">
        <f>IF($AA$5=1,$AE$19, IF($AA$5 = 2, $AE$19, IF($AA$5 = 3, $AE$19, IF($AA$5 = 4, $AE$25, IF($AA$5 = 5, $AE$25, IF($AA$5 = 6, $AE$25, IF($AA$5 = 7, $AE$19, 0)))))))</f>
        <v>300</v>
      </c>
      <c r="O62" s="59">
        <v>60</v>
      </c>
      <c r="P62" s="59">
        <f>IF($AD$5=1,$W$19, IF($AD$5=2,$W$19,IF($AD$5=3,$W$19,IF($AD$5=4,$W$25,IF($AD$5=5,$W$25,IF($AD$5=6,$W$25,IF($AD$5=7,$W$19,0)))))))</f>
        <v>600</v>
      </c>
      <c r="Q62" s="59">
        <f>IF($AD$5=1,$X$19,IF($AD$5=2,$X$19,IF($AD$5=3,$X$19,IF($AD$5=4,$X$25,IF($AD$5=5,$X$25,IF($AD$5=6,$X$25,IF($AD$5=7,$X$19,0)))))))</f>
        <v>5000</v>
      </c>
      <c r="R62" s="59">
        <f>IF($AD$5=1,$Y$19,IF($AD$5=2,$Y$19,IF($AD$5=3,$Y$19,IF($AD$5=4,$Y$25,IF($AD$5=5,$Y$25,IF($AD$5=6,$Y$25,IF($AD$5=7,$Y$19,0)))))))</f>
        <v>0</v>
      </c>
      <c r="S62" s="59">
        <v>2</v>
      </c>
      <c r="T62" s="59">
        <f>IF($AD$5=1,$Z$19,IF($AD$5=2,$Z$19,IF($AD$5=3,$Z$19,IF($AD$5=4,$Z$25,IF($AD$5=5,$Z$25,IF($AD$5=6,$Z$25,IF($AD$5=7,$Z$19,0)))))))</f>
        <v>300</v>
      </c>
    </row>
    <row r="63" spans="1:20">
      <c r="A63" s="59">
        <v>61</v>
      </c>
      <c r="B63" s="59">
        <f>IF($X$5=1,$W$19,IF($X$5=2,$W$19,IF($X$5=3,$W$19,IF($X$5=4,$W$19,IF($X$5=5,$W$19,IF($X$5=6,$W$19,IF($X$5=7,$W$19,0)))))))</f>
        <v>600</v>
      </c>
      <c r="C63" s="59">
        <f>IF($X$5=1,$X$19,IF($X$5=2,$X$19,IF($X$5=3,$X$19,IF($X$5=4,$X$19,IF($X$5=5,$X$19,IF($X$5=6,$X$19,IF($X$5=7,$X$19,0)))))))</f>
        <v>5000</v>
      </c>
      <c r="D63" s="59">
        <f>IF($X$5=1,$Y$19,IF($X$5=2,$Y$19,IF($X$5=3,$Y$19,IF($X$5=4,$Y$19,IF($X$5=5,$Y$19,IF($X$5=6,$Y$19,IF($X$5=7,$Y$19,0)))))))</f>
        <v>0</v>
      </c>
      <c r="E63" s="59">
        <v>1</v>
      </c>
      <c r="F63" s="59">
        <f>IF($X$5=1,$Z$19,IF($X$5=2,$Z$19,IF($X$5=3,$Z$19,IF($X$5=4,$Z$19,IF($X$5=5,$Z$19,IF($X$5=6,$Z$19,IF($X$5=7,$Z$19,0)))))))</f>
        <v>300</v>
      </c>
      <c r="H63" s="59">
        <v>61</v>
      </c>
      <c r="I63" s="59">
        <f>IF($AA$5=1,$W$19,IF($AA$5=2,$W$19,IF($AA$5=3,$W$19,IF($AA$5=4,$W$19,IF($AA$5=5,$W$19,IF($AA$5=6,$W$19,IF($AA$5=7,$W$19,0)))))))</f>
        <v>600</v>
      </c>
      <c r="J63" s="59">
        <v>5000</v>
      </c>
      <c r="K63" s="59">
        <f>IF($AA$5=1,$Y$19,IF($AA$5=2,$Y$19,IF($AA$5=3,$Y$19,IF($AA$5=4,$Y$19,IF($AA$5=5,$Y$19,IF($AA$5=6,$Y$19,IF($AA$5=7,$Y$19,0)))))))</f>
        <v>0</v>
      </c>
      <c r="L63" s="59">
        <v>1</v>
      </c>
      <c r="M63" s="59">
        <v>300</v>
      </c>
      <c r="O63" s="59">
        <v>61</v>
      </c>
      <c r="P63" s="59">
        <f>IF($AD$5=1,$W$19,IF($AD$5=2,$W$19,IF($AD$5=3,$W$19,IF($AD$5=4,$W$19,IF($AD$5=5,$W$19,IF($AD$5=6,$W$19,IF($AD$5=7,$W$19,0)))))))</f>
        <v>600</v>
      </c>
      <c r="Q63" s="59">
        <f>IF($AD$5=1,$X$19,IF($AD$5=2,$X$19,IF($AD$5=3,$X$19,IF($AD$5=4,$X$19,IF($AD$5=5,$X$19,IF($AD$5=6,$X$19,IF($AD$5=7,$X$19,0)))))))</f>
        <v>5000</v>
      </c>
      <c r="R63" s="59">
        <f>IF($AD$5=1,$Y$19,IF($AD$5=2,$Y$19,IF($AD$5=3,$Y$19,IF($AD$5=4,$Y$19,IF($AD$5=5,$Y$19,IF($AD$5=6,$Y$19,IF($AD$5=7,$Y$19,0)))))))</f>
        <v>0</v>
      </c>
      <c r="S63" s="59">
        <v>1</v>
      </c>
      <c r="T63" s="59">
        <f>IF($AD$5=1,$Z$19,IF($AD$5=2,$Z$19,IF($AD$5=3,$Z$19,IF($AD$5=4,$Z$19,IF($AD$5=5,$Z$19,IF($AD$5=6,$Z$19,IF($AD$5=7,$Z$19,0)))))))</f>
        <v>300</v>
      </c>
    </row>
    <row r="64" spans="1:20">
      <c r="A64" s="59">
        <v>62</v>
      </c>
      <c r="B64" s="59">
        <f>IF($X$5=1,$W$19,IF($X$5=2,$W$19,IF($X$5=3,$W$19,IF($X$5=4,$W$19,IF($X$5=5,$W$19,IF($X$5=6,$W$19,IF($X$5=7,$W$19,0)))))))</f>
        <v>600</v>
      </c>
      <c r="C64" s="59">
        <f>IF($X$5=1,$X$19,IF($X$5=2,$X$19,IF($X$5=3,$X$19,IF($X$5=4,$X$19,IF($X$5=5,$X$19,IF($X$5=6,$X$19,IF($X$5=7,$X$19,0)))))))</f>
        <v>5000</v>
      </c>
      <c r="D64" s="59">
        <f>IF($X$5=1,$Y$19,IF($X$5=2,$Y$19,IF($X$5=3,$Y$19,IF($X$5=4,$Y$19,IF($X$5=5,$Y$19,IF($X$5=6,$Y$19,IF($X$5=7,$Y$19,0)))))))</f>
        <v>0</v>
      </c>
      <c r="E64" s="59">
        <v>2</v>
      </c>
      <c r="F64" s="59">
        <f>IF($X$5=1,$Z$19,IF($X$5=2,$Z$19,IF($X$5=3,$Z$19,IF($X$5=4,$Z$19,IF($X$5=5,$Z$19,IF($X$5=6,$Z$19,IF($X$5=7,$Z$19,0)))))))</f>
        <v>300</v>
      </c>
      <c r="H64" s="59">
        <v>62</v>
      </c>
      <c r="I64" s="59">
        <f>IF($AA$5=1,$W$19,IF($AA$5=2,$W$19,IF($AA$5=3,$W$19,IF($AA$5=4,$W$19,IF($AA$5=5,$W$19,IF($AA$5=6,$W$19,IF($AA$5=7,$W$19,0)))))))</f>
        <v>600</v>
      </c>
      <c r="J64" s="59">
        <v>5000</v>
      </c>
      <c r="K64" s="59">
        <f>IF($AA$5=1,$Y$19,IF($AA$5=2,$Y$19,IF($AA$5=3,$Y$19,IF($AA$5=4,$Y$19,IF($AA$5=5,$Y$19,IF($AA$5=6,$Y$19,IF($AA$5=7,$Y$19,0)))))))</f>
        <v>0</v>
      </c>
      <c r="L64" s="82">
        <v>2</v>
      </c>
      <c r="M64" s="59">
        <v>300</v>
      </c>
      <c r="O64" s="59">
        <v>62</v>
      </c>
      <c r="P64" s="59">
        <f>IF($AD$5=1,$W$19,IF($AD$5=2,$W$19,IF($AD$5=3,$W$19,IF($AD$5=4,$W$19,IF($AD$5=5,$W$19,IF($AD$5=6,$W$19,IF($AD$5=7,$W$19,0)))))))</f>
        <v>600</v>
      </c>
      <c r="Q64" s="59">
        <f>IF($AD$5=1,$X$19,IF($AD$5=2,$X$19,IF($AD$5=3,$X$19,IF($AD$5=4,$X$19,IF($AD$5=5,$X$19,IF($AD$5=6,$X$19,IF($AD$5=7,$X$19,0)))))))</f>
        <v>5000</v>
      </c>
      <c r="R64" s="59">
        <f>IF($AD$5=1,$Y$19,IF($AD$5=2,$Y$19,IF($AD$5=3,$Y$19,IF($AD$5=4,$Y$19,IF($AD$5=5,$Y$19,IF($AD$5=6,$Y$19,IF($AD$5=7,$Y$19,0)))))))</f>
        <v>0</v>
      </c>
      <c r="S64" s="59">
        <v>2</v>
      </c>
      <c r="T64" s="59">
        <f>IF($AD$5=1,$Z$19,IF($AD$5=2,$Z$19,IF($AD$5=3,$Z$19,IF($AD$5=4,$Z$19,IF($AD$5=5,$Z$19,IF($AD$5=6,$Z$19,IF($AD$5=7,$Z$19,0)))))))</f>
        <v>300</v>
      </c>
    </row>
    <row r="65" spans="1:20">
      <c r="A65" s="59">
        <v>63</v>
      </c>
      <c r="B65" s="59">
        <f>IF($X$5=1,$W$19,IF($X$5=2,$W$19,IF($X$5=3,$W$19,IF($X$5=4,$W$19,IF($X$5=5,$W$19,IF($X$5=6,$W$19,IF($X$5=7,$W$19,0)))))))</f>
        <v>600</v>
      </c>
      <c r="C65" s="59">
        <f>IF($X$5=1,$X$19,IF($X$5=2,$X$19,IF($X$5=3,$X$19,IF($X$5=4,$X$19,IF($X$5=5,$X$19,IF($X$5=6,$X$19,IF($X$5=7,$X$19,0)))))))</f>
        <v>5000</v>
      </c>
      <c r="D65" s="59">
        <f>IF($X$5=1,$Y$19,IF($X$5=2,$Y$19,IF($X$5=3,$Y$19,IF($X$5=4,$Y$19,IF($X$5=5,$Y$19,IF($X$5=6,$Y$19,IF($X$5=7,$Y$19,0)))))))</f>
        <v>0</v>
      </c>
      <c r="E65" s="59">
        <v>1</v>
      </c>
      <c r="F65" s="59">
        <f>IF($X$5=1,$Z$19,IF($X$5=2,$Z$19,IF($X$5=3,$Z$19,IF($X$5=4,$Z$19,IF($X$5=5,$Z$19,IF($X$5=6,$Z$19,IF($X$5=7,$Z$19,0)))))))</f>
        <v>300</v>
      </c>
      <c r="H65" s="59">
        <v>63</v>
      </c>
      <c r="I65" s="59">
        <f>IF($AA$5=1,$W$19,IF($AA$5=2,$W$19,IF($AA$5=3,$W$19,IF($AA$5=4,$W$19,IF($AA$5=5,$W$19,IF($AA$5=6,$W$19,IF($AA$5=7,$W$19,0)))))))</f>
        <v>600</v>
      </c>
      <c r="J65" s="59">
        <v>5000</v>
      </c>
      <c r="K65" s="59">
        <f>IF($AA$5=1,$Y$19,IF($AA$5=2,$Y$19,IF($AA$5=3,$Y$19,IF($AA$5=4,$Y$19,IF($AA$5=5,$Y$19,IF($AA$5=6,$Y$19,IF($AA$5=7,$Y$19,0)))))))</f>
        <v>0</v>
      </c>
      <c r="L65" s="82">
        <v>1</v>
      </c>
      <c r="M65" s="59">
        <v>300</v>
      </c>
      <c r="O65" s="59">
        <v>63</v>
      </c>
      <c r="P65" s="59">
        <f>IF($AD$5=1,$W$19,IF($AD$5=2,$W$19,IF($AD$5=3,$W$19,IF($AD$5=4,$W$19,IF($AD$5=5,$W$19,IF($AD$5=6,$W$19,IF($AD$5=7,$W$19,0)))))))</f>
        <v>600</v>
      </c>
      <c r="Q65" s="59">
        <f>IF($AD$5=1,$X$19,IF($AD$5=2,$X$19,IF($AD$5=3,$X$19,IF($AD$5=4,$X$19,IF($AD$5=5,$X$19,IF($AD$5=6,$X$19,IF($AD$5=7,$X$19,0)))))))</f>
        <v>5000</v>
      </c>
      <c r="R65" s="59">
        <f>IF($AD$5=1,$Y$19,IF($AD$5=2,$Y$19,IF($AD$5=3,$Y$19,IF($AD$5=4,$Y$19,IF($AD$5=5,$Y$19,IF($AD$5=6,$Y$19,IF($AD$5=7,$Y$19,0)))))))</f>
        <v>0</v>
      </c>
      <c r="S65" s="59">
        <v>1</v>
      </c>
      <c r="T65" s="59">
        <f>IF($AD$5=1,$Z$19,IF($AD$5=2,$Z$19,IF($AD$5=3,$Z$19,IF($AD$5=4,$Z$19,IF($AD$5=5,$Z$19,IF($AD$5=6,$Z$19,IF($AD$5=7,$Z$19,0)))))))</f>
        <v>300</v>
      </c>
    </row>
    <row r="66" spans="1:20">
      <c r="A66" s="59">
        <v>64</v>
      </c>
      <c r="B66" s="59">
        <f>IF($X$5=1,$W$19,IF($X$5=2,$W$19,IF($X$5=3,$W$19,IF($X$5=4,$W$19,IF($X$5=5,$W$19,IF($X$5=6,$W$19,IF($X$5=7,$W$19,0)))))))</f>
        <v>600</v>
      </c>
      <c r="C66" s="59">
        <f>IF($X$5=1,$X$19,IF($X$5=2,$X$19,IF($X$5=3,$X$19,IF($X$5=4,$X$19,IF($X$5=5,$X$19,IF($X$5=6,$X$19,IF($X$5=7,$X$19,0)))))))</f>
        <v>5000</v>
      </c>
      <c r="D66" s="59">
        <f>IF($X$5=1,$Y$19,IF($X$5=2,$Y$19,IF($X$5=3,$Y$19,IF($X$5=4,$Y$19,IF($X$5=5,$Y$19,IF($X$5=6,$Y$19,IF($X$5=7,$Y$19,0)))))))</f>
        <v>0</v>
      </c>
      <c r="E66" s="59">
        <v>2</v>
      </c>
      <c r="F66" s="59">
        <f>IF($X$5=1,$Z$19,IF($X$5=2,$Z$19,IF($X$5=3,$Z$19,IF($X$5=4,$Z$19,IF($X$5=5,$Z$19,IF($X$5=6,$Z$19,IF($X$5=7,$Z$19,0)))))))</f>
        <v>300</v>
      </c>
      <c r="H66" s="59">
        <v>64</v>
      </c>
      <c r="I66" s="59">
        <f>IF($AA$5=1,$W$19,IF($AA$5=2,$W$19,IF($AA$5=3,$W$19,IF($AA$5=4,$W$19,IF($AA$5=5,$W$19,IF($AA$5=6,$W$19,IF($AA$5=7,$W$19,0)))))))</f>
        <v>600</v>
      </c>
      <c r="J66" s="59">
        <v>5000</v>
      </c>
      <c r="K66" s="59">
        <f>IF($AA$5=1,$Y$19,IF($AA$5=2,$Y$19,IF($AA$5=3,$Y$19,IF($AA$5=4,$Y$19,IF($AA$5=5,$Y$19,IF($AA$5=6,$Y$19,IF($AA$5=7,$Y$19,0)))))))</f>
        <v>0</v>
      </c>
      <c r="L66" s="82">
        <v>2</v>
      </c>
      <c r="M66" s="59">
        <v>300</v>
      </c>
      <c r="O66" s="59">
        <v>64</v>
      </c>
      <c r="P66" s="59">
        <f>IF($AD$5=1,$W$19,IF($AD$5=2,$W$19,IF($AD$5=3,$W$19,IF($AD$5=4,$W$19,IF($AD$5=5,$W$19,IF($AD$5=6,$W$19,IF($AD$5=7,$W$19,0)))))))</f>
        <v>600</v>
      </c>
      <c r="Q66" s="59">
        <f>IF($AD$5=1,$X$19,IF($AD$5=2,$X$19,IF($AD$5=3,$X$19,IF($AD$5=4,$X$19,IF($AD$5=5,$X$19,IF($AD$5=6,$X$19,IF($AD$5=7,$X$19,0)))))))</f>
        <v>5000</v>
      </c>
      <c r="R66" s="59">
        <f>IF($AD$5=1,$Y$19,IF($AD$5=2,$Y$19,IF($AD$5=3,$Y$19,IF($AD$5=4,$Y$19,IF($AD$5=5,$Y$19,IF($AD$5=6,$Y$19,IF($AD$5=7,$Y$19,0)))))))</f>
        <v>0</v>
      </c>
      <c r="S66" s="59">
        <v>2</v>
      </c>
      <c r="T66" s="59">
        <f>IF($AD$5=1,$Z$19,IF($AD$5=2,$Z$19,IF($AD$5=3,$Z$19,IF($AD$5=4,$Z$19,IF($AD$5=5,$Z$19,IF($AD$5=6,$Z$19,IF($AD$5=7,$Z$19,0)))))))</f>
        <v>300</v>
      </c>
    </row>
    <row r="67" spans="1:20">
      <c r="A67" s="59">
        <v>65</v>
      </c>
      <c r="B67" s="59">
        <f>IF($X$5=1,$W$19,IF($X$5=2,$W$19,IF($X$5=3,$W$19,IF($X$5=4,$W$22,IF($X$5=5,$W$22,IF($X$5=6,$W$22,IF($X$5=7,$W$19,0)))))))</f>
        <v>600</v>
      </c>
      <c r="C67" s="59">
        <f>IF($X$5=1,$X$19,IF($X$5=2,$X$19,IF($X$5=3,$X$19,IF($X$5=4,$X$22,IF($X$5=5,$X$22,IF($X$5=6,$X$22,IF($X$5=7,$X$19,0)))))))</f>
        <v>300</v>
      </c>
      <c r="D67" s="59">
        <f>IF($X$5=1,$Y$19,IF($X$5=2,$Y$19,IF($X$5=3,$Y$19,IF($X$5=4,$Y$22,IF($X$5=5,$Y$22,IF($X$5=6,$Y$22,IF($X$5=7,$Y$19,0)))))))</f>
        <v>300</v>
      </c>
      <c r="E67" s="59">
        <v>1</v>
      </c>
      <c r="F67" s="59">
        <f>IF($X$5=1,$Z$19,IF($X$5=2,$Z$19,IF($X$5=3,$Z$19,IF($X$5=4,$Z$22,IF($X$5=5,$Z$22,IF($X$5=6,$Z$22,IF($X$5=7,$Z$19,0)))))))</f>
        <v>300</v>
      </c>
      <c r="H67" s="59">
        <v>65</v>
      </c>
      <c r="I67" s="59">
        <f>IF($AA$5=1,$AB$19, IF($AA$5 = 2, $AB$19, IF($AA$5 = 3, $AB$19, IF($AA$5 = 4, $AB$22, IF($AA$5 = 5, $AB$22, IF($AA$5 = 6, $AB$22, IF($AA$5 = 7, $AB$19, 0)))))))</f>
        <v>600</v>
      </c>
      <c r="J67" s="59">
        <f>IF($AA$5=1,$AC$19, IF($AA$5 = 2, $AC$19, IF($AA$5 = 3, $AC$19, IF($AA$5 = 4, $AC$22, IF($AA$5 = 5, $AC$22, IF($AA$5 = 6, $AC$22, IF($AA$5 = 7, $AC$19, 0)))))))</f>
        <v>5000</v>
      </c>
      <c r="K67" s="59">
        <f>IF($AA$5=1,$AD$19, IF($AA$5 = 2, $AD$19, IF($AA$5 = 3, $AD$19, IF($AA$5 = 4, $AD$22, IF($AA$5 = 5, $AD$22, IF($AA$5 = 6, $AD$22, IF($AA$5 = 7, $AD$19, 0)))))))</f>
        <v>0</v>
      </c>
      <c r="L67" s="82">
        <v>2</v>
      </c>
      <c r="M67" s="59">
        <f>IF($AA$5=1,$AE$19, IF($AA$5 = 2, $AE$19, IF($AA$5 = 3, $AE$19, IF($AA$5 = 4, $AE$22, IF($AA$5 = 5, $AE$22, IF($AA$5 = 6, $AE$22, IF($AA$5 = 7, $AE$19, 0)))))))</f>
        <v>300</v>
      </c>
      <c r="O67" s="59">
        <v>65</v>
      </c>
      <c r="P67" s="59">
        <f>IF($AD$5=1,$W$19,IF($AD$5=2,$W$19,IF($AD$5=3,$W$19,IF($AD$5=4,$W$22,IF($AD$5=5,$W$22,IF($AD$5=6,$W$22,IF($AD$5=7,$W$19,0)))))))</f>
        <v>600</v>
      </c>
      <c r="Q67" s="59">
        <f>IF($AD$5=1,$X$19,IF($AD$5=2,$X$19,IF($AD$5=3,$X$19,IF($AD$5=4,$X$22,IF($AD$5=5,$X$22,IF($AD$5=6,$X$22,IF($AD$5=7,$X$19,0)))))))</f>
        <v>5000</v>
      </c>
      <c r="R67" s="59">
        <f>IF($AD$5=1,$Y$19,IF($AD$5=2,$Y$19,IF($AD$5=3,$Y$19,IF($AD$5=4,$Y$22,IF($AD$5=5,$Y$22,IF($AD$5=6,$Y$22,IF($AD$5=7,$Y$19,0)))))))</f>
        <v>0</v>
      </c>
      <c r="S67" s="59">
        <v>1</v>
      </c>
      <c r="T67" s="59">
        <f>IF($AD$5=1,$Z$19,IF($AD$5=2,$Z$19,IF($AD$5=3,$Z$19,IF($AD$5=4,$Z$22,IF($AD$5=5,$Z$22,IF($AD$5=6,$Z$22,IF($AD$5=7,$Z$19,0)))))))</f>
        <v>300</v>
      </c>
    </row>
    <row r="68" spans="1:20">
      <c r="A68" s="59">
        <v>66</v>
      </c>
      <c r="B68" s="59">
        <f t="shared" ref="B68:B73" si="20">IF($X$5=1,$W$19,IF($X$5=2,$W$19,IF($X$5=3,$W$19,IF($X$5=4,$W$19,IF($X$5=5,$W$19,IF($X$5=6,$W$19,IF($X$5=7,$W$19,0)))))))</f>
        <v>600</v>
      </c>
      <c r="C68" s="59">
        <f t="shared" ref="C68:C73" si="21">IF($X$5=1,$X$19,IF($X$5=2,$X$19,IF($X$5=3,$X$19,IF($X$5=4,$X$19,IF($X$5=5,$X$19,IF($X$5=6,$X$19,IF($X$5=7,$X$19,0)))))))</f>
        <v>5000</v>
      </c>
      <c r="D68" s="59">
        <f t="shared" ref="D68:D73" si="22">IF($X$5=1,$Y$19,IF($X$5=2,$Y$19,IF($X$5=3,$Y$19,IF($X$5=4,$Y$19,IF($X$5=5,$Y$19,IF($X$5=6,$Y$19,IF($X$5=7,$Y$19,0)))))))</f>
        <v>0</v>
      </c>
      <c r="E68" s="59">
        <v>2</v>
      </c>
      <c r="F68" s="59">
        <f t="shared" ref="F68:F73" si="23">IF($X$5=1,$Z$19,IF($X$5=2,$Z$19,IF($X$5=3,$Z$19,IF($X$5=4,$Z$19,IF($X$5=5,$Z$19,IF($X$5=6,$Z$19,IF($X$5=7,$Z$19,0)))))))</f>
        <v>300</v>
      </c>
      <c r="H68" s="59">
        <v>66</v>
      </c>
      <c r="I68" s="59">
        <f t="shared" ref="I68:I73" si="24">IF($AA$5=1,$W$19,IF($AA$5=2,$W$19,IF($AA$5=3,$W$19,IF($AA$5=4,$W$19,IF($AA$5=5,$W$19,IF($AA$5=6,$W$19,IF($AA$5=7,$W$19,0)))))))</f>
        <v>600</v>
      </c>
      <c r="J68" s="59">
        <v>5000</v>
      </c>
      <c r="K68" s="59">
        <f t="shared" ref="K68:K73" si="25">IF($AA$5=1,$Y$19,IF($AA$5=2,$Y$19,IF($AA$5=3,$Y$19,IF($AA$5=4,$Y$19,IF($AA$5=5,$Y$19,IF($AA$5=6,$Y$19,IF($AA$5=7,$Y$19,0)))))))</f>
        <v>0</v>
      </c>
      <c r="L68" s="82">
        <v>2</v>
      </c>
      <c r="M68" s="59">
        <v>300</v>
      </c>
      <c r="O68" s="59">
        <v>66</v>
      </c>
      <c r="P68" s="59">
        <f t="shared" ref="P68:P73" si="26">IF($AD$5=1,$W$19,IF($AD$5=2,$W$19,IF($AD$5=3,$W$19,IF($AD$5=4,$W$19,IF($AD$5=5,$W$19,IF($AD$5=6,$W$19,IF($AD$5=7,$W$19,0)))))))</f>
        <v>600</v>
      </c>
      <c r="Q68" s="59">
        <f t="shared" ref="Q68:Q73" si="27">IF($AD$5=1,$X$19,IF($AD$5=2,$X$19,IF($AD$5=3,$X$19,IF($AD$5=4,$X$19,IF($AD$5=5,$X$19,IF($AD$5=6,$X$19,IF($AD$5=7,$X$19,0)))))))</f>
        <v>5000</v>
      </c>
      <c r="R68" s="59">
        <f t="shared" ref="R68:R73" si="28">IF($AD$5=1,$Y$19,IF($AD$5=2,$Y$19,IF($AD$5=3,$Y$19,IF($AD$5=4,$Y$19,IF($AD$5=5,$Y$19,IF($AD$5=6,$Y$19,IF($AD$5=7,$Y$19,0)))))))</f>
        <v>0</v>
      </c>
      <c r="S68" s="59">
        <v>2</v>
      </c>
      <c r="T68" s="59">
        <f t="shared" ref="T68:T73" si="29">IF($AD$5=1,$Z$19,IF($AD$5=2,$Z$19,IF($AD$5=3,$Z$19,IF($AD$5=4,$Z$19,IF($AD$5=5,$Z$19,IF($AD$5=6,$Z$19,IF($AD$5=7,$Z$19,0)))))))</f>
        <v>300</v>
      </c>
    </row>
    <row r="69" spans="1:20">
      <c r="A69" s="59">
        <v>67</v>
      </c>
      <c r="B69" s="59">
        <f t="shared" si="20"/>
        <v>600</v>
      </c>
      <c r="C69" s="59">
        <f t="shared" si="21"/>
        <v>5000</v>
      </c>
      <c r="D69" s="59">
        <f t="shared" si="22"/>
        <v>0</v>
      </c>
      <c r="E69" s="59">
        <v>1</v>
      </c>
      <c r="F69" s="59">
        <f t="shared" si="23"/>
        <v>300</v>
      </c>
      <c r="H69" s="59">
        <v>67</v>
      </c>
      <c r="I69" s="59">
        <f t="shared" si="24"/>
        <v>600</v>
      </c>
      <c r="J69" s="59">
        <v>5000</v>
      </c>
      <c r="K69" s="59">
        <f t="shared" si="25"/>
        <v>0</v>
      </c>
      <c r="L69" s="82">
        <v>1</v>
      </c>
      <c r="M69" s="59">
        <v>300</v>
      </c>
      <c r="O69" s="59">
        <v>67</v>
      </c>
      <c r="P69" s="59">
        <f t="shared" si="26"/>
        <v>600</v>
      </c>
      <c r="Q69" s="59">
        <f t="shared" si="27"/>
        <v>5000</v>
      </c>
      <c r="R69" s="59">
        <f t="shared" si="28"/>
        <v>0</v>
      </c>
      <c r="S69" s="59">
        <v>1</v>
      </c>
      <c r="T69" s="59">
        <f t="shared" si="29"/>
        <v>300</v>
      </c>
    </row>
    <row r="70" spans="1:20">
      <c r="A70" s="59">
        <v>68</v>
      </c>
      <c r="B70" s="59">
        <f t="shared" si="20"/>
        <v>600</v>
      </c>
      <c r="C70" s="59">
        <f t="shared" si="21"/>
        <v>5000</v>
      </c>
      <c r="D70" s="59">
        <f t="shared" si="22"/>
        <v>0</v>
      </c>
      <c r="E70" s="59">
        <v>2</v>
      </c>
      <c r="F70" s="59">
        <f t="shared" si="23"/>
        <v>300</v>
      </c>
      <c r="H70" s="59">
        <v>68</v>
      </c>
      <c r="I70" s="59">
        <f t="shared" si="24"/>
        <v>600</v>
      </c>
      <c r="J70" s="59">
        <v>5000</v>
      </c>
      <c r="K70" s="59">
        <f t="shared" si="25"/>
        <v>0</v>
      </c>
      <c r="L70" s="82">
        <v>2</v>
      </c>
      <c r="M70" s="59">
        <v>300</v>
      </c>
      <c r="O70" s="59">
        <v>68</v>
      </c>
      <c r="P70" s="59">
        <f t="shared" si="26"/>
        <v>600</v>
      </c>
      <c r="Q70" s="59">
        <f t="shared" si="27"/>
        <v>5000</v>
      </c>
      <c r="R70" s="59">
        <f t="shared" si="28"/>
        <v>0</v>
      </c>
      <c r="S70" s="59">
        <v>2</v>
      </c>
      <c r="T70" s="59">
        <f t="shared" si="29"/>
        <v>300</v>
      </c>
    </row>
    <row r="71" spans="1:20">
      <c r="A71" s="59">
        <v>69</v>
      </c>
      <c r="B71" s="59">
        <f t="shared" si="20"/>
        <v>600</v>
      </c>
      <c r="C71" s="59">
        <f t="shared" si="21"/>
        <v>5000</v>
      </c>
      <c r="D71" s="59">
        <f t="shared" si="22"/>
        <v>0</v>
      </c>
      <c r="E71" s="59">
        <v>1</v>
      </c>
      <c r="F71" s="59">
        <f t="shared" si="23"/>
        <v>300</v>
      </c>
      <c r="H71" s="59">
        <v>69</v>
      </c>
      <c r="I71" s="59">
        <f t="shared" si="24"/>
        <v>600</v>
      </c>
      <c r="J71" s="59">
        <v>5000</v>
      </c>
      <c r="K71" s="59">
        <f t="shared" si="25"/>
        <v>0</v>
      </c>
      <c r="L71" s="82">
        <v>1</v>
      </c>
      <c r="M71" s="59">
        <v>300</v>
      </c>
      <c r="O71" s="59">
        <v>69</v>
      </c>
      <c r="P71" s="59">
        <f t="shared" si="26"/>
        <v>600</v>
      </c>
      <c r="Q71" s="59">
        <f t="shared" si="27"/>
        <v>5000</v>
      </c>
      <c r="R71" s="59">
        <f t="shared" si="28"/>
        <v>0</v>
      </c>
      <c r="S71" s="59">
        <v>1</v>
      </c>
      <c r="T71" s="59">
        <f t="shared" si="29"/>
        <v>300</v>
      </c>
    </row>
    <row r="72" spans="1:20">
      <c r="A72" s="59">
        <v>70</v>
      </c>
      <c r="B72" s="59">
        <f t="shared" si="20"/>
        <v>600</v>
      </c>
      <c r="C72" s="59">
        <f t="shared" si="21"/>
        <v>5000</v>
      </c>
      <c r="D72" s="59">
        <f t="shared" si="22"/>
        <v>0</v>
      </c>
      <c r="E72" s="59">
        <v>2</v>
      </c>
      <c r="F72" s="59">
        <f t="shared" si="23"/>
        <v>300</v>
      </c>
      <c r="H72" s="59">
        <v>70</v>
      </c>
      <c r="I72" s="59">
        <f t="shared" si="24"/>
        <v>600</v>
      </c>
      <c r="J72" s="59">
        <v>5000</v>
      </c>
      <c r="K72" s="59">
        <f t="shared" si="25"/>
        <v>0</v>
      </c>
      <c r="L72" s="82">
        <v>2</v>
      </c>
      <c r="M72" s="59">
        <v>300</v>
      </c>
      <c r="O72" s="59">
        <v>70</v>
      </c>
      <c r="P72" s="59">
        <f t="shared" si="26"/>
        <v>600</v>
      </c>
      <c r="Q72" s="59">
        <f t="shared" si="27"/>
        <v>5000</v>
      </c>
      <c r="R72" s="59">
        <f t="shared" si="28"/>
        <v>0</v>
      </c>
      <c r="S72" s="59">
        <v>2</v>
      </c>
      <c r="T72" s="59">
        <f t="shared" si="29"/>
        <v>300</v>
      </c>
    </row>
    <row r="73" spans="1:20">
      <c r="A73" s="59">
        <v>71</v>
      </c>
      <c r="B73" s="59">
        <f t="shared" si="20"/>
        <v>600</v>
      </c>
      <c r="C73" s="59">
        <f t="shared" si="21"/>
        <v>5000</v>
      </c>
      <c r="D73" s="59">
        <f t="shared" si="22"/>
        <v>0</v>
      </c>
      <c r="E73" s="59">
        <v>1</v>
      </c>
      <c r="F73" s="59">
        <f t="shared" si="23"/>
        <v>300</v>
      </c>
      <c r="H73" s="59">
        <v>71</v>
      </c>
      <c r="I73" s="59">
        <f t="shared" si="24"/>
        <v>600</v>
      </c>
      <c r="J73" s="59">
        <v>5000</v>
      </c>
      <c r="K73" s="59">
        <f t="shared" si="25"/>
        <v>0</v>
      </c>
      <c r="L73" s="82">
        <v>1</v>
      </c>
      <c r="M73" s="59">
        <v>300</v>
      </c>
      <c r="O73" s="59">
        <v>71</v>
      </c>
      <c r="P73" s="59">
        <f t="shared" si="26"/>
        <v>600</v>
      </c>
      <c r="Q73" s="59">
        <f t="shared" si="27"/>
        <v>5000</v>
      </c>
      <c r="R73" s="59">
        <f t="shared" si="28"/>
        <v>0</v>
      </c>
      <c r="S73" s="59">
        <v>1</v>
      </c>
      <c r="T73" s="59">
        <f t="shared" si="29"/>
        <v>300</v>
      </c>
    </row>
    <row r="74" spans="1:20">
      <c r="A74" s="59">
        <v>72</v>
      </c>
      <c r="B74" s="59">
        <f>IF($X$5=1,$W$19, IF($X$5=2,$W$19,IF($X$5=3,$W$19,IF($X$5=4,$W$25,IF($X$5=5,$W$25,IF($X$5=6,$W$25,IF($X$5=7,$W$19,0)))))))</f>
        <v>600</v>
      </c>
      <c r="C74" s="59">
        <f>IF($X$5=1,$X$19,IF($X$5=2,$X$19,IF($X$5=3,$X$19,IF($X$5=4,$X$25,IF($X$5=5,$X$25,IF($X$5=6,$X$25,IF($X$5=7,$X$19,0)))))))</f>
        <v>150</v>
      </c>
      <c r="D74" s="59">
        <f>IF($X$5=1,$Y$19,IF($X$5=2,$Y$19,IF($X$5=3,$Y$19,IF($X$5=4,$Y$25,IF($X$5=5,$Y$25,IF($X$5=6,$Y$25,IF($X$5=7,$Y$19,0)))))))</f>
        <v>450</v>
      </c>
      <c r="E74" s="59">
        <v>2</v>
      </c>
      <c r="F74" s="59">
        <f>IF($X$5=1,$Z$19,IF($X$5=2,$Z$19,IF($X$5=3,$Z$19,IF($X$5=4,$Z$25,IF($X$5=5,$Z$25,IF($X$5=6,$Z$25,IF($X$5=7,$Z$19,0)))))))</f>
        <v>300</v>
      </c>
      <c r="H74" s="59">
        <v>72</v>
      </c>
      <c r="I74" s="59">
        <f>IF($AA$5=1,$AB$19, IF($AA$5 = 2, $AB$19, IF($AA$5 = 3, $AB$19, IF($AA$5 = 4, $AB$25, IF($AA$5 = 5, $AB$25, IF($AA$5 = 6, $AB$25, IF($AA$5 = 7, $AB$19, 0)))))))</f>
        <v>600</v>
      </c>
      <c r="J74" s="59">
        <f>IF($AA$5=1,$AC$19, IF($AA$5 = 2, $AC$19, IF($AA$5 = 3, $AC$19, IF($AA$5 = 4, $AC$25, IF($AA$5 = 5, $AC$25, IF($AA$5 = 6, $AC$25, IF($AA$5 = 7, $AC$19, 0)))))))</f>
        <v>5000</v>
      </c>
      <c r="K74" s="59">
        <f>IF($AA$5=1,$AD$19, IF($AA$5 = 2, $AD$19, IF($AA$5 = 3, $AD$19, IF($AA$5 = 4, $AD$25, IF($AA$5 = 5, $AD$25, IF($AA$5 = 6, $AD$25, IF($AA$5 = 7, $AD$19, 0)))))))</f>
        <v>0</v>
      </c>
      <c r="L74" s="82">
        <v>1</v>
      </c>
      <c r="M74" s="59">
        <f>IF($AA$5=1,$AE$19, IF($AA$5 = 2, $AE$19, IF($AA$5 = 3, $AE$19, IF($AA$5 = 4, $AE$25, IF($AA$5 = 5, $AE$25, IF($AA$5 = 6, $AE$25, IF($AA$5 = 7, $AE$19, 0)))))))</f>
        <v>300</v>
      </c>
      <c r="O74" s="59">
        <v>72</v>
      </c>
      <c r="P74" s="59">
        <f>IF($AD$5=1,$W$19, IF($AD$5=2,$W$19,IF($AD$5=3,$W$19,IF($AD$5=4,$W$25,IF($AD$5=5,$W$25,IF($AD$5=6,$W$25,IF($AD$5=7,$W$19,0)))))))</f>
        <v>600</v>
      </c>
      <c r="Q74" s="59">
        <f>IF($AD$5=1,$X$19,IF($AD$5=2,$X$19,IF($AD$5=3,$X$19,IF($AD$5=4,$X$25,IF($AD$5=5,$X$25,IF($AD$5=6,$X$25,IF($AD$5=7,$X$19,0)))))))</f>
        <v>5000</v>
      </c>
      <c r="R74" s="59">
        <f>IF($AD$5=1,$Y$19,IF($AD$5=2,$Y$19,IF($AD$5=3,$Y$19,IF($AD$5=4,$Y$25,IF($AD$5=5,$Y$25,IF($AD$5=6,$Y$25,IF($AD$5=7,$Y$19,0)))))))</f>
        <v>0</v>
      </c>
      <c r="S74" s="59">
        <v>2</v>
      </c>
      <c r="T74" s="59">
        <f>IF($AD$5=1,$Z$19,IF($AD$5=2,$Z$19,IF($AD$5=3,$Z$19,IF($AD$5=4,$Z$25,IF($AD$5=5,$Z$25,IF($AD$5=6,$Z$25,IF($AD$5=7,$Z$19,0)))))))</f>
        <v>300</v>
      </c>
    </row>
    <row r="75" spans="1:20">
      <c r="A75" s="59">
        <v>73</v>
      </c>
      <c r="B75" s="59">
        <f t="shared" ref="B75:B82" si="30">IF($X$5=1,$W$19,IF($X$5=2,$W$19,IF($X$5=3,$W$19,IF($X$5=4,$W$19,IF($X$5=5,$W$19,IF($X$5=6,$W$19,IF($X$5=7,$W$19,0)))))))</f>
        <v>600</v>
      </c>
      <c r="C75" s="59">
        <f t="shared" ref="C75:C82" si="31">IF($X$5=1,$X$19,IF($X$5=2,$X$19,IF($X$5=3,$X$19,IF($X$5=4,$X$19,IF($X$5=5,$X$19,IF($X$5=6,$X$19,IF($X$5=7,$X$19,0)))))))</f>
        <v>5000</v>
      </c>
      <c r="D75" s="59">
        <f t="shared" ref="D75:D82" si="32">IF($X$5=1,$Y$19,IF($X$5=2,$Y$19,IF($X$5=3,$Y$19,IF($X$5=4,$Y$19,IF($X$5=5,$Y$19,IF($X$5=6,$Y$19,IF($X$5=7,$Y$19,0)))))))</f>
        <v>0</v>
      </c>
      <c r="E75" s="59">
        <v>1</v>
      </c>
      <c r="F75" s="59">
        <f t="shared" ref="F75:F82" si="33">IF($X$5=1,$Z$19,IF($X$5=2,$Z$19,IF($X$5=3,$Z$19,IF($X$5=4,$Z$19,IF($X$5=5,$Z$19,IF($X$5=6,$Z$19,IF($X$5=7,$Z$19,0)))))))</f>
        <v>300</v>
      </c>
      <c r="H75" s="59">
        <v>73</v>
      </c>
      <c r="I75" s="59">
        <f t="shared" ref="I75:I82" si="34">IF($AA$5=1,$W$19,IF($AA$5=2,$W$19,IF($AA$5=3,$W$19,IF($AA$5=4,$W$19,IF($AA$5=5,$W$19,IF($AA$5=6,$W$19,IF($AA$5=7,$W$19,0)))))))</f>
        <v>600</v>
      </c>
      <c r="J75" s="59">
        <v>5000</v>
      </c>
      <c r="K75" s="59">
        <f t="shared" ref="K75:K82" si="35">IF($AA$5=1,$Y$19,IF($AA$5=2,$Y$19,IF($AA$5=3,$Y$19,IF($AA$5=4,$Y$19,IF($AA$5=5,$Y$19,IF($AA$5=6,$Y$19,IF($AA$5=7,$Y$19,0)))))))</f>
        <v>0</v>
      </c>
      <c r="L75" s="82">
        <v>2</v>
      </c>
      <c r="M75" s="59">
        <v>300</v>
      </c>
      <c r="O75" s="59">
        <v>73</v>
      </c>
      <c r="P75" s="59">
        <f t="shared" ref="P75:P82" si="36">IF($AD$5=1,$W$19,IF($AD$5=2,$W$19,IF($AD$5=3,$W$19,IF($AD$5=4,$W$19,IF($AD$5=5,$W$19,IF($AD$5=6,$W$19,IF($AD$5=7,$W$19,0)))))))</f>
        <v>600</v>
      </c>
      <c r="Q75" s="59">
        <f t="shared" ref="Q75:Q82" si="37">IF($AD$5=1,$X$19,IF($AD$5=2,$X$19,IF($AD$5=3,$X$19,IF($AD$5=4,$X$19,IF($AD$5=5,$X$19,IF($AD$5=6,$X$19,IF($AD$5=7,$X$19,0)))))))</f>
        <v>5000</v>
      </c>
      <c r="R75" s="59">
        <f t="shared" ref="R75:R82" si="38">IF($AD$5=1,$Y$19,IF($AD$5=2,$Y$19,IF($AD$5=3,$Y$19,IF($AD$5=4,$Y$19,IF($AD$5=5,$Y$19,IF($AD$5=6,$Y$19,IF($AD$5=7,$Y$19,0)))))))</f>
        <v>0</v>
      </c>
      <c r="S75" s="59">
        <v>1</v>
      </c>
      <c r="T75" s="59">
        <f t="shared" ref="T75:T82" si="39">IF($AD$5=1,$Z$19,IF($AD$5=2,$Z$19,IF($AD$5=3,$Z$19,IF($AD$5=4,$Z$19,IF($AD$5=5,$Z$19,IF($AD$5=6,$Z$19,IF($AD$5=7,$Z$19,0)))))))</f>
        <v>300</v>
      </c>
    </row>
    <row r="76" spans="1:20">
      <c r="A76" s="59">
        <v>74</v>
      </c>
      <c r="B76" s="59">
        <f t="shared" si="30"/>
        <v>600</v>
      </c>
      <c r="C76" s="59">
        <f t="shared" si="31"/>
        <v>5000</v>
      </c>
      <c r="D76" s="59">
        <f t="shared" si="32"/>
        <v>0</v>
      </c>
      <c r="E76" s="59">
        <v>2</v>
      </c>
      <c r="F76" s="59">
        <f t="shared" si="33"/>
        <v>300</v>
      </c>
      <c r="H76" s="59">
        <v>74</v>
      </c>
      <c r="I76" s="59">
        <f t="shared" si="34"/>
        <v>600</v>
      </c>
      <c r="J76" s="59">
        <v>5000</v>
      </c>
      <c r="K76" s="59">
        <f t="shared" si="35"/>
        <v>0</v>
      </c>
      <c r="L76" s="82">
        <v>1</v>
      </c>
      <c r="M76" s="59">
        <v>300</v>
      </c>
      <c r="O76" s="59">
        <v>74</v>
      </c>
      <c r="P76" s="59">
        <f t="shared" si="36"/>
        <v>600</v>
      </c>
      <c r="Q76" s="59">
        <f t="shared" si="37"/>
        <v>5000</v>
      </c>
      <c r="R76" s="59">
        <f t="shared" si="38"/>
        <v>0</v>
      </c>
      <c r="S76" s="59">
        <v>2</v>
      </c>
      <c r="T76" s="59">
        <f t="shared" si="39"/>
        <v>300</v>
      </c>
    </row>
    <row r="77" spans="1:20">
      <c r="A77" s="59">
        <v>75</v>
      </c>
      <c r="B77" s="59">
        <f t="shared" si="30"/>
        <v>600</v>
      </c>
      <c r="C77" s="59">
        <f t="shared" si="31"/>
        <v>5000</v>
      </c>
      <c r="D77" s="59">
        <f t="shared" si="32"/>
        <v>0</v>
      </c>
      <c r="E77" s="59">
        <v>1</v>
      </c>
      <c r="F77" s="59">
        <f t="shared" si="33"/>
        <v>300</v>
      </c>
      <c r="H77" s="59">
        <v>75</v>
      </c>
      <c r="I77" s="59">
        <f t="shared" si="34"/>
        <v>600</v>
      </c>
      <c r="J77" s="59">
        <v>5000</v>
      </c>
      <c r="K77" s="59">
        <f t="shared" si="35"/>
        <v>0</v>
      </c>
      <c r="L77" s="82">
        <v>2</v>
      </c>
      <c r="M77" s="59">
        <v>300</v>
      </c>
      <c r="O77" s="59">
        <v>75</v>
      </c>
      <c r="P77" s="59">
        <f t="shared" si="36"/>
        <v>600</v>
      </c>
      <c r="Q77" s="59">
        <f t="shared" si="37"/>
        <v>5000</v>
      </c>
      <c r="R77" s="59">
        <f t="shared" si="38"/>
        <v>0</v>
      </c>
      <c r="S77" s="59">
        <v>1</v>
      </c>
      <c r="T77" s="59">
        <f t="shared" si="39"/>
        <v>300</v>
      </c>
    </row>
    <row r="78" spans="1:20">
      <c r="A78" s="59">
        <v>76</v>
      </c>
      <c r="B78" s="59">
        <f t="shared" si="30"/>
        <v>600</v>
      </c>
      <c r="C78" s="59">
        <f t="shared" si="31"/>
        <v>5000</v>
      </c>
      <c r="D78" s="59">
        <f t="shared" si="32"/>
        <v>0</v>
      </c>
      <c r="E78" s="59">
        <v>2</v>
      </c>
      <c r="F78" s="59">
        <f t="shared" si="33"/>
        <v>300</v>
      </c>
      <c r="H78" s="59">
        <v>76</v>
      </c>
      <c r="I78" s="59">
        <f t="shared" si="34"/>
        <v>600</v>
      </c>
      <c r="J78" s="59">
        <v>5000</v>
      </c>
      <c r="K78" s="59">
        <f t="shared" si="35"/>
        <v>0</v>
      </c>
      <c r="L78" s="82">
        <v>2</v>
      </c>
      <c r="M78" s="59">
        <v>300</v>
      </c>
      <c r="O78" s="59">
        <v>76</v>
      </c>
      <c r="P78" s="59">
        <f t="shared" si="36"/>
        <v>600</v>
      </c>
      <c r="Q78" s="59">
        <f t="shared" si="37"/>
        <v>5000</v>
      </c>
      <c r="R78" s="59">
        <f t="shared" si="38"/>
        <v>0</v>
      </c>
      <c r="S78" s="59">
        <v>2</v>
      </c>
      <c r="T78" s="59">
        <f t="shared" si="39"/>
        <v>300</v>
      </c>
    </row>
    <row r="79" spans="1:20">
      <c r="A79" s="59">
        <v>77</v>
      </c>
      <c r="B79" s="59">
        <f t="shared" si="30"/>
        <v>600</v>
      </c>
      <c r="C79" s="59">
        <f t="shared" si="31"/>
        <v>5000</v>
      </c>
      <c r="D79" s="59">
        <f t="shared" si="32"/>
        <v>0</v>
      </c>
      <c r="E79" s="59">
        <v>1</v>
      </c>
      <c r="F79" s="59">
        <f t="shared" si="33"/>
        <v>300</v>
      </c>
      <c r="H79" s="59">
        <v>77</v>
      </c>
      <c r="I79" s="59">
        <f t="shared" si="34"/>
        <v>600</v>
      </c>
      <c r="J79" s="59">
        <v>5000</v>
      </c>
      <c r="K79" s="59">
        <f t="shared" si="35"/>
        <v>0</v>
      </c>
      <c r="L79" s="82">
        <v>1</v>
      </c>
      <c r="M79" s="59">
        <v>300</v>
      </c>
      <c r="O79" s="59">
        <v>77</v>
      </c>
      <c r="P79" s="59">
        <f t="shared" si="36"/>
        <v>600</v>
      </c>
      <c r="Q79" s="59">
        <f t="shared" si="37"/>
        <v>5000</v>
      </c>
      <c r="R79" s="59">
        <f t="shared" si="38"/>
        <v>0</v>
      </c>
      <c r="S79" s="59">
        <v>1</v>
      </c>
      <c r="T79" s="59">
        <f t="shared" si="39"/>
        <v>300</v>
      </c>
    </row>
    <row r="80" spans="1:20">
      <c r="A80" s="59">
        <v>78</v>
      </c>
      <c r="B80" s="59">
        <f t="shared" si="30"/>
        <v>600</v>
      </c>
      <c r="C80" s="59">
        <f t="shared" si="31"/>
        <v>5000</v>
      </c>
      <c r="D80" s="59">
        <f t="shared" si="32"/>
        <v>0</v>
      </c>
      <c r="E80" s="59">
        <v>2</v>
      </c>
      <c r="F80" s="59">
        <f t="shared" si="33"/>
        <v>300</v>
      </c>
      <c r="H80" s="59">
        <v>78</v>
      </c>
      <c r="I80" s="59">
        <f t="shared" si="34"/>
        <v>600</v>
      </c>
      <c r="J80" s="59">
        <v>5000</v>
      </c>
      <c r="K80" s="59">
        <f t="shared" si="35"/>
        <v>0</v>
      </c>
      <c r="L80" s="82">
        <v>1</v>
      </c>
      <c r="M80" s="59">
        <v>300</v>
      </c>
      <c r="O80" s="59">
        <v>78</v>
      </c>
      <c r="P80" s="59">
        <f t="shared" si="36"/>
        <v>600</v>
      </c>
      <c r="Q80" s="59">
        <f t="shared" si="37"/>
        <v>5000</v>
      </c>
      <c r="R80" s="59">
        <f t="shared" si="38"/>
        <v>0</v>
      </c>
      <c r="S80" s="59">
        <v>2</v>
      </c>
      <c r="T80" s="59">
        <f t="shared" si="39"/>
        <v>300</v>
      </c>
    </row>
    <row r="81" spans="1:20">
      <c r="A81" s="59">
        <v>79</v>
      </c>
      <c r="B81" s="59">
        <f t="shared" si="30"/>
        <v>600</v>
      </c>
      <c r="C81" s="59">
        <f t="shared" si="31"/>
        <v>5000</v>
      </c>
      <c r="D81" s="59">
        <f t="shared" si="32"/>
        <v>0</v>
      </c>
      <c r="E81" s="59">
        <v>1</v>
      </c>
      <c r="F81" s="59">
        <f t="shared" si="33"/>
        <v>300</v>
      </c>
      <c r="H81" s="59">
        <v>79</v>
      </c>
      <c r="I81" s="59">
        <f t="shared" si="34"/>
        <v>600</v>
      </c>
      <c r="J81" s="59">
        <v>5000</v>
      </c>
      <c r="K81" s="59">
        <f t="shared" si="35"/>
        <v>0</v>
      </c>
      <c r="L81" s="82">
        <v>1</v>
      </c>
      <c r="M81" s="59">
        <v>300</v>
      </c>
      <c r="O81" s="59">
        <v>79</v>
      </c>
      <c r="P81" s="59">
        <f t="shared" si="36"/>
        <v>600</v>
      </c>
      <c r="Q81" s="59">
        <f t="shared" si="37"/>
        <v>5000</v>
      </c>
      <c r="R81" s="59">
        <f t="shared" si="38"/>
        <v>0</v>
      </c>
      <c r="S81" s="59">
        <v>1</v>
      </c>
      <c r="T81" s="59">
        <f t="shared" si="39"/>
        <v>300</v>
      </c>
    </row>
    <row r="82" spans="1:20">
      <c r="A82" s="59">
        <v>80</v>
      </c>
      <c r="B82" s="59">
        <f t="shared" si="30"/>
        <v>600</v>
      </c>
      <c r="C82" s="59">
        <f t="shared" si="31"/>
        <v>5000</v>
      </c>
      <c r="D82" s="59">
        <f t="shared" si="32"/>
        <v>0</v>
      </c>
      <c r="E82" s="59">
        <v>2</v>
      </c>
      <c r="F82" s="59">
        <f t="shared" si="33"/>
        <v>300</v>
      </c>
      <c r="H82" s="59">
        <v>80</v>
      </c>
      <c r="I82" s="59">
        <f t="shared" si="34"/>
        <v>600</v>
      </c>
      <c r="J82" s="59">
        <v>5000</v>
      </c>
      <c r="K82" s="59">
        <f t="shared" si="35"/>
        <v>0</v>
      </c>
      <c r="L82" s="82">
        <v>2</v>
      </c>
      <c r="M82" s="59">
        <v>300</v>
      </c>
      <c r="O82" s="59">
        <v>80</v>
      </c>
      <c r="P82" s="59">
        <f t="shared" si="36"/>
        <v>600</v>
      </c>
      <c r="Q82" s="59">
        <f t="shared" si="37"/>
        <v>5000</v>
      </c>
      <c r="R82" s="59">
        <f t="shared" si="38"/>
        <v>0</v>
      </c>
      <c r="S82" s="59">
        <v>2</v>
      </c>
      <c r="T82" s="59">
        <f t="shared" si="39"/>
        <v>300</v>
      </c>
    </row>
    <row r="84" spans="1:20">
      <c r="L84" s="82"/>
    </row>
    <row r="85" spans="1:20">
      <c r="L85" s="82"/>
    </row>
    <row r="86" spans="1:20">
      <c r="L86" s="82"/>
    </row>
    <row r="87" spans="1:20">
      <c r="L87" s="82"/>
    </row>
    <row r="88" spans="1:20">
      <c r="L88" s="82"/>
    </row>
    <row r="89" spans="1:20">
      <c r="L89" s="82"/>
    </row>
    <row r="90" spans="1:20">
      <c r="L90" s="82"/>
    </row>
    <row r="91" spans="1:20">
      <c r="L91" s="82"/>
    </row>
    <row r="92" spans="1:20">
      <c r="L92" s="82"/>
    </row>
    <row r="93" spans="1:20">
      <c r="L93" s="82"/>
    </row>
    <row r="94" spans="1:20">
      <c r="L94" s="82"/>
    </row>
    <row r="95" spans="1:20">
      <c r="L95" s="82"/>
    </row>
    <row r="96" spans="1:20">
      <c r="L96" s="82"/>
    </row>
    <row r="97" spans="12:12">
      <c r="L97" s="82"/>
    </row>
    <row r="98" spans="12:12">
      <c r="L98" s="82"/>
    </row>
    <row r="99" spans="12:12">
      <c r="L99" s="82"/>
    </row>
    <row r="100" spans="12:12">
      <c r="L100" s="82"/>
    </row>
    <row r="101" spans="12:12">
      <c r="L101" s="82"/>
    </row>
    <row r="102" spans="12:12">
      <c r="L102" s="82"/>
    </row>
    <row r="104" spans="12:12">
      <c r="L104" s="82"/>
    </row>
    <row r="105" spans="12:12">
      <c r="L105" s="82"/>
    </row>
    <row r="106" spans="12:12">
      <c r="L106" s="82"/>
    </row>
    <row r="107" spans="12:12">
      <c r="L107" s="82"/>
    </row>
    <row r="108" spans="12:12">
      <c r="L108" s="82"/>
    </row>
    <row r="109" spans="12:12">
      <c r="L109" s="82"/>
    </row>
    <row r="110" spans="12:12">
      <c r="L110" s="82"/>
    </row>
    <row r="111" spans="12:12">
      <c r="L111" s="82"/>
    </row>
    <row r="112" spans="12:12">
      <c r="L112" s="82"/>
    </row>
    <row r="113" spans="12:12">
      <c r="L113" s="82"/>
    </row>
    <row r="114" spans="12:12">
      <c r="L114" s="82"/>
    </row>
    <row r="115" spans="12:12">
      <c r="L115" s="82"/>
    </row>
    <row r="116" spans="12:12">
      <c r="L116" s="82"/>
    </row>
    <row r="117" spans="12:12">
      <c r="L117" s="82"/>
    </row>
    <row r="118" spans="12:12">
      <c r="L118" s="82"/>
    </row>
    <row r="119" spans="12:12">
      <c r="L119" s="82"/>
    </row>
    <row r="120" spans="12:12">
      <c r="L120" s="82"/>
    </row>
    <row r="121" spans="12:12">
      <c r="L121" s="82"/>
    </row>
    <row r="122" spans="12:12">
      <c r="L122" s="82"/>
    </row>
    <row r="124" spans="12:12">
      <c r="L124" s="82"/>
    </row>
    <row r="125" spans="12:12">
      <c r="L125" s="82"/>
    </row>
    <row r="126" spans="12:12">
      <c r="L126" s="82"/>
    </row>
    <row r="127" spans="12:12">
      <c r="L127" s="82"/>
    </row>
    <row r="128" spans="12:12">
      <c r="L128" s="82"/>
    </row>
    <row r="129" spans="12:12">
      <c r="L129" s="82"/>
    </row>
    <row r="130" spans="12:12">
      <c r="L130" s="82"/>
    </row>
    <row r="131" spans="12:12">
      <c r="L131" s="82"/>
    </row>
    <row r="132" spans="12:12">
      <c r="L132" s="82"/>
    </row>
    <row r="133" spans="12:12">
      <c r="L133" s="82"/>
    </row>
    <row r="134" spans="12:12">
      <c r="L134" s="82"/>
    </row>
    <row r="135" spans="12:12">
      <c r="L135" s="82"/>
    </row>
    <row r="136" spans="12:12">
      <c r="L136" s="82"/>
    </row>
    <row r="137" spans="12:12">
      <c r="L137" s="82"/>
    </row>
    <row r="138" spans="12:12">
      <c r="L138" s="82"/>
    </row>
    <row r="139" spans="12:12">
      <c r="L139" s="82"/>
    </row>
    <row r="140" spans="12:12">
      <c r="L140" s="82"/>
    </row>
    <row r="141" spans="12:12">
      <c r="L141" s="82"/>
    </row>
    <row r="142" spans="12:12">
      <c r="L142" s="82"/>
    </row>
    <row r="144" spans="12:12">
      <c r="L144" s="82"/>
    </row>
    <row r="145" spans="12:12">
      <c r="L145" s="82"/>
    </row>
    <row r="146" spans="12:12">
      <c r="L146" s="82"/>
    </row>
    <row r="147" spans="12:12">
      <c r="L147" s="82"/>
    </row>
    <row r="148" spans="12:12">
      <c r="L148" s="82"/>
    </row>
    <row r="149" spans="12:12">
      <c r="L149" s="82"/>
    </row>
    <row r="150" spans="12:12">
      <c r="L150" s="82"/>
    </row>
    <row r="151" spans="12:12">
      <c r="L151" s="82"/>
    </row>
    <row r="152" spans="12:12">
      <c r="L152" s="82"/>
    </row>
    <row r="153" spans="12:12">
      <c r="L153" s="82"/>
    </row>
    <row r="154" spans="12:12">
      <c r="L154" s="82"/>
    </row>
    <row r="155" spans="12:12">
      <c r="L155" s="82"/>
    </row>
    <row r="156" spans="12:12">
      <c r="L156" s="82"/>
    </row>
    <row r="157" spans="12:12">
      <c r="L157" s="82"/>
    </row>
    <row r="158" spans="12:12">
      <c r="L158" s="82"/>
    </row>
    <row r="159" spans="12:12">
      <c r="L159" s="82"/>
    </row>
    <row r="160" spans="12:12">
      <c r="L160" s="82"/>
    </row>
    <row r="161" spans="12:12">
      <c r="L161" s="82"/>
    </row>
    <row r="162" spans="12:12">
      <c r="L162" s="82"/>
    </row>
    <row r="164" spans="12:12">
      <c r="L164" s="82"/>
    </row>
    <row r="165" spans="12:12">
      <c r="L165" s="82"/>
    </row>
    <row r="166" spans="12:12">
      <c r="L166" s="82"/>
    </row>
    <row r="167" spans="12:12">
      <c r="L167" s="82"/>
    </row>
    <row r="168" spans="12:12">
      <c r="L168" s="82"/>
    </row>
    <row r="169" spans="12:12">
      <c r="L169" s="82"/>
    </row>
    <row r="170" spans="12:12">
      <c r="L170" s="82"/>
    </row>
    <row r="171" spans="12:12">
      <c r="L171" s="82"/>
    </row>
    <row r="172" spans="12:12">
      <c r="L172" s="82"/>
    </row>
    <row r="173" spans="12:12">
      <c r="L173" s="82"/>
    </row>
    <row r="174" spans="12:12">
      <c r="L174" s="82"/>
    </row>
    <row r="175" spans="12:12">
      <c r="L175" s="82"/>
    </row>
    <row r="176" spans="12:12">
      <c r="L176" s="82"/>
    </row>
    <row r="177" spans="12:12">
      <c r="L177" s="82"/>
    </row>
    <row r="178" spans="12:12">
      <c r="L178" s="82"/>
    </row>
    <row r="179" spans="12:12">
      <c r="L179" s="82"/>
    </row>
    <row r="180" spans="12:12">
      <c r="L180" s="82"/>
    </row>
    <row r="181" spans="12:12">
      <c r="L181" s="82"/>
    </row>
    <row r="182" spans="12:12">
      <c r="L182" s="82"/>
    </row>
    <row r="184" spans="12:12">
      <c r="L184" s="82"/>
    </row>
    <row r="185" spans="12:12">
      <c r="L185" s="82"/>
    </row>
    <row r="186" spans="12:12">
      <c r="L186" s="82"/>
    </row>
    <row r="187" spans="12:12">
      <c r="L187" s="82"/>
    </row>
    <row r="188" spans="12:12">
      <c r="L188" s="82"/>
    </row>
    <row r="189" spans="12:12">
      <c r="L189" s="82"/>
    </row>
    <row r="190" spans="12:12">
      <c r="L190" s="82"/>
    </row>
    <row r="191" spans="12:12">
      <c r="L191" s="82"/>
    </row>
    <row r="192" spans="12:12">
      <c r="L192" s="82"/>
    </row>
    <row r="193" spans="12:12">
      <c r="L193" s="82"/>
    </row>
    <row r="194" spans="12:12">
      <c r="L194" s="82"/>
    </row>
    <row r="195" spans="12:12">
      <c r="L195" s="82"/>
    </row>
    <row r="196" spans="12:12">
      <c r="L196" s="82"/>
    </row>
    <row r="197" spans="12:12">
      <c r="L197" s="82"/>
    </row>
    <row r="198" spans="12:12">
      <c r="L198" s="82"/>
    </row>
    <row r="199" spans="12:12">
      <c r="L199" s="82"/>
    </row>
    <row r="200" spans="12:12">
      <c r="L200" s="82"/>
    </row>
    <row r="201" spans="12:12">
      <c r="L201" s="82"/>
    </row>
    <row r="202" spans="12:12">
      <c r="L202" s="82"/>
    </row>
    <row r="204" spans="12:12">
      <c r="L204" s="82"/>
    </row>
    <row r="205" spans="12:12">
      <c r="L205" s="82"/>
    </row>
    <row r="206" spans="12:12">
      <c r="L206" s="82"/>
    </row>
    <row r="207" spans="12:12">
      <c r="L207" s="82"/>
    </row>
    <row r="208" spans="12:12">
      <c r="L208" s="82"/>
    </row>
    <row r="209" spans="12:12">
      <c r="L209" s="82"/>
    </row>
    <row r="210" spans="12:12">
      <c r="L210" s="82"/>
    </row>
    <row r="211" spans="12:12">
      <c r="L211" s="82"/>
    </row>
    <row r="212" spans="12:12">
      <c r="L212" s="82"/>
    </row>
    <row r="213" spans="12:12">
      <c r="L213" s="82"/>
    </row>
    <row r="214" spans="12:12">
      <c r="L214" s="82"/>
    </row>
    <row r="215" spans="12:12">
      <c r="L215" s="82"/>
    </row>
    <row r="216" spans="12:12">
      <c r="L216" s="82"/>
    </row>
    <row r="217" spans="12:12">
      <c r="L217" s="82"/>
    </row>
    <row r="218" spans="12:12">
      <c r="L218" s="82"/>
    </row>
    <row r="219" spans="12:12">
      <c r="L219" s="82"/>
    </row>
    <row r="220" spans="12:12">
      <c r="L220" s="82"/>
    </row>
    <row r="221" spans="12:12">
      <c r="L221" s="82"/>
    </row>
    <row r="222" spans="12:12">
      <c r="L222" s="82"/>
    </row>
    <row r="224" spans="12:12">
      <c r="L224" s="82"/>
    </row>
    <row r="225" spans="12:12">
      <c r="L225" s="82"/>
    </row>
    <row r="226" spans="12:12">
      <c r="L226" s="82"/>
    </row>
    <row r="227" spans="12:12">
      <c r="L227" s="82"/>
    </row>
    <row r="228" spans="12:12">
      <c r="L228" s="82"/>
    </row>
    <row r="229" spans="12:12">
      <c r="L229" s="82"/>
    </row>
    <row r="230" spans="12:12">
      <c r="L230" s="82"/>
    </row>
    <row r="231" spans="12:12">
      <c r="L231" s="82"/>
    </row>
    <row r="232" spans="12:12">
      <c r="L232" s="82"/>
    </row>
    <row r="233" spans="12:12">
      <c r="L233" s="82"/>
    </row>
    <row r="234" spans="12:12">
      <c r="L234" s="82"/>
    </row>
    <row r="235" spans="12:12">
      <c r="L235" s="82"/>
    </row>
    <row r="236" spans="12:12">
      <c r="L236" s="82"/>
    </row>
    <row r="237" spans="12:12">
      <c r="L237" s="82"/>
    </row>
    <row r="238" spans="12:12">
      <c r="L238" s="82"/>
    </row>
    <row r="239" spans="12:12">
      <c r="L239" s="82"/>
    </row>
    <row r="240" spans="12:12">
      <c r="L240" s="82"/>
    </row>
    <row r="241" spans="12:12">
      <c r="L241" s="82"/>
    </row>
    <row r="242" spans="12:12">
      <c r="L242" s="82"/>
    </row>
    <row r="244" spans="12:12">
      <c r="L244" s="82"/>
    </row>
    <row r="245" spans="12:12">
      <c r="L245" s="82"/>
    </row>
    <row r="246" spans="12:12">
      <c r="L246" s="82"/>
    </row>
    <row r="247" spans="12:12">
      <c r="L247" s="82"/>
    </row>
    <row r="248" spans="12:12">
      <c r="L248" s="82"/>
    </row>
    <row r="249" spans="12:12">
      <c r="L249" s="82"/>
    </row>
    <row r="250" spans="12:12">
      <c r="L250" s="82"/>
    </row>
    <row r="251" spans="12:12">
      <c r="L251" s="82"/>
    </row>
    <row r="252" spans="12:12">
      <c r="L252" s="82"/>
    </row>
    <row r="253" spans="12:12">
      <c r="L253" s="82"/>
    </row>
    <row r="254" spans="12:12">
      <c r="L254" s="82"/>
    </row>
    <row r="255" spans="12:12">
      <c r="L255" s="82"/>
    </row>
    <row r="256" spans="12:12">
      <c r="L256" s="82"/>
    </row>
    <row r="257" spans="12:12">
      <c r="L257" s="82"/>
    </row>
    <row r="258" spans="12:12">
      <c r="L258" s="82"/>
    </row>
    <row r="259" spans="12:12">
      <c r="L259" s="82"/>
    </row>
    <row r="260" spans="12:12">
      <c r="L260" s="82"/>
    </row>
    <row r="261" spans="12:12">
      <c r="L261" s="82"/>
    </row>
    <row r="262" spans="12:12">
      <c r="L262" s="82"/>
    </row>
    <row r="264" spans="12:12">
      <c r="L264" s="82"/>
    </row>
    <row r="265" spans="12:12">
      <c r="L265" s="82"/>
    </row>
    <row r="266" spans="12:12">
      <c r="L266" s="82"/>
    </row>
    <row r="267" spans="12:12">
      <c r="L267" s="82"/>
    </row>
    <row r="268" spans="12:12">
      <c r="L268" s="82"/>
    </row>
    <row r="269" spans="12:12">
      <c r="L269" s="82"/>
    </row>
    <row r="270" spans="12:12">
      <c r="L270" s="82"/>
    </row>
    <row r="271" spans="12:12">
      <c r="L271" s="82"/>
    </row>
    <row r="272" spans="12:12">
      <c r="L272" s="82"/>
    </row>
    <row r="273" spans="12:12">
      <c r="L273" s="82"/>
    </row>
    <row r="274" spans="12:12">
      <c r="L274" s="82"/>
    </row>
    <row r="275" spans="12:12">
      <c r="L275" s="82"/>
    </row>
    <row r="276" spans="12:12">
      <c r="L276" s="82"/>
    </row>
    <row r="277" spans="12:12">
      <c r="L277" s="82"/>
    </row>
    <row r="278" spans="12:12">
      <c r="L278" s="82"/>
    </row>
    <row r="279" spans="12:12">
      <c r="L279" s="82"/>
    </row>
    <row r="280" spans="12:12">
      <c r="L280" s="82"/>
    </row>
    <row r="281" spans="12:12">
      <c r="L281" s="82"/>
    </row>
    <row r="282" spans="12:12">
      <c r="L282" s="82"/>
    </row>
    <row r="284" spans="12:12">
      <c r="L284" s="82"/>
    </row>
    <row r="285" spans="12:12">
      <c r="L285" s="82"/>
    </row>
    <row r="286" spans="12:12">
      <c r="L286" s="82"/>
    </row>
    <row r="287" spans="12:12">
      <c r="L287" s="82"/>
    </row>
    <row r="288" spans="12:12">
      <c r="L288" s="82"/>
    </row>
    <row r="289" spans="12:12">
      <c r="L289" s="82"/>
    </row>
    <row r="290" spans="12:12">
      <c r="L290" s="82"/>
    </row>
    <row r="291" spans="12:12">
      <c r="L291" s="82"/>
    </row>
    <row r="292" spans="12:12">
      <c r="L292" s="82"/>
    </row>
    <row r="293" spans="12:12">
      <c r="L293" s="82"/>
    </row>
    <row r="294" spans="12:12">
      <c r="L294" s="82"/>
    </row>
    <row r="295" spans="12:12">
      <c r="L295" s="82"/>
    </row>
    <row r="296" spans="12:12">
      <c r="L296" s="82"/>
    </row>
    <row r="297" spans="12:12">
      <c r="L297" s="82"/>
    </row>
    <row r="298" spans="12:12">
      <c r="L298" s="82"/>
    </row>
    <row r="299" spans="12:12">
      <c r="L299" s="82"/>
    </row>
    <row r="300" spans="12:12">
      <c r="L300" s="82"/>
    </row>
    <row r="301" spans="12:12">
      <c r="L301" s="82"/>
    </row>
    <row r="302" spans="12:12">
      <c r="L302" s="82"/>
    </row>
    <row r="304" spans="12:12">
      <c r="L304" s="82"/>
    </row>
    <row r="305" spans="12:12">
      <c r="L305" s="82"/>
    </row>
    <row r="306" spans="12:12">
      <c r="L306" s="82"/>
    </row>
    <row r="307" spans="12:12">
      <c r="L307" s="82"/>
    </row>
    <row r="308" spans="12:12">
      <c r="L308" s="82"/>
    </row>
    <row r="309" spans="12:12">
      <c r="L309" s="82"/>
    </row>
    <row r="310" spans="12:12">
      <c r="L310" s="82"/>
    </row>
    <row r="311" spans="12:12">
      <c r="L311" s="82"/>
    </row>
    <row r="312" spans="12:12">
      <c r="L312" s="82"/>
    </row>
    <row r="313" spans="12:12">
      <c r="L313" s="82"/>
    </row>
    <row r="314" spans="12:12">
      <c r="L314" s="82"/>
    </row>
    <row r="315" spans="12:12">
      <c r="L315" s="82"/>
    </row>
    <row r="316" spans="12:12">
      <c r="L316" s="82"/>
    </row>
    <row r="317" spans="12:12">
      <c r="L317" s="82"/>
    </row>
    <row r="318" spans="12:12">
      <c r="L318" s="82"/>
    </row>
    <row r="319" spans="12:12">
      <c r="L319" s="82"/>
    </row>
    <row r="320" spans="12:12">
      <c r="L320" s="82"/>
    </row>
    <row r="321" spans="12:12">
      <c r="L321" s="82"/>
    </row>
    <row r="322" spans="12:12">
      <c r="L322" s="82"/>
    </row>
    <row r="324" spans="12:12">
      <c r="L324" s="82"/>
    </row>
    <row r="325" spans="12:12">
      <c r="L325" s="82"/>
    </row>
    <row r="326" spans="12:12">
      <c r="L326" s="82"/>
    </row>
    <row r="327" spans="12:12">
      <c r="L327" s="82"/>
    </row>
    <row r="328" spans="12:12">
      <c r="L328" s="82"/>
    </row>
    <row r="329" spans="12:12">
      <c r="L329" s="82"/>
    </row>
    <row r="330" spans="12:12">
      <c r="L330" s="82"/>
    </row>
    <row r="331" spans="12:12">
      <c r="L331" s="82"/>
    </row>
    <row r="332" spans="12:12">
      <c r="L332" s="82"/>
    </row>
    <row r="333" spans="12:12">
      <c r="L333" s="82"/>
    </row>
    <row r="334" spans="12:12">
      <c r="L334" s="82"/>
    </row>
    <row r="335" spans="12:12">
      <c r="L335" s="82"/>
    </row>
    <row r="336" spans="12:12">
      <c r="L336" s="82"/>
    </row>
    <row r="337" spans="12:12">
      <c r="L337" s="82"/>
    </row>
    <row r="338" spans="12:12">
      <c r="L338" s="82"/>
    </row>
    <row r="339" spans="12:12">
      <c r="L339" s="82"/>
    </row>
    <row r="340" spans="12:12">
      <c r="L340" s="82"/>
    </row>
    <row r="341" spans="12:12">
      <c r="L341" s="82"/>
    </row>
    <row r="342" spans="12:12">
      <c r="L342" s="82"/>
    </row>
    <row r="344" spans="12:12">
      <c r="L344" s="82"/>
    </row>
    <row r="345" spans="12:12">
      <c r="L345" s="82"/>
    </row>
    <row r="346" spans="12:12">
      <c r="L346" s="82"/>
    </row>
    <row r="347" spans="12:12">
      <c r="L347" s="82"/>
    </row>
    <row r="348" spans="12:12">
      <c r="L348" s="82"/>
    </row>
    <row r="349" spans="12:12">
      <c r="L349" s="82"/>
    </row>
    <row r="350" spans="12:12">
      <c r="L350" s="82"/>
    </row>
    <row r="351" spans="12:12">
      <c r="L351" s="82"/>
    </row>
    <row r="352" spans="12:12">
      <c r="L352" s="82"/>
    </row>
    <row r="353" spans="12:12">
      <c r="L353" s="82"/>
    </row>
    <row r="354" spans="12:12">
      <c r="L354" s="82"/>
    </row>
    <row r="355" spans="12:12">
      <c r="L355" s="82"/>
    </row>
    <row r="356" spans="12:12">
      <c r="L356" s="82"/>
    </row>
    <row r="357" spans="12:12">
      <c r="L357" s="82"/>
    </row>
    <row r="358" spans="12:12">
      <c r="L358" s="82"/>
    </row>
    <row r="359" spans="12:12">
      <c r="L359" s="82"/>
    </row>
    <row r="360" spans="12:12">
      <c r="L360" s="82"/>
    </row>
    <row r="361" spans="12:12">
      <c r="L361" s="82"/>
    </row>
    <row r="362" spans="12:12">
      <c r="L362" s="82"/>
    </row>
    <row r="364" spans="12:12">
      <c r="L364" s="82"/>
    </row>
    <row r="365" spans="12:12">
      <c r="L365" s="82"/>
    </row>
    <row r="366" spans="12:12">
      <c r="L366" s="82"/>
    </row>
    <row r="367" spans="12:12">
      <c r="L367" s="82"/>
    </row>
    <row r="368" spans="12:12">
      <c r="L368" s="82"/>
    </row>
    <row r="369" spans="12:12">
      <c r="L369" s="82"/>
    </row>
    <row r="370" spans="12:12">
      <c r="L370" s="82"/>
    </row>
    <row r="371" spans="12:12">
      <c r="L371" s="82"/>
    </row>
    <row r="372" spans="12:12">
      <c r="L372" s="82"/>
    </row>
    <row r="373" spans="12:12">
      <c r="L373" s="82"/>
    </row>
    <row r="374" spans="12:12">
      <c r="L374" s="82"/>
    </row>
    <row r="375" spans="12:12">
      <c r="L375" s="82"/>
    </row>
    <row r="376" spans="12:12">
      <c r="L376" s="82"/>
    </row>
    <row r="377" spans="12:12">
      <c r="L377" s="82"/>
    </row>
    <row r="378" spans="12:12">
      <c r="L378" s="82"/>
    </row>
    <row r="379" spans="12:12">
      <c r="L379" s="82"/>
    </row>
    <row r="380" spans="12:12">
      <c r="L380" s="82"/>
    </row>
    <row r="381" spans="12:12">
      <c r="L381" s="82"/>
    </row>
    <row r="382" spans="12:12">
      <c r="L382" s="82"/>
    </row>
    <row r="384" spans="12:12">
      <c r="L384" s="82"/>
    </row>
    <row r="385" spans="12:12">
      <c r="L385" s="82"/>
    </row>
    <row r="386" spans="12:12">
      <c r="L386" s="82"/>
    </row>
    <row r="387" spans="12:12">
      <c r="L387" s="82"/>
    </row>
    <row r="388" spans="12:12">
      <c r="L388" s="82"/>
    </row>
    <row r="389" spans="12:12">
      <c r="L389" s="82"/>
    </row>
    <row r="390" spans="12:12">
      <c r="L390" s="82"/>
    </row>
    <row r="391" spans="12:12">
      <c r="L391" s="82"/>
    </row>
    <row r="392" spans="12:12">
      <c r="L392" s="82"/>
    </row>
    <row r="393" spans="12:12">
      <c r="L393" s="82"/>
    </row>
    <row r="394" spans="12:12">
      <c r="L394" s="82"/>
    </row>
    <row r="395" spans="12:12">
      <c r="L395" s="82"/>
    </row>
    <row r="396" spans="12:12">
      <c r="L396" s="82"/>
    </row>
    <row r="397" spans="12:12">
      <c r="L397" s="82"/>
    </row>
    <row r="398" spans="12:12">
      <c r="L398" s="82"/>
    </row>
    <row r="399" spans="12:12">
      <c r="L399" s="82"/>
    </row>
    <row r="400" spans="12:12">
      <c r="L400" s="82"/>
    </row>
    <row r="401" spans="12:12">
      <c r="L401" s="82"/>
    </row>
    <row r="402" spans="12:12">
      <c r="L402" s="82"/>
    </row>
    <row r="404" spans="12:12">
      <c r="L404" s="82"/>
    </row>
    <row r="405" spans="12:12">
      <c r="L405" s="82"/>
    </row>
    <row r="406" spans="12:12">
      <c r="L406" s="82"/>
    </row>
    <row r="407" spans="12:12">
      <c r="L407" s="82"/>
    </row>
    <row r="408" spans="12:12">
      <c r="L408" s="82"/>
    </row>
    <row r="409" spans="12:12">
      <c r="L409" s="82"/>
    </row>
    <row r="410" spans="12:12">
      <c r="L410" s="82"/>
    </row>
    <row r="411" spans="12:12">
      <c r="L411" s="82"/>
    </row>
    <row r="412" spans="12:12">
      <c r="L412" s="82"/>
    </row>
    <row r="413" spans="12:12">
      <c r="L413" s="82"/>
    </row>
    <row r="414" spans="12:12">
      <c r="L414" s="82"/>
    </row>
    <row r="415" spans="12:12">
      <c r="L415" s="82"/>
    </row>
    <row r="416" spans="12:12">
      <c r="L416" s="82"/>
    </row>
    <row r="417" spans="12:12">
      <c r="L417" s="82"/>
    </row>
    <row r="418" spans="12:12">
      <c r="L418" s="82"/>
    </row>
    <row r="419" spans="12:12">
      <c r="L419" s="82"/>
    </row>
    <row r="420" spans="12:12">
      <c r="L420" s="82"/>
    </row>
    <row r="421" spans="12:12">
      <c r="L421" s="82"/>
    </row>
    <row r="422" spans="12:12">
      <c r="L422" s="82"/>
    </row>
    <row r="424" spans="12:12">
      <c r="L424" s="82"/>
    </row>
    <row r="425" spans="12:12">
      <c r="L425" s="82"/>
    </row>
    <row r="426" spans="12:12">
      <c r="L426" s="82"/>
    </row>
    <row r="427" spans="12:12">
      <c r="L427" s="82"/>
    </row>
    <row r="428" spans="12:12">
      <c r="L428" s="82"/>
    </row>
    <row r="429" spans="12:12">
      <c r="L429" s="82"/>
    </row>
    <row r="430" spans="12:12">
      <c r="L430" s="82"/>
    </row>
    <row r="431" spans="12:12">
      <c r="L431" s="82"/>
    </row>
    <row r="432" spans="12:12">
      <c r="L432" s="82"/>
    </row>
    <row r="433" spans="12:12">
      <c r="L433" s="82"/>
    </row>
    <row r="434" spans="12:12">
      <c r="L434" s="82"/>
    </row>
    <row r="435" spans="12:12">
      <c r="L435" s="82"/>
    </row>
    <row r="436" spans="12:12">
      <c r="L436" s="82"/>
    </row>
    <row r="437" spans="12:12">
      <c r="L437" s="82"/>
    </row>
    <row r="438" spans="12:12">
      <c r="L438" s="82"/>
    </row>
    <row r="439" spans="12:12">
      <c r="L439" s="82"/>
    </row>
    <row r="440" spans="12:12">
      <c r="L440" s="82"/>
    </row>
    <row r="441" spans="12:12">
      <c r="L441" s="82"/>
    </row>
    <row r="442" spans="12:12">
      <c r="L442" s="82"/>
    </row>
    <row r="444" spans="12:12">
      <c r="L444" s="82"/>
    </row>
    <row r="445" spans="12:12">
      <c r="L445" s="82"/>
    </row>
    <row r="446" spans="12:12">
      <c r="L446" s="82"/>
    </row>
    <row r="447" spans="12:12">
      <c r="L447" s="82"/>
    </row>
    <row r="448" spans="12:12">
      <c r="L448" s="82"/>
    </row>
    <row r="449" spans="12:12">
      <c r="L449" s="82"/>
    </row>
    <row r="450" spans="12:12">
      <c r="L450" s="82"/>
    </row>
    <row r="451" spans="12:12">
      <c r="L451" s="82"/>
    </row>
    <row r="452" spans="12:12">
      <c r="L452" s="82"/>
    </row>
    <row r="453" spans="12:12">
      <c r="L453" s="82"/>
    </row>
    <row r="454" spans="12:12">
      <c r="L454" s="82"/>
    </row>
    <row r="455" spans="12:12">
      <c r="L455" s="82"/>
    </row>
    <row r="456" spans="12:12">
      <c r="L456" s="82"/>
    </row>
    <row r="457" spans="12:12">
      <c r="L457" s="82"/>
    </row>
    <row r="458" spans="12:12">
      <c r="L458" s="82"/>
    </row>
    <row r="459" spans="12:12">
      <c r="L459" s="82"/>
    </row>
    <row r="460" spans="12:12">
      <c r="L460" s="82"/>
    </row>
    <row r="461" spans="12:12">
      <c r="L461" s="82"/>
    </row>
    <row r="462" spans="12:12">
      <c r="L462" s="82"/>
    </row>
    <row r="464" spans="12:12">
      <c r="L464" s="82"/>
    </row>
    <row r="465" spans="12:12">
      <c r="L465" s="82"/>
    </row>
    <row r="466" spans="12:12">
      <c r="L466" s="82"/>
    </row>
    <row r="467" spans="12:12">
      <c r="L467" s="82"/>
    </row>
    <row r="468" spans="12:12">
      <c r="L468" s="82"/>
    </row>
    <row r="469" spans="12:12">
      <c r="L469" s="82"/>
    </row>
    <row r="470" spans="12:12">
      <c r="L470" s="82"/>
    </row>
    <row r="471" spans="12:12">
      <c r="L471" s="82"/>
    </row>
    <row r="472" spans="12:12">
      <c r="L472" s="82"/>
    </row>
    <row r="473" spans="12:12">
      <c r="L473" s="82"/>
    </row>
    <row r="474" spans="12:12">
      <c r="L474" s="82"/>
    </row>
    <row r="475" spans="12:12">
      <c r="L475" s="82"/>
    </row>
    <row r="476" spans="12:12">
      <c r="L476" s="82"/>
    </row>
    <row r="477" spans="12:12">
      <c r="L477" s="82"/>
    </row>
    <row r="478" spans="12:12">
      <c r="L478" s="82"/>
    </row>
    <row r="479" spans="12:12">
      <c r="L479" s="82"/>
    </row>
    <row r="480" spans="12:12">
      <c r="L480" s="82"/>
    </row>
    <row r="481" spans="12:12">
      <c r="L481" s="82"/>
    </row>
    <row r="482" spans="12:12">
      <c r="L482" s="82"/>
    </row>
    <row r="484" spans="12:12">
      <c r="L484" s="82"/>
    </row>
    <row r="485" spans="12:12">
      <c r="L485" s="82"/>
    </row>
    <row r="486" spans="12:12">
      <c r="L486" s="82"/>
    </row>
    <row r="487" spans="12:12">
      <c r="L487" s="82"/>
    </row>
    <row r="488" spans="12:12">
      <c r="L488" s="82"/>
    </row>
    <row r="489" spans="12:12">
      <c r="L489" s="82"/>
    </row>
    <row r="490" spans="12:12">
      <c r="L490" s="82"/>
    </row>
    <row r="491" spans="12:12">
      <c r="L491" s="82"/>
    </row>
    <row r="492" spans="12:12">
      <c r="L492" s="82"/>
    </row>
    <row r="493" spans="12:12">
      <c r="L493" s="82"/>
    </row>
    <row r="494" spans="12:12">
      <c r="L494" s="82"/>
    </row>
    <row r="495" spans="12:12">
      <c r="L495" s="82"/>
    </row>
    <row r="496" spans="12:12">
      <c r="L496" s="82"/>
    </row>
    <row r="497" spans="12:12">
      <c r="L497" s="82"/>
    </row>
    <row r="498" spans="12:12">
      <c r="L498" s="82"/>
    </row>
    <row r="499" spans="12:12">
      <c r="L499" s="82"/>
    </row>
    <row r="500" spans="12:12">
      <c r="L500" s="82"/>
    </row>
    <row r="501" spans="12:12">
      <c r="L501" s="82"/>
    </row>
    <row r="502" spans="12:12">
      <c r="L502" s="82"/>
    </row>
    <row r="504" spans="12:12">
      <c r="L504" s="82"/>
    </row>
    <row r="505" spans="12:12">
      <c r="L505" s="82"/>
    </row>
    <row r="506" spans="12:12">
      <c r="L506" s="82"/>
    </row>
    <row r="507" spans="12:12">
      <c r="L507" s="82"/>
    </row>
    <row r="508" spans="12:12">
      <c r="L508" s="82"/>
    </row>
    <row r="509" spans="12:12">
      <c r="L509" s="82"/>
    </row>
    <row r="510" spans="12:12">
      <c r="L510" s="82"/>
    </row>
    <row r="511" spans="12:12">
      <c r="L511" s="82"/>
    </row>
    <row r="512" spans="12:12">
      <c r="L512" s="82"/>
    </row>
    <row r="513" spans="12:12">
      <c r="L513" s="82"/>
    </row>
    <row r="514" spans="12:12">
      <c r="L514" s="82"/>
    </row>
    <row r="515" spans="12:12">
      <c r="L515" s="82"/>
    </row>
    <row r="516" spans="12:12">
      <c r="L516" s="82"/>
    </row>
    <row r="517" spans="12:12">
      <c r="L517" s="82"/>
    </row>
    <row r="518" spans="12:12">
      <c r="L518" s="82"/>
    </row>
    <row r="519" spans="12:12">
      <c r="L519" s="82"/>
    </row>
    <row r="520" spans="12:12">
      <c r="L520" s="82"/>
    </row>
    <row r="521" spans="12:12">
      <c r="L521" s="82"/>
    </row>
    <row r="522" spans="12:12">
      <c r="L522" s="82"/>
    </row>
    <row r="524" spans="12:12">
      <c r="L524" s="82"/>
    </row>
    <row r="525" spans="12:12">
      <c r="L525" s="82"/>
    </row>
    <row r="526" spans="12:12">
      <c r="L526" s="82"/>
    </row>
    <row r="527" spans="12:12">
      <c r="L527" s="82"/>
    </row>
    <row r="528" spans="12:12">
      <c r="L528" s="82"/>
    </row>
    <row r="529" spans="12:12">
      <c r="L529" s="82"/>
    </row>
    <row r="530" spans="12:12">
      <c r="L530" s="82"/>
    </row>
    <row r="531" spans="12:12">
      <c r="L531" s="82"/>
    </row>
    <row r="532" spans="12:12">
      <c r="L532" s="82"/>
    </row>
    <row r="533" spans="12:12">
      <c r="L533" s="82"/>
    </row>
    <row r="534" spans="12:12">
      <c r="L534" s="82"/>
    </row>
    <row r="535" spans="12:12">
      <c r="L535" s="82"/>
    </row>
    <row r="536" spans="12:12">
      <c r="L536" s="82"/>
    </row>
    <row r="537" spans="12:12">
      <c r="L537" s="82"/>
    </row>
    <row r="538" spans="12:12">
      <c r="L538" s="82"/>
    </row>
    <row r="539" spans="12:12">
      <c r="L539" s="82"/>
    </row>
    <row r="540" spans="12:12">
      <c r="L540" s="82"/>
    </row>
    <row r="541" spans="12:12">
      <c r="L541" s="82"/>
    </row>
    <row r="542" spans="12:12">
      <c r="L542" s="82"/>
    </row>
    <row r="544" spans="12:12">
      <c r="L544" s="82"/>
    </row>
    <row r="545" spans="12:12">
      <c r="L545" s="82"/>
    </row>
    <row r="546" spans="12:12">
      <c r="L546" s="82"/>
    </row>
    <row r="547" spans="12:12">
      <c r="L547" s="82"/>
    </row>
    <row r="548" spans="12:12">
      <c r="L548" s="82"/>
    </row>
    <row r="549" spans="12:12">
      <c r="L549" s="82"/>
    </row>
    <row r="550" spans="12:12">
      <c r="L550" s="82"/>
    </row>
    <row r="551" spans="12:12">
      <c r="L551" s="82"/>
    </row>
    <row r="552" spans="12:12">
      <c r="L552" s="82"/>
    </row>
    <row r="553" spans="12:12">
      <c r="L553" s="82"/>
    </row>
    <row r="554" spans="12:12">
      <c r="L554" s="82"/>
    </row>
    <row r="555" spans="12:12">
      <c r="L555" s="82"/>
    </row>
    <row r="556" spans="12:12">
      <c r="L556" s="82"/>
    </row>
    <row r="557" spans="12:12">
      <c r="L557" s="82"/>
    </row>
    <row r="558" spans="12:12">
      <c r="L558" s="82"/>
    </row>
    <row r="559" spans="12:12">
      <c r="L559" s="82"/>
    </row>
    <row r="560" spans="12:12">
      <c r="L560" s="82"/>
    </row>
    <row r="561" spans="12:12">
      <c r="L561" s="82"/>
    </row>
    <row r="562" spans="12:12">
      <c r="L562" s="82"/>
    </row>
    <row r="564" spans="12:12">
      <c r="L564" s="82"/>
    </row>
    <row r="565" spans="12:12">
      <c r="L565" s="82"/>
    </row>
    <row r="566" spans="12:12">
      <c r="L566" s="82"/>
    </row>
    <row r="567" spans="12:12">
      <c r="L567" s="82"/>
    </row>
    <row r="568" spans="12:12">
      <c r="L568" s="82"/>
    </row>
    <row r="569" spans="12:12">
      <c r="L569" s="82"/>
    </row>
    <row r="570" spans="12:12">
      <c r="L570" s="82"/>
    </row>
    <row r="571" spans="12:12">
      <c r="L571" s="82"/>
    </row>
    <row r="572" spans="12:12">
      <c r="L572" s="82"/>
    </row>
    <row r="573" spans="12:12">
      <c r="L573" s="82"/>
    </row>
    <row r="574" spans="12:12">
      <c r="L574" s="82"/>
    </row>
    <row r="575" spans="12:12">
      <c r="L575" s="82"/>
    </row>
    <row r="576" spans="12:12">
      <c r="L576" s="82"/>
    </row>
    <row r="577" spans="12:12">
      <c r="L577" s="82"/>
    </row>
    <row r="578" spans="12:12">
      <c r="L578" s="82"/>
    </row>
    <row r="579" spans="12:12">
      <c r="L579" s="82"/>
    </row>
    <row r="580" spans="12:12">
      <c r="L580" s="82"/>
    </row>
    <row r="581" spans="12:12">
      <c r="L581" s="82"/>
    </row>
    <row r="582" spans="12:12">
      <c r="L582" s="82"/>
    </row>
    <row r="584" spans="12:12">
      <c r="L584" s="82"/>
    </row>
    <row r="585" spans="12:12">
      <c r="L585" s="82"/>
    </row>
    <row r="586" spans="12:12">
      <c r="L586" s="82"/>
    </row>
    <row r="587" spans="12:12">
      <c r="L587" s="82"/>
    </row>
    <row r="588" spans="12:12">
      <c r="L588" s="82"/>
    </row>
    <row r="589" spans="12:12">
      <c r="L589" s="82"/>
    </row>
    <row r="590" spans="12:12">
      <c r="L590" s="82"/>
    </row>
    <row r="591" spans="12:12">
      <c r="L591" s="82"/>
    </row>
    <row r="592" spans="12:12">
      <c r="L592" s="82"/>
    </row>
    <row r="593" spans="12:12">
      <c r="L593" s="82"/>
    </row>
    <row r="594" spans="12:12">
      <c r="L594" s="82"/>
    </row>
    <row r="595" spans="12:12">
      <c r="L595" s="82"/>
    </row>
    <row r="596" spans="12:12">
      <c r="L596" s="82"/>
    </row>
    <row r="597" spans="12:12">
      <c r="L597" s="82"/>
    </row>
    <row r="598" spans="12:12">
      <c r="L598" s="82"/>
    </row>
    <row r="599" spans="12:12">
      <c r="L599" s="82"/>
    </row>
    <row r="600" spans="12:12">
      <c r="L600" s="82"/>
    </row>
    <row r="601" spans="12:12">
      <c r="L601" s="82"/>
    </row>
    <row r="602" spans="12:12">
      <c r="L602" s="82"/>
    </row>
    <row r="604" spans="12:12">
      <c r="L604" s="82"/>
    </row>
    <row r="605" spans="12:12">
      <c r="L605" s="82"/>
    </row>
    <row r="606" spans="12:12">
      <c r="L606" s="82"/>
    </row>
    <row r="607" spans="12:12">
      <c r="L607" s="82"/>
    </row>
    <row r="608" spans="12:12">
      <c r="L608" s="82"/>
    </row>
    <row r="609" spans="12:12">
      <c r="L609" s="82"/>
    </row>
    <row r="610" spans="12:12">
      <c r="L610" s="82"/>
    </row>
    <row r="611" spans="12:12">
      <c r="L611" s="82"/>
    </row>
    <row r="612" spans="12:12">
      <c r="L612" s="82"/>
    </row>
    <row r="613" spans="12:12">
      <c r="L613" s="82"/>
    </row>
    <row r="614" spans="12:12">
      <c r="L614" s="82"/>
    </row>
    <row r="615" spans="12:12">
      <c r="L615" s="82"/>
    </row>
    <row r="616" spans="12:12">
      <c r="L616" s="82"/>
    </row>
    <row r="617" spans="12:12">
      <c r="L617" s="82"/>
    </row>
    <row r="618" spans="12:12">
      <c r="L618" s="82"/>
    </row>
    <row r="619" spans="12:12">
      <c r="L619" s="82"/>
    </row>
    <row r="620" spans="12:12">
      <c r="L620" s="82"/>
    </row>
    <row r="621" spans="12:12">
      <c r="L621" s="82"/>
    </row>
    <row r="622" spans="12:12">
      <c r="L622" s="82"/>
    </row>
    <row r="624" spans="12:12">
      <c r="L624" s="82"/>
    </row>
    <row r="625" spans="12:12">
      <c r="L625" s="82"/>
    </row>
    <row r="626" spans="12:12">
      <c r="L626" s="82"/>
    </row>
    <row r="627" spans="12:12">
      <c r="L627" s="82"/>
    </row>
    <row r="628" spans="12:12">
      <c r="L628" s="82"/>
    </row>
    <row r="629" spans="12:12">
      <c r="L629" s="82"/>
    </row>
    <row r="630" spans="12:12">
      <c r="L630" s="82"/>
    </row>
    <row r="631" spans="12:12">
      <c r="L631" s="82"/>
    </row>
    <row r="632" spans="12:12">
      <c r="L632" s="82"/>
    </row>
    <row r="633" spans="12:12">
      <c r="L633" s="82"/>
    </row>
    <row r="634" spans="12:12">
      <c r="L634" s="82"/>
    </row>
    <row r="635" spans="12:12">
      <c r="L635" s="82"/>
    </row>
    <row r="636" spans="12:12">
      <c r="L636" s="82"/>
    </row>
    <row r="637" spans="12:12">
      <c r="L637" s="82"/>
    </row>
    <row r="638" spans="12:12">
      <c r="L638" s="82"/>
    </row>
    <row r="639" spans="12:12">
      <c r="L639" s="82"/>
    </row>
    <row r="640" spans="12:12">
      <c r="L640" s="82"/>
    </row>
    <row r="641" spans="12:12">
      <c r="L641" s="82"/>
    </row>
    <row r="642" spans="12:12">
      <c r="L642" s="82"/>
    </row>
    <row r="644" spans="12:12">
      <c r="L644" s="82"/>
    </row>
    <row r="645" spans="12:12">
      <c r="L645" s="82"/>
    </row>
    <row r="646" spans="12:12">
      <c r="L646" s="82"/>
    </row>
    <row r="647" spans="12:12">
      <c r="L647" s="82"/>
    </row>
    <row r="648" spans="12:12">
      <c r="L648" s="82"/>
    </row>
    <row r="649" spans="12:12">
      <c r="L649" s="82"/>
    </row>
    <row r="650" spans="12:12">
      <c r="L650" s="82"/>
    </row>
    <row r="651" spans="12:12">
      <c r="L651" s="82"/>
    </row>
    <row r="652" spans="12:12">
      <c r="L652" s="82"/>
    </row>
    <row r="653" spans="12:12">
      <c r="L653" s="82"/>
    </row>
    <row r="654" spans="12:12">
      <c r="L654" s="82"/>
    </row>
    <row r="655" spans="12:12">
      <c r="L655" s="82"/>
    </row>
    <row r="656" spans="12:12">
      <c r="L656" s="82"/>
    </row>
    <row r="657" spans="12:12">
      <c r="L657" s="82"/>
    </row>
    <row r="658" spans="12:12">
      <c r="L658" s="82"/>
    </row>
    <row r="659" spans="12:12">
      <c r="L659" s="82"/>
    </row>
    <row r="660" spans="12:12">
      <c r="L660" s="82"/>
    </row>
    <row r="661" spans="12:12">
      <c r="L661" s="82"/>
    </row>
    <row r="662" spans="12:12">
      <c r="L662" s="82"/>
    </row>
    <row r="664" spans="12:12">
      <c r="L664" s="82"/>
    </row>
    <row r="665" spans="12:12">
      <c r="L665" s="82"/>
    </row>
    <row r="666" spans="12:12">
      <c r="L666" s="82"/>
    </row>
    <row r="667" spans="12:12">
      <c r="L667" s="82"/>
    </row>
    <row r="668" spans="12:12">
      <c r="L668" s="82"/>
    </row>
    <row r="669" spans="12:12">
      <c r="L669" s="82"/>
    </row>
    <row r="670" spans="12:12">
      <c r="L670" s="82"/>
    </row>
    <row r="671" spans="12:12">
      <c r="L671" s="82"/>
    </row>
    <row r="672" spans="12:12">
      <c r="L672" s="82"/>
    </row>
    <row r="673" spans="12:12">
      <c r="L673" s="82"/>
    </row>
    <row r="674" spans="12:12">
      <c r="L674" s="82"/>
    </row>
    <row r="675" spans="12:12">
      <c r="L675" s="82"/>
    </row>
    <row r="676" spans="12:12">
      <c r="L676" s="82"/>
    </row>
    <row r="677" spans="12:12">
      <c r="L677" s="82"/>
    </row>
    <row r="678" spans="12:12">
      <c r="L678" s="82"/>
    </row>
    <row r="679" spans="12:12">
      <c r="L679" s="82"/>
    </row>
    <row r="680" spans="12:12">
      <c r="L680" s="82"/>
    </row>
    <row r="681" spans="12:12">
      <c r="L681" s="82"/>
    </row>
    <row r="682" spans="12:12">
      <c r="L682" s="82"/>
    </row>
    <row r="684" spans="12:12">
      <c r="L684" s="82"/>
    </row>
    <row r="685" spans="12:12">
      <c r="L685" s="82"/>
    </row>
    <row r="686" spans="12:12">
      <c r="L686" s="82"/>
    </row>
    <row r="687" spans="12:12">
      <c r="L687" s="82"/>
    </row>
    <row r="688" spans="12:12">
      <c r="L688" s="82"/>
    </row>
    <row r="689" spans="12:12">
      <c r="L689" s="82"/>
    </row>
    <row r="690" spans="12:12">
      <c r="L690" s="82"/>
    </row>
    <row r="691" spans="12:12">
      <c r="L691" s="82"/>
    </row>
    <row r="692" spans="12:12">
      <c r="L692" s="82"/>
    </row>
    <row r="693" spans="12:12">
      <c r="L693" s="82"/>
    </row>
    <row r="694" spans="12:12">
      <c r="L694" s="82"/>
    </row>
    <row r="695" spans="12:12">
      <c r="L695" s="82"/>
    </row>
    <row r="696" spans="12:12">
      <c r="L696" s="82"/>
    </row>
    <row r="697" spans="12:12">
      <c r="L697" s="82"/>
    </row>
    <row r="698" spans="12:12">
      <c r="L698" s="82"/>
    </row>
    <row r="699" spans="12:12">
      <c r="L699" s="82"/>
    </row>
    <row r="700" spans="12:12">
      <c r="L700" s="82"/>
    </row>
    <row r="701" spans="12:12">
      <c r="L701" s="82"/>
    </row>
    <row r="702" spans="12:12">
      <c r="L702" s="82"/>
    </row>
    <row r="704" spans="12:12">
      <c r="L704" s="82"/>
    </row>
    <row r="705" spans="12:12">
      <c r="L705" s="82"/>
    </row>
    <row r="706" spans="12:12">
      <c r="L706" s="82"/>
    </row>
    <row r="707" spans="12:12">
      <c r="L707" s="82"/>
    </row>
    <row r="708" spans="12:12">
      <c r="L708" s="82"/>
    </row>
    <row r="709" spans="12:12">
      <c r="L709" s="82"/>
    </row>
    <row r="710" spans="12:12">
      <c r="L710" s="82"/>
    </row>
    <row r="711" spans="12:12">
      <c r="L711" s="82"/>
    </row>
    <row r="712" spans="12:12">
      <c r="L712" s="82"/>
    </row>
    <row r="713" spans="12:12">
      <c r="L713" s="82"/>
    </row>
    <row r="714" spans="12:12">
      <c r="L714" s="82"/>
    </row>
    <row r="715" spans="12:12">
      <c r="L715" s="82"/>
    </row>
    <row r="716" spans="12:12">
      <c r="L716" s="82"/>
    </row>
    <row r="717" spans="12:12">
      <c r="L717" s="82"/>
    </row>
    <row r="718" spans="12:12">
      <c r="L718" s="82"/>
    </row>
    <row r="719" spans="12:12">
      <c r="L719" s="82"/>
    </row>
    <row r="720" spans="12:12">
      <c r="L720" s="82"/>
    </row>
    <row r="721" spans="12:12">
      <c r="L721" s="82"/>
    </row>
    <row r="722" spans="12:12">
      <c r="L722" s="82"/>
    </row>
    <row r="724" spans="12:12">
      <c r="L724" s="82"/>
    </row>
    <row r="725" spans="12:12">
      <c r="L725" s="82"/>
    </row>
    <row r="726" spans="12:12">
      <c r="L726" s="82"/>
    </row>
    <row r="727" spans="12:12">
      <c r="L727" s="82"/>
    </row>
    <row r="728" spans="12:12">
      <c r="L728" s="82"/>
    </row>
    <row r="729" spans="12:12">
      <c r="L729" s="82"/>
    </row>
    <row r="730" spans="12:12">
      <c r="L730" s="82"/>
    </row>
    <row r="731" spans="12:12">
      <c r="L731" s="82"/>
    </row>
    <row r="732" spans="12:12">
      <c r="L732" s="82"/>
    </row>
    <row r="733" spans="12:12">
      <c r="L733" s="82"/>
    </row>
    <row r="734" spans="12:12">
      <c r="L734" s="82"/>
    </row>
    <row r="735" spans="12:12">
      <c r="L735" s="82"/>
    </row>
    <row r="736" spans="12:12">
      <c r="L736" s="82"/>
    </row>
    <row r="737" spans="12:12">
      <c r="L737" s="82"/>
    </row>
    <row r="738" spans="12:12">
      <c r="L738" s="82"/>
    </row>
    <row r="739" spans="12:12">
      <c r="L739" s="82"/>
    </row>
    <row r="740" spans="12:12">
      <c r="L740" s="82"/>
    </row>
    <row r="741" spans="12:12">
      <c r="L741" s="82"/>
    </row>
    <row r="742" spans="12:12">
      <c r="L742" s="82"/>
    </row>
    <row r="744" spans="12:12">
      <c r="L744" s="82"/>
    </row>
    <row r="745" spans="12:12">
      <c r="L745" s="82"/>
    </row>
    <row r="746" spans="12:12">
      <c r="L746" s="82"/>
    </row>
    <row r="747" spans="12:12">
      <c r="L747" s="82"/>
    </row>
    <row r="748" spans="12:12">
      <c r="L748" s="82"/>
    </row>
    <row r="749" spans="12:12">
      <c r="L749" s="82"/>
    </row>
    <row r="750" spans="12:12">
      <c r="L750" s="82"/>
    </row>
    <row r="751" spans="12:12">
      <c r="L751" s="82"/>
    </row>
    <row r="752" spans="12:12">
      <c r="L752" s="82"/>
    </row>
    <row r="753" spans="12:12">
      <c r="L753" s="82"/>
    </row>
    <row r="754" spans="12:12">
      <c r="L754" s="82"/>
    </row>
    <row r="755" spans="12:12">
      <c r="L755" s="82"/>
    </row>
    <row r="756" spans="12:12">
      <c r="L756" s="82"/>
    </row>
    <row r="757" spans="12:12">
      <c r="L757" s="82"/>
    </row>
    <row r="758" spans="12:12">
      <c r="L758" s="82"/>
    </row>
    <row r="759" spans="12:12">
      <c r="L759" s="82"/>
    </row>
    <row r="760" spans="12:12">
      <c r="L760" s="82"/>
    </row>
    <row r="761" spans="12:12">
      <c r="L761" s="82"/>
    </row>
    <row r="762" spans="12:12">
      <c r="L762" s="82"/>
    </row>
    <row r="764" spans="12:12">
      <c r="L764" s="82"/>
    </row>
    <row r="765" spans="12:12">
      <c r="L765" s="82"/>
    </row>
    <row r="766" spans="12:12">
      <c r="L766" s="82"/>
    </row>
    <row r="767" spans="12:12">
      <c r="L767" s="82"/>
    </row>
    <row r="768" spans="12:12">
      <c r="L768" s="82"/>
    </row>
    <row r="769" spans="12:12">
      <c r="L769" s="82"/>
    </row>
    <row r="770" spans="12:12">
      <c r="L770" s="82"/>
    </row>
    <row r="771" spans="12:12">
      <c r="L771" s="82"/>
    </row>
    <row r="772" spans="12:12">
      <c r="L772" s="82"/>
    </row>
    <row r="773" spans="12:12">
      <c r="L773" s="82"/>
    </row>
    <row r="774" spans="12:12">
      <c r="L774" s="82"/>
    </row>
    <row r="775" spans="12:12">
      <c r="L775" s="82"/>
    </row>
    <row r="776" spans="12:12">
      <c r="L776" s="82"/>
    </row>
    <row r="777" spans="12:12">
      <c r="L777" s="82"/>
    </row>
    <row r="778" spans="12:12">
      <c r="L778" s="82"/>
    </row>
    <row r="779" spans="12:12">
      <c r="L779" s="82"/>
    </row>
    <row r="780" spans="12:12">
      <c r="L780" s="82"/>
    </row>
    <row r="781" spans="12:12">
      <c r="L781" s="82"/>
    </row>
    <row r="782" spans="12:12">
      <c r="L782" s="82"/>
    </row>
    <row r="784" spans="12:12">
      <c r="L784" s="82"/>
    </row>
    <row r="785" spans="12:12">
      <c r="L785" s="82"/>
    </row>
    <row r="786" spans="12:12">
      <c r="L786" s="82"/>
    </row>
    <row r="787" spans="12:12">
      <c r="L787" s="82"/>
    </row>
    <row r="788" spans="12:12">
      <c r="L788" s="82"/>
    </row>
    <row r="789" spans="12:12">
      <c r="L789" s="82"/>
    </row>
    <row r="790" spans="12:12">
      <c r="L790" s="82"/>
    </row>
    <row r="791" spans="12:12">
      <c r="L791" s="82"/>
    </row>
    <row r="792" spans="12:12">
      <c r="L792" s="82"/>
    </row>
    <row r="793" spans="12:12">
      <c r="L793" s="82"/>
    </row>
    <row r="794" spans="12:12">
      <c r="L794" s="82"/>
    </row>
    <row r="795" spans="12:12">
      <c r="L795" s="82"/>
    </row>
    <row r="796" spans="12:12">
      <c r="L796" s="82"/>
    </row>
    <row r="797" spans="12:12">
      <c r="L797" s="82"/>
    </row>
    <row r="798" spans="12:12">
      <c r="L798" s="82"/>
    </row>
    <row r="799" spans="12:12">
      <c r="L799" s="82"/>
    </row>
    <row r="800" spans="12:12">
      <c r="L800" s="82"/>
    </row>
    <row r="801" spans="12:12">
      <c r="L801" s="82"/>
    </row>
    <row r="802" spans="12:12">
      <c r="L802" s="82"/>
    </row>
  </sheetData>
  <pageMargins left="0.7" right="0.7" top="0.78740157499999996" bottom="0.78740157499999996" header="0.3" footer="0.3"/>
  <pageSetup paperSize="9" orientation="portrait" horizontalDpi="4294967295" verticalDpi="429496729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36"/>
  <sheetViews>
    <sheetView topLeftCell="A182" workbookViewId="0">
      <pane xSplit="1" topLeftCell="B1" activePane="topRight" state="frozen"/>
      <selection pane="topRight" activeCell="C187" sqref="C187:N187"/>
    </sheetView>
  </sheetViews>
  <sheetFormatPr defaultColWidth="11.42578125" defaultRowHeight="15"/>
  <cols>
    <col min="1" max="1" width="28.140625" style="59" bestFit="1" customWidth="1"/>
    <col min="2" max="2" width="15.140625" style="59" customWidth="1"/>
    <col min="3" max="3" width="15.42578125" style="27" bestFit="1" customWidth="1"/>
    <col min="4" max="18" width="12.7109375" style="59" bestFit="1" customWidth="1"/>
    <col min="19" max="34" width="11.42578125" style="59"/>
    <col min="35" max="35" width="14" style="59" customWidth="1"/>
    <col min="36" max="16384" width="11.42578125" style="59"/>
  </cols>
  <sheetData>
    <row r="1" spans="1:34">
      <c r="A1" s="29" t="s">
        <v>148</v>
      </c>
      <c r="B1" s="26"/>
    </row>
    <row r="2" spans="1:34">
      <c r="A2" s="18" t="s">
        <v>149</v>
      </c>
      <c r="B2" s="26"/>
      <c r="C2" s="59" t="s">
        <v>150</v>
      </c>
      <c r="G2" s="28"/>
      <c r="H2" s="28"/>
      <c r="I2" s="28"/>
      <c r="J2" s="28"/>
      <c r="K2" s="28"/>
      <c r="L2" s="28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</row>
    <row r="3" spans="1:34">
      <c r="A3" s="18" t="s">
        <v>151</v>
      </c>
      <c r="B3" s="26"/>
      <c r="C3" s="59">
        <v>9999</v>
      </c>
      <c r="E3" s="27"/>
      <c r="F3" s="27"/>
      <c r="G3" s="27"/>
      <c r="H3" s="27"/>
      <c r="I3" s="27"/>
      <c r="J3" s="27"/>
      <c r="K3" s="27"/>
      <c r="L3" s="27"/>
      <c r="N3" s="27"/>
      <c r="O3" s="27"/>
      <c r="P3" s="27"/>
      <c r="Q3" s="27"/>
      <c r="R3" s="27"/>
      <c r="S3" s="27"/>
      <c r="T3" s="20"/>
    </row>
    <row r="4" spans="1:34">
      <c r="A4" s="25" t="s">
        <v>2</v>
      </c>
      <c r="B4" s="26"/>
      <c r="E4" s="28"/>
      <c r="F4" s="28"/>
      <c r="G4" s="27"/>
      <c r="H4" s="27"/>
      <c r="I4" s="27"/>
      <c r="J4" s="27"/>
      <c r="K4" s="27"/>
      <c r="L4" s="27"/>
      <c r="N4" s="27"/>
      <c r="O4" s="27"/>
      <c r="P4" s="27"/>
      <c r="Q4" s="27"/>
      <c r="R4" s="27"/>
      <c r="S4" s="27"/>
      <c r="T4" s="20"/>
      <c r="U4" s="28"/>
      <c r="V4" s="28"/>
      <c r="W4" s="28"/>
      <c r="X4" s="28"/>
      <c r="Y4" s="28"/>
      <c r="Z4" s="28"/>
    </row>
    <row r="5" spans="1:34">
      <c r="A5" s="18" t="s">
        <v>152</v>
      </c>
      <c r="B5" s="26"/>
      <c r="C5" s="28">
        <v>0</v>
      </c>
      <c r="D5" s="28">
        <v>7</v>
      </c>
      <c r="E5" s="28">
        <v>1</v>
      </c>
      <c r="F5" s="28">
        <v>23</v>
      </c>
      <c r="G5" s="28">
        <v>100</v>
      </c>
      <c r="H5" s="27"/>
      <c r="I5" s="27"/>
      <c r="J5" s="27"/>
      <c r="K5" s="27"/>
      <c r="L5" s="27"/>
      <c r="N5" s="27"/>
      <c r="O5" s="27"/>
      <c r="P5" s="27"/>
      <c r="Q5" s="27"/>
      <c r="R5" s="27"/>
      <c r="S5" s="27"/>
      <c r="T5" s="20"/>
      <c r="U5" s="28"/>
      <c r="V5" s="28"/>
      <c r="W5" s="28"/>
      <c r="X5" s="28"/>
      <c r="Y5" s="28"/>
      <c r="Z5" s="28"/>
    </row>
    <row r="6" spans="1:34">
      <c r="A6" s="18" t="s">
        <v>6</v>
      </c>
      <c r="B6" s="26"/>
      <c r="C6" s="27" t="s">
        <v>153</v>
      </c>
      <c r="D6" s="27" t="s">
        <v>7</v>
      </c>
      <c r="E6" s="27" t="s">
        <v>7</v>
      </c>
      <c r="F6" s="27" t="s">
        <v>8</v>
      </c>
      <c r="G6" s="27" t="s">
        <v>17</v>
      </c>
      <c r="H6" s="27"/>
      <c r="I6" s="27"/>
      <c r="J6" s="27"/>
      <c r="K6" s="27"/>
      <c r="L6" s="27"/>
      <c r="N6" s="27"/>
      <c r="O6" s="27"/>
      <c r="P6" s="27"/>
      <c r="Q6" s="27"/>
      <c r="R6" s="27"/>
      <c r="S6" s="27"/>
      <c r="T6" s="20"/>
      <c r="U6" s="28"/>
      <c r="V6" s="28"/>
      <c r="W6" s="28"/>
      <c r="X6" s="28"/>
      <c r="Y6" s="28"/>
      <c r="Z6" s="28"/>
    </row>
    <row r="7" spans="1:34">
      <c r="A7" s="18" t="s">
        <v>154</v>
      </c>
      <c r="B7" s="26"/>
      <c r="C7" s="59">
        <v>0</v>
      </c>
      <c r="H7" s="27"/>
      <c r="I7" s="27"/>
      <c r="J7" s="27"/>
      <c r="K7" s="27"/>
      <c r="L7" s="27"/>
      <c r="N7" s="27"/>
      <c r="O7" s="27"/>
      <c r="P7" s="27"/>
      <c r="Q7" s="27"/>
      <c r="R7" s="27"/>
      <c r="S7" s="27"/>
      <c r="T7" s="20"/>
      <c r="U7" s="28"/>
      <c r="V7" s="28"/>
      <c r="W7" s="28"/>
      <c r="X7" s="28"/>
      <c r="Y7" s="28"/>
      <c r="Z7" s="28"/>
    </row>
    <row r="8" spans="1:34">
      <c r="A8" s="18" t="s">
        <v>155</v>
      </c>
      <c r="B8" s="26"/>
      <c r="C8" s="27">
        <v>80</v>
      </c>
      <c r="F8" s="27"/>
      <c r="H8" s="27"/>
      <c r="I8" s="27"/>
      <c r="J8" s="27"/>
      <c r="K8" s="27"/>
      <c r="L8" s="27"/>
      <c r="N8" s="27"/>
      <c r="O8" s="27"/>
      <c r="P8" s="27"/>
      <c r="Q8" s="27"/>
      <c r="R8" s="27"/>
      <c r="S8" s="27"/>
      <c r="T8" s="20"/>
      <c r="U8" s="28"/>
      <c r="V8" s="28"/>
      <c r="W8" s="28"/>
      <c r="X8" s="28"/>
      <c r="Y8" s="28"/>
      <c r="Z8" s="28"/>
    </row>
    <row r="9" spans="1:34">
      <c r="A9" s="18" t="s">
        <v>156</v>
      </c>
      <c r="B9" s="26"/>
      <c r="C9" s="27" t="s">
        <v>157</v>
      </c>
      <c r="D9" s="27"/>
      <c r="E9" s="27"/>
      <c r="F9" s="27"/>
      <c r="G9" s="27"/>
      <c r="H9" s="27"/>
      <c r="I9" s="27"/>
      <c r="J9" s="27"/>
      <c r="K9" s="27"/>
      <c r="L9" s="27"/>
      <c r="N9" s="27"/>
      <c r="O9" s="27"/>
      <c r="P9" s="27"/>
      <c r="Q9" s="27"/>
      <c r="R9" s="27"/>
      <c r="S9" s="27"/>
      <c r="T9" s="20"/>
      <c r="U9" s="28"/>
      <c r="V9" s="28"/>
      <c r="W9" s="28"/>
      <c r="X9" s="28"/>
      <c r="Y9" s="28"/>
      <c r="Z9" s="28"/>
    </row>
    <row r="10" spans="1:34">
      <c r="A10" s="18" t="s">
        <v>158</v>
      </c>
      <c r="B10" s="26"/>
      <c r="C10" s="28">
        <v>1000</v>
      </c>
      <c r="D10" s="27"/>
      <c r="E10" s="27"/>
      <c r="G10" s="27"/>
      <c r="H10" s="27"/>
      <c r="I10" s="27"/>
      <c r="J10" s="27"/>
      <c r="K10" s="27"/>
      <c r="L10" s="27"/>
      <c r="N10" s="27"/>
      <c r="O10" s="27"/>
      <c r="P10" s="27"/>
      <c r="Q10" s="27"/>
      <c r="R10" s="27"/>
      <c r="S10" s="27"/>
      <c r="T10" s="20"/>
      <c r="U10" s="28"/>
      <c r="V10" s="28"/>
      <c r="W10" s="28"/>
      <c r="X10" s="28"/>
      <c r="Y10" s="28"/>
      <c r="Z10" s="28"/>
    </row>
    <row r="11" spans="1:34">
      <c r="A11" s="18" t="s">
        <v>159</v>
      </c>
      <c r="B11" s="26"/>
      <c r="C11" s="28">
        <v>1000</v>
      </c>
      <c r="D11" s="27"/>
      <c r="E11" s="27"/>
      <c r="G11" s="27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34">
      <c r="A12" s="18" t="s">
        <v>160</v>
      </c>
      <c r="B12" s="26"/>
      <c r="D12" s="27"/>
      <c r="E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34">
      <c r="A13" s="18" t="s">
        <v>1</v>
      </c>
      <c r="B13" s="26"/>
      <c r="C13" s="27" t="s">
        <v>49</v>
      </c>
      <c r="D13" s="27" t="s">
        <v>50</v>
      </c>
      <c r="E13" s="27" t="s">
        <v>51</v>
      </c>
      <c r="F13" s="27" t="s">
        <v>52</v>
      </c>
      <c r="G13" s="27" t="s">
        <v>53</v>
      </c>
      <c r="H13" s="27"/>
      <c r="I13" s="27"/>
      <c r="J13" s="27"/>
      <c r="K13" s="27"/>
      <c r="L13" s="27"/>
    </row>
    <row r="14" spans="1:34">
      <c r="A14" s="22"/>
      <c r="B14" s="19"/>
      <c r="C14" s="23"/>
      <c r="D14" s="27"/>
      <c r="E14" s="28"/>
      <c r="F14" s="28"/>
      <c r="G14" s="28"/>
      <c r="H14" s="27"/>
      <c r="I14" s="27"/>
      <c r="J14" s="27"/>
      <c r="K14" s="27"/>
      <c r="L14" s="27"/>
    </row>
    <row r="15" spans="1:34">
      <c r="A15" s="29" t="s">
        <v>148</v>
      </c>
      <c r="B15" s="26"/>
      <c r="D15" s="28"/>
      <c r="E15" s="28"/>
      <c r="F15" s="28"/>
      <c r="G15" s="28"/>
      <c r="H15" s="28"/>
      <c r="I15" s="28"/>
      <c r="J15" s="28"/>
      <c r="K15" s="28"/>
      <c r="L15" s="28"/>
    </row>
    <row r="16" spans="1:34">
      <c r="A16" s="18" t="s">
        <v>149</v>
      </c>
      <c r="B16" s="26"/>
      <c r="C16" s="59" t="s">
        <v>161</v>
      </c>
      <c r="D16" s="28"/>
      <c r="E16" s="28"/>
      <c r="F16" s="28"/>
      <c r="G16" s="28"/>
      <c r="H16" s="28"/>
      <c r="I16" s="28"/>
      <c r="J16" s="28"/>
      <c r="K16" s="28"/>
      <c r="L16" s="28"/>
    </row>
    <row r="17" spans="1:8">
      <c r="A17" s="18" t="s">
        <v>151</v>
      </c>
      <c r="B17" s="26"/>
      <c r="C17" s="59">
        <v>9999</v>
      </c>
      <c r="D17" s="27"/>
      <c r="E17" s="27"/>
      <c r="F17" s="27"/>
      <c r="G17" s="27"/>
    </row>
    <row r="18" spans="1:8">
      <c r="A18" s="25" t="s">
        <v>2</v>
      </c>
      <c r="B18" s="26"/>
      <c r="D18" s="27"/>
      <c r="E18" s="27"/>
      <c r="F18" s="27"/>
      <c r="G18" s="27"/>
    </row>
    <row r="19" spans="1:8">
      <c r="A19" s="18" t="s">
        <v>152</v>
      </c>
      <c r="B19" s="26"/>
      <c r="C19" s="28">
        <v>0</v>
      </c>
      <c r="D19" s="28">
        <v>7</v>
      </c>
      <c r="E19" s="28">
        <v>1</v>
      </c>
      <c r="F19" s="28">
        <v>23</v>
      </c>
      <c r="G19" s="28">
        <v>100</v>
      </c>
      <c r="H19" s="27"/>
    </row>
    <row r="20" spans="1:8">
      <c r="A20" s="18" t="s">
        <v>6</v>
      </c>
      <c r="B20" s="26"/>
      <c r="C20" s="27" t="s">
        <v>153</v>
      </c>
      <c r="D20" s="27" t="s">
        <v>7</v>
      </c>
      <c r="E20" s="27" t="s">
        <v>7</v>
      </c>
      <c r="F20" s="27" t="s">
        <v>8</v>
      </c>
      <c r="G20" s="27" t="s">
        <v>17</v>
      </c>
      <c r="H20" s="27"/>
    </row>
    <row r="21" spans="1:8">
      <c r="A21" s="18" t="s">
        <v>154</v>
      </c>
      <c r="B21" s="26"/>
      <c r="C21" s="59">
        <v>0</v>
      </c>
      <c r="H21" s="28"/>
    </row>
    <row r="22" spans="1:8">
      <c r="A22" s="18" t="s">
        <v>155</v>
      </c>
      <c r="B22" s="26"/>
      <c r="C22" s="27">
        <v>80</v>
      </c>
      <c r="F22" s="27"/>
      <c r="H22" s="28"/>
    </row>
    <row r="23" spans="1:8">
      <c r="A23" s="18" t="s">
        <v>156</v>
      </c>
      <c r="B23" s="26"/>
      <c r="C23" s="27" t="s">
        <v>157</v>
      </c>
      <c r="D23" s="27"/>
      <c r="E23" s="27"/>
      <c r="F23" s="27"/>
      <c r="G23" s="27"/>
      <c r="H23" s="27"/>
    </row>
    <row r="24" spans="1:8">
      <c r="A24" s="18" t="s">
        <v>158</v>
      </c>
      <c r="B24" s="26"/>
      <c r="C24" s="28">
        <v>1000</v>
      </c>
      <c r="D24" s="27"/>
      <c r="E24" s="27"/>
      <c r="G24" s="27"/>
      <c r="H24" s="27"/>
    </row>
    <row r="25" spans="1:8">
      <c r="A25" s="18" t="s">
        <v>159</v>
      </c>
      <c r="B25" s="26"/>
      <c r="C25" s="28">
        <v>1000</v>
      </c>
      <c r="D25" s="27"/>
      <c r="E25" s="27"/>
      <c r="G25" s="27"/>
      <c r="H25" s="28"/>
    </row>
    <row r="26" spans="1:8">
      <c r="A26" s="18" t="s">
        <v>160</v>
      </c>
      <c r="B26" s="26"/>
      <c r="D26" s="27"/>
      <c r="E26" s="27"/>
      <c r="G26" s="27"/>
    </row>
    <row r="27" spans="1:8">
      <c r="A27" s="18" t="s">
        <v>1</v>
      </c>
      <c r="B27" s="26"/>
      <c r="C27" s="27" t="s">
        <v>54</v>
      </c>
      <c r="D27" s="27" t="s">
        <v>55</v>
      </c>
      <c r="E27" s="27" t="s">
        <v>56</v>
      </c>
      <c r="F27" s="27" t="s">
        <v>57</v>
      </c>
      <c r="G27" s="27" t="s">
        <v>58</v>
      </c>
    </row>
    <row r="28" spans="1:8">
      <c r="A28" s="18"/>
      <c r="B28" s="26"/>
      <c r="D28" s="27"/>
      <c r="E28" s="27"/>
      <c r="F28" s="27"/>
      <c r="G28" s="27"/>
    </row>
    <row r="29" spans="1:8">
      <c r="A29" s="29" t="s">
        <v>148</v>
      </c>
      <c r="B29" s="26"/>
      <c r="D29" s="28"/>
      <c r="E29" s="28"/>
      <c r="F29" s="28"/>
      <c r="G29" s="28"/>
    </row>
    <row r="30" spans="1:8">
      <c r="A30" s="18" t="s">
        <v>149</v>
      </c>
      <c r="B30" s="26"/>
      <c r="C30" s="59" t="s">
        <v>162</v>
      </c>
      <c r="D30" s="28"/>
      <c r="E30" s="28"/>
      <c r="F30" s="28"/>
      <c r="G30" s="28"/>
    </row>
    <row r="31" spans="1:8">
      <c r="A31" s="18" t="s">
        <v>151</v>
      </c>
      <c r="B31" s="26"/>
      <c r="C31" s="59">
        <v>9999</v>
      </c>
      <c r="D31" s="27"/>
      <c r="E31" s="27"/>
      <c r="F31" s="27"/>
      <c r="G31" s="27"/>
    </row>
    <row r="32" spans="1:8">
      <c r="A32" s="25" t="s">
        <v>2</v>
      </c>
      <c r="B32" s="26"/>
      <c r="D32" s="27"/>
      <c r="E32" s="27"/>
      <c r="F32" s="27"/>
      <c r="G32" s="27"/>
    </row>
    <row r="33" spans="1:7">
      <c r="A33" s="18" t="s">
        <v>152</v>
      </c>
      <c r="B33" s="26"/>
      <c r="C33" s="28">
        <v>0</v>
      </c>
      <c r="D33" s="28">
        <v>7</v>
      </c>
      <c r="E33" s="28">
        <v>1</v>
      </c>
      <c r="F33" s="28">
        <v>23</v>
      </c>
      <c r="G33" s="28">
        <v>100</v>
      </c>
    </row>
    <row r="34" spans="1:7">
      <c r="A34" s="18" t="s">
        <v>6</v>
      </c>
      <c r="B34" s="26"/>
      <c r="C34" s="27" t="s">
        <v>153</v>
      </c>
      <c r="D34" s="27" t="s">
        <v>7</v>
      </c>
      <c r="E34" s="27" t="s">
        <v>7</v>
      </c>
      <c r="F34" s="27" t="s">
        <v>8</v>
      </c>
      <c r="G34" s="27" t="s">
        <v>17</v>
      </c>
    </row>
    <row r="35" spans="1:7">
      <c r="A35" s="18" t="s">
        <v>154</v>
      </c>
      <c r="B35" s="26"/>
      <c r="C35" s="59">
        <v>0</v>
      </c>
    </row>
    <row r="36" spans="1:7">
      <c r="A36" s="18" t="s">
        <v>155</v>
      </c>
      <c r="B36" s="26"/>
      <c r="C36" s="27">
        <v>80</v>
      </c>
      <c r="F36" s="27"/>
    </row>
    <row r="37" spans="1:7">
      <c r="A37" s="18" t="s">
        <v>156</v>
      </c>
      <c r="B37" s="26"/>
      <c r="C37" s="27" t="s">
        <v>157</v>
      </c>
      <c r="D37" s="27"/>
      <c r="E37" s="27"/>
      <c r="F37" s="27"/>
      <c r="G37" s="27"/>
    </row>
    <row r="38" spans="1:7">
      <c r="A38" s="18" t="s">
        <v>158</v>
      </c>
      <c r="B38" s="26"/>
      <c r="C38" s="28">
        <v>1000</v>
      </c>
      <c r="D38" s="27"/>
      <c r="E38" s="27"/>
      <c r="G38" s="27"/>
    </row>
    <row r="39" spans="1:7">
      <c r="A39" s="18" t="s">
        <v>159</v>
      </c>
      <c r="B39" s="26"/>
      <c r="C39" s="28">
        <v>1000</v>
      </c>
      <c r="D39" s="27"/>
      <c r="E39" s="27"/>
      <c r="G39" s="27"/>
    </row>
    <row r="40" spans="1:7">
      <c r="A40" s="18" t="s">
        <v>160</v>
      </c>
      <c r="B40" s="26"/>
      <c r="D40" s="27"/>
      <c r="E40" s="27"/>
      <c r="G40" s="27"/>
    </row>
    <row r="41" spans="1:7">
      <c r="A41" s="18" t="s">
        <v>1</v>
      </c>
      <c r="B41" s="26"/>
      <c r="C41" s="27" t="s">
        <v>163</v>
      </c>
      <c r="D41" s="27" t="s">
        <v>164</v>
      </c>
      <c r="E41" s="27" t="s">
        <v>165</v>
      </c>
      <c r="F41" s="27" t="s">
        <v>166</v>
      </c>
      <c r="G41" s="27" t="s">
        <v>167</v>
      </c>
    </row>
    <row r="42" spans="1:7">
      <c r="A42" s="18"/>
      <c r="B42" s="26"/>
      <c r="D42" s="27"/>
      <c r="E42" s="27"/>
      <c r="F42" s="27"/>
      <c r="G42" s="27"/>
    </row>
    <row r="43" spans="1:7">
      <c r="A43" s="29" t="s">
        <v>148</v>
      </c>
      <c r="B43" s="26"/>
      <c r="D43" s="28"/>
      <c r="E43" s="28"/>
      <c r="F43" s="28"/>
      <c r="G43" s="28"/>
    </row>
    <row r="44" spans="1:7">
      <c r="A44" s="18" t="s">
        <v>149</v>
      </c>
      <c r="B44" s="26"/>
      <c r="C44" s="59" t="s">
        <v>168</v>
      </c>
      <c r="D44" s="28"/>
      <c r="E44" s="28"/>
      <c r="F44" s="28"/>
      <c r="G44" s="28"/>
    </row>
    <row r="45" spans="1:7">
      <c r="A45" s="18" t="s">
        <v>151</v>
      </c>
      <c r="B45" s="26"/>
      <c r="C45" s="59">
        <v>9999</v>
      </c>
      <c r="D45" s="27"/>
      <c r="E45" s="27"/>
      <c r="F45" s="27"/>
      <c r="G45" s="27"/>
    </row>
    <row r="46" spans="1:7">
      <c r="A46" s="25" t="s">
        <v>2</v>
      </c>
      <c r="B46" s="26"/>
      <c r="D46" s="27"/>
      <c r="E46" s="27"/>
      <c r="F46" s="27"/>
      <c r="G46" s="27"/>
    </row>
    <row r="47" spans="1:7">
      <c r="A47" s="18" t="s">
        <v>152</v>
      </c>
      <c r="B47" s="26"/>
      <c r="C47" s="28">
        <v>0</v>
      </c>
      <c r="D47" s="28">
        <v>7</v>
      </c>
      <c r="E47" s="28">
        <v>1</v>
      </c>
      <c r="F47" s="28">
        <v>23</v>
      </c>
      <c r="G47" s="28">
        <v>100</v>
      </c>
    </row>
    <row r="48" spans="1:7">
      <c r="A48" s="18" t="s">
        <v>6</v>
      </c>
      <c r="B48" s="26"/>
      <c r="C48" s="27" t="s">
        <v>153</v>
      </c>
      <c r="D48" s="27" t="s">
        <v>7</v>
      </c>
      <c r="E48" s="27" t="s">
        <v>7</v>
      </c>
      <c r="F48" s="27" t="s">
        <v>8</v>
      </c>
      <c r="G48" s="27" t="s">
        <v>17</v>
      </c>
    </row>
    <row r="49" spans="1:7">
      <c r="A49" s="18" t="s">
        <v>154</v>
      </c>
      <c r="B49" s="26"/>
      <c r="C49" s="59">
        <v>0</v>
      </c>
    </row>
    <row r="50" spans="1:7">
      <c r="A50" s="18" t="s">
        <v>155</v>
      </c>
      <c r="B50" s="26"/>
      <c r="C50" s="27">
        <v>80</v>
      </c>
      <c r="F50" s="27"/>
    </row>
    <row r="51" spans="1:7">
      <c r="A51" s="18" t="s">
        <v>156</v>
      </c>
      <c r="B51" s="26"/>
      <c r="C51" s="27" t="s">
        <v>157</v>
      </c>
      <c r="D51" s="27"/>
      <c r="E51" s="27"/>
      <c r="F51" s="27"/>
      <c r="G51" s="27"/>
    </row>
    <row r="52" spans="1:7">
      <c r="A52" s="18" t="s">
        <v>158</v>
      </c>
      <c r="B52" s="26"/>
      <c r="C52" s="28">
        <v>1000</v>
      </c>
      <c r="D52" s="27"/>
      <c r="E52" s="27"/>
      <c r="G52" s="27"/>
    </row>
    <row r="53" spans="1:7">
      <c r="A53" s="18" t="s">
        <v>159</v>
      </c>
      <c r="B53" s="26"/>
      <c r="C53" s="28">
        <v>1000</v>
      </c>
      <c r="D53" s="27"/>
      <c r="E53" s="27"/>
      <c r="G53" s="27"/>
    </row>
    <row r="54" spans="1:7">
      <c r="A54" s="18" t="s">
        <v>160</v>
      </c>
      <c r="B54" s="26"/>
      <c r="D54" s="27"/>
      <c r="E54" s="27"/>
      <c r="G54" s="27"/>
    </row>
    <row r="55" spans="1:7">
      <c r="A55" s="18" t="s">
        <v>1</v>
      </c>
      <c r="B55" s="26"/>
      <c r="C55" s="27" t="s">
        <v>169</v>
      </c>
      <c r="D55" s="27" t="s">
        <v>170</v>
      </c>
      <c r="E55" s="27" t="s">
        <v>171</v>
      </c>
      <c r="F55" s="27" t="s">
        <v>172</v>
      </c>
      <c r="G55" s="27" t="s">
        <v>173</v>
      </c>
    </row>
    <row r="56" spans="1:7">
      <c r="A56" s="18"/>
      <c r="B56" s="26"/>
      <c r="D56" s="27"/>
      <c r="E56" s="27"/>
      <c r="F56" s="27"/>
      <c r="G56" s="27"/>
    </row>
    <row r="57" spans="1:7">
      <c r="A57" s="29" t="s">
        <v>148</v>
      </c>
      <c r="B57" s="26"/>
      <c r="D57" s="28"/>
      <c r="E57" s="28"/>
      <c r="F57" s="28"/>
      <c r="G57" s="28"/>
    </row>
    <row r="58" spans="1:7">
      <c r="A58" s="18" t="s">
        <v>149</v>
      </c>
      <c r="B58" s="26"/>
      <c r="C58" s="59" t="s">
        <v>174</v>
      </c>
      <c r="D58" s="28"/>
      <c r="E58" s="28"/>
      <c r="F58" s="28"/>
      <c r="G58" s="28"/>
    </row>
    <row r="59" spans="1:7">
      <c r="A59" s="18" t="s">
        <v>151</v>
      </c>
      <c r="B59" s="26"/>
      <c r="C59" s="59">
        <v>9999</v>
      </c>
      <c r="D59" s="27"/>
      <c r="E59" s="27"/>
      <c r="F59" s="27"/>
      <c r="G59" s="27"/>
    </row>
    <row r="60" spans="1:7">
      <c r="A60" s="25" t="s">
        <v>2</v>
      </c>
      <c r="B60" s="26"/>
      <c r="D60" s="27"/>
      <c r="E60" s="27"/>
      <c r="F60" s="27"/>
      <c r="G60" s="27"/>
    </row>
    <row r="61" spans="1:7">
      <c r="A61" s="18" t="s">
        <v>152</v>
      </c>
      <c r="B61" s="26"/>
      <c r="C61" s="28">
        <v>0</v>
      </c>
      <c r="D61" s="28">
        <v>7</v>
      </c>
      <c r="E61" s="28">
        <v>1</v>
      </c>
      <c r="F61" s="28">
        <v>23</v>
      </c>
      <c r="G61" s="28">
        <v>100</v>
      </c>
    </row>
    <row r="62" spans="1:7">
      <c r="A62" s="18" t="s">
        <v>6</v>
      </c>
      <c r="B62" s="26"/>
      <c r="C62" s="27" t="s">
        <v>153</v>
      </c>
      <c r="D62" s="27" t="s">
        <v>7</v>
      </c>
      <c r="E62" s="27" t="s">
        <v>7</v>
      </c>
      <c r="F62" s="27" t="s">
        <v>8</v>
      </c>
      <c r="G62" s="27" t="s">
        <v>17</v>
      </c>
    </row>
    <row r="63" spans="1:7">
      <c r="A63" s="18" t="s">
        <v>154</v>
      </c>
      <c r="B63" s="26"/>
      <c r="C63" s="59">
        <v>0</v>
      </c>
    </row>
    <row r="64" spans="1:7">
      <c r="A64" s="18" t="s">
        <v>155</v>
      </c>
      <c r="B64" s="26"/>
      <c r="C64" s="27">
        <v>80</v>
      </c>
      <c r="F64" s="27"/>
    </row>
    <row r="65" spans="1:7">
      <c r="A65" s="18" t="s">
        <v>156</v>
      </c>
      <c r="B65" s="26"/>
      <c r="C65" s="27" t="s">
        <v>157</v>
      </c>
      <c r="D65" s="27"/>
      <c r="E65" s="27"/>
      <c r="F65" s="27"/>
      <c r="G65" s="27"/>
    </row>
    <row r="66" spans="1:7">
      <c r="A66" s="18" t="s">
        <v>158</v>
      </c>
      <c r="B66" s="26"/>
      <c r="C66" s="28">
        <v>1000</v>
      </c>
      <c r="D66" s="27"/>
      <c r="E66" s="27"/>
      <c r="G66" s="27"/>
    </row>
    <row r="67" spans="1:7">
      <c r="A67" s="18" t="s">
        <v>159</v>
      </c>
      <c r="B67" s="26"/>
      <c r="C67" s="28">
        <v>1000</v>
      </c>
      <c r="D67" s="27"/>
      <c r="E67" s="27"/>
      <c r="G67" s="27"/>
    </row>
    <row r="68" spans="1:7">
      <c r="A68" s="18" t="s">
        <v>160</v>
      </c>
      <c r="B68" s="26"/>
      <c r="D68" s="27"/>
      <c r="E68" s="27"/>
      <c r="G68" s="27"/>
    </row>
    <row r="69" spans="1:7">
      <c r="A69" s="18" t="s">
        <v>1</v>
      </c>
      <c r="B69" s="26"/>
      <c r="C69" s="27" t="s">
        <v>175</v>
      </c>
      <c r="D69" s="27" t="s">
        <v>176</v>
      </c>
      <c r="E69" s="27" t="s">
        <v>177</v>
      </c>
      <c r="F69" s="27" t="s">
        <v>178</v>
      </c>
      <c r="G69" s="27" t="s">
        <v>179</v>
      </c>
    </row>
    <row r="70" spans="1:7">
      <c r="A70" s="18"/>
      <c r="B70" s="26"/>
      <c r="D70" s="27"/>
      <c r="E70" s="27"/>
      <c r="F70" s="27"/>
      <c r="G70" s="27"/>
    </row>
    <row r="71" spans="1:7">
      <c r="A71" s="29" t="s">
        <v>148</v>
      </c>
      <c r="B71" s="26"/>
      <c r="D71" s="28"/>
      <c r="E71" s="28"/>
      <c r="F71" s="28"/>
      <c r="G71" s="28"/>
    </row>
    <row r="72" spans="1:7">
      <c r="A72" s="18" t="s">
        <v>149</v>
      </c>
      <c r="B72" s="26"/>
      <c r="C72" s="59" t="s">
        <v>180</v>
      </c>
      <c r="D72" s="28"/>
      <c r="E72" s="28"/>
      <c r="F72" s="28"/>
      <c r="G72" s="28"/>
    </row>
    <row r="73" spans="1:7">
      <c r="A73" s="18" t="s">
        <v>151</v>
      </c>
      <c r="B73" s="26"/>
      <c r="C73" s="59">
        <v>9999</v>
      </c>
      <c r="D73" s="27"/>
      <c r="E73" s="27"/>
      <c r="F73" s="27"/>
      <c r="G73" s="27"/>
    </row>
    <row r="74" spans="1:7">
      <c r="A74" s="25" t="s">
        <v>2</v>
      </c>
      <c r="B74" s="26"/>
      <c r="D74" s="27"/>
      <c r="E74" s="27"/>
      <c r="F74" s="27"/>
      <c r="G74" s="27"/>
    </row>
    <row r="75" spans="1:7">
      <c r="A75" s="18" t="s">
        <v>152</v>
      </c>
      <c r="B75" s="26"/>
      <c r="C75" s="28">
        <v>0</v>
      </c>
      <c r="D75" s="28">
        <v>7</v>
      </c>
      <c r="E75" s="28">
        <v>1</v>
      </c>
      <c r="F75" s="28">
        <v>23</v>
      </c>
      <c r="G75" s="28">
        <v>100</v>
      </c>
    </row>
    <row r="76" spans="1:7">
      <c r="A76" s="18" t="s">
        <v>6</v>
      </c>
      <c r="B76" s="26"/>
      <c r="C76" s="27" t="s">
        <v>153</v>
      </c>
      <c r="D76" s="27" t="s">
        <v>7</v>
      </c>
      <c r="E76" s="27" t="s">
        <v>7</v>
      </c>
      <c r="F76" s="27" t="s">
        <v>8</v>
      </c>
      <c r="G76" s="27" t="s">
        <v>17</v>
      </c>
    </row>
    <row r="77" spans="1:7">
      <c r="A77" s="18" t="s">
        <v>154</v>
      </c>
      <c r="B77" s="26"/>
      <c r="C77" s="59">
        <v>0</v>
      </c>
    </row>
    <row r="78" spans="1:7">
      <c r="A78" s="18" t="s">
        <v>155</v>
      </c>
      <c r="B78" s="26"/>
      <c r="C78" s="27">
        <v>80</v>
      </c>
      <c r="F78" s="27"/>
    </row>
    <row r="79" spans="1:7">
      <c r="A79" s="18" t="s">
        <v>156</v>
      </c>
      <c r="B79" s="26"/>
      <c r="C79" s="27" t="s">
        <v>157</v>
      </c>
      <c r="D79" s="27"/>
      <c r="E79" s="27"/>
      <c r="F79" s="27"/>
      <c r="G79" s="27"/>
    </row>
    <row r="80" spans="1:7">
      <c r="A80" s="18" t="s">
        <v>158</v>
      </c>
      <c r="B80" s="26"/>
      <c r="C80" s="28">
        <v>1000</v>
      </c>
      <c r="D80" s="27"/>
      <c r="E80" s="27"/>
      <c r="G80" s="27"/>
    </row>
    <row r="81" spans="1:7">
      <c r="A81" s="18" t="s">
        <v>159</v>
      </c>
      <c r="B81" s="26"/>
      <c r="C81" s="28">
        <v>1000</v>
      </c>
      <c r="D81" s="27"/>
      <c r="E81" s="27"/>
      <c r="G81" s="27"/>
    </row>
    <row r="82" spans="1:7">
      <c r="A82" s="18" t="s">
        <v>160</v>
      </c>
      <c r="B82" s="26"/>
      <c r="D82" s="27"/>
      <c r="E82" s="27"/>
      <c r="G82" s="27"/>
    </row>
    <row r="83" spans="1:7">
      <c r="A83" s="18" t="s">
        <v>1</v>
      </c>
      <c r="B83" s="26"/>
      <c r="C83" s="27" t="s">
        <v>181</v>
      </c>
      <c r="D83" s="27" t="s">
        <v>182</v>
      </c>
      <c r="E83" s="27" t="s">
        <v>183</v>
      </c>
      <c r="F83" s="27" t="s">
        <v>184</v>
      </c>
      <c r="G83" s="27" t="s">
        <v>185</v>
      </c>
    </row>
    <row r="84" spans="1:7">
      <c r="A84" s="18"/>
      <c r="B84" s="26"/>
      <c r="D84" s="27"/>
      <c r="E84" s="27"/>
      <c r="F84" s="27"/>
      <c r="G84" s="27"/>
    </row>
    <row r="85" spans="1:7">
      <c r="A85" s="29" t="s">
        <v>148</v>
      </c>
      <c r="B85" s="26"/>
      <c r="D85" s="28"/>
      <c r="E85" s="28"/>
      <c r="F85" s="28"/>
      <c r="G85" s="28"/>
    </row>
    <row r="86" spans="1:7">
      <c r="A86" s="18" t="s">
        <v>149</v>
      </c>
      <c r="B86" s="26"/>
      <c r="C86" s="59" t="s">
        <v>186</v>
      </c>
      <c r="D86" s="28"/>
      <c r="E86" s="28"/>
      <c r="F86" s="28"/>
      <c r="G86" s="28"/>
    </row>
    <row r="87" spans="1:7">
      <c r="A87" s="18" t="s">
        <v>151</v>
      </c>
      <c r="B87" s="26"/>
      <c r="C87" s="59">
        <v>9999</v>
      </c>
      <c r="D87" s="27"/>
      <c r="E87" s="27"/>
      <c r="F87" s="27"/>
      <c r="G87" s="27"/>
    </row>
    <row r="88" spans="1:7">
      <c r="A88" s="25" t="s">
        <v>2</v>
      </c>
      <c r="B88" s="26"/>
      <c r="D88" s="27"/>
      <c r="E88" s="27"/>
      <c r="F88" s="27"/>
      <c r="G88" s="27"/>
    </row>
    <row r="89" spans="1:7">
      <c r="A89" s="18" t="s">
        <v>152</v>
      </c>
      <c r="B89" s="26"/>
      <c r="C89" s="28">
        <v>0</v>
      </c>
      <c r="D89" s="28">
        <v>7</v>
      </c>
      <c r="E89" s="28">
        <v>1</v>
      </c>
      <c r="F89" s="28">
        <v>23</v>
      </c>
      <c r="G89" s="28">
        <v>100</v>
      </c>
    </row>
    <row r="90" spans="1:7">
      <c r="A90" s="18" t="s">
        <v>6</v>
      </c>
      <c r="B90" s="26"/>
      <c r="C90" s="27" t="s">
        <v>153</v>
      </c>
      <c r="D90" s="27" t="s">
        <v>7</v>
      </c>
      <c r="E90" s="27" t="s">
        <v>7</v>
      </c>
      <c r="F90" s="27" t="s">
        <v>8</v>
      </c>
      <c r="G90" s="27" t="s">
        <v>17</v>
      </c>
    </row>
    <row r="91" spans="1:7">
      <c r="A91" s="18" t="s">
        <v>154</v>
      </c>
      <c r="B91" s="26"/>
      <c r="C91" s="59">
        <v>0</v>
      </c>
    </row>
    <row r="92" spans="1:7">
      <c r="A92" s="18" t="s">
        <v>155</v>
      </c>
      <c r="B92" s="26"/>
      <c r="C92" s="27">
        <v>80</v>
      </c>
      <c r="F92" s="27"/>
    </row>
    <row r="93" spans="1:7">
      <c r="A93" s="18" t="s">
        <v>156</v>
      </c>
      <c r="B93" s="26"/>
      <c r="C93" s="27" t="s">
        <v>157</v>
      </c>
      <c r="D93" s="27"/>
      <c r="E93" s="27"/>
      <c r="F93" s="27"/>
      <c r="G93" s="27"/>
    </row>
    <row r="94" spans="1:7">
      <c r="A94" s="18" t="s">
        <v>158</v>
      </c>
      <c r="B94" s="26"/>
      <c r="C94" s="28">
        <v>1000</v>
      </c>
      <c r="D94" s="27"/>
      <c r="E94" s="27"/>
      <c r="G94" s="27"/>
    </row>
    <row r="95" spans="1:7">
      <c r="A95" s="18" t="s">
        <v>159</v>
      </c>
      <c r="B95" s="26"/>
      <c r="C95" s="28">
        <v>1000</v>
      </c>
      <c r="D95" s="27"/>
      <c r="E95" s="27"/>
      <c r="G95" s="27"/>
    </row>
    <row r="96" spans="1:7">
      <c r="A96" s="18" t="s">
        <v>160</v>
      </c>
      <c r="B96" s="26"/>
      <c r="D96" s="27"/>
      <c r="E96" s="27"/>
      <c r="G96" s="27"/>
    </row>
    <row r="97" spans="1:7">
      <c r="A97" s="18" t="s">
        <v>1</v>
      </c>
      <c r="B97" s="26"/>
      <c r="C97" s="27" t="s">
        <v>187</v>
      </c>
      <c r="D97" s="27" t="s">
        <v>188</v>
      </c>
      <c r="E97" s="27" t="s">
        <v>189</v>
      </c>
      <c r="F97" s="27" t="s">
        <v>190</v>
      </c>
      <c r="G97" s="27" t="s">
        <v>191</v>
      </c>
    </row>
    <row r="98" spans="1:7">
      <c r="A98" s="18"/>
      <c r="B98" s="26"/>
      <c r="D98" s="27"/>
      <c r="E98" s="27"/>
      <c r="F98" s="27"/>
      <c r="G98" s="27"/>
    </row>
    <row r="99" spans="1:7">
      <c r="A99" s="29" t="s">
        <v>148</v>
      </c>
      <c r="B99" s="26"/>
      <c r="D99" s="28"/>
      <c r="E99" s="28"/>
      <c r="F99" s="28"/>
      <c r="G99" s="28"/>
    </row>
    <row r="100" spans="1:7">
      <c r="A100" s="18" t="s">
        <v>149</v>
      </c>
      <c r="B100" s="26"/>
      <c r="C100" s="59" t="s">
        <v>192</v>
      </c>
      <c r="D100" s="28"/>
      <c r="E100" s="28"/>
      <c r="F100" s="28"/>
      <c r="G100" s="28"/>
    </row>
    <row r="101" spans="1:7">
      <c r="A101" s="18" t="s">
        <v>151</v>
      </c>
      <c r="B101" s="26"/>
      <c r="C101" s="59">
        <v>9999</v>
      </c>
      <c r="D101" s="27"/>
      <c r="E101" s="27"/>
      <c r="F101" s="27"/>
      <c r="G101" s="27"/>
    </row>
    <row r="102" spans="1:7">
      <c r="A102" s="25" t="s">
        <v>2</v>
      </c>
      <c r="B102" s="26"/>
      <c r="D102" s="27"/>
      <c r="E102" s="27"/>
      <c r="F102" s="27"/>
      <c r="G102" s="27"/>
    </row>
    <row r="103" spans="1:7">
      <c r="A103" s="18" t="s">
        <v>152</v>
      </c>
      <c r="B103" s="26"/>
      <c r="C103" s="28">
        <v>0</v>
      </c>
      <c r="D103" s="28">
        <v>7</v>
      </c>
      <c r="E103" s="28">
        <v>1</v>
      </c>
      <c r="F103" s="28">
        <v>23</v>
      </c>
      <c r="G103" s="28">
        <v>100</v>
      </c>
    </row>
    <row r="104" spans="1:7">
      <c r="A104" s="18" t="s">
        <v>6</v>
      </c>
      <c r="B104" s="26"/>
      <c r="C104" s="27" t="s">
        <v>153</v>
      </c>
      <c r="D104" s="27" t="s">
        <v>7</v>
      </c>
      <c r="E104" s="27" t="s">
        <v>7</v>
      </c>
      <c r="F104" s="27" t="s">
        <v>8</v>
      </c>
      <c r="G104" s="27" t="s">
        <v>17</v>
      </c>
    </row>
    <row r="105" spans="1:7">
      <c r="A105" s="18" t="s">
        <v>154</v>
      </c>
      <c r="B105" s="26"/>
      <c r="C105" s="59">
        <v>0</v>
      </c>
    </row>
    <row r="106" spans="1:7">
      <c r="A106" s="18" t="s">
        <v>155</v>
      </c>
      <c r="B106" s="26"/>
      <c r="C106" s="27">
        <v>80</v>
      </c>
      <c r="F106" s="27"/>
    </row>
    <row r="107" spans="1:7">
      <c r="A107" s="18" t="s">
        <v>156</v>
      </c>
      <c r="B107" s="26"/>
      <c r="C107" s="27" t="s">
        <v>157</v>
      </c>
      <c r="D107" s="27"/>
      <c r="E107" s="27"/>
      <c r="F107" s="27"/>
      <c r="G107" s="27"/>
    </row>
    <row r="108" spans="1:7">
      <c r="A108" s="18" t="s">
        <v>158</v>
      </c>
      <c r="B108" s="26"/>
      <c r="C108" s="28">
        <v>1000</v>
      </c>
      <c r="D108" s="27"/>
      <c r="E108" s="27"/>
      <c r="G108" s="27"/>
    </row>
    <row r="109" spans="1:7">
      <c r="A109" s="18" t="s">
        <v>159</v>
      </c>
      <c r="B109" s="26"/>
      <c r="C109" s="28">
        <v>1000</v>
      </c>
      <c r="D109" s="27"/>
      <c r="E109" s="27"/>
      <c r="G109" s="27"/>
    </row>
    <row r="110" spans="1:7">
      <c r="A110" s="18" t="s">
        <v>160</v>
      </c>
      <c r="B110" s="26"/>
      <c r="D110" s="27"/>
      <c r="E110" s="27"/>
      <c r="G110" s="27"/>
    </row>
    <row r="111" spans="1:7">
      <c r="A111" s="18" t="s">
        <v>1</v>
      </c>
      <c r="B111" s="26"/>
      <c r="C111" s="27" t="s">
        <v>193</v>
      </c>
      <c r="D111" s="27" t="s">
        <v>194</v>
      </c>
      <c r="E111" s="27" t="s">
        <v>195</v>
      </c>
      <c r="F111" s="27" t="s">
        <v>196</v>
      </c>
      <c r="G111" s="27" t="s">
        <v>197</v>
      </c>
    </row>
    <row r="112" spans="1:7">
      <c r="A112" s="18"/>
      <c r="B112" s="26"/>
      <c r="D112" s="27"/>
      <c r="E112" s="27"/>
      <c r="F112" s="27"/>
      <c r="G112" s="27"/>
    </row>
    <row r="113" spans="1:7">
      <c r="A113" s="29" t="s">
        <v>148</v>
      </c>
      <c r="B113" s="26"/>
      <c r="D113" s="28"/>
      <c r="E113" s="28"/>
      <c r="F113" s="28"/>
      <c r="G113" s="28"/>
    </row>
    <row r="114" spans="1:7">
      <c r="A114" s="18" t="s">
        <v>149</v>
      </c>
      <c r="B114" s="26"/>
      <c r="C114" s="59" t="s">
        <v>198</v>
      </c>
      <c r="D114" s="28"/>
      <c r="E114" s="28"/>
      <c r="F114" s="28"/>
      <c r="G114" s="28"/>
    </row>
    <row r="115" spans="1:7">
      <c r="A115" s="18" t="s">
        <v>151</v>
      </c>
      <c r="B115" s="26"/>
      <c r="C115" s="59">
        <v>9999</v>
      </c>
      <c r="D115" s="27"/>
      <c r="E115" s="27"/>
      <c r="F115" s="27"/>
      <c r="G115" s="27"/>
    </row>
    <row r="116" spans="1:7">
      <c r="A116" s="25" t="s">
        <v>2</v>
      </c>
      <c r="B116" s="26"/>
      <c r="D116" s="27"/>
      <c r="E116" s="27"/>
      <c r="F116" s="27"/>
      <c r="G116" s="27"/>
    </row>
    <row r="117" spans="1:7">
      <c r="A117" s="18" t="s">
        <v>152</v>
      </c>
      <c r="B117" s="26"/>
      <c r="C117" s="28">
        <v>0</v>
      </c>
      <c r="D117" s="28">
        <v>7</v>
      </c>
      <c r="E117" s="28">
        <v>1</v>
      </c>
      <c r="F117" s="28">
        <v>23</v>
      </c>
      <c r="G117" s="28">
        <v>100</v>
      </c>
    </row>
    <row r="118" spans="1:7">
      <c r="A118" s="18" t="s">
        <v>6</v>
      </c>
      <c r="B118" s="26"/>
      <c r="C118" s="27" t="s">
        <v>153</v>
      </c>
      <c r="D118" s="27" t="s">
        <v>7</v>
      </c>
      <c r="E118" s="27" t="s">
        <v>7</v>
      </c>
      <c r="F118" s="27" t="s">
        <v>8</v>
      </c>
      <c r="G118" s="27" t="s">
        <v>17</v>
      </c>
    </row>
    <row r="119" spans="1:7">
      <c r="A119" s="18" t="s">
        <v>154</v>
      </c>
      <c r="B119" s="26"/>
      <c r="C119" s="59">
        <v>0</v>
      </c>
    </row>
    <row r="120" spans="1:7">
      <c r="A120" s="18" t="s">
        <v>155</v>
      </c>
      <c r="B120" s="26"/>
      <c r="C120" s="27">
        <v>80</v>
      </c>
      <c r="F120" s="27"/>
    </row>
    <row r="121" spans="1:7">
      <c r="A121" s="18" t="s">
        <v>156</v>
      </c>
      <c r="B121" s="26"/>
      <c r="C121" s="27" t="s">
        <v>157</v>
      </c>
      <c r="D121" s="27"/>
      <c r="E121" s="27"/>
      <c r="F121" s="27"/>
      <c r="G121" s="27"/>
    </row>
    <row r="122" spans="1:7">
      <c r="A122" s="18" t="s">
        <v>158</v>
      </c>
      <c r="B122" s="26"/>
      <c r="C122" s="28">
        <v>1000</v>
      </c>
      <c r="D122" s="27"/>
      <c r="E122" s="27"/>
      <c r="G122" s="27"/>
    </row>
    <row r="123" spans="1:7">
      <c r="A123" s="18" t="s">
        <v>159</v>
      </c>
      <c r="B123" s="26"/>
      <c r="C123" s="28">
        <v>1000</v>
      </c>
      <c r="D123" s="27"/>
      <c r="E123" s="27"/>
      <c r="G123" s="27"/>
    </row>
    <row r="124" spans="1:7">
      <c r="A124" s="18" t="s">
        <v>160</v>
      </c>
      <c r="B124" s="26"/>
      <c r="D124" s="27"/>
      <c r="E124" s="27"/>
      <c r="G124" s="27"/>
    </row>
    <row r="125" spans="1:7">
      <c r="A125" s="18" t="s">
        <v>1</v>
      </c>
      <c r="B125" s="26"/>
      <c r="C125" s="27" t="s">
        <v>199</v>
      </c>
      <c r="D125" s="27" t="s">
        <v>200</v>
      </c>
      <c r="E125" s="27" t="s">
        <v>201</v>
      </c>
      <c r="F125" s="27" t="s">
        <v>202</v>
      </c>
      <c r="G125" s="27" t="s">
        <v>203</v>
      </c>
    </row>
    <row r="126" spans="1:7">
      <c r="A126" s="18"/>
      <c r="B126" s="26"/>
      <c r="D126" s="27"/>
      <c r="E126" s="27"/>
      <c r="F126" s="27"/>
      <c r="G126" s="27"/>
    </row>
    <row r="127" spans="1:7">
      <c r="A127" s="29" t="s">
        <v>148</v>
      </c>
      <c r="B127" s="26"/>
      <c r="D127" s="28"/>
      <c r="E127" s="28"/>
      <c r="F127" s="28"/>
      <c r="G127" s="28"/>
    </row>
    <row r="128" spans="1:7">
      <c r="A128" s="18" t="s">
        <v>149</v>
      </c>
      <c r="B128" s="26"/>
      <c r="C128" s="59" t="s">
        <v>204</v>
      </c>
      <c r="D128" s="28"/>
      <c r="E128" s="28"/>
      <c r="F128" s="28"/>
      <c r="G128" s="28"/>
    </row>
    <row r="129" spans="1:45">
      <c r="A129" s="18" t="s">
        <v>151</v>
      </c>
      <c r="B129" s="26"/>
      <c r="C129" s="59">
        <v>9999</v>
      </c>
      <c r="D129" s="27"/>
      <c r="E129" s="27"/>
      <c r="F129" s="27"/>
      <c r="G129" s="27"/>
    </row>
    <row r="130" spans="1:45">
      <c r="A130" s="25" t="s">
        <v>2</v>
      </c>
      <c r="B130" s="26"/>
      <c r="D130" s="27"/>
      <c r="E130" s="27"/>
      <c r="F130" s="27"/>
      <c r="G130" s="27"/>
    </row>
    <row r="131" spans="1:45">
      <c r="A131" s="18" t="s">
        <v>152</v>
      </c>
      <c r="B131" s="26"/>
      <c r="C131" s="28">
        <v>0</v>
      </c>
      <c r="D131" s="28">
        <v>7</v>
      </c>
      <c r="E131" s="28">
        <v>1</v>
      </c>
      <c r="F131" s="28">
        <v>23</v>
      </c>
      <c r="G131" s="28">
        <v>100</v>
      </c>
    </row>
    <row r="132" spans="1:45">
      <c r="A132" s="18" t="s">
        <v>6</v>
      </c>
      <c r="B132" s="26"/>
      <c r="C132" s="27" t="s">
        <v>153</v>
      </c>
      <c r="D132" s="27" t="s">
        <v>7</v>
      </c>
      <c r="E132" s="27" t="s">
        <v>7</v>
      </c>
      <c r="F132" s="27" t="s">
        <v>8</v>
      </c>
      <c r="G132" s="27" t="s">
        <v>17</v>
      </c>
    </row>
    <row r="133" spans="1:45">
      <c r="A133" s="18" t="s">
        <v>154</v>
      </c>
      <c r="B133" s="26"/>
      <c r="C133" s="59">
        <v>0</v>
      </c>
    </row>
    <row r="134" spans="1:45">
      <c r="A134" s="18" t="s">
        <v>155</v>
      </c>
      <c r="B134" s="26"/>
      <c r="C134" s="27">
        <v>80</v>
      </c>
      <c r="F134" s="27"/>
    </row>
    <row r="135" spans="1:45">
      <c r="A135" s="18" t="s">
        <v>156</v>
      </c>
      <c r="B135" s="26"/>
      <c r="C135" s="27" t="s">
        <v>157</v>
      </c>
      <c r="D135" s="27"/>
      <c r="E135" s="27"/>
      <c r="F135" s="27"/>
      <c r="G135" s="27"/>
    </row>
    <row r="136" spans="1:45">
      <c r="A136" s="18" t="s">
        <v>158</v>
      </c>
      <c r="B136" s="26"/>
      <c r="C136" s="28">
        <v>1000</v>
      </c>
      <c r="D136" s="27"/>
      <c r="E136" s="27"/>
      <c r="G136" s="27"/>
    </row>
    <row r="137" spans="1:45">
      <c r="A137" s="18" t="s">
        <v>159</v>
      </c>
      <c r="B137" s="26"/>
      <c r="C137" s="28">
        <v>1000</v>
      </c>
      <c r="D137" s="27"/>
      <c r="E137" s="27"/>
      <c r="G137" s="27"/>
    </row>
    <row r="138" spans="1:45">
      <c r="A138" s="18" t="s">
        <v>160</v>
      </c>
      <c r="B138" s="26"/>
      <c r="D138" s="27"/>
      <c r="E138" s="27"/>
      <c r="G138" s="27"/>
    </row>
    <row r="139" spans="1:45">
      <c r="A139" s="18" t="s">
        <v>1</v>
      </c>
      <c r="B139" s="26"/>
      <c r="C139" s="27" t="s">
        <v>205</v>
      </c>
      <c r="D139" s="27" t="s">
        <v>206</v>
      </c>
      <c r="E139" s="27" t="s">
        <v>207</v>
      </c>
      <c r="F139" s="27" t="s">
        <v>208</v>
      </c>
      <c r="G139" s="27" t="s">
        <v>209</v>
      </c>
    </row>
    <row r="140" spans="1:45">
      <c r="A140" s="18"/>
      <c r="B140" s="26"/>
      <c r="D140" s="27"/>
      <c r="E140" s="27"/>
      <c r="F140" s="27"/>
      <c r="G140" s="27"/>
    </row>
    <row r="141" spans="1:45">
      <c r="A141" s="29" t="s">
        <v>148</v>
      </c>
      <c r="B141" s="26"/>
      <c r="D141" s="28"/>
      <c r="E141" s="28"/>
      <c r="F141" s="28"/>
      <c r="G141" s="28"/>
    </row>
    <row r="142" spans="1:45">
      <c r="A142" s="18" t="s">
        <v>149</v>
      </c>
      <c r="B142" s="26"/>
      <c r="C142" s="59" t="s">
        <v>210</v>
      </c>
      <c r="D142" s="28"/>
      <c r="E142" s="28"/>
      <c r="F142" s="28"/>
      <c r="G142" s="28"/>
    </row>
    <row r="143" spans="1:45">
      <c r="A143" s="18" t="s">
        <v>151</v>
      </c>
      <c r="B143" s="26"/>
      <c r="C143" s="59">
        <v>9999</v>
      </c>
      <c r="D143" s="27"/>
      <c r="E143" s="27"/>
      <c r="F143" s="27"/>
      <c r="G143" s="27"/>
      <c r="X143" s="29"/>
      <c r="Y143" s="26"/>
      <c r="Z143" s="27"/>
    </row>
    <row r="144" spans="1:45">
      <c r="A144" s="25" t="s">
        <v>2</v>
      </c>
      <c r="B144" s="26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X144" s="18"/>
      <c r="Y144" s="26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</row>
    <row r="145" spans="1:45">
      <c r="A145" s="18" t="s">
        <v>152</v>
      </c>
      <c r="B145" s="26"/>
      <c r="C145" s="28">
        <v>0</v>
      </c>
      <c r="D145" s="28">
        <v>7</v>
      </c>
      <c r="E145" s="28">
        <v>1</v>
      </c>
      <c r="F145" s="28">
        <v>23</v>
      </c>
      <c r="G145" s="28">
        <v>100</v>
      </c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X145" s="18"/>
      <c r="Y145" s="26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</row>
    <row r="146" spans="1:45">
      <c r="A146" s="18" t="s">
        <v>6</v>
      </c>
      <c r="B146" s="26"/>
      <c r="C146" s="27" t="s">
        <v>153</v>
      </c>
      <c r="D146" s="27" t="s">
        <v>7</v>
      </c>
      <c r="E146" s="27" t="s">
        <v>7</v>
      </c>
      <c r="F146" s="27" t="s">
        <v>8</v>
      </c>
      <c r="G146" s="27" t="s">
        <v>17</v>
      </c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X146" s="18"/>
      <c r="Y146" s="26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</row>
    <row r="147" spans="1:45">
      <c r="A147" s="18" t="s">
        <v>154</v>
      </c>
      <c r="B147" s="26"/>
      <c r="C147" s="59">
        <v>0</v>
      </c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X147" s="18"/>
      <c r="Y147" s="26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</row>
    <row r="148" spans="1:45">
      <c r="A148" s="18" t="s">
        <v>155</v>
      </c>
      <c r="B148" s="26"/>
      <c r="C148" s="27">
        <v>80</v>
      </c>
      <c r="F148" s="27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X148" s="1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</row>
    <row r="149" spans="1:45">
      <c r="A149" s="18" t="s">
        <v>156</v>
      </c>
      <c r="B149" s="26"/>
      <c r="C149" s="27" t="s">
        <v>157</v>
      </c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X149" s="18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</row>
    <row r="150" spans="1:45">
      <c r="A150" s="18" t="s">
        <v>158</v>
      </c>
      <c r="B150" s="26"/>
      <c r="C150" s="28">
        <v>1000</v>
      </c>
      <c r="D150" s="27"/>
      <c r="E150" s="27"/>
      <c r="G150" s="27"/>
      <c r="X150" s="18"/>
      <c r="Y150" s="26"/>
      <c r="AB150" s="27"/>
      <c r="AC150" s="27"/>
    </row>
    <row r="151" spans="1:45">
      <c r="A151" s="18" t="s">
        <v>159</v>
      </c>
      <c r="B151" s="26"/>
      <c r="C151" s="28">
        <v>1000</v>
      </c>
      <c r="D151" s="27"/>
      <c r="E151" s="27"/>
      <c r="G151" s="27"/>
      <c r="X151" s="29"/>
      <c r="Y151" s="26"/>
      <c r="Z151" s="27"/>
      <c r="AB151" s="28"/>
      <c r="AC151" s="28"/>
    </row>
    <row r="152" spans="1:45">
      <c r="A152" s="18" t="s">
        <v>160</v>
      </c>
      <c r="B152" s="26"/>
      <c r="D152" s="27"/>
      <c r="E152" s="27"/>
      <c r="G152" s="27"/>
      <c r="H152" s="28"/>
      <c r="I152" s="27"/>
      <c r="J152" s="28"/>
      <c r="K152" s="27"/>
      <c r="L152" s="28"/>
      <c r="M152" s="27"/>
      <c r="N152" s="28"/>
      <c r="O152" s="27"/>
      <c r="P152" s="28"/>
      <c r="Q152" s="27"/>
      <c r="R152" s="28"/>
      <c r="S152" s="27"/>
      <c r="T152" s="28"/>
      <c r="U152" s="27"/>
      <c r="V152" s="28"/>
      <c r="W152" s="27"/>
      <c r="X152" s="18"/>
      <c r="Y152" s="26"/>
      <c r="Z152" s="27"/>
      <c r="AA152" s="28"/>
      <c r="AB152" s="27"/>
      <c r="AC152" s="28"/>
      <c r="AD152" s="27"/>
      <c r="AE152" s="28"/>
      <c r="AF152" s="27"/>
      <c r="AG152" s="28"/>
      <c r="AH152" s="27"/>
      <c r="AI152" s="28"/>
      <c r="AJ152" s="27"/>
      <c r="AK152" s="28"/>
      <c r="AL152" s="27"/>
      <c r="AM152" s="28"/>
      <c r="AN152" s="27"/>
      <c r="AO152" s="28"/>
      <c r="AP152" s="27"/>
      <c r="AQ152" s="28"/>
      <c r="AR152" s="27"/>
      <c r="AS152" s="28"/>
    </row>
    <row r="153" spans="1:45">
      <c r="A153" s="18" t="s">
        <v>1</v>
      </c>
      <c r="B153" s="26"/>
      <c r="C153" s="27" t="s">
        <v>211</v>
      </c>
      <c r="D153" s="27" t="s">
        <v>212</v>
      </c>
      <c r="E153" s="27" t="s">
        <v>213</v>
      </c>
      <c r="F153" s="27" t="s">
        <v>214</v>
      </c>
      <c r="G153" s="27" t="s">
        <v>215</v>
      </c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18"/>
      <c r="Y153" s="26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</row>
    <row r="154" spans="1:45">
      <c r="A154" s="18"/>
      <c r="B154" s="26"/>
      <c r="D154" s="27"/>
      <c r="E154" s="27"/>
      <c r="F154" s="27"/>
      <c r="G154" s="27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18"/>
      <c r="Y154" s="26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</row>
    <row r="155" spans="1:45">
      <c r="A155" s="29" t="s">
        <v>148</v>
      </c>
      <c r="B155" s="26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18"/>
      <c r="Y155" s="26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</row>
    <row r="156" spans="1:45">
      <c r="A156" s="18" t="s">
        <v>149</v>
      </c>
      <c r="B156" s="26"/>
      <c r="C156" s="59" t="s">
        <v>216</v>
      </c>
      <c r="D156" s="28"/>
      <c r="E156" s="28"/>
      <c r="F156" s="28"/>
      <c r="G156" s="28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X156" s="18"/>
      <c r="Y156" s="26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</row>
    <row r="157" spans="1:45">
      <c r="A157" s="18" t="s">
        <v>151</v>
      </c>
      <c r="B157" s="26"/>
      <c r="C157" s="59">
        <v>9999</v>
      </c>
      <c r="D157" s="27"/>
      <c r="E157" s="27"/>
      <c r="F157" s="27"/>
      <c r="G157" s="27"/>
      <c r="X157" s="29"/>
      <c r="Y157" s="26"/>
      <c r="Z157" s="28"/>
      <c r="AA157" s="27"/>
      <c r="AB157" s="27"/>
      <c r="AC157" s="27"/>
    </row>
    <row r="158" spans="1:45">
      <c r="A158" s="25" t="s">
        <v>2</v>
      </c>
      <c r="B158" s="26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X158" s="18"/>
      <c r="Y158" s="26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</row>
    <row r="159" spans="1:45">
      <c r="A159" s="18" t="s">
        <v>152</v>
      </c>
      <c r="B159" s="26"/>
      <c r="C159" s="28">
        <v>0</v>
      </c>
      <c r="D159" s="28">
        <v>7</v>
      </c>
      <c r="E159" s="28">
        <v>1</v>
      </c>
      <c r="F159" s="28">
        <v>23</v>
      </c>
      <c r="G159" s="28">
        <v>100</v>
      </c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X159" s="18"/>
      <c r="Y159" s="26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</row>
    <row r="160" spans="1:45">
      <c r="A160" s="18" t="s">
        <v>6</v>
      </c>
      <c r="B160" s="26"/>
      <c r="C160" s="27" t="s">
        <v>153</v>
      </c>
      <c r="D160" s="27" t="s">
        <v>7</v>
      </c>
      <c r="E160" s="27" t="s">
        <v>7</v>
      </c>
      <c r="F160" s="27" t="s">
        <v>8</v>
      </c>
      <c r="G160" s="27" t="s">
        <v>17</v>
      </c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X160" s="18"/>
      <c r="Y160" s="26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</row>
    <row r="161" spans="1:45">
      <c r="A161" s="18" t="s">
        <v>154</v>
      </c>
      <c r="B161" s="26"/>
      <c r="C161" s="59">
        <v>0</v>
      </c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X161" s="18"/>
      <c r="Y161" s="26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</row>
    <row r="162" spans="1:45">
      <c r="A162" s="18" t="s">
        <v>155</v>
      </c>
      <c r="B162" s="26"/>
      <c r="C162" s="27">
        <v>80</v>
      </c>
      <c r="F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X162" s="18"/>
      <c r="Y162" s="26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</row>
    <row r="163" spans="1:45">
      <c r="A163" s="18" t="s">
        <v>156</v>
      </c>
      <c r="B163" s="26"/>
      <c r="C163" s="27" t="s">
        <v>157</v>
      </c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X163" s="18"/>
      <c r="Y163" s="26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</row>
    <row r="164" spans="1:45">
      <c r="A164" s="18" t="s">
        <v>158</v>
      </c>
      <c r="B164" s="26"/>
      <c r="C164" s="28">
        <v>1000</v>
      </c>
      <c r="D164" s="27"/>
      <c r="E164" s="27"/>
      <c r="G164" s="27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X164" s="18"/>
      <c r="Y164" s="26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</row>
    <row r="165" spans="1:45">
      <c r="A165" s="18" t="s">
        <v>159</v>
      </c>
      <c r="B165" s="26"/>
      <c r="C165" s="28">
        <v>1000</v>
      </c>
      <c r="D165" s="27"/>
      <c r="E165" s="27"/>
      <c r="G165" s="27"/>
      <c r="X165" s="18"/>
      <c r="Y165" s="26"/>
    </row>
    <row r="166" spans="1:45">
      <c r="A166" s="18" t="s">
        <v>160</v>
      </c>
      <c r="B166" s="26"/>
      <c r="D166" s="27"/>
      <c r="E166" s="27"/>
      <c r="G166" s="27"/>
      <c r="X166" s="21"/>
      <c r="Y166" s="19"/>
      <c r="Z166" s="27"/>
      <c r="AA166" s="28"/>
    </row>
    <row r="167" spans="1:45">
      <c r="A167" s="18" t="s">
        <v>1</v>
      </c>
      <c r="B167" s="26"/>
      <c r="C167" s="27" t="s">
        <v>217</v>
      </c>
      <c r="D167" s="27" t="s">
        <v>218</v>
      </c>
      <c r="E167" s="27" t="s">
        <v>219</v>
      </c>
      <c r="F167" s="27" t="s">
        <v>220</v>
      </c>
      <c r="G167" s="27" t="s">
        <v>221</v>
      </c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X167" s="22"/>
      <c r="Y167" s="19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</row>
    <row r="168" spans="1:45">
      <c r="A168" s="22"/>
      <c r="B168" s="19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X168" s="22"/>
      <c r="Y168" s="19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</row>
    <row r="169" spans="1:45">
      <c r="A169" s="29" t="s">
        <v>26</v>
      </c>
      <c r="B169" s="26"/>
      <c r="V169" s="23"/>
      <c r="X169" s="22"/>
      <c r="Y169" s="19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</row>
    <row r="170" spans="1:45">
      <c r="A170" s="18" t="s">
        <v>1</v>
      </c>
      <c r="B170" s="26"/>
      <c r="C170" s="27" t="s">
        <v>27</v>
      </c>
      <c r="D170" s="27" t="s">
        <v>46</v>
      </c>
      <c r="E170" s="27" t="s">
        <v>222</v>
      </c>
      <c r="F170" s="27" t="s">
        <v>223</v>
      </c>
      <c r="G170" s="27" t="s">
        <v>224</v>
      </c>
      <c r="H170" s="27" t="s">
        <v>225</v>
      </c>
      <c r="I170" s="27" t="s">
        <v>226</v>
      </c>
      <c r="J170" s="27" t="s">
        <v>227</v>
      </c>
      <c r="K170" s="27" t="s">
        <v>228</v>
      </c>
      <c r="L170" s="27" t="s">
        <v>229</v>
      </c>
      <c r="M170" s="27" t="s">
        <v>230</v>
      </c>
      <c r="N170" s="27" t="s">
        <v>231</v>
      </c>
      <c r="O170" s="27"/>
      <c r="P170" s="27"/>
      <c r="Q170" s="27"/>
      <c r="R170" s="27"/>
      <c r="S170" s="27"/>
      <c r="T170" s="27"/>
      <c r="U170" s="27"/>
      <c r="V170" s="28"/>
      <c r="X170" s="1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</row>
    <row r="171" spans="1:45">
      <c r="A171" s="18" t="s">
        <v>3</v>
      </c>
      <c r="B171" s="26"/>
      <c r="C171" s="27" t="s">
        <v>49</v>
      </c>
      <c r="D171" s="27" t="s">
        <v>54</v>
      </c>
      <c r="E171" s="27" t="s">
        <v>163</v>
      </c>
      <c r="F171" s="27" t="s">
        <v>169</v>
      </c>
      <c r="G171" s="27" t="s">
        <v>175</v>
      </c>
      <c r="H171" s="27" t="s">
        <v>181</v>
      </c>
      <c r="I171" s="27" t="s">
        <v>187</v>
      </c>
      <c r="J171" s="27" t="s">
        <v>193</v>
      </c>
      <c r="K171" s="27" t="s">
        <v>199</v>
      </c>
      <c r="L171" s="27" t="s">
        <v>205</v>
      </c>
      <c r="M171" s="27" t="s">
        <v>211</v>
      </c>
      <c r="N171" s="27" t="s">
        <v>217</v>
      </c>
      <c r="O171" s="27"/>
      <c r="P171" s="27"/>
      <c r="Q171" s="27"/>
      <c r="R171" s="27"/>
      <c r="S171" s="27"/>
      <c r="T171" s="27"/>
      <c r="U171" s="27"/>
      <c r="V171" s="27"/>
      <c r="X171" s="18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</row>
    <row r="172" spans="1:45">
      <c r="A172" s="18" t="s">
        <v>28</v>
      </c>
      <c r="B172" s="26"/>
      <c r="C172" s="27">
        <v>80</v>
      </c>
      <c r="D172" s="27">
        <v>80</v>
      </c>
      <c r="E172" s="27">
        <v>80</v>
      </c>
      <c r="F172" s="27">
        <v>80</v>
      </c>
      <c r="G172" s="27">
        <v>80</v>
      </c>
      <c r="H172" s="27">
        <v>80</v>
      </c>
      <c r="I172" s="27">
        <v>80</v>
      </c>
      <c r="J172" s="27">
        <v>80</v>
      </c>
      <c r="K172" s="27">
        <v>80</v>
      </c>
      <c r="L172" s="27">
        <v>80</v>
      </c>
      <c r="M172" s="27">
        <v>80</v>
      </c>
      <c r="N172" s="27">
        <v>80</v>
      </c>
      <c r="O172" s="28"/>
      <c r="P172" s="28"/>
      <c r="Q172" s="28"/>
      <c r="R172" s="28"/>
      <c r="S172" s="28"/>
      <c r="T172" s="28"/>
      <c r="U172" s="28"/>
      <c r="V172" s="28"/>
      <c r="X172" s="1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</row>
    <row r="173" spans="1:45">
      <c r="A173" s="18" t="s">
        <v>29</v>
      </c>
      <c r="B173" s="26"/>
      <c r="C173" s="27" t="s">
        <v>157</v>
      </c>
      <c r="D173" s="27" t="s">
        <v>157</v>
      </c>
      <c r="E173" s="27" t="s">
        <v>157</v>
      </c>
      <c r="F173" s="27" t="s">
        <v>157</v>
      </c>
      <c r="G173" s="27" t="s">
        <v>157</v>
      </c>
      <c r="H173" s="27" t="s">
        <v>157</v>
      </c>
      <c r="I173" s="27" t="s">
        <v>157</v>
      </c>
      <c r="J173" s="27" t="s">
        <v>157</v>
      </c>
      <c r="K173" s="27" t="s">
        <v>157</v>
      </c>
      <c r="L173" s="27" t="s">
        <v>157</v>
      </c>
      <c r="M173" s="27" t="s">
        <v>157</v>
      </c>
      <c r="N173" s="27" t="s">
        <v>157</v>
      </c>
      <c r="O173" s="28"/>
      <c r="P173" s="28"/>
      <c r="Q173" s="28"/>
      <c r="R173" s="28"/>
      <c r="S173" s="28"/>
      <c r="T173" s="28"/>
      <c r="U173" s="28"/>
      <c r="V173" s="28"/>
      <c r="X173" s="1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</row>
    <row r="174" spans="1:45">
      <c r="A174" s="18" t="s">
        <v>30</v>
      </c>
      <c r="C174" s="28">
        <v>70</v>
      </c>
      <c r="D174" s="28">
        <v>70</v>
      </c>
      <c r="E174" s="28">
        <v>70</v>
      </c>
      <c r="F174" s="28">
        <v>70</v>
      </c>
      <c r="G174" s="28">
        <v>70</v>
      </c>
      <c r="H174" s="28">
        <v>70</v>
      </c>
      <c r="I174" s="28">
        <v>70</v>
      </c>
      <c r="J174" s="28">
        <v>70</v>
      </c>
      <c r="K174" s="28">
        <v>70</v>
      </c>
      <c r="L174" s="28">
        <v>70</v>
      </c>
      <c r="M174" s="28">
        <v>70</v>
      </c>
      <c r="N174" s="28">
        <v>70</v>
      </c>
      <c r="O174" s="28"/>
      <c r="P174" s="28"/>
      <c r="Q174" s="28"/>
      <c r="R174" s="28"/>
      <c r="S174" s="28"/>
      <c r="T174" s="28"/>
      <c r="U174" s="28"/>
      <c r="V174" s="28"/>
      <c r="X174" s="1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</row>
    <row r="175" spans="1:45">
      <c r="A175" s="18" t="s">
        <v>4</v>
      </c>
      <c r="C175" s="27" t="s">
        <v>5</v>
      </c>
      <c r="D175" s="27" t="s">
        <v>5</v>
      </c>
      <c r="E175" s="27" t="s">
        <v>5</v>
      </c>
      <c r="F175" s="27" t="s">
        <v>5</v>
      </c>
      <c r="G175" s="27" t="s">
        <v>5</v>
      </c>
      <c r="H175" s="27" t="s">
        <v>5</v>
      </c>
      <c r="I175" s="27" t="s">
        <v>5</v>
      </c>
      <c r="J175" s="27" t="s">
        <v>5</v>
      </c>
      <c r="K175" s="27" t="s">
        <v>5</v>
      </c>
      <c r="L175" s="27" t="s">
        <v>5</v>
      </c>
      <c r="M175" s="27" t="s">
        <v>5</v>
      </c>
      <c r="N175" s="27" t="s">
        <v>5</v>
      </c>
      <c r="O175" s="27"/>
      <c r="P175" s="27"/>
      <c r="Q175" s="27"/>
      <c r="R175" s="27"/>
      <c r="S175" s="27"/>
      <c r="T175" s="27"/>
      <c r="U175" s="27"/>
      <c r="V175" s="28"/>
      <c r="X175" s="1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</row>
    <row r="176" spans="1:45">
      <c r="A176" s="18"/>
      <c r="B176" s="26"/>
      <c r="C176" s="59"/>
      <c r="E176" s="27"/>
      <c r="F176" s="27"/>
      <c r="V176" s="27"/>
      <c r="X176" s="18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</row>
    <row r="177" spans="1:26">
      <c r="A177" s="29" t="s">
        <v>9</v>
      </c>
      <c r="B177" s="26"/>
      <c r="E177" s="28"/>
      <c r="F177" s="28"/>
    </row>
    <row r="178" spans="1:26">
      <c r="A178" s="18" t="s">
        <v>1</v>
      </c>
      <c r="B178" s="26"/>
      <c r="C178" s="27" t="s">
        <v>24</v>
      </c>
      <c r="D178" s="28" t="s">
        <v>25</v>
      </c>
      <c r="E178" s="27" t="s">
        <v>31</v>
      </c>
      <c r="F178" s="28" t="s">
        <v>32</v>
      </c>
      <c r="G178" s="27" t="s">
        <v>232</v>
      </c>
      <c r="H178" s="28" t="s">
        <v>233</v>
      </c>
      <c r="I178" s="27" t="s">
        <v>234</v>
      </c>
      <c r="J178" s="28" t="s">
        <v>235</v>
      </c>
      <c r="K178" s="27" t="s">
        <v>236</v>
      </c>
      <c r="L178" s="28" t="s">
        <v>237</v>
      </c>
      <c r="M178" s="27" t="s">
        <v>238</v>
      </c>
      <c r="N178" s="28" t="s">
        <v>239</v>
      </c>
      <c r="O178" s="27" t="s">
        <v>240</v>
      </c>
      <c r="P178" s="28" t="s">
        <v>241</v>
      </c>
      <c r="Q178" s="27" t="s">
        <v>242</v>
      </c>
      <c r="R178" s="28" t="s">
        <v>243</v>
      </c>
      <c r="S178" s="27" t="s">
        <v>244</v>
      </c>
      <c r="T178" s="28" t="s">
        <v>245</v>
      </c>
      <c r="U178" s="27" t="s">
        <v>246</v>
      </c>
      <c r="V178" s="28" t="s">
        <v>247</v>
      </c>
      <c r="W178" s="27" t="s">
        <v>248</v>
      </c>
      <c r="X178" s="28" t="s">
        <v>249</v>
      </c>
      <c r="Y178" s="27" t="s">
        <v>250</v>
      </c>
      <c r="Z178" s="28" t="s">
        <v>251</v>
      </c>
    </row>
    <row r="179" spans="1:26">
      <c r="A179" s="18" t="s">
        <v>3</v>
      </c>
      <c r="B179" s="26"/>
      <c r="C179" s="27" t="s">
        <v>50</v>
      </c>
      <c r="D179" s="27" t="s">
        <v>51</v>
      </c>
      <c r="E179" s="27" t="s">
        <v>55</v>
      </c>
      <c r="F179" s="27" t="s">
        <v>56</v>
      </c>
      <c r="G179" s="27" t="s">
        <v>164</v>
      </c>
      <c r="H179" s="27" t="s">
        <v>165</v>
      </c>
      <c r="I179" s="27" t="s">
        <v>170</v>
      </c>
      <c r="J179" s="27" t="s">
        <v>171</v>
      </c>
      <c r="K179" s="27" t="s">
        <v>176</v>
      </c>
      <c r="L179" s="27" t="s">
        <v>177</v>
      </c>
      <c r="M179" s="27" t="s">
        <v>182</v>
      </c>
      <c r="N179" s="27" t="s">
        <v>183</v>
      </c>
      <c r="O179" s="27" t="s">
        <v>188</v>
      </c>
      <c r="P179" s="27" t="s">
        <v>189</v>
      </c>
      <c r="Q179" s="27" t="s">
        <v>194</v>
      </c>
      <c r="R179" s="27" t="s">
        <v>195</v>
      </c>
      <c r="S179" s="27" t="s">
        <v>200</v>
      </c>
      <c r="T179" s="27" t="s">
        <v>201</v>
      </c>
      <c r="U179" s="27" t="s">
        <v>206</v>
      </c>
      <c r="V179" s="27" t="s">
        <v>207</v>
      </c>
      <c r="W179" s="27" t="s">
        <v>212</v>
      </c>
      <c r="X179" s="27" t="s">
        <v>213</v>
      </c>
      <c r="Y179" s="27" t="s">
        <v>218</v>
      </c>
      <c r="Z179" s="27" t="s">
        <v>219</v>
      </c>
    </row>
    <row r="180" spans="1:26">
      <c r="A180" s="18" t="s">
        <v>4</v>
      </c>
      <c r="B180" s="26"/>
      <c r="C180" s="28" t="s">
        <v>5</v>
      </c>
      <c r="D180" s="28" t="s">
        <v>5</v>
      </c>
      <c r="E180" s="28" t="s">
        <v>5</v>
      </c>
      <c r="F180" s="28" t="s">
        <v>5</v>
      </c>
      <c r="G180" s="28" t="s">
        <v>5</v>
      </c>
      <c r="H180" s="28" t="s">
        <v>5</v>
      </c>
      <c r="I180" s="28" t="s">
        <v>5</v>
      </c>
      <c r="J180" s="28" t="s">
        <v>5</v>
      </c>
      <c r="K180" s="28" t="s">
        <v>5</v>
      </c>
      <c r="L180" s="28" t="s">
        <v>5</v>
      </c>
      <c r="M180" s="28" t="s">
        <v>5</v>
      </c>
      <c r="N180" s="28" t="s">
        <v>5</v>
      </c>
      <c r="O180" s="28" t="s">
        <v>5</v>
      </c>
      <c r="P180" s="28" t="s">
        <v>5</v>
      </c>
      <c r="Q180" s="28" t="s">
        <v>5</v>
      </c>
      <c r="R180" s="28" t="s">
        <v>5</v>
      </c>
      <c r="S180" s="28" t="s">
        <v>5</v>
      </c>
      <c r="T180" s="28" t="s">
        <v>5</v>
      </c>
      <c r="U180" s="28" t="s">
        <v>5</v>
      </c>
      <c r="V180" s="28" t="s">
        <v>5</v>
      </c>
      <c r="W180" s="28" t="s">
        <v>5</v>
      </c>
      <c r="X180" s="28" t="s">
        <v>5</v>
      </c>
      <c r="Y180" s="28" t="s">
        <v>5</v>
      </c>
      <c r="Z180" s="28" t="s">
        <v>5</v>
      </c>
    </row>
    <row r="181" spans="1:26">
      <c r="A181" s="18" t="s">
        <v>10</v>
      </c>
      <c r="B181" s="26"/>
      <c r="C181" s="28" t="s">
        <v>11</v>
      </c>
      <c r="D181" s="28" t="s">
        <v>11</v>
      </c>
      <c r="E181" s="28" t="s">
        <v>11</v>
      </c>
      <c r="F181" s="28" t="s">
        <v>11</v>
      </c>
      <c r="G181" s="28" t="s">
        <v>11</v>
      </c>
      <c r="H181" s="28" t="s">
        <v>11</v>
      </c>
      <c r="I181" s="28" t="s">
        <v>11</v>
      </c>
      <c r="J181" s="28" t="s">
        <v>11</v>
      </c>
      <c r="K181" s="28" t="s">
        <v>11</v>
      </c>
      <c r="L181" s="28" t="s">
        <v>11</v>
      </c>
      <c r="M181" s="28" t="s">
        <v>11</v>
      </c>
      <c r="N181" s="28" t="s">
        <v>11</v>
      </c>
      <c r="O181" s="28" t="s">
        <v>11</v>
      </c>
      <c r="P181" s="28" t="s">
        <v>11</v>
      </c>
      <c r="Q181" s="28" t="s">
        <v>11</v>
      </c>
      <c r="R181" s="28" t="s">
        <v>11</v>
      </c>
      <c r="S181" s="28" t="s">
        <v>11</v>
      </c>
      <c r="T181" s="28" t="s">
        <v>11</v>
      </c>
      <c r="U181" s="28" t="s">
        <v>11</v>
      </c>
      <c r="V181" s="28" t="s">
        <v>11</v>
      </c>
      <c r="W181" s="28" t="s">
        <v>11</v>
      </c>
      <c r="X181" s="28" t="s">
        <v>11</v>
      </c>
      <c r="Y181" s="28" t="s">
        <v>11</v>
      </c>
      <c r="Z181" s="28" t="s">
        <v>11</v>
      </c>
    </row>
    <row r="182" spans="1:26">
      <c r="A182" s="18"/>
      <c r="B182" s="26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</row>
    <row r="183" spans="1:26">
      <c r="A183" s="29" t="s">
        <v>12</v>
      </c>
      <c r="B183" s="26"/>
      <c r="C183" s="28"/>
      <c r="D183" s="27"/>
      <c r="E183" s="27"/>
      <c r="F183" s="27"/>
    </row>
    <row r="184" spans="1:26">
      <c r="A184" s="18" t="s">
        <v>1</v>
      </c>
      <c r="B184" s="26"/>
      <c r="C184" s="27" t="s">
        <v>23</v>
      </c>
      <c r="D184" s="27" t="s">
        <v>33</v>
      </c>
      <c r="E184" s="27" t="s">
        <v>252</v>
      </c>
      <c r="F184" s="27" t="s">
        <v>253</v>
      </c>
      <c r="G184" s="27" t="s">
        <v>254</v>
      </c>
      <c r="H184" s="27" t="s">
        <v>255</v>
      </c>
      <c r="I184" s="27" t="s">
        <v>256</v>
      </c>
      <c r="J184" s="27" t="s">
        <v>257</v>
      </c>
      <c r="K184" s="27" t="s">
        <v>258</v>
      </c>
      <c r="L184" s="27" t="s">
        <v>259</v>
      </c>
      <c r="M184" s="27" t="s">
        <v>260</v>
      </c>
      <c r="N184" s="27" t="s">
        <v>261</v>
      </c>
      <c r="O184" s="27"/>
      <c r="P184" s="27"/>
      <c r="Q184" s="27"/>
      <c r="R184" s="27"/>
      <c r="S184" s="27"/>
      <c r="T184" s="27"/>
      <c r="U184" s="27"/>
    </row>
    <row r="185" spans="1:26">
      <c r="A185" s="18" t="s">
        <v>3</v>
      </c>
      <c r="B185" s="26"/>
      <c r="C185" s="27" t="s">
        <v>52</v>
      </c>
      <c r="D185" s="27" t="s">
        <v>57</v>
      </c>
      <c r="E185" s="27" t="s">
        <v>166</v>
      </c>
      <c r="F185" s="27" t="s">
        <v>172</v>
      </c>
      <c r="G185" s="27" t="s">
        <v>178</v>
      </c>
      <c r="H185" s="27" t="s">
        <v>184</v>
      </c>
      <c r="I185" s="27" t="s">
        <v>190</v>
      </c>
      <c r="J185" s="27" t="s">
        <v>196</v>
      </c>
      <c r="K185" s="27" t="s">
        <v>202</v>
      </c>
      <c r="L185" s="27" t="s">
        <v>208</v>
      </c>
      <c r="M185" s="27" t="s">
        <v>214</v>
      </c>
      <c r="N185" s="27" t="s">
        <v>220</v>
      </c>
      <c r="O185" s="27"/>
      <c r="P185" s="27"/>
      <c r="Q185" s="27"/>
      <c r="R185" s="27"/>
      <c r="S185" s="27"/>
      <c r="T185" s="27"/>
      <c r="U185" s="27"/>
    </row>
    <row r="186" spans="1:26">
      <c r="A186" s="18" t="s">
        <v>13</v>
      </c>
      <c r="B186" s="26"/>
      <c r="C186" s="28">
        <v>10</v>
      </c>
      <c r="D186" s="28">
        <v>10</v>
      </c>
      <c r="E186" s="28">
        <v>10</v>
      </c>
      <c r="F186" s="28">
        <v>10</v>
      </c>
      <c r="G186" s="28">
        <v>10</v>
      </c>
      <c r="H186" s="28">
        <v>10</v>
      </c>
      <c r="I186" s="28">
        <v>10</v>
      </c>
      <c r="J186" s="28">
        <v>10</v>
      </c>
      <c r="K186" s="28">
        <v>10</v>
      </c>
      <c r="L186" s="28">
        <v>10</v>
      </c>
      <c r="M186" s="28">
        <v>10</v>
      </c>
      <c r="N186" s="28">
        <v>10</v>
      </c>
      <c r="O186" s="28"/>
      <c r="P186" s="28"/>
      <c r="Q186" s="28"/>
      <c r="R186" s="28"/>
      <c r="S186" s="28"/>
      <c r="T186" s="28"/>
      <c r="U186" s="28"/>
    </row>
    <row r="187" spans="1:26">
      <c r="A187" s="18" t="s">
        <v>14</v>
      </c>
      <c r="B187" s="26"/>
      <c r="C187" s="28">
        <v>800</v>
      </c>
      <c r="D187" s="28">
        <v>800</v>
      </c>
      <c r="E187" s="28">
        <v>800</v>
      </c>
      <c r="F187" s="28">
        <v>800</v>
      </c>
      <c r="G187" s="28">
        <v>800</v>
      </c>
      <c r="H187" s="28">
        <v>800</v>
      </c>
      <c r="I187" s="28">
        <v>800</v>
      </c>
      <c r="J187" s="28">
        <v>800</v>
      </c>
      <c r="K187" s="28">
        <v>800</v>
      </c>
      <c r="L187" s="28">
        <v>800</v>
      </c>
      <c r="M187" s="28">
        <v>800</v>
      </c>
      <c r="N187" s="28">
        <v>800</v>
      </c>
      <c r="O187" s="28"/>
      <c r="P187" s="28"/>
      <c r="Q187" s="28"/>
      <c r="R187" s="28"/>
      <c r="S187" s="28"/>
      <c r="T187" s="28"/>
      <c r="U187" s="28"/>
    </row>
    <row r="188" spans="1:26">
      <c r="A188" s="18" t="s">
        <v>4</v>
      </c>
      <c r="B188" s="26"/>
      <c r="C188" s="27" t="s">
        <v>5</v>
      </c>
      <c r="D188" s="27" t="s">
        <v>5</v>
      </c>
      <c r="E188" s="27" t="s">
        <v>5</v>
      </c>
      <c r="F188" s="27" t="s">
        <v>5</v>
      </c>
      <c r="G188" s="27" t="s">
        <v>5</v>
      </c>
      <c r="H188" s="27" t="s">
        <v>5</v>
      </c>
      <c r="I188" s="27" t="s">
        <v>5</v>
      </c>
      <c r="J188" s="27" t="s">
        <v>5</v>
      </c>
      <c r="K188" s="27" t="s">
        <v>5</v>
      </c>
      <c r="L188" s="27" t="s">
        <v>5</v>
      </c>
      <c r="M188" s="27" t="s">
        <v>5</v>
      </c>
      <c r="N188" s="27" t="s">
        <v>5</v>
      </c>
      <c r="O188" s="27"/>
      <c r="P188" s="27"/>
      <c r="Q188" s="27"/>
      <c r="R188" s="27"/>
      <c r="S188" s="27"/>
      <c r="T188" s="27"/>
      <c r="U188" s="27"/>
    </row>
    <row r="189" spans="1:26">
      <c r="A189" s="18" t="s">
        <v>15</v>
      </c>
      <c r="B189" s="26"/>
      <c r="C189" s="27" t="s">
        <v>5</v>
      </c>
      <c r="D189" s="27" t="s">
        <v>5</v>
      </c>
      <c r="E189" s="27" t="s">
        <v>5</v>
      </c>
      <c r="F189" s="27" t="s">
        <v>5</v>
      </c>
      <c r="G189" s="27" t="s">
        <v>5</v>
      </c>
      <c r="H189" s="27" t="s">
        <v>5</v>
      </c>
      <c r="I189" s="27" t="s">
        <v>5</v>
      </c>
      <c r="J189" s="27" t="s">
        <v>5</v>
      </c>
      <c r="K189" s="27" t="s">
        <v>5</v>
      </c>
      <c r="L189" s="27" t="s">
        <v>5</v>
      </c>
      <c r="M189" s="27" t="s">
        <v>5</v>
      </c>
      <c r="N189" s="27" t="s">
        <v>5</v>
      </c>
      <c r="O189" s="27"/>
      <c r="P189" s="27"/>
      <c r="Q189" s="27"/>
      <c r="R189" s="27"/>
      <c r="S189" s="27"/>
      <c r="T189" s="27"/>
      <c r="U189" s="27"/>
    </row>
    <row r="190" spans="1:26">
      <c r="A190" s="18" t="s">
        <v>16</v>
      </c>
      <c r="B190" s="26"/>
      <c r="C190" s="28" t="s">
        <v>5</v>
      </c>
      <c r="D190" s="28" t="s">
        <v>5</v>
      </c>
      <c r="E190" s="28" t="s">
        <v>5</v>
      </c>
      <c r="F190" s="28" t="s">
        <v>5</v>
      </c>
      <c r="G190" s="28" t="s">
        <v>5</v>
      </c>
      <c r="H190" s="28" t="s">
        <v>5</v>
      </c>
      <c r="I190" s="28" t="s">
        <v>5</v>
      </c>
      <c r="J190" s="28" t="s">
        <v>5</v>
      </c>
      <c r="K190" s="28" t="s">
        <v>5</v>
      </c>
      <c r="L190" s="28" t="s">
        <v>5</v>
      </c>
      <c r="M190" s="28" t="s">
        <v>5</v>
      </c>
      <c r="N190" s="28" t="s">
        <v>5</v>
      </c>
      <c r="O190" s="28"/>
      <c r="P190" s="28"/>
      <c r="Q190" s="28"/>
      <c r="R190" s="28"/>
      <c r="S190" s="28"/>
      <c r="T190" s="28"/>
      <c r="U190" s="28"/>
    </row>
    <row r="191" spans="1:26">
      <c r="A191" s="18"/>
      <c r="B191" s="26"/>
      <c r="C191" s="59"/>
    </row>
    <row r="192" spans="1:26">
      <c r="A192" s="21" t="s">
        <v>18</v>
      </c>
      <c r="B192" s="19"/>
      <c r="D192" s="28"/>
    </row>
    <row r="193" spans="1:21">
      <c r="A193" s="22" t="s">
        <v>1</v>
      </c>
      <c r="B193" s="19"/>
      <c r="C193" s="24" t="s">
        <v>19</v>
      </c>
      <c r="D193" s="24" t="s">
        <v>34</v>
      </c>
      <c r="E193" s="24" t="s">
        <v>262</v>
      </c>
      <c r="F193" s="24" t="s">
        <v>263</v>
      </c>
      <c r="G193" s="24" t="s">
        <v>264</v>
      </c>
      <c r="H193" s="24" t="s">
        <v>265</v>
      </c>
      <c r="I193" s="24" t="s">
        <v>266</v>
      </c>
      <c r="J193" s="24" t="s">
        <v>267</v>
      </c>
      <c r="K193" s="24" t="s">
        <v>268</v>
      </c>
      <c r="L193" s="24" t="s">
        <v>269</v>
      </c>
      <c r="M193" s="24" t="s">
        <v>270</v>
      </c>
      <c r="N193" s="24" t="s">
        <v>271</v>
      </c>
      <c r="O193" s="24"/>
      <c r="P193" s="24"/>
      <c r="Q193" s="24"/>
      <c r="R193" s="24"/>
      <c r="S193" s="24"/>
      <c r="T193" s="24"/>
      <c r="U193" s="24"/>
    </row>
    <row r="194" spans="1:21">
      <c r="A194" s="22" t="s">
        <v>3</v>
      </c>
      <c r="B194" s="19"/>
      <c r="C194" s="24" t="s">
        <v>53</v>
      </c>
      <c r="D194" s="24" t="s">
        <v>58</v>
      </c>
      <c r="E194" s="24" t="s">
        <v>167</v>
      </c>
      <c r="F194" s="24" t="s">
        <v>173</v>
      </c>
      <c r="G194" s="24" t="s">
        <v>179</v>
      </c>
      <c r="H194" s="24" t="s">
        <v>185</v>
      </c>
      <c r="I194" s="24" t="s">
        <v>191</v>
      </c>
      <c r="J194" s="24" t="s">
        <v>197</v>
      </c>
      <c r="K194" s="24" t="s">
        <v>203</v>
      </c>
      <c r="L194" s="24" t="s">
        <v>209</v>
      </c>
      <c r="M194" s="24" t="s">
        <v>215</v>
      </c>
      <c r="N194" s="24" t="s">
        <v>221</v>
      </c>
      <c r="O194" s="24"/>
      <c r="P194" s="24"/>
      <c r="Q194" s="24"/>
      <c r="R194" s="24"/>
      <c r="S194" s="24"/>
      <c r="T194" s="24"/>
      <c r="U194" s="24"/>
    </row>
    <row r="195" spans="1:21">
      <c r="A195" s="22" t="s">
        <v>13</v>
      </c>
      <c r="B195" s="19"/>
      <c r="C195" s="23">
        <v>200</v>
      </c>
      <c r="D195" s="23">
        <v>200</v>
      </c>
      <c r="E195" s="23">
        <v>200</v>
      </c>
      <c r="F195" s="23">
        <v>200</v>
      </c>
      <c r="G195" s="23">
        <v>200</v>
      </c>
      <c r="H195" s="23">
        <v>200</v>
      </c>
      <c r="I195" s="23">
        <v>200</v>
      </c>
      <c r="J195" s="23">
        <v>200</v>
      </c>
      <c r="K195" s="23">
        <v>200</v>
      </c>
      <c r="L195" s="23">
        <v>200</v>
      </c>
      <c r="M195" s="23">
        <v>200</v>
      </c>
      <c r="N195" s="23">
        <v>200</v>
      </c>
      <c r="O195" s="23"/>
      <c r="P195" s="23"/>
      <c r="Q195" s="23"/>
      <c r="R195" s="23"/>
      <c r="S195" s="23"/>
      <c r="T195" s="23"/>
      <c r="U195" s="23"/>
    </row>
    <row r="196" spans="1:21">
      <c r="A196" s="22" t="s">
        <v>20</v>
      </c>
      <c r="B196" s="19"/>
      <c r="C196" s="23">
        <v>500</v>
      </c>
      <c r="D196" s="23">
        <v>500</v>
      </c>
      <c r="E196" s="23">
        <v>500</v>
      </c>
      <c r="F196" s="23">
        <v>500</v>
      </c>
      <c r="G196" s="23">
        <v>500</v>
      </c>
      <c r="H196" s="23">
        <v>500</v>
      </c>
      <c r="I196" s="23">
        <v>500</v>
      </c>
      <c r="J196" s="23">
        <v>500</v>
      </c>
      <c r="K196" s="23">
        <v>500</v>
      </c>
      <c r="L196" s="23">
        <v>500</v>
      </c>
      <c r="M196" s="23">
        <v>500</v>
      </c>
      <c r="N196" s="23">
        <v>500</v>
      </c>
      <c r="O196" s="28"/>
      <c r="P196" s="28"/>
      <c r="Q196" s="28"/>
      <c r="R196" s="28"/>
      <c r="S196" s="28"/>
      <c r="T196" s="28"/>
      <c r="U196" s="28"/>
    </row>
    <row r="197" spans="1:21">
      <c r="A197" s="18" t="s">
        <v>21</v>
      </c>
      <c r="C197" s="28">
        <v>10</v>
      </c>
      <c r="D197" s="28">
        <v>10</v>
      </c>
      <c r="E197" s="28">
        <v>10</v>
      </c>
      <c r="F197" s="28">
        <v>10</v>
      </c>
      <c r="G197" s="28">
        <v>10</v>
      </c>
      <c r="H197" s="28">
        <v>10</v>
      </c>
      <c r="I197" s="28">
        <v>10</v>
      </c>
      <c r="J197" s="28">
        <v>10</v>
      </c>
      <c r="K197" s="28">
        <v>10</v>
      </c>
      <c r="L197" s="28">
        <v>10</v>
      </c>
      <c r="M197" s="28">
        <v>10</v>
      </c>
      <c r="N197" s="28">
        <v>10</v>
      </c>
      <c r="O197" s="27"/>
      <c r="P197" s="27"/>
      <c r="Q197" s="27"/>
      <c r="R197" s="27"/>
      <c r="S197" s="27"/>
      <c r="T197" s="27"/>
      <c r="U197" s="27"/>
    </row>
    <row r="198" spans="1:21">
      <c r="A198" s="18" t="s">
        <v>22</v>
      </c>
      <c r="C198" s="27" t="s">
        <v>0</v>
      </c>
      <c r="D198" s="27" t="s">
        <v>0</v>
      </c>
      <c r="E198" s="27" t="s">
        <v>0</v>
      </c>
      <c r="F198" s="27" t="s">
        <v>0</v>
      </c>
      <c r="G198" s="27" t="s">
        <v>0</v>
      </c>
      <c r="H198" s="27" t="s">
        <v>0</v>
      </c>
      <c r="I198" s="27" t="s">
        <v>0</v>
      </c>
      <c r="J198" s="27" t="s">
        <v>0</v>
      </c>
      <c r="K198" s="27" t="s">
        <v>0</v>
      </c>
      <c r="L198" s="27" t="s">
        <v>0</v>
      </c>
      <c r="M198" s="27" t="s">
        <v>0</v>
      </c>
      <c r="N198" s="27" t="s">
        <v>0</v>
      </c>
      <c r="O198" s="28"/>
      <c r="P198" s="28"/>
      <c r="Q198" s="28"/>
      <c r="R198" s="28"/>
      <c r="S198" s="28"/>
      <c r="T198" s="28"/>
      <c r="U198" s="28"/>
    </row>
    <row r="199" spans="1:21">
      <c r="A199" s="18" t="s">
        <v>59</v>
      </c>
      <c r="C199" s="28">
        <v>0</v>
      </c>
      <c r="D199" s="28">
        <v>0</v>
      </c>
      <c r="E199" s="28">
        <v>0</v>
      </c>
      <c r="F199" s="28">
        <v>0</v>
      </c>
      <c r="G199" s="28">
        <v>0</v>
      </c>
      <c r="H199" s="28">
        <v>0</v>
      </c>
      <c r="I199" s="28">
        <v>0</v>
      </c>
      <c r="J199" s="28">
        <v>0</v>
      </c>
      <c r="K199" s="28">
        <v>0</v>
      </c>
      <c r="L199" s="28">
        <v>0</v>
      </c>
      <c r="M199" s="28">
        <v>0</v>
      </c>
      <c r="N199" s="28">
        <v>0</v>
      </c>
      <c r="O199" s="28"/>
      <c r="P199" s="28"/>
      <c r="Q199" s="28"/>
      <c r="R199" s="28"/>
      <c r="S199" s="28"/>
      <c r="T199" s="28"/>
      <c r="U199" s="28"/>
    </row>
    <row r="200" spans="1:21">
      <c r="A200" s="18" t="s">
        <v>60</v>
      </c>
      <c r="C200" s="28">
        <v>0</v>
      </c>
      <c r="D200" s="28">
        <v>0</v>
      </c>
      <c r="E200" s="28">
        <v>0</v>
      </c>
      <c r="F200" s="28">
        <v>0</v>
      </c>
      <c r="G200" s="28">
        <v>0</v>
      </c>
      <c r="H200" s="28">
        <v>0</v>
      </c>
      <c r="I200" s="28">
        <v>0</v>
      </c>
      <c r="J200" s="28">
        <v>0</v>
      </c>
      <c r="K200" s="28">
        <v>0</v>
      </c>
      <c r="L200" s="28">
        <v>0</v>
      </c>
      <c r="M200" s="28">
        <v>0</v>
      </c>
      <c r="N200" s="28">
        <v>0</v>
      </c>
      <c r="O200" s="28"/>
      <c r="P200" s="28"/>
      <c r="Q200" s="28"/>
      <c r="R200" s="28"/>
      <c r="S200" s="28"/>
      <c r="T200" s="28"/>
      <c r="U200" s="28"/>
    </row>
    <row r="201" spans="1:21">
      <c r="A201" s="18" t="s">
        <v>61</v>
      </c>
      <c r="C201" s="28">
        <v>0</v>
      </c>
      <c r="D201" s="28">
        <v>0</v>
      </c>
      <c r="E201" s="28">
        <v>0</v>
      </c>
      <c r="F201" s="28">
        <v>0</v>
      </c>
      <c r="G201" s="28">
        <v>0</v>
      </c>
      <c r="H201" s="28">
        <v>0</v>
      </c>
      <c r="I201" s="28">
        <v>0</v>
      </c>
      <c r="J201" s="28">
        <v>0</v>
      </c>
      <c r="K201" s="28">
        <v>0</v>
      </c>
      <c r="L201" s="28">
        <v>0</v>
      </c>
      <c r="M201" s="28">
        <v>0</v>
      </c>
      <c r="N201" s="28">
        <v>0</v>
      </c>
      <c r="O201" s="28"/>
      <c r="P201" s="28"/>
      <c r="Q201" s="28"/>
      <c r="R201" s="28"/>
      <c r="S201" s="28"/>
      <c r="T201" s="28"/>
      <c r="U201" s="28"/>
    </row>
    <row r="202" spans="1:21">
      <c r="A202" s="18" t="s">
        <v>4</v>
      </c>
      <c r="C202" s="28" t="s">
        <v>5</v>
      </c>
      <c r="D202" s="28" t="s">
        <v>5</v>
      </c>
      <c r="E202" s="28" t="s">
        <v>5</v>
      </c>
      <c r="F202" s="28" t="s">
        <v>5</v>
      </c>
      <c r="G202" s="28" t="s">
        <v>5</v>
      </c>
      <c r="H202" s="28" t="s">
        <v>5</v>
      </c>
      <c r="I202" s="28" t="s">
        <v>5</v>
      </c>
      <c r="J202" s="28" t="s">
        <v>5</v>
      </c>
      <c r="K202" s="28" t="s">
        <v>5</v>
      </c>
      <c r="L202" s="28" t="s">
        <v>5</v>
      </c>
      <c r="M202" s="28" t="s">
        <v>5</v>
      </c>
      <c r="N202" s="28" t="s">
        <v>5</v>
      </c>
      <c r="O202" s="27"/>
      <c r="P202" s="27"/>
      <c r="Q202" s="27"/>
      <c r="R202" s="27"/>
      <c r="S202" s="27"/>
      <c r="T202" s="27"/>
      <c r="U202" s="27"/>
    </row>
    <row r="203" spans="1:21">
      <c r="A203" s="18" t="s">
        <v>67</v>
      </c>
      <c r="C203" s="27" t="s">
        <v>68</v>
      </c>
      <c r="D203" s="27" t="s">
        <v>68</v>
      </c>
      <c r="E203" s="27" t="s">
        <v>68</v>
      </c>
      <c r="F203" s="27" t="s">
        <v>68</v>
      </c>
      <c r="G203" s="27" t="s">
        <v>68</v>
      </c>
      <c r="H203" s="27" t="s">
        <v>68</v>
      </c>
      <c r="I203" s="27" t="s">
        <v>68</v>
      </c>
      <c r="J203" s="27" t="s">
        <v>68</v>
      </c>
      <c r="K203" s="27" t="s">
        <v>68</v>
      </c>
      <c r="L203" s="27" t="s">
        <v>68</v>
      </c>
      <c r="M203" s="27" t="s">
        <v>68</v>
      </c>
      <c r="N203" s="27" t="s">
        <v>68</v>
      </c>
    </row>
    <row r="205" spans="1:21">
      <c r="A205" s="21"/>
      <c r="B205" s="19"/>
    </row>
    <row r="206" spans="1:21">
      <c r="A206" s="22"/>
      <c r="B206" s="19"/>
      <c r="C206" s="24"/>
    </row>
    <row r="207" spans="1:21">
      <c r="A207" s="66" t="s">
        <v>272</v>
      </c>
      <c r="B207" s="6"/>
      <c r="C207" s="6"/>
    </row>
    <row r="208" spans="1:21">
      <c r="A208" s="59" t="s">
        <v>273</v>
      </c>
      <c r="C208" s="59" t="s">
        <v>274</v>
      </c>
    </row>
    <row r="209" spans="1:3">
      <c r="A209" s="59" t="s">
        <v>275</v>
      </c>
      <c r="C209" s="59">
        <v>57600</v>
      </c>
    </row>
    <row r="210" spans="1:3">
      <c r="A210" s="67" t="s">
        <v>2</v>
      </c>
      <c r="B210" s="6"/>
      <c r="C210" s="6"/>
    </row>
    <row r="211" spans="1:3">
      <c r="A211" s="68" t="s">
        <v>6</v>
      </c>
      <c r="B211" s="6"/>
      <c r="C211" s="31" t="s">
        <v>276</v>
      </c>
    </row>
    <row r="212" spans="1:3">
      <c r="A212" s="18" t="s">
        <v>277</v>
      </c>
      <c r="C212" s="59"/>
    </row>
    <row r="213" spans="1:3">
      <c r="A213" s="68" t="s">
        <v>1</v>
      </c>
      <c r="B213" s="6"/>
      <c r="C213" s="27" t="s">
        <v>278</v>
      </c>
    </row>
    <row r="214" spans="1:3">
      <c r="A214" s="69"/>
      <c r="B214" s="70"/>
      <c r="C214" s="71"/>
    </row>
    <row r="215" spans="1:3">
      <c r="A215" s="29" t="s">
        <v>279</v>
      </c>
    </row>
    <row r="216" spans="1:3">
      <c r="A216" s="22" t="s">
        <v>280</v>
      </c>
      <c r="B216" s="19"/>
      <c r="C216" s="27" t="s">
        <v>278</v>
      </c>
    </row>
    <row r="217" spans="1:3">
      <c r="A217" s="22" t="s">
        <v>281</v>
      </c>
      <c r="B217" s="19"/>
      <c r="C217" s="23">
        <v>500000</v>
      </c>
    </row>
    <row r="218" spans="1:3">
      <c r="A218" s="18" t="s">
        <v>4</v>
      </c>
      <c r="C218" s="59" t="s">
        <v>5</v>
      </c>
    </row>
    <row r="219" spans="1:3">
      <c r="A219" s="54" t="s">
        <v>1</v>
      </c>
      <c r="B219" s="55"/>
      <c r="C219" s="55" t="s">
        <v>282</v>
      </c>
    </row>
    <row r="220" spans="1:3">
      <c r="A220" s="18"/>
      <c r="C220" s="59"/>
    </row>
    <row r="221" spans="1:3">
      <c r="A221" s="54"/>
      <c r="B221" s="55"/>
      <c r="C221" s="55"/>
    </row>
    <row r="223" spans="1:3" ht="15.75">
      <c r="A223" s="65" t="s">
        <v>283</v>
      </c>
      <c r="B223" s="58"/>
      <c r="C223" s="61"/>
    </row>
    <row r="224" spans="1:3">
      <c r="A224" s="59" t="s">
        <v>273</v>
      </c>
      <c r="C224" s="59" t="s">
        <v>284</v>
      </c>
    </row>
    <row r="225" spans="1:10">
      <c r="A225" s="59" t="s">
        <v>2</v>
      </c>
      <c r="C225" s="59"/>
    </row>
    <row r="226" spans="1:10">
      <c r="A226" s="59" t="s">
        <v>151</v>
      </c>
      <c r="C226" s="59">
        <v>0</v>
      </c>
      <c r="D226" s="59">
        <v>0</v>
      </c>
      <c r="E226" s="59">
        <v>0</v>
      </c>
      <c r="F226" s="59">
        <v>0</v>
      </c>
      <c r="G226" s="59">
        <v>0</v>
      </c>
    </row>
    <row r="227" spans="1:10">
      <c r="A227" s="59" t="s">
        <v>152</v>
      </c>
      <c r="C227" s="57">
        <v>0</v>
      </c>
      <c r="D227" s="57">
        <v>1</v>
      </c>
      <c r="E227" s="57">
        <v>2</v>
      </c>
      <c r="F227" s="57">
        <v>3</v>
      </c>
      <c r="G227" s="57">
        <v>4</v>
      </c>
      <c r="H227" s="57"/>
      <c r="I227" s="57"/>
      <c r="J227" s="57"/>
    </row>
    <row r="228" spans="1:10">
      <c r="A228" s="59" t="s">
        <v>6</v>
      </c>
      <c r="C228" s="59" t="s">
        <v>7</v>
      </c>
      <c r="D228" s="59" t="s">
        <v>7</v>
      </c>
      <c r="E228" s="59" t="s">
        <v>7</v>
      </c>
      <c r="F228" s="59" t="s">
        <v>7</v>
      </c>
      <c r="G228" s="59" t="s">
        <v>7</v>
      </c>
    </row>
    <row r="229" spans="1:10">
      <c r="A229" s="59" t="s">
        <v>285</v>
      </c>
      <c r="C229" s="59" t="s">
        <v>286</v>
      </c>
      <c r="D229" s="59" t="s">
        <v>286</v>
      </c>
      <c r="E229" s="59" t="s">
        <v>286</v>
      </c>
      <c r="F229" s="59" t="s">
        <v>286</v>
      </c>
      <c r="G229" s="59" t="s">
        <v>286</v>
      </c>
    </row>
    <row r="230" spans="1:10">
      <c r="A230" s="59" t="s">
        <v>287</v>
      </c>
      <c r="C230" s="59" t="s">
        <v>0</v>
      </c>
      <c r="D230" s="59" t="s">
        <v>0</v>
      </c>
      <c r="E230" s="59" t="s">
        <v>0</v>
      </c>
      <c r="F230" s="59" t="s">
        <v>0</v>
      </c>
      <c r="G230" s="59" t="s">
        <v>0</v>
      </c>
    </row>
    <row r="231" spans="1:10">
      <c r="A231" s="59" t="s">
        <v>1</v>
      </c>
      <c r="C231" s="61" t="s">
        <v>288</v>
      </c>
      <c r="D231" s="61" t="s">
        <v>289</v>
      </c>
      <c r="E231" s="61" t="s">
        <v>290</v>
      </c>
      <c r="F231" s="61" t="s">
        <v>291</v>
      </c>
      <c r="G231" s="61" t="s">
        <v>292</v>
      </c>
      <c r="H231" s="61"/>
      <c r="I231" s="61"/>
      <c r="J231" s="61"/>
    </row>
    <row r="233" spans="1:10" ht="15.75">
      <c r="A233" s="65" t="s">
        <v>9</v>
      </c>
    </row>
    <row r="234" spans="1:10" ht="15.75">
      <c r="A234" s="60" t="s">
        <v>1</v>
      </c>
      <c r="C234" s="61" t="s">
        <v>293</v>
      </c>
      <c r="D234" s="59" t="s">
        <v>294</v>
      </c>
      <c r="E234" s="59" t="s">
        <v>295</v>
      </c>
      <c r="F234" s="59" t="s">
        <v>296</v>
      </c>
      <c r="G234" s="59" t="s">
        <v>297</v>
      </c>
    </row>
    <row r="235" spans="1:10" ht="15.75">
      <c r="A235" s="62" t="s">
        <v>3</v>
      </c>
      <c r="C235" s="61" t="s">
        <v>288</v>
      </c>
      <c r="D235" s="61" t="s">
        <v>289</v>
      </c>
      <c r="E235" s="61" t="s">
        <v>290</v>
      </c>
      <c r="F235" s="61" t="s">
        <v>291</v>
      </c>
      <c r="G235" s="61" t="s">
        <v>292</v>
      </c>
    </row>
    <row r="236" spans="1:10">
      <c r="A236" s="59" t="s">
        <v>4</v>
      </c>
      <c r="C236" s="59" t="s">
        <v>5</v>
      </c>
      <c r="D236" s="59" t="s">
        <v>5</v>
      </c>
      <c r="E236" s="59" t="s">
        <v>5</v>
      </c>
      <c r="F236" s="59" t="s">
        <v>5</v>
      </c>
      <c r="G236" s="59" t="s">
        <v>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</vt:lpstr>
      <vt:lpstr>Schedules</vt:lpstr>
      <vt:lpstr>Modules</vt:lpstr>
      <vt:lpstr>rewards</vt:lpstr>
      <vt:lpstr>par</vt:lpstr>
      <vt:lpstr>IO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aschatz</dc:creator>
  <cp:lastModifiedBy>cogneuro</cp:lastModifiedBy>
  <dcterms:created xsi:type="dcterms:W3CDTF">2011-08-30T15:11:14Z</dcterms:created>
  <dcterms:modified xsi:type="dcterms:W3CDTF">2021-08-01T11:30:20Z</dcterms:modified>
</cp:coreProperties>
</file>