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neuro\Desktop\Control\Configs\"/>
    </mc:Choice>
  </mc:AlternateContent>
  <bookViews>
    <workbookView xWindow="0" yWindow="495" windowWidth="28785" windowHeight="15675" tabRatio="578"/>
  </bookViews>
  <sheets>
    <sheet name="Parameter" sheetId="3" r:id="rId1"/>
    <sheet name="Schedules" sheetId="1" r:id="rId2"/>
    <sheet name="Modules" sheetId="4" r:id="rId3"/>
    <sheet name="rewards" sheetId="8" r:id="rId4"/>
    <sheet name="par" sheetId="7" r:id="rId5"/>
    <sheet name="IO" sheetId="2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5" i="7" l="1"/>
  <c r="AY4" i="7"/>
  <c r="AY3" i="7"/>
  <c r="AU5" i="7"/>
  <c r="AU4" i="7"/>
  <c r="AU3" i="7"/>
  <c r="AK5" i="7"/>
  <c r="AK4" i="7"/>
  <c r="AK3" i="7"/>
  <c r="AG5" i="7"/>
  <c r="AG4" i="7"/>
  <c r="AG3" i="7"/>
  <c r="AD5" i="7"/>
  <c r="AD4" i="7"/>
  <c r="AD3" i="7"/>
  <c r="Z5" i="7"/>
  <c r="Z4" i="7"/>
  <c r="Z3" i="7"/>
  <c r="P5" i="7"/>
  <c r="P4" i="7"/>
  <c r="P3" i="7"/>
  <c r="L5" i="7"/>
  <c r="L4" i="7"/>
  <c r="L3" i="7"/>
  <c r="AW5" i="7" l="1"/>
  <c r="AV5" i="7"/>
  <c r="AW4" i="7"/>
  <c r="AV4" i="7"/>
  <c r="AW3" i="7"/>
  <c r="AV3" i="7"/>
  <c r="AR5" i="7"/>
  <c r="AR4" i="7"/>
  <c r="AR3" i="7"/>
  <c r="AP5" i="7"/>
  <c r="AO5" i="7"/>
  <c r="AN5" i="7"/>
  <c r="AP4" i="7"/>
  <c r="AO4" i="7"/>
  <c r="AN4" i="7"/>
  <c r="AP3" i="7"/>
  <c r="AO3" i="7"/>
  <c r="AN3" i="7"/>
  <c r="AB5" i="7"/>
  <c r="AA5" i="7"/>
  <c r="AB4" i="7"/>
  <c r="AA4" i="7"/>
  <c r="AB3" i="7"/>
  <c r="AA3" i="7"/>
  <c r="W5" i="7"/>
  <c r="W4" i="7"/>
  <c r="W3" i="7"/>
  <c r="U5" i="7"/>
  <c r="T5" i="7"/>
  <c r="S5" i="7"/>
  <c r="U4" i="7"/>
  <c r="T4" i="7"/>
  <c r="S4" i="7"/>
  <c r="U3" i="7"/>
  <c r="T3" i="7"/>
  <c r="S3" i="7"/>
  <c r="AY6" i="7" l="1"/>
  <c r="N5" i="7" l="1"/>
  <c r="M5" i="7"/>
  <c r="N4" i="7"/>
  <c r="M4" i="7"/>
  <c r="N3" i="7"/>
  <c r="M3" i="7"/>
  <c r="AH5" i="7" l="1"/>
  <c r="AH4" i="7"/>
  <c r="AH3" i="7"/>
  <c r="AI5" i="7" l="1"/>
  <c r="AI4" i="7"/>
  <c r="AI3" i="7"/>
  <c r="AX82" i="7" l="1"/>
  <c r="AX81" i="7"/>
  <c r="AX80" i="7"/>
  <c r="AX79" i="7"/>
  <c r="AX78" i="7"/>
  <c r="AX77" i="7"/>
  <c r="AX76" i="7"/>
  <c r="AX75" i="7"/>
  <c r="AX74" i="7"/>
  <c r="AX73" i="7"/>
  <c r="AX72" i="7"/>
  <c r="AX71" i="7"/>
  <c r="AX70" i="7"/>
  <c r="AX69" i="7"/>
  <c r="AX68" i="7"/>
  <c r="AX67" i="7"/>
  <c r="AX66" i="7"/>
  <c r="AX65" i="7"/>
  <c r="AX64" i="7"/>
  <c r="AX63" i="7"/>
  <c r="AX62" i="7"/>
  <c r="AX61" i="7"/>
  <c r="AX60" i="7"/>
  <c r="AX59" i="7"/>
  <c r="AX58" i="7"/>
  <c r="AX57" i="7"/>
  <c r="AX56" i="7"/>
  <c r="AX55" i="7"/>
  <c r="AX54" i="7"/>
  <c r="AX53" i="7"/>
  <c r="AX52" i="7"/>
  <c r="AX51" i="7"/>
  <c r="AX50" i="7"/>
  <c r="AX49" i="7"/>
  <c r="AX48" i="7"/>
  <c r="AX47" i="7"/>
  <c r="AX46" i="7"/>
  <c r="AX45" i="7"/>
  <c r="AX44" i="7"/>
  <c r="AX43" i="7"/>
  <c r="AX42" i="7"/>
  <c r="AX41" i="7"/>
  <c r="AX40" i="7"/>
  <c r="AX39" i="7"/>
  <c r="AX38" i="7"/>
  <c r="AX37" i="7"/>
  <c r="AX36" i="7"/>
  <c r="AX35" i="7"/>
  <c r="AX34" i="7"/>
  <c r="AX33" i="7"/>
  <c r="AX32" i="7"/>
  <c r="AX31" i="7"/>
  <c r="AX30" i="7"/>
  <c r="AX29" i="7"/>
  <c r="AX28" i="7"/>
  <c r="AX27" i="7"/>
  <c r="AX26" i="7"/>
  <c r="AX25" i="7"/>
  <c r="AX24" i="7"/>
  <c r="AX23" i="7"/>
  <c r="AX22" i="7"/>
  <c r="AX21" i="7"/>
  <c r="AX20" i="7"/>
  <c r="AX19" i="7"/>
  <c r="AX18" i="7"/>
  <c r="AX17" i="7"/>
  <c r="AX16" i="7"/>
  <c r="AX15" i="7"/>
  <c r="AX14" i="7"/>
  <c r="AX13" i="7"/>
  <c r="AX12" i="7"/>
  <c r="AX11" i="7"/>
  <c r="AX10" i="7"/>
  <c r="AX9" i="7"/>
  <c r="AX8" i="7"/>
  <c r="AX7" i="7"/>
  <c r="AX6" i="7"/>
  <c r="AX5" i="7"/>
  <c r="AX4" i="7"/>
  <c r="AX3" i="7"/>
  <c r="AQ82" i="7"/>
  <c r="AQ81" i="7"/>
  <c r="AQ80" i="7"/>
  <c r="AQ79" i="7"/>
  <c r="AQ78" i="7"/>
  <c r="AQ77" i="7"/>
  <c r="AQ76" i="7"/>
  <c r="AQ75" i="7"/>
  <c r="AQ74" i="7"/>
  <c r="AQ73" i="7"/>
  <c r="AQ72" i="7"/>
  <c r="AQ71" i="7"/>
  <c r="AQ70" i="7"/>
  <c r="AQ69" i="7"/>
  <c r="AQ68" i="7"/>
  <c r="AQ67" i="7"/>
  <c r="AQ66" i="7"/>
  <c r="AQ65" i="7"/>
  <c r="AQ64" i="7"/>
  <c r="AQ63" i="7"/>
  <c r="AQ62" i="7"/>
  <c r="AQ61" i="7"/>
  <c r="AQ60" i="7"/>
  <c r="AQ59" i="7"/>
  <c r="AQ58" i="7"/>
  <c r="AQ57" i="7"/>
  <c r="AQ56" i="7"/>
  <c r="AQ55" i="7"/>
  <c r="AQ54" i="7"/>
  <c r="AQ53" i="7"/>
  <c r="AQ52" i="7"/>
  <c r="AQ51" i="7"/>
  <c r="AQ50" i="7"/>
  <c r="AQ49" i="7"/>
  <c r="AQ48" i="7"/>
  <c r="AQ47" i="7"/>
  <c r="AQ46" i="7"/>
  <c r="AQ45" i="7"/>
  <c r="AQ44" i="7"/>
  <c r="AQ43" i="7"/>
  <c r="AQ42" i="7"/>
  <c r="AQ41" i="7"/>
  <c r="AQ40" i="7"/>
  <c r="AQ39" i="7"/>
  <c r="AQ38" i="7"/>
  <c r="AQ37" i="7"/>
  <c r="AQ36" i="7"/>
  <c r="AQ35" i="7"/>
  <c r="AQ34" i="7"/>
  <c r="AQ33" i="7"/>
  <c r="AQ32" i="7"/>
  <c r="AQ31" i="7"/>
  <c r="AQ30" i="7"/>
  <c r="AQ29" i="7"/>
  <c r="AQ28" i="7"/>
  <c r="AQ27" i="7"/>
  <c r="AQ26" i="7"/>
  <c r="AQ25" i="7"/>
  <c r="AQ24" i="7"/>
  <c r="AQ23" i="7"/>
  <c r="AQ22" i="7"/>
  <c r="AQ21" i="7"/>
  <c r="AQ20" i="7"/>
  <c r="AQ19" i="7"/>
  <c r="AQ18" i="7"/>
  <c r="AQ17" i="7"/>
  <c r="AQ16" i="7"/>
  <c r="AQ15" i="7"/>
  <c r="AQ14" i="7"/>
  <c r="AQ13" i="7"/>
  <c r="AQ12" i="7"/>
  <c r="AQ11" i="7"/>
  <c r="AQ10" i="7"/>
  <c r="AQ9" i="7"/>
  <c r="AQ8" i="7"/>
  <c r="AQ7" i="7"/>
  <c r="AQ6" i="7"/>
  <c r="AQ5" i="7"/>
  <c r="AQ4" i="7"/>
  <c r="AQ3" i="7"/>
  <c r="AJ82" i="7"/>
  <c r="AJ81" i="7"/>
  <c r="AJ80" i="7"/>
  <c r="AJ79" i="7"/>
  <c r="AJ78" i="7"/>
  <c r="AJ77" i="7"/>
  <c r="AJ76" i="7"/>
  <c r="AJ75" i="7"/>
  <c r="AJ74" i="7"/>
  <c r="AJ73" i="7"/>
  <c r="AJ72" i="7"/>
  <c r="AJ71" i="7"/>
  <c r="AJ70" i="7"/>
  <c r="AJ69" i="7"/>
  <c r="AJ68" i="7"/>
  <c r="AJ67" i="7"/>
  <c r="AJ66" i="7"/>
  <c r="AJ65" i="7"/>
  <c r="AJ64" i="7"/>
  <c r="AJ63" i="7"/>
  <c r="AJ62" i="7"/>
  <c r="AJ61" i="7"/>
  <c r="AJ60" i="7"/>
  <c r="AJ59" i="7"/>
  <c r="AJ58" i="7"/>
  <c r="AJ57" i="7"/>
  <c r="AJ56" i="7"/>
  <c r="AJ55" i="7"/>
  <c r="AJ54" i="7"/>
  <c r="AJ53" i="7"/>
  <c r="AJ52" i="7"/>
  <c r="AJ51" i="7"/>
  <c r="AJ50" i="7"/>
  <c r="AJ49" i="7"/>
  <c r="AJ48" i="7"/>
  <c r="AJ47" i="7"/>
  <c r="AJ46" i="7"/>
  <c r="AJ45" i="7"/>
  <c r="AJ44" i="7"/>
  <c r="AJ43" i="7"/>
  <c r="AJ42" i="7"/>
  <c r="AJ41" i="7"/>
  <c r="AJ40" i="7"/>
  <c r="AJ39" i="7"/>
  <c r="AJ38" i="7"/>
  <c r="AJ37" i="7"/>
  <c r="AJ36" i="7"/>
  <c r="AJ35" i="7"/>
  <c r="AJ34" i="7"/>
  <c r="AJ33" i="7"/>
  <c r="AJ32" i="7"/>
  <c r="AJ31" i="7"/>
  <c r="AJ30" i="7"/>
  <c r="AJ29" i="7"/>
  <c r="AJ28" i="7"/>
  <c r="AJ27" i="7"/>
  <c r="AJ26" i="7"/>
  <c r="AJ25" i="7"/>
  <c r="AJ24" i="7"/>
  <c r="AJ23" i="7"/>
  <c r="AJ22" i="7"/>
  <c r="AJ21" i="7"/>
  <c r="AJ20" i="7"/>
  <c r="AJ19" i="7"/>
  <c r="AJ18" i="7"/>
  <c r="AJ17" i="7"/>
  <c r="AJ16" i="7"/>
  <c r="AJ15" i="7"/>
  <c r="AJ14" i="7"/>
  <c r="AJ13" i="7"/>
  <c r="AJ12" i="7"/>
  <c r="AJ11" i="7"/>
  <c r="AJ10" i="7"/>
  <c r="AJ9" i="7"/>
  <c r="AJ8" i="7"/>
  <c r="AJ7" i="7"/>
  <c r="AJ6" i="7"/>
  <c r="AJ5" i="7"/>
  <c r="AJ4" i="7"/>
  <c r="AJ3" i="7"/>
  <c r="AC82" i="7"/>
  <c r="AC81" i="7"/>
  <c r="AC80" i="7"/>
  <c r="AC79" i="7"/>
  <c r="AC78" i="7"/>
  <c r="AC77" i="7"/>
  <c r="AC76" i="7"/>
  <c r="AC75" i="7"/>
  <c r="AC74" i="7"/>
  <c r="AC73" i="7"/>
  <c r="AC72" i="7"/>
  <c r="AC71" i="7"/>
  <c r="AC70" i="7"/>
  <c r="AC69" i="7"/>
  <c r="AC68" i="7"/>
  <c r="AC67" i="7"/>
  <c r="AC66" i="7"/>
  <c r="AC65" i="7"/>
  <c r="AC64" i="7"/>
  <c r="AC63" i="7"/>
  <c r="AC62" i="7"/>
  <c r="AC61" i="7"/>
  <c r="AC60" i="7"/>
  <c r="AC59" i="7"/>
  <c r="AC58" i="7"/>
  <c r="AC57" i="7"/>
  <c r="AC56" i="7"/>
  <c r="AC55" i="7"/>
  <c r="AC54" i="7"/>
  <c r="AC53" i="7"/>
  <c r="AC52" i="7"/>
  <c r="AC51" i="7"/>
  <c r="AC50" i="7"/>
  <c r="AC49" i="7"/>
  <c r="AC48" i="7"/>
  <c r="AC47" i="7"/>
  <c r="AC46" i="7"/>
  <c r="AC45" i="7"/>
  <c r="AC44" i="7"/>
  <c r="AC43" i="7"/>
  <c r="AC42" i="7"/>
  <c r="AC41" i="7"/>
  <c r="AC40" i="7"/>
  <c r="AC39" i="7"/>
  <c r="AC38" i="7"/>
  <c r="AC37" i="7"/>
  <c r="AC36" i="7"/>
  <c r="AC35" i="7"/>
  <c r="AC34" i="7"/>
  <c r="AC33" i="7"/>
  <c r="AC32" i="7"/>
  <c r="AC31" i="7"/>
  <c r="AC30" i="7"/>
  <c r="AC29" i="7"/>
  <c r="AC28" i="7"/>
  <c r="AC27" i="7"/>
  <c r="AC26" i="7"/>
  <c r="AC25" i="7"/>
  <c r="AC24" i="7"/>
  <c r="AC23" i="7"/>
  <c r="AC22" i="7"/>
  <c r="AC21" i="7"/>
  <c r="AC20" i="7"/>
  <c r="AC19" i="7"/>
  <c r="AC18" i="7"/>
  <c r="AC17" i="7"/>
  <c r="AC16" i="7"/>
  <c r="AC15" i="7"/>
  <c r="AC14" i="7"/>
  <c r="AC13" i="7"/>
  <c r="AC12" i="7"/>
  <c r="AC11" i="7"/>
  <c r="AC10" i="7"/>
  <c r="AC9" i="7"/>
  <c r="AC8" i="7"/>
  <c r="AC7" i="7"/>
  <c r="AC6" i="7"/>
  <c r="AC4" i="7"/>
  <c r="AC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W76" i="7"/>
  <c r="W77" i="7"/>
  <c r="W78" i="7"/>
  <c r="W79" i="7"/>
  <c r="W80" i="7"/>
  <c r="W81" i="7"/>
  <c r="W82" i="7"/>
  <c r="W75" i="7"/>
  <c r="W69" i="7"/>
  <c r="W70" i="7"/>
  <c r="W71" i="7"/>
  <c r="W72" i="7"/>
  <c r="W73" i="7"/>
  <c r="W68" i="7"/>
  <c r="W64" i="7"/>
  <c r="W65" i="7"/>
  <c r="W66" i="7"/>
  <c r="W63" i="7"/>
  <c r="W60" i="7"/>
  <c r="W61" i="7"/>
  <c r="W56" i="7"/>
  <c r="W57" i="7"/>
  <c r="W51" i="7"/>
  <c r="W52" i="7"/>
  <c r="W53" i="7"/>
  <c r="W46" i="7"/>
  <c r="W47" i="7"/>
  <c r="W48" i="7"/>
  <c r="W59" i="7"/>
  <c r="W55" i="7"/>
  <c r="W50" i="7"/>
  <c r="W45" i="7"/>
  <c r="W43" i="7"/>
  <c r="W42" i="7"/>
  <c r="W41" i="7"/>
  <c r="W40" i="7"/>
  <c r="W39" i="7"/>
  <c r="W38" i="7"/>
  <c r="W33" i="7"/>
  <c r="W34" i="7"/>
  <c r="W35" i="7"/>
  <c r="W36" i="7"/>
  <c r="W32" i="7"/>
  <c r="W28" i="7"/>
  <c r="W29" i="7"/>
  <c r="W30" i="7"/>
  <c r="W27" i="7"/>
  <c r="W24" i="7"/>
  <c r="W25" i="7"/>
  <c r="W23" i="7"/>
  <c r="W19" i="7"/>
  <c r="W20" i="7"/>
  <c r="W21" i="7"/>
  <c r="W18" i="7"/>
  <c r="W15" i="7"/>
  <c r="W16" i="7"/>
  <c r="W14" i="7"/>
  <c r="W11" i="7"/>
  <c r="W12" i="7"/>
  <c r="W10" i="7"/>
  <c r="W6" i="7"/>
  <c r="W7" i="7"/>
  <c r="W8" i="7"/>
  <c r="S76" i="7"/>
  <c r="T76" i="7"/>
  <c r="U76" i="7"/>
  <c r="S77" i="7"/>
  <c r="T77" i="7"/>
  <c r="U77" i="7"/>
  <c r="S78" i="7"/>
  <c r="T78" i="7"/>
  <c r="U78" i="7"/>
  <c r="S79" i="7"/>
  <c r="T79" i="7"/>
  <c r="U79" i="7"/>
  <c r="S80" i="7"/>
  <c r="T80" i="7"/>
  <c r="U80" i="7"/>
  <c r="S81" i="7"/>
  <c r="T81" i="7"/>
  <c r="U81" i="7"/>
  <c r="S82" i="7"/>
  <c r="T82" i="7"/>
  <c r="U82" i="7"/>
  <c r="U75" i="7"/>
  <c r="T75" i="7"/>
  <c r="S75" i="7"/>
  <c r="S69" i="7"/>
  <c r="T69" i="7"/>
  <c r="U69" i="7"/>
  <c r="S70" i="7"/>
  <c r="T70" i="7"/>
  <c r="U70" i="7"/>
  <c r="S71" i="7"/>
  <c r="T71" i="7"/>
  <c r="U71" i="7"/>
  <c r="S72" i="7"/>
  <c r="T72" i="7"/>
  <c r="U72" i="7"/>
  <c r="S73" i="7"/>
  <c r="T73" i="7"/>
  <c r="U73" i="7"/>
  <c r="U68" i="7"/>
  <c r="T68" i="7"/>
  <c r="S68" i="7"/>
  <c r="S64" i="7"/>
  <c r="T64" i="7"/>
  <c r="U64" i="7"/>
  <c r="S65" i="7"/>
  <c r="T65" i="7"/>
  <c r="U65" i="7"/>
  <c r="S66" i="7"/>
  <c r="T66" i="7"/>
  <c r="U66" i="7"/>
  <c r="U63" i="7"/>
  <c r="T63" i="7"/>
  <c r="S63" i="7"/>
  <c r="S60" i="7"/>
  <c r="T60" i="7"/>
  <c r="U60" i="7"/>
  <c r="S61" i="7"/>
  <c r="T61" i="7"/>
  <c r="U61" i="7"/>
  <c r="U59" i="7"/>
  <c r="T59" i="7"/>
  <c r="S59" i="7"/>
  <c r="S56" i="7"/>
  <c r="T56" i="7"/>
  <c r="U56" i="7"/>
  <c r="S57" i="7"/>
  <c r="T57" i="7"/>
  <c r="U57" i="7"/>
  <c r="U55" i="7"/>
  <c r="T55" i="7"/>
  <c r="S55" i="7"/>
  <c r="S51" i="7"/>
  <c r="T51" i="7"/>
  <c r="U51" i="7"/>
  <c r="S52" i="7"/>
  <c r="T52" i="7"/>
  <c r="U52" i="7"/>
  <c r="S53" i="7"/>
  <c r="T53" i="7"/>
  <c r="U53" i="7"/>
  <c r="U50" i="7"/>
  <c r="T50" i="7"/>
  <c r="S50" i="7"/>
  <c r="S46" i="7"/>
  <c r="T46" i="7"/>
  <c r="U46" i="7"/>
  <c r="S47" i="7"/>
  <c r="T47" i="7"/>
  <c r="U47" i="7"/>
  <c r="S48" i="7"/>
  <c r="T48" i="7"/>
  <c r="U48" i="7"/>
  <c r="U45" i="7"/>
  <c r="T45" i="7"/>
  <c r="S45" i="7"/>
  <c r="S39" i="7"/>
  <c r="T39" i="7"/>
  <c r="U39" i="7"/>
  <c r="S40" i="7"/>
  <c r="T40" i="7"/>
  <c r="U40" i="7"/>
  <c r="S41" i="7"/>
  <c r="T41" i="7"/>
  <c r="U41" i="7"/>
  <c r="S42" i="7"/>
  <c r="T42" i="7"/>
  <c r="U42" i="7"/>
  <c r="S43" i="7"/>
  <c r="T43" i="7"/>
  <c r="U43" i="7"/>
  <c r="U38" i="7"/>
  <c r="T38" i="7"/>
  <c r="S38" i="7"/>
  <c r="S33" i="7"/>
  <c r="T33" i="7"/>
  <c r="U33" i="7"/>
  <c r="S34" i="7"/>
  <c r="T34" i="7"/>
  <c r="U34" i="7"/>
  <c r="S35" i="7"/>
  <c r="T35" i="7"/>
  <c r="U35" i="7"/>
  <c r="S36" i="7"/>
  <c r="T36" i="7"/>
  <c r="U36" i="7"/>
  <c r="U32" i="7"/>
  <c r="T32" i="7"/>
  <c r="S32" i="7"/>
  <c r="S28" i="7"/>
  <c r="T28" i="7"/>
  <c r="U28" i="7"/>
  <c r="S29" i="7"/>
  <c r="T29" i="7"/>
  <c r="U29" i="7"/>
  <c r="S30" i="7"/>
  <c r="T30" i="7"/>
  <c r="U30" i="7"/>
  <c r="U27" i="7"/>
  <c r="T27" i="7"/>
  <c r="S27" i="7"/>
  <c r="S24" i="7"/>
  <c r="T24" i="7"/>
  <c r="U24" i="7"/>
  <c r="S25" i="7"/>
  <c r="T25" i="7"/>
  <c r="U25" i="7"/>
  <c r="U23" i="7"/>
  <c r="T23" i="7"/>
  <c r="S23" i="7"/>
  <c r="S19" i="7"/>
  <c r="T19" i="7"/>
  <c r="U19" i="7"/>
  <c r="S20" i="7"/>
  <c r="T20" i="7"/>
  <c r="U20" i="7"/>
  <c r="S21" i="7"/>
  <c r="T21" i="7"/>
  <c r="U21" i="7"/>
  <c r="U18" i="7"/>
  <c r="T18" i="7"/>
  <c r="S18" i="7"/>
  <c r="S15" i="7"/>
  <c r="T15" i="7"/>
  <c r="U15" i="7"/>
  <c r="S16" i="7"/>
  <c r="T16" i="7"/>
  <c r="U16" i="7"/>
  <c r="U14" i="7"/>
  <c r="T14" i="7"/>
  <c r="S14" i="7"/>
  <c r="S11" i="7"/>
  <c r="T11" i="7"/>
  <c r="U11" i="7"/>
  <c r="S12" i="7"/>
  <c r="T12" i="7"/>
  <c r="U12" i="7"/>
  <c r="U10" i="7"/>
  <c r="T10" i="7"/>
  <c r="S10" i="7"/>
  <c r="S6" i="7"/>
  <c r="T6" i="7"/>
  <c r="U6" i="7"/>
  <c r="S7" i="7"/>
  <c r="T7" i="7"/>
  <c r="U7" i="7"/>
  <c r="S8" i="7"/>
  <c r="T8" i="7"/>
  <c r="U8" i="7"/>
  <c r="AY82" i="7"/>
  <c r="AW82" i="7"/>
  <c r="AV82" i="7"/>
  <c r="AU82" i="7"/>
  <c r="AY81" i="7"/>
  <c r="AW81" i="7"/>
  <c r="AV81" i="7"/>
  <c r="AU81" i="7"/>
  <c r="AY80" i="7"/>
  <c r="AW80" i="7"/>
  <c r="AV80" i="7"/>
  <c r="AU80" i="7"/>
  <c r="AY79" i="7"/>
  <c r="AW79" i="7"/>
  <c r="AV79" i="7"/>
  <c r="AU79" i="7"/>
  <c r="AY78" i="7"/>
  <c r="AW78" i="7"/>
  <c r="AV78" i="7"/>
  <c r="AU78" i="7"/>
  <c r="AY77" i="7"/>
  <c r="AW77" i="7"/>
  <c r="AV77" i="7"/>
  <c r="AU77" i="7"/>
  <c r="AY76" i="7"/>
  <c r="AW76" i="7"/>
  <c r="AV76" i="7"/>
  <c r="AU76" i="7"/>
  <c r="AY75" i="7"/>
  <c r="AW75" i="7"/>
  <c r="AV75" i="7"/>
  <c r="AU75" i="7"/>
  <c r="AY74" i="7"/>
  <c r="AW74" i="7"/>
  <c r="AV74" i="7"/>
  <c r="AU74" i="7"/>
  <c r="AY73" i="7"/>
  <c r="AW73" i="7"/>
  <c r="AV73" i="7"/>
  <c r="AU73" i="7"/>
  <c r="AY72" i="7"/>
  <c r="AW72" i="7"/>
  <c r="AV72" i="7"/>
  <c r="AU72" i="7"/>
  <c r="AY71" i="7"/>
  <c r="AW71" i="7"/>
  <c r="AV71" i="7"/>
  <c r="AU71" i="7"/>
  <c r="AY70" i="7"/>
  <c r="AW70" i="7"/>
  <c r="AV70" i="7"/>
  <c r="AU70" i="7"/>
  <c r="AY69" i="7"/>
  <c r="AW69" i="7"/>
  <c r="AV69" i="7"/>
  <c r="AU69" i="7"/>
  <c r="AY68" i="7"/>
  <c r="AW68" i="7"/>
  <c r="AV68" i="7"/>
  <c r="AU68" i="7"/>
  <c r="AY67" i="7"/>
  <c r="AW67" i="7"/>
  <c r="AV67" i="7"/>
  <c r="AU67" i="7"/>
  <c r="AY66" i="7"/>
  <c r="AW66" i="7"/>
  <c r="AV66" i="7"/>
  <c r="AU66" i="7"/>
  <c r="AY65" i="7"/>
  <c r="AW65" i="7"/>
  <c r="AV65" i="7"/>
  <c r="AU65" i="7"/>
  <c r="AY64" i="7"/>
  <c r="AW64" i="7"/>
  <c r="AV64" i="7"/>
  <c r="AU64" i="7"/>
  <c r="AY63" i="7"/>
  <c r="AW63" i="7"/>
  <c r="AV63" i="7"/>
  <c r="AU63" i="7"/>
  <c r="AY62" i="7"/>
  <c r="AW62" i="7"/>
  <c r="AV62" i="7"/>
  <c r="AU62" i="7"/>
  <c r="AY61" i="7"/>
  <c r="AW61" i="7"/>
  <c r="AV61" i="7"/>
  <c r="AU61" i="7"/>
  <c r="AY60" i="7"/>
  <c r="AW60" i="7"/>
  <c r="AV60" i="7"/>
  <c r="AU60" i="7"/>
  <c r="AY59" i="7"/>
  <c r="AW59" i="7"/>
  <c r="AV59" i="7"/>
  <c r="AU59" i="7"/>
  <c r="AY58" i="7"/>
  <c r="AW58" i="7"/>
  <c r="AV58" i="7"/>
  <c r="AU58" i="7"/>
  <c r="AY57" i="7"/>
  <c r="AW57" i="7"/>
  <c r="AV57" i="7"/>
  <c r="AU57" i="7"/>
  <c r="AY56" i="7"/>
  <c r="AW56" i="7"/>
  <c r="AV56" i="7"/>
  <c r="AU56" i="7"/>
  <c r="AY55" i="7"/>
  <c r="AW55" i="7"/>
  <c r="AV55" i="7"/>
  <c r="AU55" i="7"/>
  <c r="AY54" i="7"/>
  <c r="AW54" i="7"/>
  <c r="AV54" i="7"/>
  <c r="AU54" i="7"/>
  <c r="AY53" i="7"/>
  <c r="AW53" i="7"/>
  <c r="AV53" i="7"/>
  <c r="AU53" i="7"/>
  <c r="AY52" i="7"/>
  <c r="AW52" i="7"/>
  <c r="AV52" i="7"/>
  <c r="AU52" i="7"/>
  <c r="AY51" i="7"/>
  <c r="AW51" i="7"/>
  <c r="AV51" i="7"/>
  <c r="AU51" i="7"/>
  <c r="AY50" i="7"/>
  <c r="AW50" i="7"/>
  <c r="AV50" i="7"/>
  <c r="AU50" i="7"/>
  <c r="AY49" i="7"/>
  <c r="AW49" i="7"/>
  <c r="AV49" i="7"/>
  <c r="AU49" i="7"/>
  <c r="AY48" i="7"/>
  <c r="AW48" i="7"/>
  <c r="AV48" i="7"/>
  <c r="AU48" i="7"/>
  <c r="AY47" i="7"/>
  <c r="AW47" i="7"/>
  <c r="AV47" i="7"/>
  <c r="AU47" i="7"/>
  <c r="AY46" i="7"/>
  <c r="AW46" i="7"/>
  <c r="AV46" i="7"/>
  <c r="AU46" i="7"/>
  <c r="AY45" i="7"/>
  <c r="AW45" i="7"/>
  <c r="AV45" i="7"/>
  <c r="AU45" i="7"/>
  <c r="AY44" i="7"/>
  <c r="AW44" i="7"/>
  <c r="AV44" i="7"/>
  <c r="AU44" i="7"/>
  <c r="AY43" i="7"/>
  <c r="AW43" i="7"/>
  <c r="AV43" i="7"/>
  <c r="AU43" i="7"/>
  <c r="AY42" i="7"/>
  <c r="AW42" i="7"/>
  <c r="AV42" i="7"/>
  <c r="AU42" i="7"/>
  <c r="AY41" i="7"/>
  <c r="AW41" i="7"/>
  <c r="AV41" i="7"/>
  <c r="AU41" i="7"/>
  <c r="AY40" i="7"/>
  <c r="AW40" i="7"/>
  <c r="AV40" i="7"/>
  <c r="AU40" i="7"/>
  <c r="AY39" i="7"/>
  <c r="AW39" i="7"/>
  <c r="AV39" i="7"/>
  <c r="AU39" i="7"/>
  <c r="AY38" i="7"/>
  <c r="AW38" i="7"/>
  <c r="AV38" i="7"/>
  <c r="AU38" i="7"/>
  <c r="AY37" i="7"/>
  <c r="AW37" i="7"/>
  <c r="AV37" i="7"/>
  <c r="AU37" i="7"/>
  <c r="AY36" i="7"/>
  <c r="AW36" i="7"/>
  <c r="AV36" i="7"/>
  <c r="AU36" i="7"/>
  <c r="AY35" i="7"/>
  <c r="AW35" i="7"/>
  <c r="AV35" i="7"/>
  <c r="AU35" i="7"/>
  <c r="AY34" i="7"/>
  <c r="AW34" i="7"/>
  <c r="AV34" i="7"/>
  <c r="AU34" i="7"/>
  <c r="AY33" i="7"/>
  <c r="AW33" i="7"/>
  <c r="AV33" i="7"/>
  <c r="AU33" i="7"/>
  <c r="AY32" i="7"/>
  <c r="AW32" i="7"/>
  <c r="AV32" i="7"/>
  <c r="AU32" i="7"/>
  <c r="AY31" i="7"/>
  <c r="AW31" i="7"/>
  <c r="AV31" i="7"/>
  <c r="AU31" i="7"/>
  <c r="AY30" i="7"/>
  <c r="AW30" i="7"/>
  <c r="AV30" i="7"/>
  <c r="AU30" i="7"/>
  <c r="AY29" i="7"/>
  <c r="AW29" i="7"/>
  <c r="AV29" i="7"/>
  <c r="AU29" i="7"/>
  <c r="AY28" i="7"/>
  <c r="AW28" i="7"/>
  <c r="AV28" i="7"/>
  <c r="AU28" i="7"/>
  <c r="AY27" i="7"/>
  <c r="AW27" i="7"/>
  <c r="AV27" i="7"/>
  <c r="AU27" i="7"/>
  <c r="AY26" i="7"/>
  <c r="AW26" i="7"/>
  <c r="AV26" i="7"/>
  <c r="AU26" i="7"/>
  <c r="AY25" i="7"/>
  <c r="AW25" i="7"/>
  <c r="AV25" i="7"/>
  <c r="AU25" i="7"/>
  <c r="AY24" i="7"/>
  <c r="AW24" i="7"/>
  <c r="AV24" i="7"/>
  <c r="AU24" i="7"/>
  <c r="AY23" i="7"/>
  <c r="AW23" i="7"/>
  <c r="AV23" i="7"/>
  <c r="AU23" i="7"/>
  <c r="AY22" i="7"/>
  <c r="AW22" i="7"/>
  <c r="AV22" i="7"/>
  <c r="AU22" i="7"/>
  <c r="AY21" i="7"/>
  <c r="AW21" i="7"/>
  <c r="AV21" i="7"/>
  <c r="AU21" i="7"/>
  <c r="AY20" i="7"/>
  <c r="AW20" i="7"/>
  <c r="AV20" i="7"/>
  <c r="AU20" i="7"/>
  <c r="AY19" i="7"/>
  <c r="AW19" i="7"/>
  <c r="AV19" i="7"/>
  <c r="AU19" i="7"/>
  <c r="AY18" i="7"/>
  <c r="AW18" i="7"/>
  <c r="AV18" i="7"/>
  <c r="AU18" i="7"/>
  <c r="AY17" i="7"/>
  <c r="AW17" i="7"/>
  <c r="AV17" i="7"/>
  <c r="AU17" i="7"/>
  <c r="AY16" i="7"/>
  <c r="AW16" i="7"/>
  <c r="AV16" i="7"/>
  <c r="AU16" i="7"/>
  <c r="AY15" i="7"/>
  <c r="AW15" i="7"/>
  <c r="AV15" i="7"/>
  <c r="AU15" i="7"/>
  <c r="AY14" i="7"/>
  <c r="AW14" i="7"/>
  <c r="AV14" i="7"/>
  <c r="AU14" i="7"/>
  <c r="AY13" i="7"/>
  <c r="AW13" i="7"/>
  <c r="AV13" i="7"/>
  <c r="AU13" i="7"/>
  <c r="AY12" i="7"/>
  <c r="AW12" i="7"/>
  <c r="AV12" i="7"/>
  <c r="AU12" i="7"/>
  <c r="AY11" i="7"/>
  <c r="AW11" i="7"/>
  <c r="AV11" i="7"/>
  <c r="AU11" i="7"/>
  <c r="AY10" i="7"/>
  <c r="AW10" i="7"/>
  <c r="AV10" i="7"/>
  <c r="AU10" i="7"/>
  <c r="AY9" i="7"/>
  <c r="AW9" i="7"/>
  <c r="AV9" i="7"/>
  <c r="AU9" i="7"/>
  <c r="AY8" i="7"/>
  <c r="AW8" i="7"/>
  <c r="AV8" i="7"/>
  <c r="AU8" i="7"/>
  <c r="AY7" i="7"/>
  <c r="AW7" i="7"/>
  <c r="AV7" i="7"/>
  <c r="AU7" i="7"/>
  <c r="AW6" i="7"/>
  <c r="AV6" i="7"/>
  <c r="AU6" i="7"/>
  <c r="AR82" i="7"/>
  <c r="AP82" i="7"/>
  <c r="AO82" i="7"/>
  <c r="AN82" i="7"/>
  <c r="AR81" i="7"/>
  <c r="AP81" i="7"/>
  <c r="AO81" i="7"/>
  <c r="AN81" i="7"/>
  <c r="AR80" i="7"/>
  <c r="AP80" i="7"/>
  <c r="AO80" i="7"/>
  <c r="AN80" i="7"/>
  <c r="AR79" i="7"/>
  <c r="AP79" i="7"/>
  <c r="AO79" i="7"/>
  <c r="AN79" i="7"/>
  <c r="AR78" i="7"/>
  <c r="AP78" i="7"/>
  <c r="AO78" i="7"/>
  <c r="AN78" i="7"/>
  <c r="AR77" i="7"/>
  <c r="AP77" i="7"/>
  <c r="AO77" i="7"/>
  <c r="AN77" i="7"/>
  <c r="AR76" i="7"/>
  <c r="AP76" i="7"/>
  <c r="AO76" i="7"/>
  <c r="AN76" i="7"/>
  <c r="AR75" i="7"/>
  <c r="AP75" i="7"/>
  <c r="AO75" i="7"/>
  <c r="AN75" i="7"/>
  <c r="AR74" i="7"/>
  <c r="AP74" i="7"/>
  <c r="AO74" i="7"/>
  <c r="AN74" i="7"/>
  <c r="AR73" i="7"/>
  <c r="AP73" i="7"/>
  <c r="AO73" i="7"/>
  <c r="AN73" i="7"/>
  <c r="AR72" i="7"/>
  <c r="AP72" i="7"/>
  <c r="AO72" i="7"/>
  <c r="AN72" i="7"/>
  <c r="AR71" i="7"/>
  <c r="AP71" i="7"/>
  <c r="AO71" i="7"/>
  <c r="AN71" i="7"/>
  <c r="AR70" i="7"/>
  <c r="AP70" i="7"/>
  <c r="AO70" i="7"/>
  <c r="AN70" i="7"/>
  <c r="AR69" i="7"/>
  <c r="AP69" i="7"/>
  <c r="AO69" i="7"/>
  <c r="AN69" i="7"/>
  <c r="AR68" i="7"/>
  <c r="AP68" i="7"/>
  <c r="AO68" i="7"/>
  <c r="AN68" i="7"/>
  <c r="AR67" i="7"/>
  <c r="AP67" i="7"/>
  <c r="AO67" i="7"/>
  <c r="AN67" i="7"/>
  <c r="AR66" i="7"/>
  <c r="AP66" i="7"/>
  <c r="AO66" i="7"/>
  <c r="AN66" i="7"/>
  <c r="AR65" i="7"/>
  <c r="AP65" i="7"/>
  <c r="AO65" i="7"/>
  <c r="AN65" i="7"/>
  <c r="AR64" i="7"/>
  <c r="AP64" i="7"/>
  <c r="AO64" i="7"/>
  <c r="AN64" i="7"/>
  <c r="AR63" i="7"/>
  <c r="AP63" i="7"/>
  <c r="AO63" i="7"/>
  <c r="AN63" i="7"/>
  <c r="AR62" i="7"/>
  <c r="AP62" i="7"/>
  <c r="AO62" i="7"/>
  <c r="AN62" i="7"/>
  <c r="AR61" i="7"/>
  <c r="AP61" i="7"/>
  <c r="AO61" i="7"/>
  <c r="AN61" i="7"/>
  <c r="AR60" i="7"/>
  <c r="AP60" i="7"/>
  <c r="AO60" i="7"/>
  <c r="AN60" i="7"/>
  <c r="AR59" i="7"/>
  <c r="AP59" i="7"/>
  <c r="AO59" i="7"/>
  <c r="AN59" i="7"/>
  <c r="AR58" i="7"/>
  <c r="AP58" i="7"/>
  <c r="AO58" i="7"/>
  <c r="AN58" i="7"/>
  <c r="AR57" i="7"/>
  <c r="AP57" i="7"/>
  <c r="AO57" i="7"/>
  <c r="AN57" i="7"/>
  <c r="AR56" i="7"/>
  <c r="AP56" i="7"/>
  <c r="AO56" i="7"/>
  <c r="AN56" i="7"/>
  <c r="AR55" i="7"/>
  <c r="AP55" i="7"/>
  <c r="AO55" i="7"/>
  <c r="AN55" i="7"/>
  <c r="AR54" i="7"/>
  <c r="AP54" i="7"/>
  <c r="AO54" i="7"/>
  <c r="AN54" i="7"/>
  <c r="AR53" i="7"/>
  <c r="AP53" i="7"/>
  <c r="AO53" i="7"/>
  <c r="AN53" i="7"/>
  <c r="AR52" i="7"/>
  <c r="AP52" i="7"/>
  <c r="AO52" i="7"/>
  <c r="AN52" i="7"/>
  <c r="AR51" i="7"/>
  <c r="AP51" i="7"/>
  <c r="AO51" i="7"/>
  <c r="AN51" i="7"/>
  <c r="AR50" i="7"/>
  <c r="AP50" i="7"/>
  <c r="AO50" i="7"/>
  <c r="AN50" i="7"/>
  <c r="AR49" i="7"/>
  <c r="AP49" i="7"/>
  <c r="AO49" i="7"/>
  <c r="AN49" i="7"/>
  <c r="AR48" i="7"/>
  <c r="AP48" i="7"/>
  <c r="AO48" i="7"/>
  <c r="AN48" i="7"/>
  <c r="AR47" i="7"/>
  <c r="AP47" i="7"/>
  <c r="AO47" i="7"/>
  <c r="AN47" i="7"/>
  <c r="AR46" i="7"/>
  <c r="AP46" i="7"/>
  <c r="AO46" i="7"/>
  <c r="AN46" i="7"/>
  <c r="AR45" i="7"/>
  <c r="AP45" i="7"/>
  <c r="AO45" i="7"/>
  <c r="AN45" i="7"/>
  <c r="AR44" i="7"/>
  <c r="AP44" i="7"/>
  <c r="AO44" i="7"/>
  <c r="AN44" i="7"/>
  <c r="AR43" i="7"/>
  <c r="AP43" i="7"/>
  <c r="AO43" i="7"/>
  <c r="AN43" i="7"/>
  <c r="AR42" i="7"/>
  <c r="AP42" i="7"/>
  <c r="AO42" i="7"/>
  <c r="AN42" i="7"/>
  <c r="AR41" i="7"/>
  <c r="AP41" i="7"/>
  <c r="AO41" i="7"/>
  <c r="AN41" i="7"/>
  <c r="AR40" i="7"/>
  <c r="AP40" i="7"/>
  <c r="AO40" i="7"/>
  <c r="AN40" i="7"/>
  <c r="AR39" i="7"/>
  <c r="AP39" i="7"/>
  <c r="AO39" i="7"/>
  <c r="AN39" i="7"/>
  <c r="AR38" i="7"/>
  <c r="AP38" i="7"/>
  <c r="AO38" i="7"/>
  <c r="AN38" i="7"/>
  <c r="AR37" i="7"/>
  <c r="AP37" i="7"/>
  <c r="AO37" i="7"/>
  <c r="AN37" i="7"/>
  <c r="AR36" i="7"/>
  <c r="AP36" i="7"/>
  <c r="AO36" i="7"/>
  <c r="AN36" i="7"/>
  <c r="AR35" i="7"/>
  <c r="AP35" i="7"/>
  <c r="AO35" i="7"/>
  <c r="AN35" i="7"/>
  <c r="AR34" i="7"/>
  <c r="AP34" i="7"/>
  <c r="AO34" i="7"/>
  <c r="AN34" i="7"/>
  <c r="AR33" i="7"/>
  <c r="AP33" i="7"/>
  <c r="AO33" i="7"/>
  <c r="AN33" i="7"/>
  <c r="AR32" i="7"/>
  <c r="AP32" i="7"/>
  <c r="AO32" i="7"/>
  <c r="AN32" i="7"/>
  <c r="AR31" i="7"/>
  <c r="AP31" i="7"/>
  <c r="AO31" i="7"/>
  <c r="AN31" i="7"/>
  <c r="AR30" i="7"/>
  <c r="AP30" i="7"/>
  <c r="AO30" i="7"/>
  <c r="AN30" i="7"/>
  <c r="AR29" i="7"/>
  <c r="AP29" i="7"/>
  <c r="AO29" i="7"/>
  <c r="AN29" i="7"/>
  <c r="AR28" i="7"/>
  <c r="AP28" i="7"/>
  <c r="AO28" i="7"/>
  <c r="AN28" i="7"/>
  <c r="AR27" i="7"/>
  <c r="AP27" i="7"/>
  <c r="AO27" i="7"/>
  <c r="AN27" i="7"/>
  <c r="AR26" i="7"/>
  <c r="AP26" i="7"/>
  <c r="AO26" i="7"/>
  <c r="AN26" i="7"/>
  <c r="AR25" i="7"/>
  <c r="AP25" i="7"/>
  <c r="AO25" i="7"/>
  <c r="AN25" i="7"/>
  <c r="AR24" i="7"/>
  <c r="AP24" i="7"/>
  <c r="AO24" i="7"/>
  <c r="AN24" i="7"/>
  <c r="AR23" i="7"/>
  <c r="AP23" i="7"/>
  <c r="AO23" i="7"/>
  <c r="AN23" i="7"/>
  <c r="AR22" i="7"/>
  <c r="AP22" i="7"/>
  <c r="AO22" i="7"/>
  <c r="AN22" i="7"/>
  <c r="AR21" i="7"/>
  <c r="AP21" i="7"/>
  <c r="AO21" i="7"/>
  <c r="AN21" i="7"/>
  <c r="AR20" i="7"/>
  <c r="AP20" i="7"/>
  <c r="AO20" i="7"/>
  <c r="AN20" i="7"/>
  <c r="AR19" i="7"/>
  <c r="AP19" i="7"/>
  <c r="AO19" i="7"/>
  <c r="AN19" i="7"/>
  <c r="AR18" i="7"/>
  <c r="AP18" i="7"/>
  <c r="AO18" i="7"/>
  <c r="AN18" i="7"/>
  <c r="AR17" i="7"/>
  <c r="AP17" i="7"/>
  <c r="AO17" i="7"/>
  <c r="AN17" i="7"/>
  <c r="AR16" i="7"/>
  <c r="AP16" i="7"/>
  <c r="AO16" i="7"/>
  <c r="AN16" i="7"/>
  <c r="AR15" i="7"/>
  <c r="AP15" i="7"/>
  <c r="AO15" i="7"/>
  <c r="AN15" i="7"/>
  <c r="AR14" i="7"/>
  <c r="AP14" i="7"/>
  <c r="AO14" i="7"/>
  <c r="AN14" i="7"/>
  <c r="AR13" i="7"/>
  <c r="AP13" i="7"/>
  <c r="AO13" i="7"/>
  <c r="AN13" i="7"/>
  <c r="AR12" i="7"/>
  <c r="AP12" i="7"/>
  <c r="AO12" i="7"/>
  <c r="AN12" i="7"/>
  <c r="AR11" i="7"/>
  <c r="AP11" i="7"/>
  <c r="AO11" i="7"/>
  <c r="AN11" i="7"/>
  <c r="AR10" i="7"/>
  <c r="AP10" i="7"/>
  <c r="AO10" i="7"/>
  <c r="AN10" i="7"/>
  <c r="AR9" i="7"/>
  <c r="AP9" i="7"/>
  <c r="AO9" i="7"/>
  <c r="AN9" i="7"/>
  <c r="AR8" i="7"/>
  <c r="AP8" i="7"/>
  <c r="AO8" i="7"/>
  <c r="AN8" i="7"/>
  <c r="AR7" i="7"/>
  <c r="AP7" i="7"/>
  <c r="AO7" i="7"/>
  <c r="AN7" i="7"/>
  <c r="AR6" i="7"/>
  <c r="AP6" i="7"/>
  <c r="AO6" i="7"/>
  <c r="AN6" i="7"/>
  <c r="AV1" i="7"/>
  <c r="AO1" i="7"/>
  <c r="AK82" i="7"/>
  <c r="AI82" i="7"/>
  <c r="AH82" i="7"/>
  <c r="AG82" i="7"/>
  <c r="AK81" i="7"/>
  <c r="AI81" i="7"/>
  <c r="AH81" i="7"/>
  <c r="AG81" i="7"/>
  <c r="AK80" i="7"/>
  <c r="AI80" i="7"/>
  <c r="AH80" i="7"/>
  <c r="AG80" i="7"/>
  <c r="AK79" i="7"/>
  <c r="AI79" i="7"/>
  <c r="AH79" i="7"/>
  <c r="AG79" i="7"/>
  <c r="AK78" i="7"/>
  <c r="AI78" i="7"/>
  <c r="AH78" i="7"/>
  <c r="AG78" i="7"/>
  <c r="AK77" i="7"/>
  <c r="AI77" i="7"/>
  <c r="AH77" i="7"/>
  <c r="AG77" i="7"/>
  <c r="AK76" i="7"/>
  <c r="AI76" i="7"/>
  <c r="AH76" i="7"/>
  <c r="AG76" i="7"/>
  <c r="AK75" i="7"/>
  <c r="AI75" i="7"/>
  <c r="AH75" i="7"/>
  <c r="AG75" i="7"/>
  <c r="AK74" i="7"/>
  <c r="AI74" i="7"/>
  <c r="AH74" i="7"/>
  <c r="AG74" i="7"/>
  <c r="AK73" i="7"/>
  <c r="AI73" i="7"/>
  <c r="AH73" i="7"/>
  <c r="AG73" i="7"/>
  <c r="AK72" i="7"/>
  <c r="AI72" i="7"/>
  <c r="AH72" i="7"/>
  <c r="AG72" i="7"/>
  <c r="AK71" i="7"/>
  <c r="AI71" i="7"/>
  <c r="AH71" i="7"/>
  <c r="AG71" i="7"/>
  <c r="AK70" i="7"/>
  <c r="AI70" i="7"/>
  <c r="AH70" i="7"/>
  <c r="AG70" i="7"/>
  <c r="AK69" i="7"/>
  <c r="AI69" i="7"/>
  <c r="AH69" i="7"/>
  <c r="AG69" i="7"/>
  <c r="AK68" i="7"/>
  <c r="AI68" i="7"/>
  <c r="AH68" i="7"/>
  <c r="AG68" i="7"/>
  <c r="AK67" i="7"/>
  <c r="AI67" i="7"/>
  <c r="AH67" i="7"/>
  <c r="AG67" i="7"/>
  <c r="AK66" i="7"/>
  <c r="AI66" i="7"/>
  <c r="AH66" i="7"/>
  <c r="AG66" i="7"/>
  <c r="AK65" i="7"/>
  <c r="AI65" i="7"/>
  <c r="AH65" i="7"/>
  <c r="AG65" i="7"/>
  <c r="AK64" i="7"/>
  <c r="AI64" i="7"/>
  <c r="AH64" i="7"/>
  <c r="AG64" i="7"/>
  <c r="AK63" i="7"/>
  <c r="AI63" i="7"/>
  <c r="AH63" i="7"/>
  <c r="AG63" i="7"/>
  <c r="AK62" i="7"/>
  <c r="AI62" i="7"/>
  <c r="AH62" i="7"/>
  <c r="AG62" i="7"/>
  <c r="AK61" i="7"/>
  <c r="AI61" i="7"/>
  <c r="AH61" i="7"/>
  <c r="AG61" i="7"/>
  <c r="AK60" i="7"/>
  <c r="AI60" i="7"/>
  <c r="AH60" i="7"/>
  <c r="AG60" i="7"/>
  <c r="AK59" i="7"/>
  <c r="AI59" i="7"/>
  <c r="AH59" i="7"/>
  <c r="AG59" i="7"/>
  <c r="AK58" i="7"/>
  <c r="AI58" i="7"/>
  <c r="AH58" i="7"/>
  <c r="AG58" i="7"/>
  <c r="AK57" i="7"/>
  <c r="AI57" i="7"/>
  <c r="AH57" i="7"/>
  <c r="AG57" i="7"/>
  <c r="AK56" i="7"/>
  <c r="AI56" i="7"/>
  <c r="AH56" i="7"/>
  <c r="AG56" i="7"/>
  <c r="AK55" i="7"/>
  <c r="AI55" i="7"/>
  <c r="AH55" i="7"/>
  <c r="AG55" i="7"/>
  <c r="AK54" i="7"/>
  <c r="AI54" i="7"/>
  <c r="AH54" i="7"/>
  <c r="AG54" i="7"/>
  <c r="AK53" i="7"/>
  <c r="AI53" i="7"/>
  <c r="AH53" i="7"/>
  <c r="AG53" i="7"/>
  <c r="AK52" i="7"/>
  <c r="AI52" i="7"/>
  <c r="AH52" i="7"/>
  <c r="AG52" i="7"/>
  <c r="AK51" i="7"/>
  <c r="AI51" i="7"/>
  <c r="AH51" i="7"/>
  <c r="AG51" i="7"/>
  <c r="AK50" i="7"/>
  <c r="AI50" i="7"/>
  <c r="AH50" i="7"/>
  <c r="AG50" i="7"/>
  <c r="AK49" i="7"/>
  <c r="AI49" i="7"/>
  <c r="AH49" i="7"/>
  <c r="AG49" i="7"/>
  <c r="AK48" i="7"/>
  <c r="AI48" i="7"/>
  <c r="AH48" i="7"/>
  <c r="AG48" i="7"/>
  <c r="AK47" i="7"/>
  <c r="AI47" i="7"/>
  <c r="AH47" i="7"/>
  <c r="AG47" i="7"/>
  <c r="AK46" i="7"/>
  <c r="AI46" i="7"/>
  <c r="AH46" i="7"/>
  <c r="AG46" i="7"/>
  <c r="AK45" i="7"/>
  <c r="AI45" i="7"/>
  <c r="AH45" i="7"/>
  <c r="AG45" i="7"/>
  <c r="AK44" i="7"/>
  <c r="AI44" i="7"/>
  <c r="AH44" i="7"/>
  <c r="AG44" i="7"/>
  <c r="AK43" i="7"/>
  <c r="AI43" i="7"/>
  <c r="AH43" i="7"/>
  <c r="AG43" i="7"/>
  <c r="AK42" i="7"/>
  <c r="AI42" i="7"/>
  <c r="AH42" i="7"/>
  <c r="AG42" i="7"/>
  <c r="AK41" i="7"/>
  <c r="AI41" i="7"/>
  <c r="AH41" i="7"/>
  <c r="AG41" i="7"/>
  <c r="AK40" i="7"/>
  <c r="AI40" i="7"/>
  <c r="AH40" i="7"/>
  <c r="AG40" i="7"/>
  <c r="AK39" i="7"/>
  <c r="AI39" i="7"/>
  <c r="AH39" i="7"/>
  <c r="AG39" i="7"/>
  <c r="AK38" i="7"/>
  <c r="AI38" i="7"/>
  <c r="AH38" i="7"/>
  <c r="AG38" i="7"/>
  <c r="AK37" i="7"/>
  <c r="AI37" i="7"/>
  <c r="AH37" i="7"/>
  <c r="AG37" i="7"/>
  <c r="AK36" i="7"/>
  <c r="AI36" i="7"/>
  <c r="AH36" i="7"/>
  <c r="AG36" i="7"/>
  <c r="AK35" i="7"/>
  <c r="AI35" i="7"/>
  <c r="AH35" i="7"/>
  <c r="AG35" i="7"/>
  <c r="AK34" i="7"/>
  <c r="AI34" i="7"/>
  <c r="AH34" i="7"/>
  <c r="AG34" i="7"/>
  <c r="AK33" i="7"/>
  <c r="AI33" i="7"/>
  <c r="AH33" i="7"/>
  <c r="AG33" i="7"/>
  <c r="AK32" i="7"/>
  <c r="AI32" i="7"/>
  <c r="AH32" i="7"/>
  <c r="AG32" i="7"/>
  <c r="AK31" i="7"/>
  <c r="AI31" i="7"/>
  <c r="AH31" i="7"/>
  <c r="AG31" i="7"/>
  <c r="AK30" i="7"/>
  <c r="AI30" i="7"/>
  <c r="AH30" i="7"/>
  <c r="AG30" i="7"/>
  <c r="AK29" i="7"/>
  <c r="AI29" i="7"/>
  <c r="AH29" i="7"/>
  <c r="AG29" i="7"/>
  <c r="AK28" i="7"/>
  <c r="AI28" i="7"/>
  <c r="AH28" i="7"/>
  <c r="AG28" i="7"/>
  <c r="AK27" i="7"/>
  <c r="AI27" i="7"/>
  <c r="AH27" i="7"/>
  <c r="AG27" i="7"/>
  <c r="AK26" i="7"/>
  <c r="AI26" i="7"/>
  <c r="AH26" i="7"/>
  <c r="AG26" i="7"/>
  <c r="AK25" i="7"/>
  <c r="AI25" i="7"/>
  <c r="AH25" i="7"/>
  <c r="AG25" i="7"/>
  <c r="AK24" i="7"/>
  <c r="AI24" i="7"/>
  <c r="AH24" i="7"/>
  <c r="AG24" i="7"/>
  <c r="AK23" i="7"/>
  <c r="AI23" i="7"/>
  <c r="AH23" i="7"/>
  <c r="AG23" i="7"/>
  <c r="AK22" i="7"/>
  <c r="AI22" i="7"/>
  <c r="AH22" i="7"/>
  <c r="AG22" i="7"/>
  <c r="AK21" i="7"/>
  <c r="AI21" i="7"/>
  <c r="AH21" i="7"/>
  <c r="AG21" i="7"/>
  <c r="AK20" i="7"/>
  <c r="AI20" i="7"/>
  <c r="AH20" i="7"/>
  <c r="AG20" i="7"/>
  <c r="AK19" i="7"/>
  <c r="AI19" i="7"/>
  <c r="AH19" i="7"/>
  <c r="AG19" i="7"/>
  <c r="AK18" i="7"/>
  <c r="AI18" i="7"/>
  <c r="AH18" i="7"/>
  <c r="AG18" i="7"/>
  <c r="AK17" i="7"/>
  <c r="AI17" i="7"/>
  <c r="AH17" i="7"/>
  <c r="AG17" i="7"/>
  <c r="AK16" i="7"/>
  <c r="AI16" i="7"/>
  <c r="AH16" i="7"/>
  <c r="AG16" i="7"/>
  <c r="AK15" i="7"/>
  <c r="AI15" i="7"/>
  <c r="AH15" i="7"/>
  <c r="AG15" i="7"/>
  <c r="AK14" i="7"/>
  <c r="AI14" i="7"/>
  <c r="AH14" i="7"/>
  <c r="AG14" i="7"/>
  <c r="AK13" i="7"/>
  <c r="AI13" i="7"/>
  <c r="AH13" i="7"/>
  <c r="AG13" i="7"/>
  <c r="AK12" i="7"/>
  <c r="AI12" i="7"/>
  <c r="AH12" i="7"/>
  <c r="AG12" i="7"/>
  <c r="AK11" i="7"/>
  <c r="AI11" i="7"/>
  <c r="AH11" i="7"/>
  <c r="AG11" i="7"/>
  <c r="AK10" i="7"/>
  <c r="AI10" i="7"/>
  <c r="AH10" i="7"/>
  <c r="AG10" i="7"/>
  <c r="AK9" i="7"/>
  <c r="AI9" i="7"/>
  <c r="AH9" i="7"/>
  <c r="AG9" i="7"/>
  <c r="AK8" i="7"/>
  <c r="AI8" i="7"/>
  <c r="AH8" i="7"/>
  <c r="AG8" i="7"/>
  <c r="AK7" i="7"/>
  <c r="AI7" i="7"/>
  <c r="AH7" i="7"/>
  <c r="AG7" i="7"/>
  <c r="AK6" i="7"/>
  <c r="AI6" i="7"/>
  <c r="AH6" i="7"/>
  <c r="AG6" i="7"/>
  <c r="AD82" i="7"/>
  <c r="AB82" i="7"/>
  <c r="AA82" i="7"/>
  <c r="Z82" i="7"/>
  <c r="AD81" i="7"/>
  <c r="AB81" i="7"/>
  <c r="AA81" i="7"/>
  <c r="Z81" i="7"/>
  <c r="AD80" i="7"/>
  <c r="AB80" i="7"/>
  <c r="AA80" i="7"/>
  <c r="Z80" i="7"/>
  <c r="AD79" i="7"/>
  <c r="AB79" i="7"/>
  <c r="AA79" i="7"/>
  <c r="Z79" i="7"/>
  <c r="AD78" i="7"/>
  <c r="AB78" i="7"/>
  <c r="AA78" i="7"/>
  <c r="Z78" i="7"/>
  <c r="AD77" i="7"/>
  <c r="AB77" i="7"/>
  <c r="AA77" i="7"/>
  <c r="Z77" i="7"/>
  <c r="AD76" i="7"/>
  <c r="AB76" i="7"/>
  <c r="AA76" i="7"/>
  <c r="Z76" i="7"/>
  <c r="AD75" i="7"/>
  <c r="AB75" i="7"/>
  <c r="AA75" i="7"/>
  <c r="Z75" i="7"/>
  <c r="AD74" i="7"/>
  <c r="AB74" i="7"/>
  <c r="AA74" i="7"/>
  <c r="Z74" i="7"/>
  <c r="AD73" i="7"/>
  <c r="AB73" i="7"/>
  <c r="AA73" i="7"/>
  <c r="Z73" i="7"/>
  <c r="AD72" i="7"/>
  <c r="AB72" i="7"/>
  <c r="AA72" i="7"/>
  <c r="Z72" i="7"/>
  <c r="AD71" i="7"/>
  <c r="AB71" i="7"/>
  <c r="AA71" i="7"/>
  <c r="Z71" i="7"/>
  <c r="AD70" i="7"/>
  <c r="AB70" i="7"/>
  <c r="AA70" i="7"/>
  <c r="Z70" i="7"/>
  <c r="AD69" i="7"/>
  <c r="AB69" i="7"/>
  <c r="AA69" i="7"/>
  <c r="Z69" i="7"/>
  <c r="AD68" i="7"/>
  <c r="AB68" i="7"/>
  <c r="AA68" i="7"/>
  <c r="Z68" i="7"/>
  <c r="AD67" i="7"/>
  <c r="AB67" i="7"/>
  <c r="AA67" i="7"/>
  <c r="Z67" i="7"/>
  <c r="AD66" i="7"/>
  <c r="AB66" i="7"/>
  <c r="AA66" i="7"/>
  <c r="Z66" i="7"/>
  <c r="AD65" i="7"/>
  <c r="AB65" i="7"/>
  <c r="AA65" i="7"/>
  <c r="Z65" i="7"/>
  <c r="AD64" i="7"/>
  <c r="AB64" i="7"/>
  <c r="AA64" i="7"/>
  <c r="Z64" i="7"/>
  <c r="AD63" i="7"/>
  <c r="AB63" i="7"/>
  <c r="AA63" i="7"/>
  <c r="Z63" i="7"/>
  <c r="AD62" i="7"/>
  <c r="AB62" i="7"/>
  <c r="AA62" i="7"/>
  <c r="Z62" i="7"/>
  <c r="AD61" i="7"/>
  <c r="AB61" i="7"/>
  <c r="AA61" i="7"/>
  <c r="Z61" i="7"/>
  <c r="AD60" i="7"/>
  <c r="AB60" i="7"/>
  <c r="AA60" i="7"/>
  <c r="Z60" i="7"/>
  <c r="AD59" i="7"/>
  <c r="AB59" i="7"/>
  <c r="AA59" i="7"/>
  <c r="Z59" i="7"/>
  <c r="AD58" i="7"/>
  <c r="AB58" i="7"/>
  <c r="AA58" i="7"/>
  <c r="Z58" i="7"/>
  <c r="AD57" i="7"/>
  <c r="AB57" i="7"/>
  <c r="AA57" i="7"/>
  <c r="Z57" i="7"/>
  <c r="AD56" i="7"/>
  <c r="AB56" i="7"/>
  <c r="AA56" i="7"/>
  <c r="Z56" i="7"/>
  <c r="AD55" i="7"/>
  <c r="AB55" i="7"/>
  <c r="AA55" i="7"/>
  <c r="Z55" i="7"/>
  <c r="AD54" i="7"/>
  <c r="AB54" i="7"/>
  <c r="AA54" i="7"/>
  <c r="Z54" i="7"/>
  <c r="AD53" i="7"/>
  <c r="AB53" i="7"/>
  <c r="AA53" i="7"/>
  <c r="Z53" i="7"/>
  <c r="AD52" i="7"/>
  <c r="AB52" i="7"/>
  <c r="AA52" i="7"/>
  <c r="Z52" i="7"/>
  <c r="AD51" i="7"/>
  <c r="AB51" i="7"/>
  <c r="AA51" i="7"/>
  <c r="Z51" i="7"/>
  <c r="AD50" i="7"/>
  <c r="AB50" i="7"/>
  <c r="AA50" i="7"/>
  <c r="Z50" i="7"/>
  <c r="AD49" i="7"/>
  <c r="AB49" i="7"/>
  <c r="AA49" i="7"/>
  <c r="Z49" i="7"/>
  <c r="AD48" i="7"/>
  <c r="AB48" i="7"/>
  <c r="AA48" i="7"/>
  <c r="Z48" i="7"/>
  <c r="AD47" i="7"/>
  <c r="AB47" i="7"/>
  <c r="AA47" i="7"/>
  <c r="Z47" i="7"/>
  <c r="AD46" i="7"/>
  <c r="AB46" i="7"/>
  <c r="AA46" i="7"/>
  <c r="Z46" i="7"/>
  <c r="AD45" i="7"/>
  <c r="AB45" i="7"/>
  <c r="AA45" i="7"/>
  <c r="Z45" i="7"/>
  <c r="AD44" i="7"/>
  <c r="AB44" i="7"/>
  <c r="AA44" i="7"/>
  <c r="Z44" i="7"/>
  <c r="AD43" i="7"/>
  <c r="AB43" i="7"/>
  <c r="AA43" i="7"/>
  <c r="Z43" i="7"/>
  <c r="AD42" i="7"/>
  <c r="AB42" i="7"/>
  <c r="AA42" i="7"/>
  <c r="Z42" i="7"/>
  <c r="AD41" i="7"/>
  <c r="AB41" i="7"/>
  <c r="AA41" i="7"/>
  <c r="Z41" i="7"/>
  <c r="AD40" i="7"/>
  <c r="AB40" i="7"/>
  <c r="AA40" i="7"/>
  <c r="Z40" i="7"/>
  <c r="AD39" i="7"/>
  <c r="AB39" i="7"/>
  <c r="AA39" i="7"/>
  <c r="Z39" i="7"/>
  <c r="AD38" i="7"/>
  <c r="AB38" i="7"/>
  <c r="AA38" i="7"/>
  <c r="Z38" i="7"/>
  <c r="AD37" i="7"/>
  <c r="AB37" i="7"/>
  <c r="AA37" i="7"/>
  <c r="Z37" i="7"/>
  <c r="AD36" i="7"/>
  <c r="AB36" i="7"/>
  <c r="AA36" i="7"/>
  <c r="Z36" i="7"/>
  <c r="AD35" i="7"/>
  <c r="AB35" i="7"/>
  <c r="AA35" i="7"/>
  <c r="Z35" i="7"/>
  <c r="AD34" i="7"/>
  <c r="AB34" i="7"/>
  <c r="AA34" i="7"/>
  <c r="Z34" i="7"/>
  <c r="AD33" i="7"/>
  <c r="AB33" i="7"/>
  <c r="AA33" i="7"/>
  <c r="Z33" i="7"/>
  <c r="AD32" i="7"/>
  <c r="AB32" i="7"/>
  <c r="AA32" i="7"/>
  <c r="Z32" i="7"/>
  <c r="AD31" i="7"/>
  <c r="AB31" i="7"/>
  <c r="AA31" i="7"/>
  <c r="Z31" i="7"/>
  <c r="AD30" i="7"/>
  <c r="AB30" i="7"/>
  <c r="AA30" i="7"/>
  <c r="Z30" i="7"/>
  <c r="AD29" i="7"/>
  <c r="AB29" i="7"/>
  <c r="AA29" i="7"/>
  <c r="Z29" i="7"/>
  <c r="AD28" i="7"/>
  <c r="AB28" i="7"/>
  <c r="AA28" i="7"/>
  <c r="Z28" i="7"/>
  <c r="AD27" i="7"/>
  <c r="AB27" i="7"/>
  <c r="AA27" i="7"/>
  <c r="Z27" i="7"/>
  <c r="AD26" i="7"/>
  <c r="AB26" i="7"/>
  <c r="AA26" i="7"/>
  <c r="Z26" i="7"/>
  <c r="AD25" i="7"/>
  <c r="AB25" i="7"/>
  <c r="AA25" i="7"/>
  <c r="Z25" i="7"/>
  <c r="AD24" i="7"/>
  <c r="AB24" i="7"/>
  <c r="AA24" i="7"/>
  <c r="Z24" i="7"/>
  <c r="AD23" i="7"/>
  <c r="AB23" i="7"/>
  <c r="AA23" i="7"/>
  <c r="Z23" i="7"/>
  <c r="AD22" i="7"/>
  <c r="AB22" i="7"/>
  <c r="AA22" i="7"/>
  <c r="Z22" i="7"/>
  <c r="AD21" i="7"/>
  <c r="AB21" i="7"/>
  <c r="AA21" i="7"/>
  <c r="Z21" i="7"/>
  <c r="AD20" i="7"/>
  <c r="AB20" i="7"/>
  <c r="AA20" i="7"/>
  <c r="Z20" i="7"/>
  <c r="AD19" i="7"/>
  <c r="AB19" i="7"/>
  <c r="AA19" i="7"/>
  <c r="Z19" i="7"/>
  <c r="AD18" i="7"/>
  <c r="AB18" i="7"/>
  <c r="AA18" i="7"/>
  <c r="Z18" i="7"/>
  <c r="AD17" i="7"/>
  <c r="AB17" i="7"/>
  <c r="AA17" i="7"/>
  <c r="Z17" i="7"/>
  <c r="AD16" i="7"/>
  <c r="AB16" i="7"/>
  <c r="AA16" i="7"/>
  <c r="Z16" i="7"/>
  <c r="AD15" i="7"/>
  <c r="AB15" i="7"/>
  <c r="AA15" i="7"/>
  <c r="Z15" i="7"/>
  <c r="AD14" i="7"/>
  <c r="AB14" i="7"/>
  <c r="AA14" i="7"/>
  <c r="Z14" i="7"/>
  <c r="AD13" i="7"/>
  <c r="AB13" i="7"/>
  <c r="AA13" i="7"/>
  <c r="Z13" i="7"/>
  <c r="AD12" i="7"/>
  <c r="AB12" i="7"/>
  <c r="AA12" i="7"/>
  <c r="Z12" i="7"/>
  <c r="AD11" i="7"/>
  <c r="AB11" i="7"/>
  <c r="AA11" i="7"/>
  <c r="Z11" i="7"/>
  <c r="AD10" i="7"/>
  <c r="AB10" i="7"/>
  <c r="AA10" i="7"/>
  <c r="Z10" i="7"/>
  <c r="AD9" i="7"/>
  <c r="AB9" i="7"/>
  <c r="AA9" i="7"/>
  <c r="Z9" i="7"/>
  <c r="AD8" i="7"/>
  <c r="AB8" i="7"/>
  <c r="AA8" i="7"/>
  <c r="Z8" i="7"/>
  <c r="AD7" i="7"/>
  <c r="AB7" i="7"/>
  <c r="AA7" i="7"/>
  <c r="Z7" i="7"/>
  <c r="AD6" i="7"/>
  <c r="AB6" i="7"/>
  <c r="AA6" i="7"/>
  <c r="Z6" i="7"/>
  <c r="W74" i="7"/>
  <c r="U74" i="7"/>
  <c r="T74" i="7"/>
  <c r="S74" i="7"/>
  <c r="W67" i="7"/>
  <c r="U67" i="7"/>
  <c r="T67" i="7"/>
  <c r="S67" i="7"/>
  <c r="W62" i="7"/>
  <c r="U62" i="7"/>
  <c r="T62" i="7"/>
  <c r="S62" i="7"/>
  <c r="W58" i="7"/>
  <c r="U58" i="7"/>
  <c r="T58" i="7"/>
  <c r="S58" i="7"/>
  <c r="W54" i="7"/>
  <c r="U54" i="7"/>
  <c r="T54" i="7"/>
  <c r="S54" i="7"/>
  <c r="W49" i="7"/>
  <c r="U49" i="7"/>
  <c r="T49" i="7"/>
  <c r="S49" i="7"/>
  <c r="W44" i="7"/>
  <c r="U44" i="7"/>
  <c r="T44" i="7"/>
  <c r="S44" i="7"/>
  <c r="W37" i="7"/>
  <c r="U37" i="7"/>
  <c r="T37" i="7"/>
  <c r="S37" i="7"/>
  <c r="W31" i="7"/>
  <c r="U31" i="7"/>
  <c r="T31" i="7"/>
  <c r="S31" i="7"/>
  <c r="W26" i="7"/>
  <c r="U26" i="7"/>
  <c r="T26" i="7"/>
  <c r="S26" i="7"/>
  <c r="W22" i="7"/>
  <c r="U22" i="7"/>
  <c r="T22" i="7"/>
  <c r="S22" i="7"/>
  <c r="W17" i="7"/>
  <c r="U17" i="7"/>
  <c r="T17" i="7"/>
  <c r="S17" i="7"/>
  <c r="W13" i="7"/>
  <c r="U13" i="7"/>
  <c r="T13" i="7"/>
  <c r="S13" i="7"/>
  <c r="W9" i="7"/>
  <c r="U9" i="7"/>
  <c r="T9" i="7"/>
  <c r="S9" i="7"/>
  <c r="P82" i="7"/>
  <c r="N82" i="7"/>
  <c r="M82" i="7"/>
  <c r="L82" i="7"/>
  <c r="P81" i="7"/>
  <c r="N81" i="7"/>
  <c r="M81" i="7"/>
  <c r="L81" i="7"/>
  <c r="P80" i="7"/>
  <c r="N80" i="7"/>
  <c r="M80" i="7"/>
  <c r="L80" i="7"/>
  <c r="P79" i="7"/>
  <c r="N79" i="7"/>
  <c r="M79" i="7"/>
  <c r="L79" i="7"/>
  <c r="P78" i="7"/>
  <c r="N78" i="7"/>
  <c r="M78" i="7"/>
  <c r="L78" i="7"/>
  <c r="P77" i="7"/>
  <c r="N77" i="7"/>
  <c r="M77" i="7"/>
  <c r="L77" i="7"/>
  <c r="P76" i="7"/>
  <c r="N76" i="7"/>
  <c r="M76" i="7"/>
  <c r="L76" i="7"/>
  <c r="P75" i="7"/>
  <c r="N75" i="7"/>
  <c r="M75" i="7"/>
  <c r="L75" i="7"/>
  <c r="P74" i="7"/>
  <c r="N74" i="7"/>
  <c r="M74" i="7"/>
  <c r="L74" i="7"/>
  <c r="P73" i="7"/>
  <c r="N73" i="7"/>
  <c r="M73" i="7"/>
  <c r="L73" i="7"/>
  <c r="P72" i="7"/>
  <c r="N72" i="7"/>
  <c r="M72" i="7"/>
  <c r="L72" i="7"/>
  <c r="P71" i="7"/>
  <c r="N71" i="7"/>
  <c r="M71" i="7"/>
  <c r="L71" i="7"/>
  <c r="P70" i="7"/>
  <c r="N70" i="7"/>
  <c r="M70" i="7"/>
  <c r="L70" i="7"/>
  <c r="P69" i="7"/>
  <c r="N69" i="7"/>
  <c r="M69" i="7"/>
  <c r="L69" i="7"/>
  <c r="P68" i="7"/>
  <c r="N68" i="7"/>
  <c r="M68" i="7"/>
  <c r="L68" i="7"/>
  <c r="P67" i="7"/>
  <c r="N67" i="7"/>
  <c r="M67" i="7"/>
  <c r="L67" i="7"/>
  <c r="P66" i="7"/>
  <c r="N66" i="7"/>
  <c r="M66" i="7"/>
  <c r="L66" i="7"/>
  <c r="P65" i="7"/>
  <c r="N65" i="7"/>
  <c r="M65" i="7"/>
  <c r="L65" i="7"/>
  <c r="P64" i="7"/>
  <c r="N64" i="7"/>
  <c r="M64" i="7"/>
  <c r="L64" i="7"/>
  <c r="P63" i="7"/>
  <c r="N63" i="7"/>
  <c r="M63" i="7"/>
  <c r="L63" i="7"/>
  <c r="P62" i="7"/>
  <c r="N62" i="7"/>
  <c r="M62" i="7"/>
  <c r="L62" i="7"/>
  <c r="P61" i="7"/>
  <c r="N61" i="7"/>
  <c r="M61" i="7"/>
  <c r="L61" i="7"/>
  <c r="P60" i="7"/>
  <c r="N60" i="7"/>
  <c r="M60" i="7"/>
  <c r="L60" i="7"/>
  <c r="P59" i="7"/>
  <c r="N59" i="7"/>
  <c r="M59" i="7"/>
  <c r="L59" i="7"/>
  <c r="P58" i="7"/>
  <c r="N58" i="7"/>
  <c r="M58" i="7"/>
  <c r="L58" i="7"/>
  <c r="P57" i="7"/>
  <c r="N57" i="7"/>
  <c r="M57" i="7"/>
  <c r="L57" i="7"/>
  <c r="P56" i="7"/>
  <c r="N56" i="7"/>
  <c r="M56" i="7"/>
  <c r="L56" i="7"/>
  <c r="P55" i="7"/>
  <c r="N55" i="7"/>
  <c r="M55" i="7"/>
  <c r="L55" i="7"/>
  <c r="P54" i="7"/>
  <c r="N54" i="7"/>
  <c r="M54" i="7"/>
  <c r="L54" i="7"/>
  <c r="P53" i="7"/>
  <c r="N53" i="7"/>
  <c r="M53" i="7"/>
  <c r="L53" i="7"/>
  <c r="P52" i="7"/>
  <c r="N52" i="7"/>
  <c r="M52" i="7"/>
  <c r="L52" i="7"/>
  <c r="P51" i="7"/>
  <c r="N51" i="7"/>
  <c r="M51" i="7"/>
  <c r="L51" i="7"/>
  <c r="P50" i="7"/>
  <c r="N50" i="7"/>
  <c r="M50" i="7"/>
  <c r="L50" i="7"/>
  <c r="P49" i="7"/>
  <c r="N49" i="7"/>
  <c r="M49" i="7"/>
  <c r="L49" i="7"/>
  <c r="P48" i="7"/>
  <c r="N48" i="7"/>
  <c r="M48" i="7"/>
  <c r="L48" i="7"/>
  <c r="P47" i="7"/>
  <c r="N47" i="7"/>
  <c r="M47" i="7"/>
  <c r="L47" i="7"/>
  <c r="P46" i="7"/>
  <c r="N46" i="7"/>
  <c r="M46" i="7"/>
  <c r="L46" i="7"/>
  <c r="P45" i="7"/>
  <c r="N45" i="7"/>
  <c r="M45" i="7"/>
  <c r="L45" i="7"/>
  <c r="P44" i="7"/>
  <c r="N44" i="7"/>
  <c r="M44" i="7"/>
  <c r="L44" i="7"/>
  <c r="P43" i="7"/>
  <c r="N43" i="7"/>
  <c r="M43" i="7"/>
  <c r="L43" i="7"/>
  <c r="P42" i="7"/>
  <c r="N42" i="7"/>
  <c r="M42" i="7"/>
  <c r="L42" i="7"/>
  <c r="P41" i="7"/>
  <c r="N41" i="7"/>
  <c r="M41" i="7"/>
  <c r="L41" i="7"/>
  <c r="P40" i="7"/>
  <c r="N40" i="7"/>
  <c r="M40" i="7"/>
  <c r="L40" i="7"/>
  <c r="P39" i="7"/>
  <c r="N39" i="7"/>
  <c r="M39" i="7"/>
  <c r="L39" i="7"/>
  <c r="P38" i="7"/>
  <c r="N38" i="7"/>
  <c r="M38" i="7"/>
  <c r="L38" i="7"/>
  <c r="P37" i="7"/>
  <c r="N37" i="7"/>
  <c r="M37" i="7"/>
  <c r="L37" i="7"/>
  <c r="P36" i="7"/>
  <c r="N36" i="7"/>
  <c r="M36" i="7"/>
  <c r="L36" i="7"/>
  <c r="P35" i="7"/>
  <c r="N35" i="7"/>
  <c r="M35" i="7"/>
  <c r="L35" i="7"/>
  <c r="P34" i="7"/>
  <c r="N34" i="7"/>
  <c r="M34" i="7"/>
  <c r="L34" i="7"/>
  <c r="P33" i="7"/>
  <c r="N33" i="7"/>
  <c r="M33" i="7"/>
  <c r="L33" i="7"/>
  <c r="P32" i="7"/>
  <c r="N32" i="7"/>
  <c r="M32" i="7"/>
  <c r="L32" i="7"/>
  <c r="P31" i="7"/>
  <c r="N31" i="7"/>
  <c r="M31" i="7"/>
  <c r="L31" i="7"/>
  <c r="P30" i="7"/>
  <c r="N30" i="7"/>
  <c r="M30" i="7"/>
  <c r="L30" i="7"/>
  <c r="P29" i="7"/>
  <c r="N29" i="7"/>
  <c r="M29" i="7"/>
  <c r="L29" i="7"/>
  <c r="P28" i="7"/>
  <c r="N28" i="7"/>
  <c r="M28" i="7"/>
  <c r="L28" i="7"/>
  <c r="P27" i="7"/>
  <c r="N27" i="7"/>
  <c r="M27" i="7"/>
  <c r="L27" i="7"/>
  <c r="P26" i="7"/>
  <c r="N26" i="7"/>
  <c r="M26" i="7"/>
  <c r="L26" i="7"/>
  <c r="P25" i="7"/>
  <c r="N25" i="7"/>
  <c r="M25" i="7"/>
  <c r="L25" i="7"/>
  <c r="P24" i="7"/>
  <c r="N24" i="7"/>
  <c r="M24" i="7"/>
  <c r="L24" i="7"/>
  <c r="P23" i="7"/>
  <c r="N23" i="7"/>
  <c r="M23" i="7"/>
  <c r="L23" i="7"/>
  <c r="P22" i="7"/>
  <c r="N22" i="7"/>
  <c r="M22" i="7"/>
  <c r="L22" i="7"/>
  <c r="P21" i="7"/>
  <c r="N21" i="7"/>
  <c r="M21" i="7"/>
  <c r="L21" i="7"/>
  <c r="P20" i="7"/>
  <c r="N20" i="7"/>
  <c r="M20" i="7"/>
  <c r="L20" i="7"/>
  <c r="P19" i="7"/>
  <c r="N19" i="7"/>
  <c r="M19" i="7"/>
  <c r="L19" i="7"/>
  <c r="P18" i="7"/>
  <c r="N18" i="7"/>
  <c r="M18" i="7"/>
  <c r="L18" i="7"/>
  <c r="P17" i="7"/>
  <c r="N17" i="7"/>
  <c r="M17" i="7"/>
  <c r="L17" i="7"/>
  <c r="P16" i="7"/>
  <c r="N16" i="7"/>
  <c r="M16" i="7"/>
  <c r="L16" i="7"/>
  <c r="P15" i="7"/>
  <c r="N15" i="7"/>
  <c r="M15" i="7"/>
  <c r="L15" i="7"/>
  <c r="P14" i="7"/>
  <c r="N14" i="7"/>
  <c r="M14" i="7"/>
  <c r="L14" i="7"/>
  <c r="P13" i="7"/>
  <c r="N13" i="7"/>
  <c r="M13" i="7"/>
  <c r="L13" i="7"/>
  <c r="P12" i="7"/>
  <c r="N12" i="7"/>
  <c r="M12" i="7"/>
  <c r="L12" i="7"/>
  <c r="P11" i="7"/>
  <c r="N11" i="7"/>
  <c r="M11" i="7"/>
  <c r="L11" i="7"/>
  <c r="P10" i="7"/>
  <c r="N10" i="7"/>
  <c r="M10" i="7"/>
  <c r="L10" i="7"/>
  <c r="P9" i="7"/>
  <c r="N9" i="7"/>
  <c r="M9" i="7"/>
  <c r="L9" i="7"/>
  <c r="P8" i="7"/>
  <c r="N8" i="7"/>
  <c r="M8" i="7"/>
  <c r="L8" i="7"/>
  <c r="P7" i="7"/>
  <c r="N7" i="7"/>
  <c r="M7" i="7"/>
  <c r="L7" i="7"/>
  <c r="P6" i="7"/>
  <c r="N6" i="7"/>
  <c r="M6" i="7"/>
  <c r="L6" i="7"/>
  <c r="AH1" i="7"/>
  <c r="AA1" i="7"/>
  <c r="T1" i="7"/>
  <c r="M1" i="7"/>
  <c r="M53" i="8" l="1"/>
  <c r="N53" i="8" s="1"/>
  <c r="G51" i="8"/>
  <c r="W50" i="8"/>
  <c r="V50" i="8"/>
  <c r="U50" i="8"/>
  <c r="T50" i="8"/>
  <c r="S50" i="8"/>
  <c r="R50" i="8"/>
  <c r="Q50" i="8"/>
  <c r="P50" i="8"/>
  <c r="O50" i="8"/>
  <c r="N50" i="8"/>
  <c r="G50" i="8"/>
  <c r="G49" i="8"/>
  <c r="G48" i="8"/>
  <c r="G47" i="8"/>
  <c r="G46" i="8"/>
  <c r="G45" i="8"/>
  <c r="G44" i="8"/>
  <c r="G43" i="8"/>
  <c r="G42" i="8"/>
  <c r="I39" i="8"/>
  <c r="J39" i="8" s="1"/>
  <c r="H39" i="8"/>
  <c r="H51" i="8" s="1"/>
  <c r="H38" i="8"/>
  <c r="H50" i="8" s="1"/>
  <c r="H37" i="8"/>
  <c r="H49" i="8" s="1"/>
  <c r="H36" i="8"/>
  <c r="H48" i="8" s="1"/>
  <c r="I35" i="8"/>
  <c r="J35" i="8" s="1"/>
  <c r="H35" i="8"/>
  <c r="H47" i="8" s="1"/>
  <c r="I34" i="8"/>
  <c r="I46" i="8" s="1"/>
  <c r="H34" i="8"/>
  <c r="H46" i="8" s="1"/>
  <c r="H33" i="8"/>
  <c r="H45" i="8" s="1"/>
  <c r="H32" i="8"/>
  <c r="H44" i="8" s="1"/>
  <c r="H31" i="8"/>
  <c r="H43" i="8" s="1"/>
  <c r="H30" i="8"/>
  <c r="H42" i="8" s="1"/>
  <c r="BO26" i="8"/>
  <c r="BN26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BO25" i="8"/>
  <c r="BN25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BO24" i="8"/>
  <c r="BN24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BO21" i="8"/>
  <c r="BN21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BO19" i="8"/>
  <c r="BN19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BO17" i="8"/>
  <c r="BN17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BO11" i="8"/>
  <c r="BN11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BO7" i="8"/>
  <c r="BN7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E7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BO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I33" i="8" l="1"/>
  <c r="I45" i="8" s="1"/>
  <c r="I37" i="8"/>
  <c r="J34" i="8"/>
  <c r="K34" i="8" s="1"/>
  <c r="I31" i="8"/>
  <c r="K46" i="8"/>
  <c r="L34" i="8"/>
  <c r="L46" i="8" s="1"/>
  <c r="K35" i="8"/>
  <c r="J47" i="8"/>
  <c r="J51" i="8"/>
  <c r="K39" i="8"/>
  <c r="O53" i="8"/>
  <c r="N55" i="8"/>
  <c r="N54" i="8"/>
  <c r="M54" i="8"/>
  <c r="M55" i="8"/>
  <c r="I30" i="8"/>
  <c r="J33" i="8"/>
  <c r="I38" i="8"/>
  <c r="I47" i="8"/>
  <c r="I32" i="8"/>
  <c r="I51" i="8"/>
  <c r="J46" i="8"/>
  <c r="I36" i="8"/>
  <c r="I49" i="8" l="1"/>
  <c r="J37" i="8"/>
  <c r="J31" i="8"/>
  <c r="I43" i="8"/>
  <c r="I50" i="8"/>
  <c r="J38" i="8"/>
  <c r="K51" i="8"/>
  <c r="L39" i="8"/>
  <c r="L51" i="8" s="1"/>
  <c r="I48" i="8"/>
  <c r="J36" i="8"/>
  <c r="L35" i="8"/>
  <c r="L47" i="8" s="1"/>
  <c r="K47" i="8"/>
  <c r="I42" i="8"/>
  <c r="J30" i="8"/>
  <c r="J45" i="8"/>
  <c r="K33" i="8"/>
  <c r="J32" i="8"/>
  <c r="I44" i="8"/>
  <c r="P53" i="8"/>
  <c r="O55" i="8"/>
  <c r="O54" i="8"/>
  <c r="K31" i="8" l="1"/>
  <c r="J43" i="8"/>
  <c r="J49" i="8"/>
  <c r="K37" i="8"/>
  <c r="L33" i="8"/>
  <c r="L45" i="8" s="1"/>
  <c r="K45" i="8"/>
  <c r="K32" i="8"/>
  <c r="J44" i="8"/>
  <c r="J42" i="8"/>
  <c r="K30" i="8"/>
  <c r="J50" i="8"/>
  <c r="K38" i="8"/>
  <c r="J48" i="8"/>
  <c r="K36" i="8"/>
  <c r="Q53" i="8"/>
  <c r="P55" i="8"/>
  <c r="P54" i="8"/>
  <c r="L37" i="8" l="1"/>
  <c r="L49" i="8" s="1"/>
  <c r="K49" i="8"/>
  <c r="L31" i="8"/>
  <c r="L43" i="8" s="1"/>
  <c r="K43" i="8"/>
  <c r="K50" i="8"/>
  <c r="L38" i="8"/>
  <c r="L50" i="8" s="1"/>
  <c r="K42" i="8"/>
  <c r="L30" i="8"/>
  <c r="L42" i="8" s="1"/>
  <c r="R53" i="8"/>
  <c r="Q55" i="8"/>
  <c r="Q54" i="8"/>
  <c r="L32" i="8"/>
  <c r="L44" i="8" s="1"/>
  <c r="K44" i="8"/>
  <c r="K48" i="8"/>
  <c r="L36" i="8"/>
  <c r="L48" i="8" s="1"/>
  <c r="S53" i="8" l="1"/>
  <c r="R55" i="8"/>
  <c r="R54" i="8"/>
  <c r="T53" i="8" l="1"/>
  <c r="S55" i="8"/>
  <c r="S54" i="8"/>
  <c r="T55" i="8" l="1"/>
  <c r="T54" i="8"/>
  <c r="U53" i="8"/>
  <c r="V53" i="8" l="1"/>
  <c r="U55" i="8"/>
  <c r="U54" i="8"/>
  <c r="W53" i="8" l="1"/>
  <c r="V55" i="8"/>
  <c r="V54" i="8"/>
  <c r="X53" i="8" l="1"/>
  <c r="W55" i="8"/>
  <c r="W54" i="8"/>
  <c r="Y53" i="8" l="1"/>
  <c r="X55" i="8"/>
  <c r="X54" i="8"/>
  <c r="Z53" i="8" l="1"/>
  <c r="Y55" i="8"/>
  <c r="Y54" i="8"/>
  <c r="AA53" i="8" l="1"/>
  <c r="Z55" i="8"/>
  <c r="Z54" i="8"/>
  <c r="AB53" i="8" l="1"/>
  <c r="AA55" i="8"/>
  <c r="AA54" i="8"/>
  <c r="AB55" i="8" l="1"/>
  <c r="AB54" i="8"/>
  <c r="AC53" i="8"/>
  <c r="AD53" i="8" l="1"/>
  <c r="AC55" i="8"/>
  <c r="AC54" i="8"/>
  <c r="AE53" i="8" l="1"/>
  <c r="AD55" i="8"/>
  <c r="AD54" i="8"/>
  <c r="AF53" i="8" l="1"/>
  <c r="AE55" i="8"/>
  <c r="AE54" i="8"/>
  <c r="AG53" i="8" l="1"/>
  <c r="AF55" i="8"/>
  <c r="AF54" i="8"/>
  <c r="AH53" i="8" l="1"/>
  <c r="AG55" i="8"/>
  <c r="AG54" i="8"/>
  <c r="AI53" i="8" l="1"/>
  <c r="AH55" i="8"/>
  <c r="AH54" i="8"/>
  <c r="AJ53" i="8" l="1"/>
  <c r="AI55" i="8"/>
  <c r="AI54" i="8"/>
  <c r="AJ55" i="8" l="1"/>
  <c r="AJ54" i="8"/>
</calcChain>
</file>

<file path=xl/sharedStrings.xml><?xml version="1.0" encoding="utf-8"?>
<sst xmlns="http://schemas.openxmlformats.org/spreadsheetml/2006/main" count="1547" uniqueCount="548">
  <si>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</si>
  <si>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</si>
  <si>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</si>
  <si>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</si>
  <si>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</si>
  <si>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</si>
  <si>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</si>
  <si>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</si>
  <si>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</si>
  <si>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</si>
  <si>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</si>
  <si>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</si>
  <si>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</si>
  <si>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</si>
  <si>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</si>
  <si>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</si>
  <si>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</si>
  <si>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</si>
  <si>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</si>
  <si>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</si>
  <si>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</si>
  <si>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</si>
  <si>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</si>
  <si>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</si>
  <si>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</si>
  <si>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</si>
  <si>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</si>
  <si>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</si>
  <si>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</si>
  <si>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</si>
  <si>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</si>
  <si>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</si>
  <si>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</si>
  <si>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</si>
  <si>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</si>
  <si>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</si>
  <si>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</si>
  <si>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</si>
  <si>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</si>
  <si>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</si>
  <si>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</si>
  <si>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</si>
  <si>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</si>
  <si>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</si>
  <si>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</si>
  <si>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</si>
  <si>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</si>
  <si>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</si>
  <si>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</si>
  <si>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</si>
  <si>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</si>
  <si>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</si>
  <si>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</si>
  <si>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</si>
  <si>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</si>
  <si>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</si>
  <si>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</si>
  <si>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</si>
  <si>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</si>
  <si>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</si>
  <si>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</si>
  <si>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</si>
  <si>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</si>
  <si>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</si>
  <si>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</si>
  <si>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</si>
  <si>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ConstantOF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</si>
  <si>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</si>
  <si>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</si>
  <si>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</si>
  <si>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</si>
  <si>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</si>
  <si>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</si>
  <si>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</si>
  <si>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</si>
  <si>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</si>
  <si>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</si>
  <si>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</si>
  <si>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</si>
  <si>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</si>
  <si>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</si>
  <si>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</si>
  <si>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</si>
  <si>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</si>
  <si>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</si>
  <si>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</si>
  <si>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</si>
  <si>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</si>
  <si>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</si>
  <si>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</si>
  <si>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</si>
  <si>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</si>
  <si>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</si>
  <si>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first flower door</t>
  </si>
  <si>
    <t>second flower door</t>
  </si>
  <si>
    <t>pulse</t>
  </si>
  <si>
    <t>mod1,CondMod1,CondMod</t>
  </si>
  <si>
    <t>mod2,CondMod2,CondMod</t>
  </si>
  <si>
    <t>mod1</t>
  </si>
  <si>
    <t>mod2</t>
  </si>
  <si>
    <t>out2</t>
  </si>
  <si>
    <t>out1</t>
  </si>
  <si>
    <t>out1,out1,ConstantOF</t>
  </si>
  <si>
    <t>out2,out2,ConstantOF</t>
  </si>
  <si>
    <t>lockdown_duration</t>
  </si>
  <si>
    <t>block_nbr</t>
  </si>
  <si>
    <t>lockdown_start</t>
  </si>
  <si>
    <t>active_flower</t>
  </si>
  <si>
    <t>initialValue,,Integer</t>
  </si>
  <si>
    <t>rateValue,,Double</t>
  </si>
  <si>
    <t>lockdownStartTimes</t>
  </si>
  <si>
    <t>lockdownDurationTimes</t>
  </si>
  <si>
    <t>activeFlowerList</t>
  </si>
  <si>
    <t>lockdownStartTimes,,IntegerList</t>
  </si>
  <si>
    <t>lockdownDurationTimes,,IntegerList</t>
  </si>
  <si>
    <t>activeFlowerList,,IntegerList</t>
  </si>
  <si>
    <t>initialValue</t>
  </si>
  <si>
    <t>rateValue</t>
  </si>
  <si>
    <t>rate</t>
  </si>
  <si>
    <t>lockdown duration times</t>
  </si>
  <si>
    <t>active flower in block</t>
  </si>
  <si>
    <t>first flower</t>
  </si>
  <si>
    <t>second flower</t>
  </si>
  <si>
    <t>timing</t>
  </si>
  <si>
    <t>timing.xaml</t>
  </si>
  <si>
    <t>poke1</t>
  </si>
  <si>
    <t>poke2</t>
  </si>
  <si>
    <t>poke1,P1,DigIn</t>
  </si>
  <si>
    <t>poke2,P2,DigIn</t>
  </si>
  <si>
    <t>reader1,RFID1,ID-Device</t>
  </si>
  <si>
    <t>reader2,RFID2,ID-Device</t>
  </si>
  <si>
    <t>reader1</t>
  </si>
  <si>
    <t>reader2</t>
  </si>
  <si>
    <t>half_time</t>
  </si>
  <si>
    <t>halfTimeList,,IntegerList</t>
  </si>
  <si>
    <t>halfTimeList</t>
  </si>
  <si>
    <t>first reader</t>
  </si>
  <si>
    <t>second reader</t>
  </si>
  <si>
    <t>first poke</t>
  </si>
  <si>
    <t>second poke</t>
  </si>
  <si>
    <t>initial value</t>
  </si>
  <si>
    <t>half times in block</t>
  </si>
  <si>
    <t>block_duration</t>
  </si>
  <si>
    <t>blockDurationList,,IntegerList</t>
  </si>
  <si>
    <t>blockDurationList</t>
  </si>
  <si>
    <t>block duration times</t>
  </si>
  <si>
    <t>lockdown start time points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</si>
  <si>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</si>
  <si>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</si>
  <si>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</si>
  <si>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</si>
  <si>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</si>
  <si>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</si>
  <si>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</si>
  <si>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</si>
  <si>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</si>
  <si>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950</t>
  </si>
  <si>
    <t>velocityOpen</t>
  </si>
  <si>
    <t>velocityClose</t>
  </si>
  <si>
    <t>turnOffOnTarget</t>
  </si>
  <si>
    <t>192.168.137.11</t>
  </si>
  <si>
    <t>192.168.137.12</t>
  </si>
  <si>
    <t>r3_linMot1</t>
  </si>
  <si>
    <t>r3_digOut6</t>
  </si>
  <si>
    <t>r3_digOut7</t>
  </si>
  <si>
    <t>r3_digIn1</t>
  </si>
  <si>
    <t>r3_rfid1</t>
  </si>
  <si>
    <t>192.168.137.13</t>
  </si>
  <si>
    <t>r4_linMot1</t>
  </si>
  <si>
    <t>r4_digOut6</t>
  </si>
  <si>
    <t>r4_digOut7</t>
  </si>
  <si>
    <t>r4_digIn1</t>
  </si>
  <si>
    <t>r4_rfid1</t>
  </si>
  <si>
    <t>192.168.137.14</t>
  </si>
  <si>
    <t>r5_linMot1</t>
  </si>
  <si>
    <t>r5_digOut6</t>
  </si>
  <si>
    <t>r5_digOut7</t>
  </si>
  <si>
    <t>r5_digIn1</t>
  </si>
  <si>
    <t>r5_rfid1</t>
  </si>
  <si>
    <t>192.168.137.15</t>
  </si>
  <si>
    <t>r6_linMot1</t>
  </si>
  <si>
    <t>r6_digOut6</t>
  </si>
  <si>
    <t>r6_digOut7</t>
  </si>
  <si>
    <t>r6_digIn1</t>
  </si>
  <si>
    <t>r6_rfid1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</si>
  <si>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</si>
  <si>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</si>
  <si>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</si>
  <si>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</si>
  <si>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</si>
  <si>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</si>
  <si>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</si>
  <si>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</si>
  <si>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</si>
  <si>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</si>
  <si>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</si>
  <si>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</si>
  <si>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</si>
  <si>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</si>
  <si>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</si>
  <si>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</si>
  <si>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</si>
  <si>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</si>
  <si>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</si>
  <si>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</si>
  <si>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</si>
  <si>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</si>
  <si>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</si>
  <si>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</si>
  <si>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</si>
  <si>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</si>
  <si>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</si>
  <si>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</si>
  <si>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</si>
  <si>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</si>
  <si>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</si>
  <si>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</si>
  <si>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</si>
  <si>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</si>
  <si>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</si>
  <si>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</si>
  <si>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Door3</t>
  </si>
  <si>
    <t>Door4</t>
  </si>
  <si>
    <t>Door5</t>
  </si>
  <si>
    <t>Door6</t>
  </si>
  <si>
    <t>Door7</t>
  </si>
  <si>
    <t>Door8</t>
  </si>
  <si>
    <t>Door9</t>
  </si>
  <si>
    <t>Door10</t>
  </si>
  <si>
    <t>Door11</t>
  </si>
  <si>
    <t>Door12</t>
  </si>
  <si>
    <t>V3.1</t>
  </si>
  <si>
    <t>V3.2</t>
  </si>
  <si>
    <t>V4.1</t>
  </si>
  <si>
    <t>V4.2</t>
  </si>
  <si>
    <t>V5.1</t>
  </si>
  <si>
    <t>V5.2</t>
  </si>
  <si>
    <t>V6.1</t>
  </si>
  <si>
    <t>V6.2</t>
  </si>
  <si>
    <t>V7.1</t>
  </si>
  <si>
    <t>V7.2</t>
  </si>
  <si>
    <t>V8.1</t>
  </si>
  <si>
    <t>V8.2</t>
  </si>
  <si>
    <t>V9.1</t>
  </si>
  <si>
    <t>V9.2</t>
  </si>
  <si>
    <t>V10.1</t>
  </si>
  <si>
    <t>V10.2</t>
  </si>
  <si>
    <t>V11.1</t>
  </si>
  <si>
    <t>V11.2</t>
  </si>
  <si>
    <t>V12.1</t>
  </si>
  <si>
    <t>V12.2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</si>
  <si>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</si>
  <si>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</si>
  <si>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</si>
  <si>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</si>
  <si>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</si>
  <si>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</si>
  <si>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</si>
  <si>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</si>
  <si>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</si>
  <si>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</si>
  <si>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RFID3</t>
  </si>
  <si>
    <t>RFID4</t>
  </si>
  <si>
    <t>RFID5</t>
  </si>
  <si>
    <t>RFID6</t>
  </si>
  <si>
    <t>RFID7</t>
  </si>
  <si>
    <t>RFID8</t>
  </si>
  <si>
    <t>RFID9</t>
  </si>
  <si>
    <t>RFID10</t>
  </si>
  <si>
    <t>RFID11</t>
  </si>
  <si>
    <t>RFID12</t>
  </si>
  <si>
    <t>SerialSlide</t>
  </si>
  <si>
    <t>portId</t>
  </si>
  <si>
    <t>COM5</t>
  </si>
  <si>
    <t>baud</t>
  </si>
  <si>
    <t>slide</t>
  </si>
  <si>
    <t>portPin</t>
  </si>
  <si>
    <t>s_slide</t>
  </si>
  <si>
    <t>Slide</t>
  </si>
  <si>
    <t>slideChLabel</t>
  </si>
  <si>
    <t>maxCounter</t>
  </si>
  <si>
    <t>Pump1</t>
  </si>
  <si>
    <t>NI-IO</t>
  </si>
  <si>
    <t>Dev2</t>
  </si>
  <si>
    <t>hType</t>
  </si>
  <si>
    <t>PushPull</t>
  </si>
  <si>
    <t>inverted</t>
  </si>
  <si>
    <t>pv_do1</t>
  </si>
  <si>
    <t>pv_do2</t>
  </si>
  <si>
    <t>pv_do3</t>
  </si>
  <si>
    <t>pv_do4</t>
  </si>
  <si>
    <t>pv_do5</t>
  </si>
  <si>
    <t>Nectar</t>
  </si>
  <si>
    <t>Alcohol</t>
  </si>
  <si>
    <t>Field</t>
  </si>
  <si>
    <t>Water</t>
  </si>
  <si>
    <t>Waste</t>
  </si>
  <si>
    <t>CondMod3</t>
  </si>
  <si>
    <t>CondMod4</t>
  </si>
  <si>
    <t>CondMod5</t>
  </si>
  <si>
    <t>CondMod6</t>
  </si>
  <si>
    <t>CondMod7</t>
  </si>
  <si>
    <t>CondMod8</t>
  </si>
  <si>
    <t>CondMod9</t>
  </si>
  <si>
    <t>CondMod10</t>
  </si>
  <si>
    <t>CondMod11</t>
  </si>
  <si>
    <t>CondMod12</t>
  </si>
  <si>
    <t>Pump1,0,50,true,0</t>
  </si>
  <si>
    <t>Pump1,50,0,true,0</t>
  </si>
  <si>
    <t>V1.1,0,500,false,0</t>
  </si>
  <si>
    <t>V2.1,0,500,false,0</t>
  </si>
  <si>
    <t>V3.1,0,500,false,0</t>
  </si>
  <si>
    <t>V4.1,0,500,false,0</t>
  </si>
  <si>
    <t>V5.1,0,500,false,0</t>
  </si>
  <si>
    <t>V6.1,0,500,false,0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</si>
  <si>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</si>
  <si>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</si>
  <si>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</si>
  <si>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</si>
  <si>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</si>
  <si>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</si>
  <si>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Field,0,500,false,0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</si>
  <si>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</si>
  <si>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</si>
  <si>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</si>
  <si>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</si>
  <si>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</si>
  <si>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</si>
  <si>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</si>
  <si>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</si>
  <si>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idSensor</t>
  </si>
  <si>
    <t>microliters</t>
  </si>
  <si>
    <t>Initial</t>
  </si>
  <si>
    <t>per step</t>
  </si>
  <si>
    <t>Forced1</t>
  </si>
  <si>
    <t>Free1</t>
  </si>
  <si>
    <t>Forced2</t>
  </si>
  <si>
    <t>Free2</t>
  </si>
  <si>
    <t>day</t>
  </si>
  <si>
    <t>runningN</t>
  </si>
  <si>
    <t>cage</t>
  </si>
  <si>
    <t>cond</t>
  </si>
  <si>
    <t>BPC1</t>
  </si>
  <si>
    <t>C</t>
  </si>
  <si>
    <t>BCP2</t>
  </si>
  <si>
    <t>BCP1</t>
  </si>
  <si>
    <t>I</t>
  </si>
  <si>
    <t>BPC2</t>
  </si>
  <si>
    <t>flower</t>
  </si>
  <si>
    <t>system</t>
  </si>
  <si>
    <t>conc</t>
  </si>
  <si>
    <t>prof</t>
  </si>
  <si>
    <t>prob</t>
  </si>
  <si>
    <t>Baseline day 1</t>
  </si>
  <si>
    <t>Baseline day 2</t>
  </si>
  <si>
    <t>Baseline day 3</t>
  </si>
  <si>
    <t>Lockdown day 1</t>
  </si>
  <si>
    <t>Lockdown day 2</t>
  </si>
  <si>
    <t>Lockdown day 3</t>
  </si>
  <si>
    <t>Baseline day 4</t>
  </si>
  <si>
    <t>Strict alternation</t>
  </si>
  <si>
    <t>Random alternation</t>
  </si>
  <si>
    <t xml:space="preserve">Normal block </t>
  </si>
  <si>
    <t>Lockdown 1</t>
  </si>
  <si>
    <t>Lockdown 2</t>
  </si>
  <si>
    <t>Cage 1</t>
  </si>
  <si>
    <t>Cage 2</t>
  </si>
  <si>
    <t>Cage 3</t>
  </si>
  <si>
    <t>Cage 4</t>
  </si>
  <si>
    <t>Cage 5</t>
  </si>
  <si>
    <t>Cage 6</t>
  </si>
  <si>
    <t xml:space="preserve">Experiment Day </t>
  </si>
  <si>
    <t>Experiment Day</t>
  </si>
  <si>
    <t xml:space="preserve">Experiment </t>
  </si>
  <si>
    <t xml:space="preserve">Experimental stage </t>
  </si>
  <si>
    <t>Day code</t>
  </si>
  <si>
    <t>Cage number</t>
  </si>
  <si>
    <t>Experimental stage</t>
  </si>
  <si>
    <t>Group</t>
  </si>
  <si>
    <t>Random</t>
  </si>
  <si>
    <t>Alternation: strict</t>
  </si>
  <si>
    <t>Alternation: random</t>
  </si>
  <si>
    <t>Number code</t>
  </si>
  <si>
    <t>Columns for the bats in the Parameter sheet</t>
  </si>
  <si>
    <t>par!$L$3:$L$82</t>
  </si>
  <si>
    <t>par!$M$3:$M$82</t>
  </si>
  <si>
    <t>par!$N$3:$N$82</t>
  </si>
  <si>
    <t>par!$O$3:$O$82</t>
  </si>
  <si>
    <t>par!$P$3:$P$82</t>
  </si>
  <si>
    <t>par!$S$3:$S$82</t>
  </si>
  <si>
    <t>par!$T$3:$T$82</t>
  </si>
  <si>
    <t>par!$U$3:$U$82</t>
  </si>
  <si>
    <t>par!$V$3:$V$82</t>
  </si>
  <si>
    <t>par!$W$3:$W$82</t>
  </si>
  <si>
    <t>par!$Z$3:$Z$82</t>
  </si>
  <si>
    <t>par!$AA$3:$AA$82</t>
  </si>
  <si>
    <t>par!$AB$3:$AB$82</t>
  </si>
  <si>
    <t>par!$AC$3:$AC$82</t>
  </si>
  <si>
    <t>par!$AD$3:$AD$82</t>
  </si>
  <si>
    <t>par!$AG$3:$AG$82</t>
  </si>
  <si>
    <t>par!$AH$3:$AH$82</t>
  </si>
  <si>
    <t>par!$AI$3:$AI$82</t>
  </si>
  <si>
    <t>par!$AJ$3:$AJ$82</t>
  </si>
  <si>
    <t>par!$AK$3:$AK$82</t>
  </si>
  <si>
    <t>par!$AN$3:$AN$82</t>
  </si>
  <si>
    <t>par!$AO$3:$AO$82</t>
  </si>
  <si>
    <t>par!$AP$3:$AP$82</t>
  </si>
  <si>
    <t>par!$AR$3:$AR$82</t>
  </si>
  <si>
    <t>par!$AQ$3:$AQ$82</t>
  </si>
  <si>
    <t>par!$AU$3:$AU$82</t>
  </si>
  <si>
    <t>par!$AV$3:$AV$82</t>
  </si>
  <si>
    <t>par!$AW$3:$AW$82</t>
  </si>
  <si>
    <t>par!$AX$3:$AX$82</t>
  </si>
  <si>
    <t>par!$AY$3:$AY$82</t>
  </si>
  <si>
    <t>Configuration: Timing_complete</t>
  </si>
  <si>
    <t>Timing_complete</t>
  </si>
  <si>
    <t>TrainAlternation</t>
  </si>
  <si>
    <t>condMod1</t>
  </si>
  <si>
    <t>first CondMod</t>
  </si>
  <si>
    <t>condMod2</t>
  </si>
  <si>
    <t>second CondMod</t>
  </si>
  <si>
    <t>maxInitial</t>
  </si>
  <si>
    <t>max pokes in initial free phase</t>
  </si>
  <si>
    <t>maxForced</t>
  </si>
  <si>
    <t>max pokes in forced phase</t>
  </si>
  <si>
    <t>maxFree</t>
  </si>
  <si>
    <t>max pokes in free phase</t>
  </si>
  <si>
    <t>out1Initial!output</t>
  </si>
  <si>
    <t>output on first in initial</t>
  </si>
  <si>
    <t>out2Initial!output</t>
  </si>
  <si>
    <t>ouput on second in initial</t>
  </si>
  <si>
    <t>out1Forced1!output</t>
  </si>
  <si>
    <t>output on first in forced1</t>
  </si>
  <si>
    <t>out2Forced1!output</t>
  </si>
  <si>
    <t>output on second in forced1</t>
  </si>
  <si>
    <t>out1Free1!output</t>
  </si>
  <si>
    <t>output on first in free1</t>
  </si>
  <si>
    <t>out2Free1!output</t>
  </si>
  <si>
    <t>output on second in free1</t>
  </si>
  <si>
    <t>out1Forced2!output</t>
  </si>
  <si>
    <t>output on first in forced2</t>
  </si>
  <si>
    <t>out2Forced2!output</t>
  </si>
  <si>
    <t>output on second in forced2</t>
  </si>
  <si>
    <t>out1Free2!output</t>
  </si>
  <si>
    <t>output on first in free2</t>
  </si>
  <si>
    <t>out2Free2!output</t>
  </si>
  <si>
    <t>output on second in free2</t>
  </si>
  <si>
    <t>Train_Alt.xaml</t>
  </si>
  <si>
    <t>condMod1,CondMod1,CondMod</t>
  </si>
  <si>
    <t>condMod2,CondMod2,CondMod</t>
  </si>
  <si>
    <t>maxInitial,5,Integer</t>
  </si>
  <si>
    <t>maxForced,5,Integer</t>
  </si>
  <si>
    <t>maxFree,3,Integer</t>
  </si>
  <si>
    <t>out1Initial,out1Initial,OutputsFromListOF</t>
  </si>
  <si>
    <t>out2Initial,out2Initial,OutputsFromListOF</t>
  </si>
  <si>
    <t>out1Forced1,out1Forced1,OutputsFromListOF</t>
  </si>
  <si>
    <t>out2Forced1,out2Forced1,OutputsFromListOF</t>
  </si>
  <si>
    <t>out1Free1,out1Free1,OutputsFromListOF</t>
  </si>
  <si>
    <t>out2Free1,out2Free1,OutputsFromListOF</t>
  </si>
  <si>
    <t>out1Forced2,out1Forced2,OutputsFromListOF</t>
  </si>
  <si>
    <t>out2Forced2,out2Forced2,OutputsFromListOF</t>
  </si>
  <si>
    <t>out1Free2,out1Free2,OutputsFromListOF</t>
  </si>
  <si>
    <t>out2Free2,out2Free2,OutputsFromListOF</t>
  </si>
  <si>
    <t>OutputsFromListOF</t>
  </si>
  <si>
    <t>out1Initial</t>
  </si>
  <si>
    <t>out2Initial</t>
  </si>
  <si>
    <t>out1Forced1</t>
  </si>
  <si>
    <t>out2Forced1</t>
  </si>
  <si>
    <t>out1Free1</t>
  </si>
  <si>
    <t>out2Free1</t>
  </si>
  <si>
    <t>out1Forced2</t>
  </si>
  <si>
    <t>out2Forced2</t>
  </si>
  <si>
    <t>out1Free2</t>
  </si>
  <si>
    <t>out2Free2</t>
  </si>
  <si>
    <t>Bat 58</t>
  </si>
  <si>
    <t>Bat 94</t>
  </si>
  <si>
    <t>041768F274</t>
  </si>
  <si>
    <t>0416D4F544</t>
  </si>
  <si>
    <t>Training</t>
  </si>
  <si>
    <t>Bat 106</t>
  </si>
  <si>
    <t>Bat 107</t>
  </si>
  <si>
    <t>Bat 110</t>
  </si>
  <si>
    <t>Bat unringed</t>
  </si>
  <si>
    <t>rewards!$J$5:$J$24</t>
  </si>
  <si>
    <t>rewards!$K$5:$K$24</t>
  </si>
  <si>
    <t>rewards!$V$5:$V$24</t>
  </si>
  <si>
    <t>rewards!$W$5:$W$24</t>
  </si>
  <si>
    <t>rewards!$AH$5:$AH$24</t>
  </si>
  <si>
    <t>rewards!$AI$5:$AI$24</t>
  </si>
  <si>
    <t>rewards!$AT$5:$AT$24</t>
  </si>
  <si>
    <t>rewards!$AU$5:$AU$24</t>
  </si>
  <si>
    <t>rewards!$BF$5:$BF$24</t>
  </si>
  <si>
    <t>rewards!$BG$5:$BG$24</t>
  </si>
  <si>
    <t>rewards!$P$5:$P$24</t>
  </si>
  <si>
    <t>rewards!$Q$5:$Q$24</t>
  </si>
  <si>
    <t>rewards!$AB$5:$AB$24</t>
  </si>
  <si>
    <t>rewards!$AC$5:$AC$24</t>
  </si>
  <si>
    <t>rewards!$AN$5:$AN$24</t>
  </si>
  <si>
    <t>rewards!$AO$5:$AO$24</t>
  </si>
  <si>
    <t>rewards!$AZ$5:$AZ$24</t>
  </si>
  <si>
    <t>rewards!$BA$5:$BA$24</t>
  </si>
  <si>
    <t>rewards!$BL$5:$BL$24</t>
  </si>
  <si>
    <t>rewards!$BM$5:$BM$24</t>
  </si>
  <si>
    <t>0416D4EE76</t>
  </si>
  <si>
    <t>04185D008F</t>
  </si>
  <si>
    <t>0416ECC22D</t>
  </si>
  <si>
    <t>0416D4D943</t>
  </si>
  <si>
    <t>rewards!$H$5:$H$24</t>
  </si>
  <si>
    <t>rewards!$L$5:$L$24</t>
  </si>
  <si>
    <t>rewards!$N$5:$N$24</t>
  </si>
  <si>
    <t>rewards!$R$5:$R$24</t>
  </si>
  <si>
    <t>rewards!$I$5:$I$24</t>
  </si>
  <si>
    <t>rewards!$M$5:$M$24</t>
  </si>
  <si>
    <t>rewards!$O$5:$O$24</t>
  </si>
  <si>
    <t>rewards!$S$5:$S$24</t>
  </si>
  <si>
    <t>rewards!$T$5:$T$24</t>
  </si>
  <si>
    <t>rewards!$X$5:$X$24</t>
  </si>
  <si>
    <t>rewards!$Z$5:$Z$24</t>
  </si>
  <si>
    <t>rewards!$AD$5:$AD$24</t>
  </si>
  <si>
    <t>rewards!$U$5:$U$24</t>
  </si>
  <si>
    <t>rewards!$Y$5:$Y$24</t>
  </si>
  <si>
    <t>rewards!$AA$5:$AA$24</t>
  </si>
  <si>
    <t>rewards!$AE$5:$AE$24</t>
  </si>
  <si>
    <t>rewards!$AF$5:$AF$24</t>
  </si>
  <si>
    <t>rewards!$AJ$5:$AJ$24</t>
  </si>
  <si>
    <t>rewards!$AL$5:$AL$24</t>
  </si>
  <si>
    <t>rewards!$AP$5:$AP$24</t>
  </si>
  <si>
    <t>rewards!$AG$5:$AG$24</t>
  </si>
  <si>
    <t>rewards!$AK$5:$AK$24</t>
  </si>
  <si>
    <t>rewards!$AM$5:$AM$24</t>
  </si>
  <si>
    <t>rewards!$AQ$5:$AQ$24</t>
  </si>
  <si>
    <t>rewards!$AR$5:$AR$24</t>
  </si>
  <si>
    <t>rewards!$AV$5:$AV$24</t>
  </si>
  <si>
    <t>rewards!$AX$5:$AX$24</t>
  </si>
  <si>
    <t>rewards!$BB$5:$BB$24</t>
  </si>
  <si>
    <t>rewards!$AS$5:$AS$24</t>
  </si>
  <si>
    <t>rewards!$AW$5:$AW$24</t>
  </si>
  <si>
    <t>rewards!$AY$5:$AY$24</t>
  </si>
  <si>
    <t>rewards!$BC$5:$BC$24</t>
  </si>
  <si>
    <t>rewards!$BD$5:$BD$24</t>
  </si>
  <si>
    <t>rewards!$BH$5:$BH$24</t>
  </si>
  <si>
    <t>rewards!$BJ$5:$BJ$24</t>
  </si>
  <si>
    <t>rewards!$BN$5:$BN$24</t>
  </si>
  <si>
    <t>rewards!$BE$5:$BE$24</t>
  </si>
  <si>
    <t>rewards!$BI$5:$BI$24</t>
  </si>
  <si>
    <t>rewards!$BK$5:$BK$24</t>
  </si>
  <si>
    <t>rewards!$BO$5:$BO$24</t>
  </si>
  <si>
    <t>Columns for bats in the parameter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</si>
</sst>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8" fillId="0" borderId="0"/>
  </cellStyleXfs>
  <cellXfs count="125">
    <xf numFmtId="0" fontId="0" fillId="0" borderId="0" xfId="0"/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3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wrapText="1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ill="1" applyAlignment="1">
      <alignment horizontal="left" wrapText="1"/>
    </xf>
    <xf numFmtId="0" fontId="1" fillId="0" borderId="0" xfId="0" applyFont="1" applyFill="1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right"/>
    </xf>
    <xf numFmtId="15" fontId="3" fillId="0" borderId="0" xfId="0" applyNumberFormat="1" applyFont="1" applyAlignment="1">
      <alignment horizontal="left" wrapText="1"/>
    </xf>
    <xf numFmtId="0" fontId="15" fillId="0" borderId="0" xfId="0" applyFont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quotePrefix="1"/>
    <xf numFmtId="0" fontId="0" fillId="9" borderId="0" xfId="0" applyFill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/>
    <xf numFmtId="0" fontId="0" fillId="0" borderId="5" xfId="0" applyFill="1" applyBorder="1"/>
    <xf numFmtId="0" fontId="0" fillId="0" borderId="6" xfId="0" applyFill="1" applyBorder="1"/>
    <xf numFmtId="0" fontId="0" fillId="0" borderId="6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1" xfId="0" applyFont="1" applyFill="1" applyBorder="1"/>
    <xf numFmtId="0" fontId="1" fillId="0" borderId="6" xfId="0" applyFont="1" applyFill="1" applyBorder="1"/>
    <xf numFmtId="0" fontId="1" fillId="0" borderId="5" xfId="0" applyFont="1" applyBorder="1"/>
    <xf numFmtId="0" fontId="1" fillId="0" borderId="0" xfId="0" applyFont="1" applyFill="1" applyBorder="1"/>
    <xf numFmtId="0" fontId="1" fillId="0" borderId="0" xfId="0" applyFont="1" applyBorder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5" borderId="0" xfId="0" applyFont="1" applyFill="1"/>
    <xf numFmtId="0" fontId="1" fillId="13" borderId="0" xfId="0" applyFont="1" applyFill="1"/>
    <xf numFmtId="0" fontId="1" fillId="14" borderId="0" xfId="0" applyFont="1" applyFill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5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12" borderId="1" xfId="0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1" fillId="14" borderId="1" xfId="0" applyFont="1" applyFill="1" applyBorder="1"/>
    <xf numFmtId="0" fontId="15" fillId="0" borderId="0" xfId="0" applyFont="1" applyFill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1" fillId="0" borderId="1" xfId="0" applyFont="1" applyBorder="1"/>
    <xf numFmtId="0" fontId="16" fillId="0" borderId="0" xfId="0" applyFont="1" applyFill="1"/>
    <xf numFmtId="0" fontId="1" fillId="15" borderId="1" xfId="0" applyFont="1" applyFill="1" applyBorder="1"/>
    <xf numFmtId="0" fontId="0" fillId="15" borderId="1" xfId="0" applyFill="1" applyBorder="1"/>
  </cellXfs>
  <cellStyles count="2">
    <cellStyle name="Normal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28</xdr:row>
      <xdr:rowOff>9525</xdr:rowOff>
    </xdr:from>
    <xdr:to>
      <xdr:col>3</xdr:col>
      <xdr:colOff>584200</xdr:colOff>
      <xdr:row>40</xdr:row>
      <xdr:rowOff>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D8A10484-DC1C-4E29-B9BC-E0D6C515C70A}"/>
            </a:ext>
          </a:extLst>
        </xdr:cNvPr>
        <xdr:cNvSpPr txBox="1"/>
      </xdr:nvSpPr>
      <xdr:spPr>
        <a:xfrm>
          <a:off x="25400" y="5368925"/>
          <a:ext cx="3530600" cy="2276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block_duration - block duration in seconds</a:t>
          </a:r>
        </a:p>
        <a:p>
          <a:r>
            <a:rPr lang="de-DE" sz="1100"/>
            <a:t>lockdown_start - time poirt to start the lockdown in</a:t>
          </a:r>
          <a:r>
            <a:rPr lang="de-DE" sz="1100" baseline="0"/>
            <a:t> seconds. ignored if &gt; block_duration</a:t>
          </a:r>
          <a:endParaRPr lang="de-DE" sz="1100"/>
        </a:p>
        <a:p>
          <a:r>
            <a:rPr lang="de-DE" sz="1100"/>
            <a:t>lockdown_duration - during this time</a:t>
          </a:r>
          <a:r>
            <a:rPr lang="de-DE" sz="1100" baseline="0"/>
            <a:t> no reward on both flowers, in seconds. cannot be 0 if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lockdown_start  is valid</a:t>
          </a:r>
          <a:endParaRPr lang="de-DE" sz="1100" baseline="0"/>
        </a:p>
        <a:p>
          <a:r>
            <a:rPr lang="de-DE" sz="1100" baseline="0"/>
            <a:t>half_time - in seconds</a:t>
          </a:r>
        </a:p>
        <a:p>
          <a:endParaRPr lang="de-DE" sz="1100"/>
        </a:p>
        <a:p>
          <a:r>
            <a:rPr lang="de-DE" sz="1100"/>
            <a:t>active_flower - the active flower in this block. valid</a:t>
          </a:r>
          <a:r>
            <a:rPr lang="de-DE" sz="1100" baseline="0"/>
            <a:t> values are 1 and 2.</a:t>
          </a:r>
        </a:p>
        <a:p>
          <a:endParaRPr lang="de-DE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block_nbr is for user only.</a:t>
          </a:r>
          <a:endParaRPr lang="de-DE">
            <a:effectLst/>
          </a:endParaRPr>
        </a:p>
        <a:p>
          <a:endParaRPr lang="de-DE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topLeftCell="B33" workbookViewId="0">
      <selection activeCell="D37" sqref="D37"/>
    </sheetView>
  </sheetViews>
  <sheetFormatPr defaultColWidth="11.42578125" defaultRowHeight="15"/>
  <cols>
    <col min="1" max="1" width="17.85546875" style="53" hidden="1" customWidth="1"/>
    <col min="2" max="2" width="34.42578125" style="53" customWidth="1"/>
    <col min="3" max="3" width="17.85546875" style="53" bestFit="1" customWidth="1"/>
    <col min="4" max="4" width="18.85546875" style="53" customWidth="1"/>
    <col min="5" max="5" width="17.42578125" style="53" customWidth="1"/>
    <col min="6" max="6" width="19.42578125" style="53" customWidth="1"/>
    <col min="7" max="7" width="16.7109375" style="53" customWidth="1"/>
    <col min="8" max="8" width="17.42578125" style="53" bestFit="1" customWidth="1"/>
    <col min="9" max="16384" width="11.42578125" style="53"/>
  </cols>
  <sheetData>
    <row r="1" spans="1:6">
      <c r="A1" s="26"/>
      <c r="B1" s="27" t="s">
        <v>414</v>
      </c>
      <c r="C1" s="28"/>
    </row>
    <row r="2" spans="1:6">
      <c r="A2" s="26"/>
      <c r="B2" s="27"/>
      <c r="C2" s="28"/>
    </row>
    <row r="3" spans="1:6" s="35" customFormat="1">
      <c r="A3" s="29"/>
      <c r="B3" s="30" t="s">
        <v>69</v>
      </c>
      <c r="C3" s="31"/>
    </row>
    <row r="4" spans="1:6">
      <c r="A4" s="32"/>
      <c r="B4" s="32"/>
      <c r="C4" s="33"/>
    </row>
    <row r="5" spans="1:6">
      <c r="A5" s="27" t="s">
        <v>70</v>
      </c>
      <c r="B5" s="27" t="s">
        <v>71</v>
      </c>
      <c r="C5" s="28"/>
    </row>
    <row r="6" spans="1:6">
      <c r="A6" s="26" t="s">
        <v>72</v>
      </c>
      <c r="B6" s="26" t="s">
        <v>73</v>
      </c>
      <c r="C6" s="26" t="s">
        <v>415</v>
      </c>
    </row>
    <row r="7" spans="1:6">
      <c r="A7" s="34" t="s">
        <v>74</v>
      </c>
      <c r="B7" s="34" t="s">
        <v>75</v>
      </c>
      <c r="C7" s="26"/>
    </row>
    <row r="8" spans="1:6">
      <c r="A8" s="34" t="s">
        <v>76</v>
      </c>
      <c r="B8" s="34" t="s">
        <v>77</v>
      </c>
      <c r="C8" s="26"/>
    </row>
    <row r="12" spans="1:6" ht="15.75">
      <c r="A12" s="2" t="s">
        <v>40</v>
      </c>
      <c r="B12" s="36" t="s">
        <v>78</v>
      </c>
    </row>
    <row r="13" spans="1:6">
      <c r="A13" s="6" t="s">
        <v>1</v>
      </c>
      <c r="B13" s="37" t="s">
        <v>79</v>
      </c>
      <c r="C13" s="41" t="s">
        <v>479</v>
      </c>
      <c r="D13" s="41" t="s">
        <v>474</v>
      </c>
      <c r="E13" s="41" t="s">
        <v>480</v>
      </c>
      <c r="F13" s="41" t="s">
        <v>475</v>
      </c>
    </row>
    <row r="14" spans="1:6">
      <c r="A14" s="12" t="s">
        <v>17</v>
      </c>
      <c r="B14" s="37" t="s">
        <v>80</v>
      </c>
      <c r="C14" s="53" t="s">
        <v>503</v>
      </c>
      <c r="D14" s="53" t="s">
        <v>504</v>
      </c>
      <c r="E14" s="53" t="s">
        <v>505</v>
      </c>
      <c r="F14" s="53" t="s">
        <v>506</v>
      </c>
    </row>
    <row r="17" spans="1:6">
      <c r="A17" s="27" t="s">
        <v>123</v>
      </c>
      <c r="B17" s="27" t="s">
        <v>123</v>
      </c>
    </row>
    <row r="18" spans="1:6">
      <c r="A18" s="41" t="s">
        <v>84</v>
      </c>
      <c r="B18" s="53" t="s">
        <v>87</v>
      </c>
      <c r="C18" s="43">
        <v>0.41666666666666669</v>
      </c>
      <c r="D18" s="43">
        <v>0.41666666666666669</v>
      </c>
      <c r="E18" s="43">
        <v>0.33333333333333331</v>
      </c>
      <c r="F18" s="43">
        <v>0.41666666666666669</v>
      </c>
    </row>
    <row r="19" spans="1:6">
      <c r="A19" s="41" t="s">
        <v>85</v>
      </c>
      <c r="B19" s="53" t="s">
        <v>88</v>
      </c>
      <c r="C19" s="43">
        <v>0.125</v>
      </c>
      <c r="D19" s="43">
        <v>0.125</v>
      </c>
      <c r="E19" s="43">
        <v>0.125</v>
      </c>
      <c r="F19" s="43">
        <v>0.125</v>
      </c>
    </row>
    <row r="20" spans="1:6">
      <c r="A20" s="41" t="s">
        <v>92</v>
      </c>
      <c r="B20" s="53" t="s">
        <v>93</v>
      </c>
      <c r="C20" s="53" t="s">
        <v>27</v>
      </c>
      <c r="D20" s="53" t="s">
        <v>223</v>
      </c>
      <c r="E20" s="53" t="s">
        <v>225</v>
      </c>
      <c r="F20" s="53" t="s">
        <v>229</v>
      </c>
    </row>
    <row r="21" spans="1:6">
      <c r="A21" s="41" t="s">
        <v>91</v>
      </c>
      <c r="B21" s="53" t="s">
        <v>94</v>
      </c>
      <c r="C21" s="53" t="s">
        <v>46</v>
      </c>
      <c r="D21" s="53" t="s">
        <v>224</v>
      </c>
      <c r="E21" s="53" t="s">
        <v>226</v>
      </c>
      <c r="F21" s="53" t="s">
        <v>230</v>
      </c>
    </row>
    <row r="22" spans="1:6">
      <c r="A22" s="41" t="s">
        <v>98</v>
      </c>
      <c r="B22" s="53" t="s">
        <v>121</v>
      </c>
      <c r="C22" s="53" t="s">
        <v>36</v>
      </c>
      <c r="D22" s="53" t="s">
        <v>299</v>
      </c>
      <c r="E22" s="53" t="s">
        <v>301</v>
      </c>
      <c r="F22" s="53" t="s">
        <v>305</v>
      </c>
    </row>
    <row r="23" spans="1:6">
      <c r="A23" s="41" t="s">
        <v>99</v>
      </c>
      <c r="B23" s="53" t="s">
        <v>122</v>
      </c>
      <c r="C23" s="53" t="s">
        <v>37</v>
      </c>
      <c r="D23" s="53" t="s">
        <v>300</v>
      </c>
      <c r="E23" s="53" t="s">
        <v>302</v>
      </c>
      <c r="F23" s="53" t="s">
        <v>306</v>
      </c>
    </row>
    <row r="24" spans="1:6">
      <c r="A24" s="42" t="s">
        <v>125</v>
      </c>
      <c r="B24" s="53" t="s">
        <v>138</v>
      </c>
      <c r="C24" s="53" t="s">
        <v>23</v>
      </c>
      <c r="D24" s="53" t="s">
        <v>253</v>
      </c>
      <c r="E24" s="53" t="s">
        <v>255</v>
      </c>
      <c r="F24" s="53" t="s">
        <v>259</v>
      </c>
    </row>
    <row r="25" spans="1:6">
      <c r="A25" s="42" t="s">
        <v>126</v>
      </c>
      <c r="B25" s="53" t="s">
        <v>139</v>
      </c>
      <c r="C25" s="53" t="s">
        <v>33</v>
      </c>
      <c r="D25" s="53" t="s">
        <v>254</v>
      </c>
      <c r="E25" s="53" t="s">
        <v>256</v>
      </c>
      <c r="F25" s="53" t="s">
        <v>260</v>
      </c>
    </row>
    <row r="26" spans="1:6">
      <c r="A26" s="41" t="s">
        <v>131</v>
      </c>
      <c r="B26" s="53" t="s">
        <v>136</v>
      </c>
      <c r="C26" s="53" t="s">
        <v>19</v>
      </c>
      <c r="D26" s="53" t="s">
        <v>263</v>
      </c>
      <c r="E26" s="53" t="s">
        <v>265</v>
      </c>
      <c r="F26" s="53" t="s">
        <v>269</v>
      </c>
    </row>
    <row r="27" spans="1:6">
      <c r="A27" s="41" t="s">
        <v>132</v>
      </c>
      <c r="B27" s="53" t="s">
        <v>137</v>
      </c>
      <c r="C27" s="53" t="s">
        <v>34</v>
      </c>
      <c r="D27" s="53" t="s">
        <v>264</v>
      </c>
      <c r="E27" s="53" t="s">
        <v>266</v>
      </c>
      <c r="F27" s="51" t="s">
        <v>270</v>
      </c>
    </row>
    <row r="28" spans="1:6">
      <c r="A28" s="71" t="s">
        <v>116</v>
      </c>
      <c r="B28" s="53" t="s">
        <v>140</v>
      </c>
      <c r="C28" s="53">
        <v>78</v>
      </c>
      <c r="D28" s="53">
        <v>78</v>
      </c>
      <c r="E28" s="53">
        <v>78</v>
      </c>
      <c r="F28" s="53">
        <v>78</v>
      </c>
    </row>
    <row r="29" spans="1:6">
      <c r="A29" s="71" t="s">
        <v>117</v>
      </c>
      <c r="B29" s="53" t="s">
        <v>118</v>
      </c>
      <c r="C29" s="53">
        <v>100000</v>
      </c>
      <c r="D29" s="53">
        <v>100000</v>
      </c>
      <c r="E29" s="53">
        <v>100000</v>
      </c>
      <c r="F29" s="53">
        <v>100000</v>
      </c>
    </row>
    <row r="30" spans="1:6">
      <c r="A30" s="41" t="s">
        <v>144</v>
      </c>
      <c r="B30" s="53" t="s">
        <v>145</v>
      </c>
      <c r="C30" s="53" t="s">
        <v>384</v>
      </c>
      <c r="D30" s="53" t="s">
        <v>394</v>
      </c>
      <c r="E30" s="53" t="s">
        <v>399</v>
      </c>
      <c r="F30" s="53" t="s">
        <v>409</v>
      </c>
    </row>
    <row r="31" spans="1:6">
      <c r="A31" s="71" t="s">
        <v>110</v>
      </c>
      <c r="B31" s="53" t="s">
        <v>146</v>
      </c>
      <c r="C31" s="53" t="s">
        <v>385</v>
      </c>
      <c r="D31" s="53" t="s">
        <v>395</v>
      </c>
      <c r="E31" s="53" t="s">
        <v>400</v>
      </c>
      <c r="F31" s="53" t="s">
        <v>410</v>
      </c>
    </row>
    <row r="32" spans="1:6">
      <c r="A32" s="71" t="s">
        <v>111</v>
      </c>
      <c r="B32" s="53" t="s">
        <v>119</v>
      </c>
      <c r="C32" s="53" t="s">
        <v>386</v>
      </c>
      <c r="D32" s="53" t="s">
        <v>396</v>
      </c>
      <c r="E32" s="53" t="s">
        <v>401</v>
      </c>
      <c r="F32" s="53" t="s">
        <v>411</v>
      </c>
    </row>
    <row r="33" spans="1:7">
      <c r="A33" s="71" t="s">
        <v>112</v>
      </c>
      <c r="B33" s="53" t="s">
        <v>120</v>
      </c>
      <c r="C33" s="53" t="s">
        <v>387</v>
      </c>
      <c r="D33" s="53" t="s">
        <v>397</v>
      </c>
      <c r="E33" s="53" t="s">
        <v>402</v>
      </c>
      <c r="F33" s="53" t="s">
        <v>412</v>
      </c>
    </row>
    <row r="34" spans="1:7">
      <c r="A34" s="40" t="s">
        <v>135</v>
      </c>
      <c r="B34" s="53" t="s">
        <v>141</v>
      </c>
      <c r="C34" s="53" t="s">
        <v>388</v>
      </c>
      <c r="D34" s="53" t="s">
        <v>398</v>
      </c>
      <c r="E34" s="53" t="s">
        <v>403</v>
      </c>
      <c r="F34" s="53" t="s">
        <v>413</v>
      </c>
    </row>
    <row r="35" spans="1:7">
      <c r="C35" s="122"/>
      <c r="F35" s="122"/>
      <c r="G35" s="51"/>
    </row>
    <row r="36" spans="1:7" ht="15.75">
      <c r="A36" s="2" t="s">
        <v>40</v>
      </c>
      <c r="B36" s="74" t="s">
        <v>78</v>
      </c>
      <c r="C36" s="122"/>
      <c r="F36" s="122"/>
      <c r="G36" s="51"/>
    </row>
    <row r="37" spans="1:7">
      <c r="A37" s="6" t="s">
        <v>1</v>
      </c>
      <c r="B37" s="75" t="s">
        <v>79</v>
      </c>
      <c r="C37" s="41" t="s">
        <v>481</v>
      </c>
      <c r="D37" s="41" t="s">
        <v>482</v>
      </c>
      <c r="E37" s="41"/>
      <c r="F37" s="41"/>
      <c r="G37" s="41"/>
    </row>
    <row r="38" spans="1:7">
      <c r="A38" s="12" t="s">
        <v>17</v>
      </c>
      <c r="B38" s="75" t="s">
        <v>80</v>
      </c>
      <c r="C38" s="53" t="s">
        <v>476</v>
      </c>
      <c r="D38" s="53" t="s">
        <v>477</v>
      </c>
      <c r="G38" s="43"/>
    </row>
    <row r="41" spans="1:7">
      <c r="A41" s="27" t="s">
        <v>416</v>
      </c>
      <c r="B41" s="27" t="s">
        <v>416</v>
      </c>
    </row>
    <row r="42" spans="1:7">
      <c r="A42" s="41" t="s">
        <v>84</v>
      </c>
      <c r="B42" s="53" t="s">
        <v>87</v>
      </c>
      <c r="C42" s="43">
        <v>0.33333333333333331</v>
      </c>
      <c r="D42" s="43">
        <v>0.33333333333333331</v>
      </c>
      <c r="E42" s="43"/>
      <c r="F42" s="43"/>
    </row>
    <row r="43" spans="1:7">
      <c r="A43" s="41" t="s">
        <v>85</v>
      </c>
      <c r="B43" s="53" t="s">
        <v>88</v>
      </c>
      <c r="C43" s="43">
        <v>0.125</v>
      </c>
      <c r="D43" s="43">
        <v>0.125</v>
      </c>
      <c r="E43" s="43"/>
      <c r="F43" s="43"/>
    </row>
    <row r="44" spans="1:7">
      <c r="A44" s="41" t="s">
        <v>92</v>
      </c>
      <c r="B44" s="53" t="s">
        <v>93</v>
      </c>
      <c r="C44" s="53" t="s">
        <v>221</v>
      </c>
      <c r="D44" s="53" t="s">
        <v>227</v>
      </c>
    </row>
    <row r="45" spans="1:7">
      <c r="A45" s="41" t="s">
        <v>91</v>
      </c>
      <c r="B45" s="53" t="s">
        <v>94</v>
      </c>
      <c r="C45" s="53" t="s">
        <v>222</v>
      </c>
      <c r="D45" s="53" t="s">
        <v>228</v>
      </c>
    </row>
    <row r="46" spans="1:7">
      <c r="A46" s="41" t="s">
        <v>417</v>
      </c>
      <c r="B46" s="53" t="s">
        <v>418</v>
      </c>
      <c r="C46" s="53" t="s">
        <v>297</v>
      </c>
      <c r="D46" s="53" t="s">
        <v>303</v>
      </c>
    </row>
    <row r="47" spans="1:7">
      <c r="A47" s="41" t="s">
        <v>419</v>
      </c>
      <c r="B47" s="53" t="s">
        <v>420</v>
      </c>
      <c r="C47" s="53" t="s">
        <v>298</v>
      </c>
      <c r="D47" s="53" t="s">
        <v>304</v>
      </c>
    </row>
    <row r="48" spans="1:7">
      <c r="A48" s="41" t="s">
        <v>421</v>
      </c>
      <c r="B48" s="53" t="s">
        <v>422</v>
      </c>
      <c r="C48" s="53">
        <v>50</v>
      </c>
      <c r="D48" s="53">
        <v>50</v>
      </c>
      <c r="F48" s="51"/>
    </row>
    <row r="49" spans="1:8">
      <c r="A49" s="41" t="s">
        <v>423</v>
      </c>
      <c r="B49" s="53" t="s">
        <v>424</v>
      </c>
      <c r="C49" s="53">
        <v>50</v>
      </c>
      <c r="D49" s="53">
        <v>50</v>
      </c>
      <c r="F49" s="51"/>
    </row>
    <row r="50" spans="1:8">
      <c r="A50" s="41" t="s">
        <v>425</v>
      </c>
      <c r="B50" s="53" t="s">
        <v>426</v>
      </c>
      <c r="C50" s="53">
        <v>50</v>
      </c>
      <c r="D50" s="53">
        <v>50</v>
      </c>
      <c r="F50" s="51"/>
    </row>
    <row r="51" spans="1:8">
      <c r="A51" s="41" t="s">
        <v>427</v>
      </c>
      <c r="B51" s="53" t="s">
        <v>428</v>
      </c>
      <c r="C51" s="53" t="s">
        <v>483</v>
      </c>
      <c r="D51" s="53" t="s">
        <v>493</v>
      </c>
      <c r="E51" s="51"/>
      <c r="F51" s="122"/>
      <c r="G51" s="51"/>
      <c r="H51" s="51"/>
    </row>
    <row r="52" spans="1:8">
      <c r="A52" s="41" t="s">
        <v>429</v>
      </c>
      <c r="B52" s="53" t="s">
        <v>430</v>
      </c>
      <c r="C52" s="53" t="s">
        <v>484</v>
      </c>
      <c r="D52" s="53" t="s">
        <v>494</v>
      </c>
      <c r="E52" s="51"/>
      <c r="F52" s="122"/>
      <c r="G52" s="51"/>
      <c r="H52" s="51"/>
    </row>
    <row r="53" spans="1:8">
      <c r="A53" s="41" t="s">
        <v>431</v>
      </c>
      <c r="B53" s="53" t="s">
        <v>432</v>
      </c>
      <c r="C53" s="53" t="s">
        <v>485</v>
      </c>
      <c r="D53" s="53" t="s">
        <v>495</v>
      </c>
      <c r="E53" s="51"/>
      <c r="F53" s="122"/>
      <c r="G53" s="51"/>
      <c r="H53" s="51"/>
    </row>
    <row r="54" spans="1:8">
      <c r="A54" s="41" t="s">
        <v>433</v>
      </c>
      <c r="B54" s="53" t="s">
        <v>434</v>
      </c>
      <c r="C54" s="53" t="s">
        <v>486</v>
      </c>
      <c r="D54" s="53" t="s">
        <v>496</v>
      </c>
      <c r="E54" s="51"/>
      <c r="F54" s="122"/>
      <c r="G54" s="51"/>
      <c r="H54" s="51"/>
    </row>
    <row r="55" spans="1:8">
      <c r="A55" s="41" t="s">
        <v>435</v>
      </c>
      <c r="B55" s="53" t="s">
        <v>436</v>
      </c>
      <c r="C55" s="53" t="s">
        <v>487</v>
      </c>
      <c r="D55" s="53" t="s">
        <v>497</v>
      </c>
      <c r="E55" s="51"/>
      <c r="F55" s="122"/>
      <c r="G55" s="51"/>
      <c r="H55" s="51"/>
    </row>
    <row r="56" spans="1:8">
      <c r="A56" s="41" t="s">
        <v>437</v>
      </c>
      <c r="B56" s="53" t="s">
        <v>438</v>
      </c>
      <c r="C56" s="53" t="s">
        <v>488</v>
      </c>
      <c r="D56" s="53" t="s">
        <v>498</v>
      </c>
      <c r="E56" s="51"/>
      <c r="F56" s="122"/>
      <c r="G56" s="51"/>
      <c r="H56" s="51"/>
    </row>
    <row r="57" spans="1:8">
      <c r="A57" s="41" t="s">
        <v>439</v>
      </c>
      <c r="B57" s="53" t="s">
        <v>440</v>
      </c>
      <c r="C57" s="53" t="s">
        <v>489</v>
      </c>
      <c r="D57" s="53" t="s">
        <v>499</v>
      </c>
      <c r="E57" s="51"/>
      <c r="F57" s="122"/>
      <c r="G57" s="51"/>
      <c r="H57" s="51"/>
    </row>
    <row r="58" spans="1:8">
      <c r="A58" s="41" t="s">
        <v>441</v>
      </c>
      <c r="B58" s="53" t="s">
        <v>442</v>
      </c>
      <c r="C58" s="53" t="s">
        <v>490</v>
      </c>
      <c r="D58" s="53" t="s">
        <v>500</v>
      </c>
      <c r="E58" s="51"/>
      <c r="F58" s="122"/>
      <c r="G58" s="51"/>
      <c r="H58" s="51"/>
    </row>
    <row r="59" spans="1:8">
      <c r="A59" s="41" t="s">
        <v>443</v>
      </c>
      <c r="B59" s="53" t="s">
        <v>444</v>
      </c>
      <c r="C59" s="53" t="s">
        <v>491</v>
      </c>
      <c r="D59" s="53" t="s">
        <v>501</v>
      </c>
      <c r="E59" s="51"/>
      <c r="F59" s="122"/>
      <c r="G59" s="51"/>
      <c r="H59" s="51"/>
    </row>
    <row r="60" spans="1:8">
      <c r="A60" s="41" t="s">
        <v>445</v>
      </c>
      <c r="B60" s="53" t="s">
        <v>446</v>
      </c>
      <c r="C60" s="53" t="s">
        <v>492</v>
      </c>
      <c r="D60" s="53" t="s">
        <v>502</v>
      </c>
      <c r="E60" s="51"/>
      <c r="F60" s="122"/>
      <c r="G60" s="51"/>
      <c r="H60" s="51"/>
    </row>
    <row r="61" spans="1:8">
      <c r="C61" s="51"/>
      <c r="D61" s="51"/>
      <c r="E61" s="51"/>
      <c r="F61" s="51"/>
    </row>
    <row r="62" spans="1:8">
      <c r="C62" s="51"/>
      <c r="D62" s="51"/>
      <c r="E62" s="51"/>
      <c r="F62" s="51"/>
    </row>
  </sheetData>
  <phoneticPr fontId="14" type="noConversion"/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"/>
  <sheetViews>
    <sheetView workbookViewId="0">
      <selection sqref="A1:XFD1048576"/>
    </sheetView>
  </sheetViews>
  <sheetFormatPr defaultColWidth="11.42578125" defaultRowHeight="15"/>
  <cols>
    <col min="1" max="1" width="26.140625" style="53" bestFit="1" customWidth="1"/>
    <col min="2" max="2" width="24.7109375" style="53" customWidth="1"/>
    <col min="3" max="3" width="39.28515625" style="53" bestFit="1" customWidth="1"/>
    <col min="4" max="4" width="34.85546875" style="53" bestFit="1" customWidth="1"/>
    <col min="5" max="5" width="37.140625" style="53" bestFit="1" customWidth="1"/>
    <col min="6" max="10" width="18.7109375" style="53" bestFit="1" customWidth="1"/>
    <col min="11" max="16384" width="11.42578125" style="53"/>
  </cols>
  <sheetData>
    <row r="1" spans="1:5">
      <c r="A1" s="2" t="s">
        <v>81</v>
      </c>
      <c r="C1" s="57"/>
    </row>
    <row r="2" spans="1:5">
      <c r="A2" s="6" t="s">
        <v>82</v>
      </c>
      <c r="C2" s="28" t="s">
        <v>123</v>
      </c>
      <c r="D2" s="28" t="s">
        <v>416</v>
      </c>
    </row>
    <row r="3" spans="1:5">
      <c r="A3" s="12" t="s">
        <v>83</v>
      </c>
      <c r="C3" s="28" t="s">
        <v>123</v>
      </c>
      <c r="D3" s="28" t="s">
        <v>416</v>
      </c>
    </row>
    <row r="4" spans="1:5">
      <c r="A4" s="6" t="s">
        <v>47</v>
      </c>
      <c r="B4" s="7"/>
      <c r="C4" s="41" t="s">
        <v>124</v>
      </c>
      <c r="D4" s="41" t="s">
        <v>447</v>
      </c>
      <c r="E4" s="4"/>
    </row>
    <row r="5" spans="1:5">
      <c r="A5" s="6" t="s">
        <v>48</v>
      </c>
      <c r="B5" s="11" t="s">
        <v>64</v>
      </c>
      <c r="C5" s="41" t="s">
        <v>86</v>
      </c>
      <c r="D5" s="41" t="s">
        <v>86</v>
      </c>
      <c r="E5" s="4"/>
    </row>
    <row r="6" spans="1:5">
      <c r="A6" s="6" t="s">
        <v>48</v>
      </c>
      <c r="B6" s="53" t="s">
        <v>65</v>
      </c>
      <c r="C6" s="41" t="s">
        <v>63</v>
      </c>
      <c r="D6" s="41" t="s">
        <v>63</v>
      </c>
      <c r="E6" s="4"/>
    </row>
    <row r="7" spans="1:5">
      <c r="A7" s="6" t="s">
        <v>48</v>
      </c>
      <c r="B7" s="7"/>
      <c r="C7" s="41" t="s">
        <v>89</v>
      </c>
      <c r="D7" s="41" t="s">
        <v>89</v>
      </c>
      <c r="E7" s="4"/>
    </row>
    <row r="8" spans="1:5">
      <c r="A8" s="6" t="s">
        <v>48</v>
      </c>
      <c r="B8" s="7"/>
      <c r="C8" s="41" t="s">
        <v>90</v>
      </c>
      <c r="D8" s="41" t="s">
        <v>90</v>
      </c>
      <c r="E8" s="4"/>
    </row>
    <row r="9" spans="1:5">
      <c r="A9" s="6" t="s">
        <v>48</v>
      </c>
      <c r="B9" s="7"/>
      <c r="C9" s="41" t="s">
        <v>96</v>
      </c>
      <c r="D9" s="41" t="s">
        <v>448</v>
      </c>
      <c r="E9" s="4"/>
    </row>
    <row r="10" spans="1:5">
      <c r="A10" s="6" t="s">
        <v>48</v>
      </c>
      <c r="C10" s="41" t="s">
        <v>97</v>
      </c>
      <c r="D10" s="41" t="s">
        <v>449</v>
      </c>
      <c r="E10" s="4"/>
    </row>
    <row r="11" spans="1:5">
      <c r="A11" s="6" t="s">
        <v>48</v>
      </c>
      <c r="C11" s="40" t="s">
        <v>102</v>
      </c>
      <c r="D11" s="41" t="s">
        <v>450</v>
      </c>
      <c r="E11" s="4"/>
    </row>
    <row r="12" spans="1:5">
      <c r="A12" s="6" t="s">
        <v>48</v>
      </c>
      <c r="C12" s="40" t="s">
        <v>103</v>
      </c>
      <c r="D12" s="41" t="s">
        <v>451</v>
      </c>
      <c r="E12" s="4"/>
    </row>
    <row r="13" spans="1:5">
      <c r="A13" s="9" t="s">
        <v>48</v>
      </c>
      <c r="B13" s="51"/>
      <c r="C13" s="42" t="s">
        <v>127</v>
      </c>
      <c r="D13" s="41" t="s">
        <v>452</v>
      </c>
      <c r="E13" s="4"/>
    </row>
    <row r="14" spans="1:5">
      <c r="A14" s="9" t="s">
        <v>48</v>
      </c>
      <c r="B14" s="51"/>
      <c r="C14" s="42" t="s">
        <v>128</v>
      </c>
      <c r="D14" s="41" t="s">
        <v>453</v>
      </c>
      <c r="E14" s="4"/>
    </row>
    <row r="15" spans="1:5">
      <c r="A15" s="6" t="s">
        <v>48</v>
      </c>
      <c r="C15" s="41" t="s">
        <v>129</v>
      </c>
      <c r="D15" s="41" t="s">
        <v>454</v>
      </c>
      <c r="E15" s="4"/>
    </row>
    <row r="16" spans="1:5">
      <c r="A16" s="6" t="s">
        <v>48</v>
      </c>
      <c r="C16" s="41" t="s">
        <v>130</v>
      </c>
      <c r="D16" s="41" t="s">
        <v>455</v>
      </c>
      <c r="E16" s="4"/>
    </row>
    <row r="17" spans="1:5">
      <c r="A17" s="9" t="s">
        <v>48</v>
      </c>
      <c r="C17" s="71" t="s">
        <v>108</v>
      </c>
      <c r="D17" s="41" t="s">
        <v>456</v>
      </c>
      <c r="E17" s="4"/>
    </row>
    <row r="18" spans="1:5">
      <c r="A18" s="9" t="s">
        <v>48</v>
      </c>
      <c r="C18" s="71" t="s">
        <v>109</v>
      </c>
      <c r="D18" s="41" t="s">
        <v>457</v>
      </c>
      <c r="E18" s="4"/>
    </row>
    <row r="19" spans="1:5">
      <c r="A19" s="9" t="s">
        <v>48</v>
      </c>
      <c r="C19" s="71" t="s">
        <v>113</v>
      </c>
      <c r="D19" s="41" t="s">
        <v>458</v>
      </c>
      <c r="E19" s="4"/>
    </row>
    <row r="20" spans="1:5">
      <c r="A20" s="9" t="s">
        <v>48</v>
      </c>
      <c r="B20" s="7"/>
      <c r="C20" s="71" t="s">
        <v>114</v>
      </c>
      <c r="D20" s="41" t="s">
        <v>459</v>
      </c>
      <c r="E20" s="4"/>
    </row>
    <row r="21" spans="1:5">
      <c r="A21" s="9" t="s">
        <v>48</v>
      </c>
      <c r="B21" s="7"/>
      <c r="C21" s="71" t="s">
        <v>115</v>
      </c>
      <c r="D21" s="41" t="s">
        <v>460</v>
      </c>
      <c r="E21" s="4"/>
    </row>
    <row r="22" spans="1:5">
      <c r="A22" s="9" t="s">
        <v>48</v>
      </c>
      <c r="B22" s="7"/>
      <c r="C22" s="71" t="s">
        <v>134</v>
      </c>
      <c r="D22" s="41" t="s">
        <v>461</v>
      </c>
      <c r="E22" s="4"/>
    </row>
    <row r="23" spans="1:5">
      <c r="A23" s="9" t="s">
        <v>48</v>
      </c>
      <c r="B23" s="7"/>
      <c r="C23" s="71" t="s">
        <v>143</v>
      </c>
      <c r="D23" s="41" t="s">
        <v>462</v>
      </c>
      <c r="E23" s="4"/>
    </row>
    <row r="24" spans="1:5">
      <c r="A24" s="9"/>
      <c r="B24" s="7"/>
      <c r="C24" s="71"/>
      <c r="D24" s="8"/>
      <c r="E24" s="4"/>
    </row>
    <row r="25" spans="1:5">
      <c r="A25" s="9"/>
      <c r="B25" s="7"/>
      <c r="C25" s="71"/>
      <c r="D25" s="8"/>
      <c r="E25" s="4"/>
    </row>
    <row r="26" spans="1:5">
      <c r="A26" s="38"/>
      <c r="D26" s="41"/>
      <c r="E26" s="4"/>
    </row>
    <row r="27" spans="1:5" ht="15.75">
      <c r="A27" s="1" t="s">
        <v>66</v>
      </c>
      <c r="D27" s="41"/>
      <c r="E27" s="4"/>
    </row>
    <row r="28" spans="1:5">
      <c r="A28" s="6" t="s">
        <v>1</v>
      </c>
      <c r="C28" s="23" t="s">
        <v>101</v>
      </c>
      <c r="D28" s="8"/>
      <c r="E28" s="4"/>
    </row>
    <row r="29" spans="1:5">
      <c r="A29" s="12" t="s">
        <v>41</v>
      </c>
      <c r="C29" s="53">
        <v>100</v>
      </c>
      <c r="D29" s="41"/>
      <c r="E29" s="4"/>
    </row>
    <row r="30" spans="1:5">
      <c r="A30" s="38" t="s">
        <v>42</v>
      </c>
      <c r="B30" s="39"/>
      <c r="C30" s="39" t="s">
        <v>43</v>
      </c>
      <c r="D30" s="41"/>
      <c r="E30" s="4"/>
    </row>
    <row r="31" spans="1:5">
      <c r="A31" s="47" t="s">
        <v>95</v>
      </c>
      <c r="B31" s="32"/>
      <c r="C31" s="33">
        <v>1</v>
      </c>
      <c r="D31" s="41"/>
      <c r="E31" s="4"/>
    </row>
    <row r="32" spans="1:5">
      <c r="A32" s="47" t="s">
        <v>20</v>
      </c>
      <c r="B32" s="32"/>
      <c r="C32" s="33">
        <v>100</v>
      </c>
      <c r="D32" s="8"/>
      <c r="E32" s="4"/>
    </row>
    <row r="33" spans="1:12">
      <c r="A33" s="72" t="s">
        <v>44</v>
      </c>
      <c r="B33" s="46"/>
      <c r="C33" s="46" t="s">
        <v>98</v>
      </c>
      <c r="D33" s="8"/>
      <c r="E33" s="4"/>
    </row>
    <row r="34" spans="1:12">
      <c r="A34" s="6" t="s">
        <v>45</v>
      </c>
      <c r="C34" s="53" t="s">
        <v>0</v>
      </c>
      <c r="D34" s="40"/>
      <c r="E34" s="4"/>
    </row>
    <row r="35" spans="1:12">
      <c r="A35" s="38"/>
      <c r="C35" s="40"/>
      <c r="D35" s="41"/>
      <c r="E35" s="4"/>
    </row>
    <row r="36" spans="1:12" ht="15.75">
      <c r="A36" s="1" t="s">
        <v>66</v>
      </c>
      <c r="D36" s="41"/>
      <c r="E36" s="57"/>
    </row>
    <row r="37" spans="1:12">
      <c r="A37" s="6" t="s">
        <v>1</v>
      </c>
      <c r="C37" s="23" t="s">
        <v>100</v>
      </c>
      <c r="D37" s="8"/>
      <c r="E37" s="57"/>
    </row>
    <row r="38" spans="1:12">
      <c r="A38" s="12" t="s">
        <v>41</v>
      </c>
      <c r="C38" s="53">
        <v>100</v>
      </c>
      <c r="D38" s="4"/>
      <c r="E38" s="40"/>
    </row>
    <row r="39" spans="1:12">
      <c r="A39" s="38" t="s">
        <v>42</v>
      </c>
      <c r="B39" s="39"/>
      <c r="C39" s="39" t="s">
        <v>43</v>
      </c>
      <c r="D39" s="4"/>
      <c r="E39" s="40"/>
    </row>
    <row r="40" spans="1:12">
      <c r="A40" s="47" t="s">
        <v>95</v>
      </c>
      <c r="B40" s="32"/>
      <c r="C40" s="33">
        <v>1</v>
      </c>
      <c r="D40" s="4"/>
      <c r="E40" s="40"/>
    </row>
    <row r="41" spans="1:12">
      <c r="A41" s="47" t="s">
        <v>20</v>
      </c>
      <c r="B41" s="32"/>
      <c r="C41" s="33">
        <v>100</v>
      </c>
      <c r="D41" s="40"/>
      <c r="E41" s="40"/>
    </row>
    <row r="42" spans="1:12">
      <c r="A42" s="72" t="s">
        <v>44</v>
      </c>
      <c r="B42" s="46"/>
      <c r="C42" s="46" t="s">
        <v>99</v>
      </c>
      <c r="D42" s="40"/>
      <c r="E42" s="40"/>
    </row>
    <row r="43" spans="1:12">
      <c r="A43" s="6" t="s">
        <v>45</v>
      </c>
      <c r="C43" s="53" t="s">
        <v>0</v>
      </c>
      <c r="D43" s="4"/>
      <c r="E43" s="40"/>
    </row>
    <row r="44" spans="1:12">
      <c r="A44" s="38"/>
      <c r="D44" s="4"/>
      <c r="E44" s="40"/>
    </row>
    <row r="45" spans="1:12" ht="15.75">
      <c r="A45" s="1" t="s">
        <v>463</v>
      </c>
      <c r="B45" s="20"/>
    </row>
    <row r="46" spans="1:12">
      <c r="A46" s="5" t="s">
        <v>1</v>
      </c>
      <c r="C46" s="23" t="s">
        <v>464</v>
      </c>
      <c r="D46" s="23" t="s">
        <v>465</v>
      </c>
      <c r="E46" s="23" t="s">
        <v>466</v>
      </c>
      <c r="F46" s="23" t="s">
        <v>467</v>
      </c>
      <c r="G46" s="23" t="s">
        <v>468</v>
      </c>
      <c r="H46" s="23" t="s">
        <v>469</v>
      </c>
      <c r="I46" s="23" t="s">
        <v>470</v>
      </c>
      <c r="J46" s="23" t="s">
        <v>471</v>
      </c>
      <c r="K46" s="23" t="s">
        <v>472</v>
      </c>
      <c r="L46" s="23" t="s">
        <v>473</v>
      </c>
    </row>
    <row r="47" spans="1:12">
      <c r="A47" s="5" t="s">
        <v>41</v>
      </c>
      <c r="C47" s="53">
        <v>100</v>
      </c>
      <c r="D47" s="53">
        <v>100</v>
      </c>
      <c r="E47" s="53">
        <v>100</v>
      </c>
      <c r="F47" s="53">
        <v>100</v>
      </c>
      <c r="G47" s="53">
        <v>100</v>
      </c>
      <c r="H47" s="53">
        <v>100</v>
      </c>
      <c r="I47" s="53">
        <v>100</v>
      </c>
      <c r="J47" s="53">
        <v>100</v>
      </c>
      <c r="K47" s="53">
        <v>100</v>
      </c>
      <c r="L47" s="53">
        <v>100</v>
      </c>
    </row>
    <row r="48" spans="1:12">
      <c r="A48" s="75" t="s">
        <v>95</v>
      </c>
      <c r="B48" s="26"/>
      <c r="C48" s="28">
        <v>1</v>
      </c>
      <c r="D48" s="28">
        <v>1</v>
      </c>
      <c r="E48" s="28">
        <v>1</v>
      </c>
      <c r="F48" s="28">
        <v>1</v>
      </c>
      <c r="G48" s="28">
        <v>1</v>
      </c>
      <c r="H48" s="28">
        <v>1</v>
      </c>
      <c r="I48" s="28">
        <v>1</v>
      </c>
      <c r="J48" s="28">
        <v>1</v>
      </c>
      <c r="K48" s="28">
        <v>1</v>
      </c>
      <c r="L48" s="28">
        <v>1</v>
      </c>
    </row>
    <row r="49" spans="1:12">
      <c r="A49" s="75" t="s">
        <v>20</v>
      </c>
      <c r="B49" s="26"/>
      <c r="C49" s="28">
        <v>100</v>
      </c>
      <c r="D49" s="28">
        <v>100</v>
      </c>
      <c r="E49" s="28">
        <v>100</v>
      </c>
      <c r="F49" s="28">
        <v>100</v>
      </c>
      <c r="G49" s="28">
        <v>100</v>
      </c>
      <c r="H49" s="28">
        <v>100</v>
      </c>
      <c r="I49" s="28">
        <v>100</v>
      </c>
      <c r="J49" s="28">
        <v>100</v>
      </c>
      <c r="K49" s="28">
        <v>100</v>
      </c>
      <c r="L49" s="28">
        <v>100</v>
      </c>
    </row>
    <row r="50" spans="1:12" s="46" customFormat="1">
      <c r="A50" s="5" t="s">
        <v>42</v>
      </c>
      <c r="B50" s="53"/>
      <c r="C50" s="53" t="s">
        <v>43</v>
      </c>
      <c r="D50" s="53" t="s">
        <v>43</v>
      </c>
      <c r="E50" s="53" t="s">
        <v>43</v>
      </c>
      <c r="F50" s="53" t="s">
        <v>43</v>
      </c>
      <c r="G50" s="53" t="s">
        <v>43</v>
      </c>
      <c r="H50" s="53" t="s">
        <v>43</v>
      </c>
      <c r="I50" s="53" t="s">
        <v>43</v>
      </c>
      <c r="J50" s="53" t="s">
        <v>43</v>
      </c>
      <c r="K50" s="53" t="s">
        <v>43</v>
      </c>
      <c r="L50" s="53" t="s">
        <v>43</v>
      </c>
    </row>
    <row r="51" spans="1:12">
      <c r="A51" s="5" t="s">
        <v>44</v>
      </c>
      <c r="C51" s="53" t="s">
        <v>417</v>
      </c>
      <c r="D51" s="53" t="s">
        <v>419</v>
      </c>
      <c r="E51" s="53" t="s">
        <v>417</v>
      </c>
      <c r="F51" s="53" t="s">
        <v>419</v>
      </c>
      <c r="G51" s="53" t="s">
        <v>417</v>
      </c>
      <c r="H51" s="53" t="s">
        <v>419</v>
      </c>
      <c r="I51" s="53" t="s">
        <v>417</v>
      </c>
      <c r="J51" s="53" t="s">
        <v>419</v>
      </c>
      <c r="K51" s="53" t="s">
        <v>417</v>
      </c>
      <c r="L51" s="53" t="s">
        <v>419</v>
      </c>
    </row>
    <row r="52" spans="1:12">
      <c r="A52" s="5" t="s">
        <v>45</v>
      </c>
      <c r="C52" s="53" t="s">
        <v>0</v>
      </c>
      <c r="D52" s="53" t="s">
        <v>0</v>
      </c>
      <c r="E52" s="53" t="s">
        <v>0</v>
      </c>
      <c r="F52" s="53" t="s">
        <v>0</v>
      </c>
      <c r="G52" s="53" t="s">
        <v>0</v>
      </c>
      <c r="H52" s="53" t="s">
        <v>0</v>
      </c>
      <c r="I52" s="53" t="s">
        <v>0</v>
      </c>
      <c r="J52" s="53" t="s">
        <v>0</v>
      </c>
      <c r="K52" s="53" t="s">
        <v>0</v>
      </c>
      <c r="L52" s="53" t="s">
        <v>0</v>
      </c>
    </row>
    <row r="53" spans="1:12">
      <c r="A53" s="38"/>
      <c r="E53" s="40"/>
    </row>
    <row r="54" spans="1:12">
      <c r="A54" s="38"/>
      <c r="E54" s="4"/>
    </row>
    <row r="55" spans="1:12">
      <c r="A55" s="38"/>
      <c r="E55" s="4"/>
    </row>
    <row r="56" spans="1:12">
      <c r="A56" s="38"/>
      <c r="E56" s="4"/>
    </row>
    <row r="57" spans="1:12">
      <c r="A57" s="38"/>
      <c r="E57" s="4"/>
    </row>
    <row r="58" spans="1:12">
      <c r="A58" s="38"/>
      <c r="E58" s="4"/>
    </row>
    <row r="60" spans="1:12" ht="15.75">
      <c r="A60" s="1"/>
    </row>
    <row r="61" spans="1:12">
      <c r="A61" s="5"/>
      <c r="C61" s="23"/>
      <c r="D61" s="23"/>
    </row>
    <row r="63" spans="1:12" s="39" customFormat="1">
      <c r="A63" s="44"/>
      <c r="D63" s="53"/>
    </row>
    <row r="64" spans="1:12" s="39" customFormat="1">
      <c r="A64" s="47"/>
      <c r="B64" s="32"/>
      <c r="C64" s="33"/>
      <c r="D64" s="33"/>
    </row>
    <row r="65" spans="1:4" s="39" customFormat="1">
      <c r="A65" s="47"/>
      <c r="B65" s="32"/>
      <c r="C65" s="33"/>
    </row>
    <row r="66" spans="1:4" s="46" customFormat="1">
      <c r="A66" s="45"/>
      <c r="D66" s="53"/>
    </row>
    <row r="67" spans="1:4">
      <c r="A67" s="5"/>
    </row>
    <row r="69" spans="1:4" ht="15.75">
      <c r="A69" s="1"/>
    </row>
    <row r="70" spans="1:4">
      <c r="A70" s="5"/>
      <c r="C70" s="23"/>
    </row>
    <row r="72" spans="1:4">
      <c r="A72" s="47"/>
      <c r="B72" s="32"/>
      <c r="C72" s="33"/>
    </row>
    <row r="73" spans="1:4">
      <c r="A73" s="47"/>
      <c r="B73" s="32"/>
      <c r="C73" s="33"/>
    </row>
    <row r="74" spans="1:4">
      <c r="A74" s="5"/>
    </row>
    <row r="75" spans="1:4">
      <c r="A75" s="5"/>
    </row>
    <row r="76" spans="1:4">
      <c r="A76" s="5"/>
    </row>
    <row r="78" spans="1:4" ht="15.75">
      <c r="A78" s="1"/>
    </row>
    <row r="79" spans="1:4">
      <c r="A79" s="5"/>
      <c r="C79" s="23"/>
    </row>
    <row r="81" spans="1:3">
      <c r="A81" s="5"/>
    </row>
    <row r="82" spans="1:3">
      <c r="A82" s="47"/>
      <c r="B82" s="32"/>
      <c r="C82" s="33"/>
    </row>
    <row r="83" spans="1:3">
      <c r="A83" s="47"/>
      <c r="B83" s="32"/>
      <c r="C83" s="33"/>
    </row>
    <row r="84" spans="1:3">
      <c r="A84" s="5"/>
    </row>
    <row r="85" spans="1:3">
      <c r="A85" s="5"/>
    </row>
    <row r="87" spans="1:3" ht="15.75">
      <c r="A87" s="1"/>
    </row>
    <row r="88" spans="1:3">
      <c r="A88" s="5"/>
      <c r="C88" s="23"/>
    </row>
    <row r="90" spans="1:3">
      <c r="A90" s="47"/>
      <c r="B90" s="32"/>
      <c r="C90" s="33"/>
    </row>
    <row r="91" spans="1:3">
      <c r="A91" s="47"/>
      <c r="B91" s="32"/>
      <c r="C91" s="33"/>
    </row>
    <row r="92" spans="1:3">
      <c r="A92" s="5"/>
    </row>
    <row r="93" spans="1:3">
      <c r="A93" s="5"/>
    </row>
    <row r="94" spans="1:3">
      <c r="A94" s="5"/>
    </row>
    <row r="97" spans="1:4">
      <c r="A97" s="66"/>
    </row>
    <row r="98" spans="1:4">
      <c r="A98" s="67"/>
    </row>
    <row r="99" spans="1:4">
      <c r="A99" s="67"/>
    </row>
    <row r="100" spans="1:4">
      <c r="C100" s="70"/>
      <c r="D100" s="70"/>
    </row>
    <row r="101" spans="1:4">
      <c r="A101" s="67"/>
    </row>
    <row r="102" spans="1:4">
      <c r="A102" s="47"/>
      <c r="D102" s="33"/>
    </row>
    <row r="103" spans="1:4">
      <c r="A103" s="47"/>
      <c r="C103" s="33"/>
      <c r="D103" s="33"/>
    </row>
    <row r="104" spans="1:4">
      <c r="A104" s="67"/>
    </row>
    <row r="108" spans="1:4">
      <c r="A108" s="66"/>
      <c r="B108" s="13"/>
      <c r="C108" s="13"/>
    </row>
    <row r="109" spans="1:4">
      <c r="A109" s="67"/>
      <c r="B109" s="13"/>
      <c r="C109" s="13"/>
    </row>
    <row r="110" spans="1:4">
      <c r="A110" s="67"/>
      <c r="B110" s="13"/>
      <c r="C110" s="13"/>
    </row>
    <row r="111" spans="1:4">
      <c r="B111" s="13"/>
      <c r="C111" s="70"/>
    </row>
    <row r="112" spans="1:4">
      <c r="A112" s="67"/>
      <c r="B112" s="13"/>
      <c r="C112" s="13"/>
    </row>
    <row r="113" spans="1:3">
      <c r="A113" s="47"/>
      <c r="B113" s="32"/>
      <c r="C113" s="33"/>
    </row>
    <row r="114" spans="1:3">
      <c r="A114" s="47"/>
      <c r="B114" s="32"/>
      <c r="C114" s="33"/>
    </row>
    <row r="115" spans="1:3">
      <c r="A115" s="67"/>
      <c r="B115" s="13"/>
      <c r="C115" s="13"/>
    </row>
    <row r="116" spans="1:3">
      <c r="A116" s="68"/>
      <c r="B116" s="51"/>
      <c r="C116" s="69"/>
    </row>
    <row r="117" spans="1:3">
      <c r="A117" s="66"/>
      <c r="B117" s="13"/>
      <c r="C117" s="13"/>
    </row>
    <row r="118" spans="1:3">
      <c r="A118" s="67"/>
      <c r="B118" s="13"/>
      <c r="C118" s="13"/>
    </row>
    <row r="119" spans="1:3">
      <c r="A119" s="67"/>
      <c r="B119" s="13"/>
      <c r="C119" s="13"/>
    </row>
    <row r="120" spans="1:3">
      <c r="B120" s="13"/>
      <c r="C120" s="70"/>
    </row>
    <row r="121" spans="1:3">
      <c r="A121" s="67"/>
      <c r="B121" s="13"/>
      <c r="C121" s="13"/>
    </row>
    <row r="122" spans="1:3">
      <c r="A122" s="47"/>
      <c r="B122" s="32"/>
      <c r="C122" s="33"/>
    </row>
    <row r="123" spans="1:3">
      <c r="A123" s="47"/>
      <c r="B123" s="32"/>
      <c r="C123" s="33"/>
    </row>
    <row r="124" spans="1:3">
      <c r="A124" s="67"/>
      <c r="B124" s="13"/>
      <c r="C124" s="13"/>
    </row>
    <row r="125" spans="1:3">
      <c r="A125" s="67"/>
      <c r="B125" s="13"/>
      <c r="C125" s="13"/>
    </row>
    <row r="126" spans="1:3">
      <c r="A126" s="66"/>
      <c r="B126" s="13"/>
      <c r="C126" s="13"/>
    </row>
    <row r="127" spans="1:3">
      <c r="A127" s="67"/>
      <c r="B127" s="13"/>
      <c r="C127" s="13"/>
    </row>
    <row r="128" spans="1:3">
      <c r="A128" s="67"/>
      <c r="B128" s="13"/>
      <c r="C128" s="13"/>
    </row>
    <row r="129" spans="1:3">
      <c r="B129" s="13"/>
      <c r="C129" s="70"/>
    </row>
    <row r="130" spans="1:3">
      <c r="A130" s="67"/>
      <c r="B130" s="13"/>
      <c r="C130" s="13"/>
    </row>
    <row r="131" spans="1:3">
      <c r="A131" s="47"/>
      <c r="B131" s="32"/>
      <c r="C131" s="33"/>
    </row>
    <row r="132" spans="1:3">
      <c r="A132" s="47"/>
      <c r="B132" s="32"/>
      <c r="C132" s="33"/>
    </row>
    <row r="133" spans="1:3">
      <c r="A133" s="67"/>
      <c r="B133" s="13"/>
      <c r="C133" s="13"/>
    </row>
    <row r="134" spans="1:3">
      <c r="A134" s="67"/>
      <c r="B134" s="13"/>
      <c r="C134" s="13"/>
    </row>
    <row r="135" spans="1:3">
      <c r="A135" s="66"/>
      <c r="B135" s="13"/>
      <c r="C135" s="13"/>
    </row>
    <row r="136" spans="1:3">
      <c r="A136" s="67"/>
      <c r="B136" s="13"/>
      <c r="C136" s="13"/>
    </row>
    <row r="137" spans="1:3">
      <c r="A137" s="67"/>
      <c r="B137" s="13"/>
      <c r="C137" s="13"/>
    </row>
    <row r="138" spans="1:3">
      <c r="B138" s="13"/>
      <c r="C138" s="70"/>
    </row>
    <row r="139" spans="1:3">
      <c r="A139" s="67"/>
      <c r="B139" s="13"/>
      <c r="C139" s="13"/>
    </row>
    <row r="140" spans="1:3">
      <c r="A140" s="47"/>
      <c r="B140" s="32"/>
      <c r="C140" s="33"/>
    </row>
    <row r="141" spans="1:3">
      <c r="A141" s="47"/>
      <c r="B141" s="32"/>
      <c r="C141" s="33"/>
    </row>
    <row r="142" spans="1:3">
      <c r="A142" s="67"/>
      <c r="B142" s="13"/>
      <c r="C142" s="13"/>
    </row>
    <row r="143" spans="1:3">
      <c r="A143" s="67"/>
      <c r="B143" s="13"/>
      <c r="C143" s="13"/>
    </row>
    <row r="144" spans="1:3">
      <c r="A144" s="66"/>
      <c r="B144" s="13"/>
      <c r="C144" s="13"/>
    </row>
    <row r="145" spans="1:3">
      <c r="A145" s="67"/>
      <c r="B145" s="13"/>
      <c r="C145" s="13"/>
    </row>
    <row r="146" spans="1:3">
      <c r="A146" s="67"/>
      <c r="B146" s="13"/>
      <c r="C146" s="13"/>
    </row>
    <row r="147" spans="1:3">
      <c r="B147" s="13"/>
      <c r="C147" s="70"/>
    </row>
    <row r="148" spans="1:3">
      <c r="A148" s="67"/>
      <c r="B148" s="13"/>
      <c r="C148" s="13"/>
    </row>
    <row r="149" spans="1:3">
      <c r="A149" s="47"/>
      <c r="B149" s="32"/>
      <c r="C149" s="33"/>
    </row>
    <row r="150" spans="1:3">
      <c r="A150" s="47"/>
      <c r="B150" s="32"/>
      <c r="C150" s="33"/>
    </row>
    <row r="151" spans="1:3">
      <c r="A151" s="67"/>
      <c r="B151" s="13"/>
      <c r="C151" s="13"/>
    </row>
    <row r="152" spans="1:3">
      <c r="A152" s="68"/>
      <c r="B152" s="51"/>
      <c r="C152" s="69"/>
    </row>
    <row r="153" spans="1:3">
      <c r="A153" s="66"/>
      <c r="B153" s="13"/>
      <c r="C153" s="13"/>
    </row>
    <row r="154" spans="1:3">
      <c r="A154" s="67"/>
      <c r="B154" s="13"/>
      <c r="C154" s="13"/>
    </row>
    <row r="155" spans="1:3">
      <c r="A155" s="67"/>
      <c r="B155" s="13"/>
      <c r="C155" s="13"/>
    </row>
    <row r="156" spans="1:3">
      <c r="B156" s="13"/>
      <c r="C156" s="70"/>
    </row>
    <row r="157" spans="1:3">
      <c r="A157" s="67"/>
      <c r="B157" s="13"/>
      <c r="C157" s="13"/>
    </row>
    <row r="158" spans="1:3">
      <c r="A158" s="47"/>
      <c r="B158" s="32"/>
      <c r="C158" s="33"/>
    </row>
    <row r="159" spans="1:3">
      <c r="A159" s="47"/>
      <c r="B159" s="32"/>
      <c r="C159" s="33"/>
    </row>
    <row r="160" spans="1:3">
      <c r="A160" s="67"/>
      <c r="B160" s="13"/>
      <c r="C160" s="13"/>
    </row>
    <row r="161" spans="1:3">
      <c r="A161" s="67"/>
      <c r="B161" s="13"/>
      <c r="C161" s="13"/>
    </row>
    <row r="162" spans="1:3">
      <c r="A162" s="66"/>
      <c r="B162" s="13"/>
      <c r="C162" s="13"/>
    </row>
    <row r="163" spans="1:3">
      <c r="A163" s="67"/>
      <c r="B163" s="13"/>
      <c r="C163" s="13"/>
    </row>
    <row r="164" spans="1:3">
      <c r="A164" s="67"/>
      <c r="B164" s="13"/>
      <c r="C164" s="13"/>
    </row>
    <row r="165" spans="1:3">
      <c r="B165" s="13"/>
      <c r="C165" s="70"/>
    </row>
    <row r="166" spans="1:3">
      <c r="A166" s="67"/>
      <c r="B166" s="13"/>
      <c r="C166" s="13"/>
    </row>
    <row r="167" spans="1:3">
      <c r="A167" s="47"/>
      <c r="B167" s="32"/>
      <c r="C167" s="33"/>
    </row>
    <row r="168" spans="1:3">
      <c r="A168" s="47"/>
      <c r="B168" s="32"/>
      <c r="C168" s="33"/>
    </row>
    <row r="169" spans="1:3">
      <c r="A169" s="67"/>
      <c r="B169" s="13"/>
      <c r="C169" s="13"/>
    </row>
    <row r="170" spans="1:3">
      <c r="A170" s="67"/>
      <c r="B170" s="13"/>
      <c r="C170" s="13"/>
    </row>
    <row r="171" spans="1:3">
      <c r="A171" s="66"/>
      <c r="B171" s="13"/>
      <c r="C171" s="13"/>
    </row>
    <row r="172" spans="1:3">
      <c r="A172" s="67"/>
      <c r="B172" s="13"/>
      <c r="C172" s="13"/>
    </row>
    <row r="173" spans="1:3">
      <c r="A173" s="67"/>
      <c r="B173" s="13"/>
      <c r="C173" s="13"/>
    </row>
    <row r="174" spans="1:3">
      <c r="B174" s="13"/>
      <c r="C174" s="70"/>
    </row>
    <row r="175" spans="1:3">
      <c r="A175" s="67"/>
      <c r="B175" s="13"/>
      <c r="C175" s="13"/>
    </row>
    <row r="176" spans="1:3">
      <c r="A176" s="47"/>
      <c r="B176" s="32"/>
      <c r="C176" s="33"/>
    </row>
    <row r="177" spans="1:3">
      <c r="A177" s="47"/>
      <c r="B177" s="32"/>
      <c r="C177" s="33"/>
    </row>
    <row r="178" spans="1:3">
      <c r="A178" s="67"/>
      <c r="B178" s="13"/>
      <c r="C178" s="13"/>
    </row>
    <row r="179" spans="1:3">
      <c r="A179" s="67"/>
      <c r="B179" s="13"/>
      <c r="C179" s="13"/>
    </row>
    <row r="180" spans="1:3">
      <c r="A180" s="66"/>
      <c r="B180" s="13"/>
      <c r="C180" s="13"/>
    </row>
    <row r="181" spans="1:3">
      <c r="A181" s="67"/>
      <c r="B181" s="13"/>
      <c r="C181" s="13"/>
    </row>
    <row r="182" spans="1:3">
      <c r="A182" s="67"/>
      <c r="B182" s="13"/>
      <c r="C182" s="13"/>
    </row>
    <row r="183" spans="1:3">
      <c r="B183" s="13"/>
      <c r="C183" s="70"/>
    </row>
    <row r="184" spans="1:3">
      <c r="A184" s="67"/>
      <c r="B184" s="13"/>
      <c r="C184" s="13"/>
    </row>
    <row r="185" spans="1:3">
      <c r="A185" s="47"/>
      <c r="B185" s="32"/>
      <c r="C185" s="33"/>
    </row>
    <row r="186" spans="1:3">
      <c r="A186" s="47"/>
      <c r="B186" s="32"/>
      <c r="C186" s="33"/>
    </row>
    <row r="187" spans="1:3">
      <c r="A187" s="67"/>
      <c r="B187" s="13"/>
      <c r="C187" s="13"/>
    </row>
    <row r="188" spans="1:3">
      <c r="A188" s="68"/>
      <c r="B188" s="51"/>
      <c r="C188" s="69"/>
    </row>
    <row r="189" spans="1:3">
      <c r="A189" s="66"/>
      <c r="B189" s="13"/>
      <c r="C189" s="13"/>
    </row>
    <row r="190" spans="1:3">
      <c r="A190" s="67"/>
      <c r="B190" s="13"/>
      <c r="C190" s="13"/>
    </row>
    <row r="191" spans="1:3">
      <c r="A191" s="67"/>
      <c r="B191" s="13"/>
      <c r="C191" s="13"/>
    </row>
    <row r="192" spans="1:3">
      <c r="B192" s="13"/>
      <c r="C192" s="70"/>
    </row>
    <row r="193" spans="1:3">
      <c r="A193" s="67"/>
      <c r="B193" s="13"/>
      <c r="C193" s="13"/>
    </row>
    <row r="194" spans="1:3">
      <c r="A194" s="47"/>
      <c r="B194" s="32"/>
      <c r="C194" s="33"/>
    </row>
    <row r="195" spans="1:3">
      <c r="A195" s="47"/>
      <c r="B195" s="32"/>
      <c r="C195" s="33"/>
    </row>
    <row r="196" spans="1:3">
      <c r="A196" s="67"/>
      <c r="B196" s="13"/>
      <c r="C196" s="13"/>
    </row>
    <row r="197" spans="1:3">
      <c r="A197" s="67"/>
      <c r="B197" s="13"/>
      <c r="C197" s="13"/>
    </row>
    <row r="198" spans="1:3">
      <c r="A198" s="66"/>
      <c r="B198" s="13"/>
      <c r="C198" s="13"/>
    </row>
    <row r="199" spans="1:3">
      <c r="A199" s="67"/>
      <c r="B199" s="13"/>
      <c r="C199" s="13"/>
    </row>
    <row r="200" spans="1:3">
      <c r="A200" s="67"/>
      <c r="B200" s="13"/>
      <c r="C200" s="13"/>
    </row>
    <row r="201" spans="1:3">
      <c r="B201" s="13"/>
      <c r="C201" s="70"/>
    </row>
    <row r="202" spans="1:3">
      <c r="A202" s="67"/>
      <c r="B202" s="13"/>
      <c r="C202" s="13"/>
    </row>
    <row r="203" spans="1:3">
      <c r="A203" s="47"/>
      <c r="B203" s="32"/>
      <c r="C203" s="33"/>
    </row>
    <row r="204" spans="1:3">
      <c r="A204" s="47"/>
      <c r="B204" s="32"/>
      <c r="C204" s="33"/>
    </row>
    <row r="205" spans="1:3">
      <c r="A205" s="67"/>
      <c r="B205" s="13"/>
      <c r="C205" s="13"/>
    </row>
    <row r="206" spans="1:3">
      <c r="A206" s="67"/>
      <c r="B206" s="13"/>
      <c r="C206" s="13"/>
    </row>
    <row r="207" spans="1:3">
      <c r="A207" s="66"/>
      <c r="B207" s="13"/>
      <c r="C207" s="13"/>
    </row>
    <row r="208" spans="1:3">
      <c r="A208" s="67"/>
      <c r="B208" s="13"/>
      <c r="C208" s="13"/>
    </row>
    <row r="209" spans="1:3">
      <c r="A209" s="67"/>
      <c r="B209" s="13"/>
      <c r="C209" s="13"/>
    </row>
    <row r="210" spans="1:3">
      <c r="B210" s="13"/>
      <c r="C210" s="70"/>
    </row>
    <row r="211" spans="1:3">
      <c r="A211" s="67"/>
      <c r="B211" s="13"/>
      <c r="C211" s="13"/>
    </row>
    <row r="212" spans="1:3">
      <c r="A212" s="47"/>
      <c r="B212" s="32"/>
      <c r="C212" s="33"/>
    </row>
    <row r="213" spans="1:3">
      <c r="A213" s="47"/>
      <c r="B213" s="32"/>
      <c r="C213" s="33"/>
    </row>
    <row r="214" spans="1:3">
      <c r="A214" s="67"/>
      <c r="B214" s="13"/>
      <c r="C214" s="13"/>
    </row>
    <row r="216" spans="1:3">
      <c r="A216" s="66"/>
      <c r="B216" s="13"/>
      <c r="C216" s="13"/>
    </row>
    <row r="217" spans="1:3">
      <c r="A217" s="67"/>
      <c r="B217" s="13"/>
      <c r="C217" s="13"/>
    </row>
    <row r="218" spans="1:3">
      <c r="A218" s="67"/>
      <c r="B218" s="13"/>
      <c r="C218" s="13"/>
    </row>
    <row r="219" spans="1:3">
      <c r="B219" s="13"/>
      <c r="C219" s="70"/>
    </row>
    <row r="220" spans="1:3">
      <c r="A220" s="67"/>
      <c r="B220" s="13"/>
      <c r="C220" s="13"/>
    </row>
    <row r="221" spans="1:3">
      <c r="A221" s="47"/>
      <c r="B221" s="32"/>
      <c r="C221" s="33"/>
    </row>
    <row r="222" spans="1:3">
      <c r="A222" s="47"/>
      <c r="B222" s="32"/>
      <c r="C222" s="33"/>
    </row>
    <row r="223" spans="1:3">
      <c r="A223" s="67"/>
      <c r="B223" s="13"/>
      <c r="C223" s="13"/>
    </row>
    <row r="224" spans="1:3">
      <c r="A224" s="68"/>
      <c r="B224" s="51"/>
      <c r="C224" s="69"/>
    </row>
    <row r="225" spans="1:3">
      <c r="A225" s="66"/>
      <c r="B225" s="13"/>
      <c r="C225" s="13"/>
    </row>
    <row r="226" spans="1:3">
      <c r="A226" s="67"/>
      <c r="B226" s="13"/>
      <c r="C226" s="13"/>
    </row>
    <row r="227" spans="1:3">
      <c r="A227" s="67"/>
      <c r="B227" s="13"/>
      <c r="C227" s="13"/>
    </row>
    <row r="228" spans="1:3">
      <c r="B228" s="13"/>
      <c r="C228" s="70"/>
    </row>
    <row r="229" spans="1:3">
      <c r="A229" s="67"/>
      <c r="B229" s="13"/>
      <c r="C229" s="13"/>
    </row>
    <row r="230" spans="1:3">
      <c r="A230" s="47"/>
      <c r="B230" s="32"/>
      <c r="C230" s="33"/>
    </row>
    <row r="231" spans="1:3">
      <c r="A231" s="47"/>
      <c r="B231" s="32"/>
      <c r="C231" s="33"/>
    </row>
    <row r="232" spans="1:3">
      <c r="A232" s="67"/>
      <c r="B232" s="13"/>
      <c r="C232" s="13"/>
    </row>
    <row r="234" spans="1:3">
      <c r="A234" s="66"/>
      <c r="B234" s="13"/>
      <c r="C234" s="13"/>
    </row>
    <row r="235" spans="1:3">
      <c r="A235" s="67"/>
      <c r="B235" s="13"/>
      <c r="C235" s="13"/>
    </row>
    <row r="236" spans="1:3">
      <c r="A236" s="67"/>
      <c r="B236" s="13"/>
      <c r="C236" s="13"/>
    </row>
    <row r="237" spans="1:3">
      <c r="B237" s="13"/>
      <c r="C237" s="70"/>
    </row>
    <row r="238" spans="1:3">
      <c r="A238" s="67"/>
      <c r="B238" s="13"/>
      <c r="C238" s="13"/>
    </row>
    <row r="239" spans="1:3">
      <c r="A239" s="47"/>
      <c r="B239" s="32"/>
      <c r="C239" s="33"/>
    </row>
    <row r="240" spans="1:3">
      <c r="A240" s="47"/>
      <c r="B240" s="32"/>
      <c r="C240" s="33"/>
    </row>
    <row r="241" spans="1:3">
      <c r="A241" s="67"/>
      <c r="B241" s="13"/>
      <c r="C241" s="13"/>
    </row>
    <row r="243" spans="1:3">
      <c r="A243" s="66"/>
      <c r="B243" s="13"/>
      <c r="C243" s="13"/>
    </row>
    <row r="244" spans="1:3">
      <c r="A244" s="67"/>
      <c r="B244" s="13"/>
      <c r="C244" s="13"/>
    </row>
    <row r="245" spans="1:3">
      <c r="A245" s="67"/>
      <c r="B245" s="13"/>
      <c r="C245" s="13"/>
    </row>
    <row r="246" spans="1:3">
      <c r="B246" s="13"/>
      <c r="C246" s="70"/>
    </row>
    <row r="247" spans="1:3">
      <c r="A247" s="67"/>
      <c r="B247" s="13"/>
      <c r="C247" s="13"/>
    </row>
    <row r="248" spans="1:3">
      <c r="A248" s="47"/>
      <c r="B248" s="32"/>
      <c r="C248" s="33"/>
    </row>
    <row r="249" spans="1:3">
      <c r="A249" s="47"/>
      <c r="B249" s="32"/>
      <c r="C249" s="33"/>
    </row>
    <row r="250" spans="1:3">
      <c r="A250" s="67"/>
      <c r="B250" s="13"/>
      <c r="C250" s="1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G26" sqref="G26"/>
    </sheetView>
  </sheetViews>
  <sheetFormatPr defaultColWidth="11.42578125" defaultRowHeight="1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>
      <c r="A1" s="59" t="s">
        <v>35</v>
      </c>
      <c r="B1" s="57" t="s">
        <v>62</v>
      </c>
      <c r="C1" s="4"/>
      <c r="D1" s="4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4" ht="30">
      <c r="A2" s="24" t="s">
        <v>1</v>
      </c>
      <c r="B2" s="4"/>
      <c r="C2" s="2" t="s">
        <v>36</v>
      </c>
      <c r="D2" s="2" t="s">
        <v>37</v>
      </c>
      <c r="E2" s="2" t="s">
        <v>297</v>
      </c>
      <c r="F2" s="2" t="s">
        <v>298</v>
      </c>
      <c r="G2" s="2" t="s">
        <v>299</v>
      </c>
      <c r="H2" s="2" t="s">
        <v>300</v>
      </c>
      <c r="I2" s="2" t="s">
        <v>301</v>
      </c>
      <c r="J2" s="2" t="s">
        <v>302</v>
      </c>
      <c r="K2" s="2" t="s">
        <v>303</v>
      </c>
      <c r="L2" s="2" t="s">
        <v>304</v>
      </c>
      <c r="M2" s="2" t="s">
        <v>305</v>
      </c>
      <c r="N2" s="2" t="s">
        <v>306</v>
      </c>
    </row>
    <row r="3" spans="1:14">
      <c r="A3" s="24" t="s">
        <v>38</v>
      </c>
      <c r="B3" s="10"/>
      <c r="C3" s="3" t="s">
        <v>23</v>
      </c>
      <c r="D3" s="3" t="s">
        <v>33</v>
      </c>
      <c r="E3" s="3" t="s">
        <v>251</v>
      </c>
      <c r="F3" s="3" t="s">
        <v>252</v>
      </c>
      <c r="G3" s="3" t="s">
        <v>253</v>
      </c>
      <c r="H3" s="3" t="s">
        <v>254</v>
      </c>
      <c r="I3" s="3" t="s">
        <v>255</v>
      </c>
      <c r="J3" s="3" t="s">
        <v>256</v>
      </c>
      <c r="K3" s="3" t="s">
        <v>257</v>
      </c>
      <c r="L3" s="3" t="s">
        <v>258</v>
      </c>
      <c r="M3" s="3" t="s">
        <v>259</v>
      </c>
      <c r="N3" s="3" t="s">
        <v>260</v>
      </c>
    </row>
    <row r="4" spans="1:14" s="53" customFormat="1">
      <c r="A4" s="24" t="s">
        <v>330</v>
      </c>
      <c r="B4" s="10"/>
      <c r="C4" s="3" t="s">
        <v>19</v>
      </c>
      <c r="D4" s="3" t="s">
        <v>34</v>
      </c>
      <c r="E4" s="3" t="s">
        <v>261</v>
      </c>
      <c r="F4" s="3" t="s">
        <v>262</v>
      </c>
      <c r="G4" s="3" t="s">
        <v>263</v>
      </c>
      <c r="H4" s="3" t="s">
        <v>264</v>
      </c>
      <c r="I4" s="3" t="s">
        <v>265</v>
      </c>
      <c r="J4" s="3" t="s">
        <v>266</v>
      </c>
      <c r="K4" s="3" t="s">
        <v>267</v>
      </c>
      <c r="L4" s="3" t="s">
        <v>268</v>
      </c>
      <c r="M4" s="3" t="s">
        <v>269</v>
      </c>
      <c r="N4" s="3" t="s">
        <v>270</v>
      </c>
    </row>
    <row r="5" spans="1:14">
      <c r="A5" s="24" t="s">
        <v>39</v>
      </c>
      <c r="B5" s="10"/>
      <c r="C5" s="57" t="s">
        <v>307</v>
      </c>
      <c r="D5" s="57" t="s">
        <v>308</v>
      </c>
      <c r="E5" s="57" t="s">
        <v>308</v>
      </c>
      <c r="F5" s="57" t="s">
        <v>308</v>
      </c>
      <c r="G5" s="57" t="s">
        <v>308</v>
      </c>
      <c r="H5" s="57" t="s">
        <v>308</v>
      </c>
      <c r="I5" s="57" t="s">
        <v>308</v>
      </c>
      <c r="J5" s="57" t="s">
        <v>308</v>
      </c>
      <c r="K5" s="57" t="s">
        <v>308</v>
      </c>
      <c r="L5" s="57" t="s">
        <v>308</v>
      </c>
      <c r="M5" s="57" t="s">
        <v>308</v>
      </c>
      <c r="N5" s="57" t="s">
        <v>308</v>
      </c>
    </row>
    <row r="6" spans="1:14" s="53" customFormat="1">
      <c r="A6" s="24" t="s">
        <v>39</v>
      </c>
      <c r="C6" s="57" t="s">
        <v>309</v>
      </c>
      <c r="D6" s="57" t="s">
        <v>310</v>
      </c>
      <c r="E6" s="57" t="s">
        <v>311</v>
      </c>
      <c r="F6" s="57" t="s">
        <v>312</v>
      </c>
      <c r="G6" s="57" t="s">
        <v>313</v>
      </c>
      <c r="H6" s="57" t="s">
        <v>314</v>
      </c>
      <c r="I6" s="57" t="s">
        <v>315</v>
      </c>
      <c r="J6" s="57" t="s">
        <v>316</v>
      </c>
      <c r="K6" s="57" t="s">
        <v>317</v>
      </c>
      <c r="L6" s="57" t="s">
        <v>318</v>
      </c>
      <c r="M6" s="57" t="s">
        <v>319</v>
      </c>
      <c r="N6" s="57" t="s">
        <v>320</v>
      </c>
    </row>
    <row r="7" spans="1:14">
      <c r="A7" s="24" t="s">
        <v>39</v>
      </c>
      <c r="B7" s="53"/>
      <c r="C7" s="57" t="s">
        <v>321</v>
      </c>
      <c r="D7" s="57" t="s">
        <v>321</v>
      </c>
      <c r="E7" s="57" t="s">
        <v>321</v>
      </c>
      <c r="F7" s="57" t="s">
        <v>321</v>
      </c>
      <c r="G7" s="57" t="s">
        <v>321</v>
      </c>
      <c r="H7" s="57" t="s">
        <v>321</v>
      </c>
      <c r="I7" s="57" t="s">
        <v>321</v>
      </c>
      <c r="J7" s="57" t="s">
        <v>321</v>
      </c>
      <c r="K7" s="57" t="s">
        <v>321</v>
      </c>
      <c r="L7" s="57" t="s">
        <v>321</v>
      </c>
      <c r="M7" s="57" t="s">
        <v>321</v>
      </c>
      <c r="N7" s="57" t="s">
        <v>321</v>
      </c>
    </row>
    <row r="8" spans="1:14">
      <c r="A8" s="24"/>
      <c r="B8" s="53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</row>
    <row r="9" spans="1:14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</row>
    <row r="10" spans="1:14" ht="15.75">
      <c r="A10" s="59" t="s">
        <v>322</v>
      </c>
      <c r="B10" s="57"/>
      <c r="C10" s="58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</row>
    <row r="11" spans="1:14">
      <c r="A11" s="58" t="s">
        <v>1</v>
      </c>
      <c r="B11" s="57"/>
      <c r="C11" s="58" t="s">
        <v>323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</row>
    <row r="12" spans="1:14">
      <c r="A12" s="58" t="s">
        <v>324</v>
      </c>
      <c r="B12" s="4"/>
      <c r="C12" s="4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</row>
    <row r="13" spans="1:14">
      <c r="A13" s="58" t="s">
        <v>325</v>
      </c>
      <c r="B13" s="4"/>
      <c r="C13" s="4" t="s">
        <v>281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</row>
    <row r="14" spans="1:14">
      <c r="A14" s="58" t="s">
        <v>326</v>
      </c>
      <c r="B14" s="4"/>
      <c r="C14" s="4" t="s">
        <v>292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</row>
    <row r="15" spans="1:14">
      <c r="A15" s="58" t="s">
        <v>327</v>
      </c>
      <c r="B15" s="4"/>
      <c r="C15" s="4" t="s">
        <v>294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</row>
    <row r="16" spans="1:14">
      <c r="A16" s="58" t="s">
        <v>328</v>
      </c>
      <c r="B16" s="4"/>
      <c r="C16" s="50">
        <v>24000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</row>
    <row r="17" spans="1:14">
      <c r="A17" s="58" t="s">
        <v>329</v>
      </c>
      <c r="B17" s="4"/>
      <c r="C17" s="4">
        <v>150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</row>
    <row r="18" spans="1:14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</row>
    <row r="19" spans="1:14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</row>
    <row r="20" spans="1:14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</row>
    <row r="21" spans="1:14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92"/>
  <sheetViews>
    <sheetView topLeftCell="A13" workbookViewId="0">
      <selection activeCell="B24" sqref="B24:F24"/>
    </sheetView>
  </sheetViews>
  <sheetFormatPr defaultColWidth="11.42578125" defaultRowHeight="15"/>
  <cols>
    <col min="1" max="16384" width="11.42578125" style="53"/>
  </cols>
  <sheetData>
    <row r="1" spans="2:67">
      <c r="D1" s="53">
        <v>0.32400000000000001</v>
      </c>
      <c r="E1" s="53" t="s">
        <v>331</v>
      </c>
      <c r="F1" s="76" t="s">
        <v>332</v>
      </c>
      <c r="H1" s="53">
        <v>1</v>
      </c>
      <c r="I1" s="53">
        <v>1</v>
      </c>
      <c r="J1" s="53">
        <v>1</v>
      </c>
      <c r="K1" s="53">
        <v>1</v>
      </c>
      <c r="L1" s="53">
        <v>1</v>
      </c>
      <c r="M1" s="53">
        <v>1</v>
      </c>
      <c r="N1" s="53">
        <v>1</v>
      </c>
      <c r="O1" s="53">
        <v>1</v>
      </c>
      <c r="P1" s="53">
        <v>1</v>
      </c>
      <c r="Q1" s="53">
        <v>1</v>
      </c>
      <c r="R1" s="53">
        <v>1</v>
      </c>
      <c r="S1" s="53">
        <v>1</v>
      </c>
      <c r="T1" s="53">
        <v>1</v>
      </c>
      <c r="U1" s="53">
        <v>1</v>
      </c>
      <c r="V1" s="53">
        <v>1</v>
      </c>
      <c r="W1" s="53">
        <v>1</v>
      </c>
      <c r="X1" s="53">
        <v>1</v>
      </c>
      <c r="Y1" s="53">
        <v>1</v>
      </c>
      <c r="Z1" s="53">
        <v>1</v>
      </c>
      <c r="AA1" s="53">
        <v>1</v>
      </c>
      <c r="AB1" s="53">
        <v>1</v>
      </c>
      <c r="AC1" s="53">
        <v>1</v>
      </c>
      <c r="AD1" s="53">
        <v>1</v>
      </c>
      <c r="AE1" s="53">
        <v>1</v>
      </c>
      <c r="AF1" s="53">
        <v>1</v>
      </c>
      <c r="AG1" s="53">
        <v>1</v>
      </c>
      <c r="AH1" s="53">
        <v>1</v>
      </c>
      <c r="AI1" s="53">
        <v>1</v>
      </c>
      <c r="AJ1" s="53">
        <v>1</v>
      </c>
      <c r="AK1" s="53">
        <v>1</v>
      </c>
      <c r="AL1" s="53">
        <v>1</v>
      </c>
      <c r="AM1" s="53">
        <v>1</v>
      </c>
      <c r="AN1" s="53">
        <v>1</v>
      </c>
      <c r="AO1" s="53">
        <v>1</v>
      </c>
      <c r="AP1" s="53">
        <v>1</v>
      </c>
      <c r="AQ1" s="53">
        <v>1</v>
      </c>
      <c r="AR1" s="53">
        <v>1</v>
      </c>
      <c r="AS1" s="53">
        <v>1</v>
      </c>
      <c r="AT1" s="53">
        <v>1</v>
      </c>
      <c r="AU1" s="53">
        <v>1</v>
      </c>
      <c r="AV1" s="53">
        <v>1</v>
      </c>
      <c r="AW1" s="53">
        <v>1</v>
      </c>
      <c r="AX1" s="53">
        <v>1</v>
      </c>
      <c r="AY1" s="53">
        <v>1</v>
      </c>
      <c r="AZ1" s="53">
        <v>1</v>
      </c>
      <c r="BA1" s="53">
        <v>1</v>
      </c>
      <c r="BB1" s="53">
        <v>1</v>
      </c>
      <c r="BC1" s="53">
        <v>1</v>
      </c>
      <c r="BD1" s="53">
        <v>1</v>
      </c>
      <c r="BE1" s="53">
        <v>1</v>
      </c>
      <c r="BF1" s="53">
        <v>1</v>
      </c>
      <c r="BG1" s="53">
        <v>1</v>
      </c>
      <c r="BH1" s="53">
        <v>1</v>
      </c>
      <c r="BI1" s="53">
        <v>1</v>
      </c>
      <c r="BJ1" s="53">
        <v>1</v>
      </c>
      <c r="BK1" s="53">
        <v>1</v>
      </c>
      <c r="BL1" s="53">
        <v>1</v>
      </c>
      <c r="BM1" s="53">
        <v>1</v>
      </c>
      <c r="BN1" s="53">
        <v>1</v>
      </c>
      <c r="BO1" s="53">
        <v>1</v>
      </c>
    </row>
    <row r="2" spans="2:67">
      <c r="C2" s="81"/>
      <c r="E2" s="53" t="s">
        <v>333</v>
      </c>
      <c r="F2" s="77" t="s">
        <v>334</v>
      </c>
      <c r="H2" s="53">
        <v>78</v>
      </c>
      <c r="I2" s="53">
        <v>78</v>
      </c>
      <c r="J2" s="53">
        <v>78</v>
      </c>
      <c r="K2" s="53">
        <v>78</v>
      </c>
      <c r="L2" s="53">
        <v>78</v>
      </c>
      <c r="M2" s="53">
        <v>78</v>
      </c>
      <c r="N2" s="53">
        <v>78</v>
      </c>
      <c r="O2" s="53">
        <v>78</v>
      </c>
      <c r="P2" s="53">
        <v>78</v>
      </c>
      <c r="Q2" s="53">
        <v>78</v>
      </c>
      <c r="R2" s="53">
        <v>78</v>
      </c>
      <c r="S2" s="53">
        <v>78</v>
      </c>
      <c r="T2" s="53">
        <v>39</v>
      </c>
      <c r="U2" s="53">
        <v>78</v>
      </c>
      <c r="V2" s="53">
        <v>78</v>
      </c>
      <c r="W2" s="53">
        <v>39</v>
      </c>
      <c r="X2" s="53">
        <v>39</v>
      </c>
      <c r="Y2" s="53">
        <v>78</v>
      </c>
      <c r="Z2" s="53">
        <v>78</v>
      </c>
      <c r="AA2" s="53">
        <v>39</v>
      </c>
      <c r="AB2" s="53">
        <v>78</v>
      </c>
      <c r="AC2" s="53">
        <v>39</v>
      </c>
      <c r="AD2" s="53">
        <v>78</v>
      </c>
      <c r="AE2" s="53">
        <v>39</v>
      </c>
      <c r="AF2" s="53">
        <v>39</v>
      </c>
      <c r="AG2" s="53">
        <v>78</v>
      </c>
      <c r="AH2" s="53">
        <v>78</v>
      </c>
      <c r="AI2" s="53">
        <v>39</v>
      </c>
      <c r="AJ2" s="53">
        <v>39</v>
      </c>
      <c r="AK2" s="53">
        <v>78</v>
      </c>
      <c r="AL2" s="53">
        <v>78</v>
      </c>
      <c r="AM2" s="53">
        <v>39</v>
      </c>
      <c r="AN2" s="53">
        <v>78</v>
      </c>
      <c r="AO2" s="53">
        <v>39</v>
      </c>
      <c r="AP2" s="53">
        <v>78</v>
      </c>
      <c r="AQ2" s="53">
        <v>39</v>
      </c>
      <c r="AR2" s="53">
        <v>78</v>
      </c>
      <c r="AS2" s="53">
        <v>39</v>
      </c>
      <c r="AT2" s="53">
        <v>39</v>
      </c>
      <c r="AU2" s="53">
        <v>78</v>
      </c>
      <c r="AV2" s="53">
        <v>78</v>
      </c>
      <c r="AW2" s="53">
        <v>39</v>
      </c>
      <c r="AX2" s="53">
        <v>39</v>
      </c>
      <c r="AY2" s="53">
        <v>78</v>
      </c>
      <c r="AZ2" s="53">
        <v>39</v>
      </c>
      <c r="BA2" s="53">
        <v>78</v>
      </c>
      <c r="BB2" s="53">
        <v>39</v>
      </c>
      <c r="BC2" s="53">
        <v>78</v>
      </c>
      <c r="BD2" s="53">
        <v>78</v>
      </c>
      <c r="BE2" s="53">
        <v>39</v>
      </c>
      <c r="BF2" s="53">
        <v>39</v>
      </c>
      <c r="BG2" s="53">
        <v>78</v>
      </c>
      <c r="BH2" s="53">
        <v>78</v>
      </c>
      <c r="BI2" s="53">
        <v>39</v>
      </c>
      <c r="BJ2" s="53">
        <v>39</v>
      </c>
      <c r="BK2" s="53">
        <v>78</v>
      </c>
      <c r="BL2" s="53">
        <v>39</v>
      </c>
      <c r="BM2" s="53">
        <v>78</v>
      </c>
      <c r="BN2" s="53">
        <v>39</v>
      </c>
      <c r="BO2" s="53">
        <v>78</v>
      </c>
    </row>
    <row r="3" spans="2:67">
      <c r="C3" s="81"/>
      <c r="F3" s="78" t="s">
        <v>335</v>
      </c>
      <c r="H3" s="76" t="s">
        <v>36</v>
      </c>
      <c r="I3" s="76" t="s">
        <v>37</v>
      </c>
      <c r="J3" s="76" t="s">
        <v>297</v>
      </c>
      <c r="K3" s="76" t="s">
        <v>298</v>
      </c>
      <c r="L3" s="76" t="s">
        <v>299</v>
      </c>
      <c r="M3" s="76" t="s">
        <v>300</v>
      </c>
      <c r="N3" s="76" t="s">
        <v>301</v>
      </c>
      <c r="O3" s="76" t="s">
        <v>302</v>
      </c>
      <c r="P3" s="76" t="s">
        <v>303</v>
      </c>
      <c r="Q3" s="76" t="s">
        <v>304</v>
      </c>
      <c r="R3" s="76" t="s">
        <v>305</v>
      </c>
      <c r="S3" s="76" t="s">
        <v>306</v>
      </c>
      <c r="T3" s="77" t="s">
        <v>36</v>
      </c>
      <c r="U3" s="77" t="s">
        <v>37</v>
      </c>
      <c r="V3" s="77" t="s">
        <v>297</v>
      </c>
      <c r="W3" s="77" t="s">
        <v>298</v>
      </c>
      <c r="X3" s="77" t="s">
        <v>299</v>
      </c>
      <c r="Y3" s="77" t="s">
        <v>300</v>
      </c>
      <c r="Z3" s="77" t="s">
        <v>301</v>
      </c>
      <c r="AA3" s="77" t="s">
        <v>302</v>
      </c>
      <c r="AB3" s="77" t="s">
        <v>303</v>
      </c>
      <c r="AC3" s="77" t="s">
        <v>304</v>
      </c>
      <c r="AD3" s="77" t="s">
        <v>305</v>
      </c>
      <c r="AE3" s="77" t="s">
        <v>306</v>
      </c>
      <c r="AF3" s="78" t="s">
        <v>36</v>
      </c>
      <c r="AG3" s="78" t="s">
        <v>37</v>
      </c>
      <c r="AH3" s="78" t="s">
        <v>297</v>
      </c>
      <c r="AI3" s="78" t="s">
        <v>298</v>
      </c>
      <c r="AJ3" s="78" t="s">
        <v>299</v>
      </c>
      <c r="AK3" s="78" t="s">
        <v>300</v>
      </c>
      <c r="AL3" s="78" t="s">
        <v>301</v>
      </c>
      <c r="AM3" s="78" t="s">
        <v>302</v>
      </c>
      <c r="AN3" s="78" t="s">
        <v>303</v>
      </c>
      <c r="AO3" s="78" t="s">
        <v>304</v>
      </c>
      <c r="AP3" s="78" t="s">
        <v>305</v>
      </c>
      <c r="AQ3" s="78" t="s">
        <v>306</v>
      </c>
      <c r="AR3" s="79" t="s">
        <v>36</v>
      </c>
      <c r="AS3" s="79" t="s">
        <v>37</v>
      </c>
      <c r="AT3" s="79" t="s">
        <v>297</v>
      </c>
      <c r="AU3" s="79" t="s">
        <v>298</v>
      </c>
      <c r="AV3" s="79" t="s">
        <v>299</v>
      </c>
      <c r="AW3" s="79" t="s">
        <v>300</v>
      </c>
      <c r="AX3" s="79" t="s">
        <v>301</v>
      </c>
      <c r="AY3" s="79" t="s">
        <v>302</v>
      </c>
      <c r="AZ3" s="79" t="s">
        <v>303</v>
      </c>
      <c r="BA3" s="79" t="s">
        <v>304</v>
      </c>
      <c r="BB3" s="79" t="s">
        <v>305</v>
      </c>
      <c r="BC3" s="79" t="s">
        <v>306</v>
      </c>
      <c r="BD3" s="80" t="s">
        <v>36</v>
      </c>
      <c r="BE3" s="80" t="s">
        <v>37</v>
      </c>
      <c r="BF3" s="80" t="s">
        <v>297</v>
      </c>
      <c r="BG3" s="80" t="s">
        <v>298</v>
      </c>
      <c r="BH3" s="80" t="s">
        <v>299</v>
      </c>
      <c r="BI3" s="80" t="s">
        <v>300</v>
      </c>
      <c r="BJ3" s="80" t="s">
        <v>301</v>
      </c>
      <c r="BK3" s="80" t="s">
        <v>302</v>
      </c>
      <c r="BL3" s="80" t="s">
        <v>303</v>
      </c>
      <c r="BM3" s="80" t="s">
        <v>304</v>
      </c>
      <c r="BN3" s="80" t="s">
        <v>305</v>
      </c>
      <c r="BO3" s="80" t="s">
        <v>306</v>
      </c>
    </row>
    <row r="4" spans="2:67">
      <c r="C4" s="81"/>
      <c r="F4" s="79" t="s">
        <v>336</v>
      </c>
    </row>
    <row r="5" spans="2:67">
      <c r="C5" s="81"/>
      <c r="F5" s="80" t="s">
        <v>337</v>
      </c>
      <c r="G5" s="53">
        <v>1</v>
      </c>
      <c r="H5" s="53">
        <f>HLOOKUP(H$1,$N$28:$Z$50,$G5,FALSE)*H$2</f>
        <v>78</v>
      </c>
      <c r="I5" s="53">
        <f t="shared" ref="I5:S5" si="0">HLOOKUP(I$1,$N$28:$Z$50,$G5,FALSE)*I$2</f>
        <v>78</v>
      </c>
      <c r="J5" s="53">
        <f t="shared" si="0"/>
        <v>78</v>
      </c>
      <c r="K5" s="53">
        <f t="shared" si="0"/>
        <v>78</v>
      </c>
      <c r="L5" s="53">
        <f t="shared" si="0"/>
        <v>78</v>
      </c>
      <c r="M5" s="53">
        <f t="shared" si="0"/>
        <v>78</v>
      </c>
      <c r="N5" s="53">
        <f t="shared" si="0"/>
        <v>78</v>
      </c>
      <c r="O5" s="53">
        <f t="shared" si="0"/>
        <v>78</v>
      </c>
      <c r="P5" s="53">
        <f t="shared" si="0"/>
        <v>78</v>
      </c>
      <c r="Q5" s="53">
        <f t="shared" si="0"/>
        <v>78</v>
      </c>
      <c r="R5" s="53">
        <f t="shared" si="0"/>
        <v>78</v>
      </c>
      <c r="S5" s="53">
        <f t="shared" si="0"/>
        <v>78</v>
      </c>
      <c r="T5" s="53">
        <f>HLOOKUP(T$1,$N$28:$Z$50,$G5,FALSE)*T$2</f>
        <v>39</v>
      </c>
      <c r="U5" s="53">
        <f t="shared" ref="U5:AJ20" si="1">HLOOKUP(U$1,$N$28:$Z$50,$G5,FALSE)*U$2</f>
        <v>78</v>
      </c>
      <c r="V5" s="53">
        <f t="shared" si="1"/>
        <v>78</v>
      </c>
      <c r="W5" s="53">
        <f t="shared" si="1"/>
        <v>39</v>
      </c>
      <c r="X5" s="53">
        <f t="shared" si="1"/>
        <v>39</v>
      </c>
      <c r="Y5" s="53">
        <f t="shared" si="1"/>
        <v>78</v>
      </c>
      <c r="Z5" s="53">
        <f t="shared" si="1"/>
        <v>78</v>
      </c>
      <c r="AA5" s="53">
        <f t="shared" si="1"/>
        <v>39</v>
      </c>
      <c r="AB5" s="53">
        <f t="shared" si="1"/>
        <v>78</v>
      </c>
      <c r="AC5" s="53">
        <f t="shared" si="1"/>
        <v>39</v>
      </c>
      <c r="AD5" s="53">
        <f t="shared" si="1"/>
        <v>78</v>
      </c>
      <c r="AE5" s="53">
        <f t="shared" si="1"/>
        <v>39</v>
      </c>
      <c r="AF5" s="53">
        <f>HLOOKUP(AF$1,$N$28:$Z$50,$G5,FALSE)*AF$2</f>
        <v>39</v>
      </c>
      <c r="AG5" s="53">
        <f t="shared" ref="AG5:AV20" si="2">HLOOKUP(AG$1,$N$28:$Z$50,$G5,FALSE)*AG$2</f>
        <v>78</v>
      </c>
      <c r="AH5" s="53">
        <f t="shared" si="2"/>
        <v>78</v>
      </c>
      <c r="AI5" s="53">
        <f t="shared" si="2"/>
        <v>39</v>
      </c>
      <c r="AJ5" s="53">
        <f t="shared" si="2"/>
        <v>39</v>
      </c>
      <c r="AK5" s="53">
        <f t="shared" si="2"/>
        <v>78</v>
      </c>
      <c r="AL5" s="53">
        <f t="shared" si="2"/>
        <v>78</v>
      </c>
      <c r="AM5" s="53">
        <f t="shared" si="2"/>
        <v>39</v>
      </c>
      <c r="AN5" s="53">
        <f t="shared" si="2"/>
        <v>78</v>
      </c>
      <c r="AO5" s="53">
        <f t="shared" si="2"/>
        <v>39</v>
      </c>
      <c r="AP5" s="53">
        <f t="shared" si="2"/>
        <v>78</v>
      </c>
      <c r="AQ5" s="53">
        <f t="shared" si="2"/>
        <v>39</v>
      </c>
      <c r="AR5" s="53">
        <f t="shared" si="2"/>
        <v>78</v>
      </c>
      <c r="AS5" s="53">
        <f t="shared" si="2"/>
        <v>39</v>
      </c>
      <c r="AT5" s="53">
        <f t="shared" si="2"/>
        <v>39</v>
      </c>
      <c r="AU5" s="53">
        <f t="shared" si="2"/>
        <v>78</v>
      </c>
      <c r="AV5" s="53">
        <f t="shared" si="2"/>
        <v>78</v>
      </c>
      <c r="AW5" s="53">
        <f t="shared" ref="AW5:BO18" si="3">HLOOKUP(AW$1,$N$28:$Z$50,$G5,FALSE)*AW$2</f>
        <v>39</v>
      </c>
      <c r="AX5" s="53">
        <f t="shared" si="3"/>
        <v>39</v>
      </c>
      <c r="AY5" s="53">
        <f t="shared" si="3"/>
        <v>78</v>
      </c>
      <c r="AZ5" s="53">
        <f t="shared" si="3"/>
        <v>39</v>
      </c>
      <c r="BA5" s="53">
        <f t="shared" si="3"/>
        <v>78</v>
      </c>
      <c r="BB5" s="53">
        <f t="shared" si="3"/>
        <v>39</v>
      </c>
      <c r="BC5" s="53">
        <f t="shared" si="3"/>
        <v>78</v>
      </c>
      <c r="BD5" s="53">
        <f t="shared" si="3"/>
        <v>78</v>
      </c>
      <c r="BE5" s="53">
        <f t="shared" si="3"/>
        <v>39</v>
      </c>
      <c r="BF5" s="53">
        <f t="shared" si="3"/>
        <v>39</v>
      </c>
      <c r="BG5" s="53">
        <f t="shared" si="3"/>
        <v>78</v>
      </c>
      <c r="BH5" s="53">
        <f t="shared" si="3"/>
        <v>78</v>
      </c>
      <c r="BI5" s="53">
        <f t="shared" si="3"/>
        <v>39</v>
      </c>
      <c r="BJ5" s="53">
        <f t="shared" si="3"/>
        <v>39</v>
      </c>
      <c r="BK5" s="53">
        <f t="shared" si="3"/>
        <v>78</v>
      </c>
      <c r="BL5" s="53">
        <f t="shared" si="3"/>
        <v>39</v>
      </c>
      <c r="BM5" s="53">
        <f t="shared" si="3"/>
        <v>78</v>
      </c>
      <c r="BN5" s="53">
        <f t="shared" si="3"/>
        <v>39</v>
      </c>
      <c r="BO5" s="53">
        <f t="shared" si="3"/>
        <v>78</v>
      </c>
    </row>
    <row r="6" spans="2:67">
      <c r="C6" s="81"/>
      <c r="G6" s="53">
        <v>2</v>
      </c>
      <c r="H6" s="53">
        <f t="shared" ref="H6:W21" si="4">HLOOKUP(H$1,$N$28:$Z$50,$G6,FALSE)*H$2</f>
        <v>78</v>
      </c>
      <c r="I6" s="53">
        <f t="shared" si="4"/>
        <v>78</v>
      </c>
      <c r="J6" s="53">
        <f t="shared" si="4"/>
        <v>78</v>
      </c>
      <c r="K6" s="53">
        <f t="shared" si="4"/>
        <v>78</v>
      </c>
      <c r="L6" s="53">
        <f t="shared" si="4"/>
        <v>78</v>
      </c>
      <c r="M6" s="53">
        <f t="shared" si="4"/>
        <v>78</v>
      </c>
      <c r="N6" s="53">
        <f t="shared" si="4"/>
        <v>78</v>
      </c>
      <c r="O6" s="53">
        <f t="shared" si="4"/>
        <v>78</v>
      </c>
      <c r="P6" s="53">
        <f t="shared" si="4"/>
        <v>78</v>
      </c>
      <c r="Q6" s="53">
        <f t="shared" si="4"/>
        <v>78</v>
      </c>
      <c r="R6" s="53">
        <f t="shared" si="4"/>
        <v>78</v>
      </c>
      <c r="S6" s="53">
        <f t="shared" si="4"/>
        <v>78</v>
      </c>
      <c r="T6" s="53">
        <f t="shared" si="4"/>
        <v>39</v>
      </c>
      <c r="U6" s="53">
        <f t="shared" si="4"/>
        <v>78</v>
      </c>
      <c r="V6" s="53">
        <f t="shared" si="4"/>
        <v>78</v>
      </c>
      <c r="W6" s="53">
        <f t="shared" si="4"/>
        <v>39</v>
      </c>
      <c r="X6" s="53">
        <f t="shared" si="1"/>
        <v>39</v>
      </c>
      <c r="Y6" s="53">
        <f t="shared" si="1"/>
        <v>78</v>
      </c>
      <c r="Z6" s="53">
        <f t="shared" si="1"/>
        <v>78</v>
      </c>
      <c r="AA6" s="53">
        <f t="shared" si="1"/>
        <v>39</v>
      </c>
      <c r="AB6" s="53">
        <f t="shared" si="1"/>
        <v>78</v>
      </c>
      <c r="AC6" s="53">
        <f t="shared" si="1"/>
        <v>39</v>
      </c>
      <c r="AD6" s="53">
        <f t="shared" si="1"/>
        <v>78</v>
      </c>
      <c r="AE6" s="53">
        <f t="shared" si="1"/>
        <v>39</v>
      </c>
      <c r="AF6" s="53">
        <f t="shared" si="1"/>
        <v>39</v>
      </c>
      <c r="AG6" s="53">
        <f t="shared" si="1"/>
        <v>78</v>
      </c>
      <c r="AH6" s="53">
        <f t="shared" si="1"/>
        <v>78</v>
      </c>
      <c r="AI6" s="53">
        <f t="shared" si="1"/>
        <v>39</v>
      </c>
      <c r="AJ6" s="53">
        <f t="shared" si="1"/>
        <v>39</v>
      </c>
      <c r="AK6" s="53">
        <f t="shared" si="2"/>
        <v>78</v>
      </c>
      <c r="AL6" s="53">
        <f t="shared" si="2"/>
        <v>78</v>
      </c>
      <c r="AM6" s="53">
        <f t="shared" si="2"/>
        <v>39</v>
      </c>
      <c r="AN6" s="53">
        <f t="shared" si="2"/>
        <v>78</v>
      </c>
      <c r="AO6" s="53">
        <f t="shared" si="2"/>
        <v>39</v>
      </c>
      <c r="AP6" s="53">
        <f t="shared" si="2"/>
        <v>78</v>
      </c>
      <c r="AQ6" s="53">
        <f t="shared" si="2"/>
        <v>39</v>
      </c>
      <c r="AR6" s="53">
        <f t="shared" si="2"/>
        <v>78</v>
      </c>
      <c r="AS6" s="53">
        <f t="shared" si="2"/>
        <v>39</v>
      </c>
      <c r="AT6" s="53">
        <f t="shared" si="2"/>
        <v>39</v>
      </c>
      <c r="AU6" s="53">
        <f t="shared" si="2"/>
        <v>78</v>
      </c>
      <c r="AV6" s="53">
        <f t="shared" si="2"/>
        <v>78</v>
      </c>
      <c r="AW6" s="53">
        <f t="shared" si="3"/>
        <v>39</v>
      </c>
      <c r="AX6" s="53">
        <f t="shared" si="3"/>
        <v>39</v>
      </c>
      <c r="AY6" s="53">
        <f t="shared" si="3"/>
        <v>78</v>
      </c>
      <c r="AZ6" s="53">
        <f t="shared" si="3"/>
        <v>39</v>
      </c>
      <c r="BA6" s="53">
        <f t="shared" si="3"/>
        <v>78</v>
      </c>
      <c r="BB6" s="53">
        <f t="shared" si="3"/>
        <v>39</v>
      </c>
      <c r="BC6" s="53">
        <f t="shared" si="3"/>
        <v>78</v>
      </c>
      <c r="BD6" s="53">
        <f t="shared" si="3"/>
        <v>78</v>
      </c>
      <c r="BE6" s="53">
        <f t="shared" si="3"/>
        <v>39</v>
      </c>
      <c r="BF6" s="53">
        <f t="shared" si="3"/>
        <v>39</v>
      </c>
      <c r="BG6" s="53">
        <f t="shared" si="3"/>
        <v>78</v>
      </c>
      <c r="BH6" s="53">
        <f t="shared" si="3"/>
        <v>78</v>
      </c>
      <c r="BI6" s="53">
        <f t="shared" si="3"/>
        <v>39</v>
      </c>
      <c r="BJ6" s="53">
        <f t="shared" si="3"/>
        <v>39</v>
      </c>
      <c r="BK6" s="53">
        <f t="shared" si="3"/>
        <v>78</v>
      </c>
      <c r="BL6" s="53">
        <f t="shared" si="3"/>
        <v>39</v>
      </c>
      <c r="BM6" s="53">
        <f t="shared" si="3"/>
        <v>78</v>
      </c>
      <c r="BN6" s="53">
        <f t="shared" si="3"/>
        <v>39</v>
      </c>
      <c r="BO6" s="53">
        <f t="shared" si="3"/>
        <v>78</v>
      </c>
    </row>
    <row r="7" spans="2:67">
      <c r="C7" s="81"/>
      <c r="E7" s="53">
        <f>D1*H2</f>
        <v>25.272000000000002</v>
      </c>
      <c r="G7" s="53">
        <v>3</v>
      </c>
      <c r="H7" s="53">
        <f t="shared" si="4"/>
        <v>78</v>
      </c>
      <c r="I7" s="53">
        <f t="shared" si="4"/>
        <v>78</v>
      </c>
      <c r="J7" s="53">
        <f t="shared" si="4"/>
        <v>78</v>
      </c>
      <c r="K7" s="53">
        <f t="shared" si="4"/>
        <v>78</v>
      </c>
      <c r="L7" s="53">
        <f t="shared" si="4"/>
        <v>78</v>
      </c>
      <c r="M7" s="53">
        <f t="shared" si="4"/>
        <v>78</v>
      </c>
      <c r="N7" s="53">
        <f t="shared" si="4"/>
        <v>78</v>
      </c>
      <c r="O7" s="53">
        <f t="shared" si="4"/>
        <v>78</v>
      </c>
      <c r="P7" s="53">
        <f t="shared" si="4"/>
        <v>78</v>
      </c>
      <c r="Q7" s="53">
        <f t="shared" si="4"/>
        <v>78</v>
      </c>
      <c r="R7" s="53">
        <f t="shared" si="4"/>
        <v>78</v>
      </c>
      <c r="S7" s="53">
        <f t="shared" si="4"/>
        <v>78</v>
      </c>
      <c r="T7" s="53">
        <f t="shared" si="4"/>
        <v>39</v>
      </c>
      <c r="U7" s="53">
        <f t="shared" si="4"/>
        <v>78</v>
      </c>
      <c r="V7" s="53">
        <f t="shared" si="4"/>
        <v>78</v>
      </c>
      <c r="W7" s="53">
        <f t="shared" si="4"/>
        <v>39</v>
      </c>
      <c r="X7" s="53">
        <f t="shared" si="1"/>
        <v>39</v>
      </c>
      <c r="Y7" s="53">
        <f t="shared" si="1"/>
        <v>78</v>
      </c>
      <c r="Z7" s="53">
        <f t="shared" si="1"/>
        <v>78</v>
      </c>
      <c r="AA7" s="53">
        <f t="shared" si="1"/>
        <v>39</v>
      </c>
      <c r="AB7" s="53">
        <f t="shared" si="1"/>
        <v>78</v>
      </c>
      <c r="AC7" s="53">
        <f t="shared" si="1"/>
        <v>39</v>
      </c>
      <c r="AD7" s="53">
        <f t="shared" si="1"/>
        <v>78</v>
      </c>
      <c r="AE7" s="53">
        <f t="shared" si="1"/>
        <v>39</v>
      </c>
      <c r="AF7" s="53">
        <f t="shared" si="1"/>
        <v>39</v>
      </c>
      <c r="AG7" s="53">
        <f t="shared" si="1"/>
        <v>78</v>
      </c>
      <c r="AH7" s="53">
        <f t="shared" si="1"/>
        <v>78</v>
      </c>
      <c r="AI7" s="53">
        <f t="shared" si="1"/>
        <v>39</v>
      </c>
      <c r="AJ7" s="53">
        <f t="shared" si="1"/>
        <v>39</v>
      </c>
      <c r="AK7" s="53">
        <f t="shared" si="2"/>
        <v>78</v>
      </c>
      <c r="AL7" s="53">
        <f t="shared" si="2"/>
        <v>78</v>
      </c>
      <c r="AM7" s="53">
        <f t="shared" si="2"/>
        <v>39</v>
      </c>
      <c r="AN7" s="53">
        <f t="shared" si="2"/>
        <v>78</v>
      </c>
      <c r="AO7" s="53">
        <f t="shared" si="2"/>
        <v>39</v>
      </c>
      <c r="AP7" s="53">
        <f t="shared" si="2"/>
        <v>78</v>
      </c>
      <c r="AQ7" s="53">
        <f t="shared" si="2"/>
        <v>39</v>
      </c>
      <c r="AR7" s="53">
        <f t="shared" si="2"/>
        <v>78</v>
      </c>
      <c r="AS7" s="53">
        <f t="shared" si="2"/>
        <v>39</v>
      </c>
      <c r="AT7" s="53">
        <f t="shared" si="2"/>
        <v>39</v>
      </c>
      <c r="AU7" s="53">
        <f t="shared" si="2"/>
        <v>78</v>
      </c>
      <c r="AV7" s="53">
        <f t="shared" si="2"/>
        <v>78</v>
      </c>
      <c r="AW7" s="53">
        <f t="shared" si="3"/>
        <v>39</v>
      </c>
      <c r="AX7" s="53">
        <f t="shared" si="3"/>
        <v>39</v>
      </c>
      <c r="AY7" s="53">
        <f t="shared" si="3"/>
        <v>78</v>
      </c>
      <c r="AZ7" s="53">
        <f t="shared" si="3"/>
        <v>39</v>
      </c>
      <c r="BA7" s="53">
        <f t="shared" si="3"/>
        <v>78</v>
      </c>
      <c r="BB7" s="53">
        <f t="shared" si="3"/>
        <v>39</v>
      </c>
      <c r="BC7" s="53">
        <f t="shared" si="3"/>
        <v>78</v>
      </c>
      <c r="BD7" s="53">
        <f t="shared" si="3"/>
        <v>78</v>
      </c>
      <c r="BE7" s="53">
        <f t="shared" si="3"/>
        <v>39</v>
      </c>
      <c r="BF7" s="53">
        <f t="shared" si="3"/>
        <v>39</v>
      </c>
      <c r="BG7" s="53">
        <f t="shared" si="3"/>
        <v>78</v>
      </c>
      <c r="BH7" s="53">
        <f t="shared" si="3"/>
        <v>78</v>
      </c>
      <c r="BI7" s="53">
        <f t="shared" si="3"/>
        <v>39</v>
      </c>
      <c r="BJ7" s="53">
        <f t="shared" si="3"/>
        <v>39</v>
      </c>
      <c r="BK7" s="53">
        <f t="shared" si="3"/>
        <v>78</v>
      </c>
      <c r="BL7" s="53">
        <f t="shared" si="3"/>
        <v>39</v>
      </c>
      <c r="BM7" s="53">
        <f t="shared" si="3"/>
        <v>78</v>
      </c>
      <c r="BN7" s="53">
        <f t="shared" si="3"/>
        <v>39</v>
      </c>
      <c r="BO7" s="53">
        <f t="shared" si="3"/>
        <v>78</v>
      </c>
    </row>
    <row r="8" spans="2:67">
      <c r="C8" s="81"/>
      <c r="G8" s="53">
        <v>4</v>
      </c>
      <c r="H8" s="53">
        <f t="shared" si="4"/>
        <v>78</v>
      </c>
      <c r="I8" s="53">
        <f t="shared" si="4"/>
        <v>78</v>
      </c>
      <c r="J8" s="53">
        <f t="shared" si="4"/>
        <v>78</v>
      </c>
      <c r="K8" s="53">
        <f t="shared" si="4"/>
        <v>78</v>
      </c>
      <c r="L8" s="53">
        <f t="shared" si="4"/>
        <v>78</v>
      </c>
      <c r="M8" s="53">
        <f t="shared" si="4"/>
        <v>78</v>
      </c>
      <c r="N8" s="53">
        <f t="shared" si="4"/>
        <v>78</v>
      </c>
      <c r="O8" s="53">
        <f t="shared" si="4"/>
        <v>78</v>
      </c>
      <c r="P8" s="53">
        <f t="shared" si="4"/>
        <v>78</v>
      </c>
      <c r="Q8" s="53">
        <f t="shared" si="4"/>
        <v>78</v>
      </c>
      <c r="R8" s="53">
        <f t="shared" si="4"/>
        <v>78</v>
      </c>
      <c r="S8" s="53">
        <f t="shared" si="4"/>
        <v>78</v>
      </c>
      <c r="T8" s="53">
        <f t="shared" si="4"/>
        <v>39</v>
      </c>
      <c r="U8" s="53">
        <f t="shared" si="4"/>
        <v>78</v>
      </c>
      <c r="V8" s="53">
        <f t="shared" si="4"/>
        <v>78</v>
      </c>
      <c r="W8" s="53">
        <f t="shared" si="4"/>
        <v>39</v>
      </c>
      <c r="X8" s="53">
        <f t="shared" si="1"/>
        <v>39</v>
      </c>
      <c r="Y8" s="53">
        <f t="shared" si="1"/>
        <v>78</v>
      </c>
      <c r="Z8" s="53">
        <f t="shared" si="1"/>
        <v>78</v>
      </c>
      <c r="AA8" s="53">
        <f t="shared" si="1"/>
        <v>39</v>
      </c>
      <c r="AB8" s="53">
        <f t="shared" si="1"/>
        <v>78</v>
      </c>
      <c r="AC8" s="53">
        <f t="shared" si="1"/>
        <v>39</v>
      </c>
      <c r="AD8" s="53">
        <f t="shared" si="1"/>
        <v>78</v>
      </c>
      <c r="AE8" s="53">
        <f t="shared" si="1"/>
        <v>39</v>
      </c>
      <c r="AF8" s="53">
        <f t="shared" si="1"/>
        <v>39</v>
      </c>
      <c r="AG8" s="53">
        <f t="shared" si="1"/>
        <v>78</v>
      </c>
      <c r="AH8" s="53">
        <f t="shared" si="1"/>
        <v>78</v>
      </c>
      <c r="AI8" s="53">
        <f t="shared" si="1"/>
        <v>39</v>
      </c>
      <c r="AJ8" s="53">
        <f t="shared" si="1"/>
        <v>39</v>
      </c>
      <c r="AK8" s="53">
        <f t="shared" si="2"/>
        <v>78</v>
      </c>
      <c r="AL8" s="53">
        <f t="shared" si="2"/>
        <v>78</v>
      </c>
      <c r="AM8" s="53">
        <f t="shared" si="2"/>
        <v>39</v>
      </c>
      <c r="AN8" s="53">
        <f t="shared" si="2"/>
        <v>78</v>
      </c>
      <c r="AO8" s="53">
        <f t="shared" si="2"/>
        <v>39</v>
      </c>
      <c r="AP8" s="53">
        <f t="shared" si="2"/>
        <v>78</v>
      </c>
      <c r="AQ8" s="53">
        <f t="shared" si="2"/>
        <v>39</v>
      </c>
      <c r="AR8" s="53">
        <f t="shared" si="2"/>
        <v>78</v>
      </c>
      <c r="AS8" s="53">
        <f t="shared" si="2"/>
        <v>39</v>
      </c>
      <c r="AT8" s="53">
        <f t="shared" si="2"/>
        <v>39</v>
      </c>
      <c r="AU8" s="53">
        <f t="shared" si="2"/>
        <v>78</v>
      </c>
      <c r="AV8" s="53">
        <f t="shared" si="2"/>
        <v>78</v>
      </c>
      <c r="AW8" s="53">
        <f t="shared" si="3"/>
        <v>39</v>
      </c>
      <c r="AX8" s="53">
        <f t="shared" si="3"/>
        <v>39</v>
      </c>
      <c r="AY8" s="53">
        <f t="shared" si="3"/>
        <v>78</v>
      </c>
      <c r="AZ8" s="53">
        <f t="shared" si="3"/>
        <v>39</v>
      </c>
      <c r="BA8" s="53">
        <f t="shared" si="3"/>
        <v>78</v>
      </c>
      <c r="BB8" s="53">
        <f t="shared" si="3"/>
        <v>39</v>
      </c>
      <c r="BC8" s="53">
        <f t="shared" si="3"/>
        <v>78</v>
      </c>
      <c r="BD8" s="53">
        <f t="shared" si="3"/>
        <v>78</v>
      </c>
      <c r="BE8" s="53">
        <f t="shared" si="3"/>
        <v>39</v>
      </c>
      <c r="BF8" s="53">
        <f t="shared" si="3"/>
        <v>39</v>
      </c>
      <c r="BG8" s="53">
        <f t="shared" si="3"/>
        <v>78</v>
      </c>
      <c r="BH8" s="53">
        <f t="shared" si="3"/>
        <v>78</v>
      </c>
      <c r="BI8" s="53">
        <f t="shared" si="3"/>
        <v>39</v>
      </c>
      <c r="BJ8" s="53">
        <f t="shared" si="3"/>
        <v>39</v>
      </c>
      <c r="BK8" s="53">
        <f t="shared" si="3"/>
        <v>78</v>
      </c>
      <c r="BL8" s="53">
        <f t="shared" si="3"/>
        <v>39</v>
      </c>
      <c r="BM8" s="53">
        <f t="shared" si="3"/>
        <v>78</v>
      </c>
      <c r="BN8" s="53">
        <f t="shared" si="3"/>
        <v>39</v>
      </c>
      <c r="BO8" s="53">
        <f t="shared" si="3"/>
        <v>78</v>
      </c>
    </row>
    <row r="9" spans="2:67">
      <c r="C9" s="81"/>
      <c r="G9" s="53">
        <v>5</v>
      </c>
      <c r="H9" s="53">
        <f t="shared" si="4"/>
        <v>78</v>
      </c>
      <c r="I9" s="53">
        <f t="shared" si="4"/>
        <v>78</v>
      </c>
      <c r="J9" s="53">
        <f t="shared" si="4"/>
        <v>78</v>
      </c>
      <c r="K9" s="53">
        <f t="shared" si="4"/>
        <v>78</v>
      </c>
      <c r="L9" s="53">
        <f t="shared" si="4"/>
        <v>78</v>
      </c>
      <c r="M9" s="53">
        <f t="shared" si="4"/>
        <v>78</v>
      </c>
      <c r="N9" s="53">
        <f t="shared" si="4"/>
        <v>78</v>
      </c>
      <c r="O9" s="53">
        <f t="shared" si="4"/>
        <v>78</v>
      </c>
      <c r="P9" s="53">
        <f t="shared" si="4"/>
        <v>78</v>
      </c>
      <c r="Q9" s="53">
        <f t="shared" si="4"/>
        <v>78</v>
      </c>
      <c r="R9" s="53">
        <f t="shared" si="4"/>
        <v>78</v>
      </c>
      <c r="S9" s="53">
        <f t="shared" si="4"/>
        <v>78</v>
      </c>
      <c r="T9" s="53">
        <f t="shared" si="4"/>
        <v>39</v>
      </c>
      <c r="U9" s="53">
        <f t="shared" si="4"/>
        <v>78</v>
      </c>
      <c r="V9" s="53">
        <f t="shared" si="4"/>
        <v>78</v>
      </c>
      <c r="W9" s="53">
        <f t="shared" si="4"/>
        <v>39</v>
      </c>
      <c r="X9" s="53">
        <f t="shared" si="1"/>
        <v>39</v>
      </c>
      <c r="Y9" s="53">
        <f t="shared" si="1"/>
        <v>78</v>
      </c>
      <c r="Z9" s="53">
        <f t="shared" si="1"/>
        <v>78</v>
      </c>
      <c r="AA9" s="53">
        <f t="shared" si="1"/>
        <v>39</v>
      </c>
      <c r="AB9" s="53">
        <f t="shared" si="1"/>
        <v>78</v>
      </c>
      <c r="AC9" s="53">
        <f t="shared" si="1"/>
        <v>39</v>
      </c>
      <c r="AD9" s="53">
        <f t="shared" si="1"/>
        <v>78</v>
      </c>
      <c r="AE9" s="53">
        <f t="shared" si="1"/>
        <v>39</v>
      </c>
      <c r="AF9" s="53">
        <f t="shared" si="1"/>
        <v>39</v>
      </c>
      <c r="AG9" s="53">
        <f t="shared" si="1"/>
        <v>78</v>
      </c>
      <c r="AH9" s="53">
        <f t="shared" si="1"/>
        <v>78</v>
      </c>
      <c r="AI9" s="53">
        <f t="shared" si="1"/>
        <v>39</v>
      </c>
      <c r="AJ9" s="53">
        <f t="shared" si="1"/>
        <v>39</v>
      </c>
      <c r="AK9" s="53">
        <f t="shared" si="2"/>
        <v>78</v>
      </c>
      <c r="AL9" s="53">
        <f t="shared" si="2"/>
        <v>78</v>
      </c>
      <c r="AM9" s="53">
        <f t="shared" si="2"/>
        <v>39</v>
      </c>
      <c r="AN9" s="53">
        <f t="shared" si="2"/>
        <v>78</v>
      </c>
      <c r="AO9" s="53">
        <f t="shared" si="2"/>
        <v>39</v>
      </c>
      <c r="AP9" s="53">
        <f t="shared" si="2"/>
        <v>78</v>
      </c>
      <c r="AQ9" s="53">
        <f t="shared" si="2"/>
        <v>39</v>
      </c>
      <c r="AR9" s="53">
        <f t="shared" si="2"/>
        <v>78</v>
      </c>
      <c r="AS9" s="53">
        <f t="shared" si="2"/>
        <v>39</v>
      </c>
      <c r="AT9" s="53">
        <f t="shared" si="2"/>
        <v>39</v>
      </c>
      <c r="AU9" s="53">
        <f t="shared" si="2"/>
        <v>78</v>
      </c>
      <c r="AV9" s="53">
        <f t="shared" si="2"/>
        <v>78</v>
      </c>
      <c r="AW9" s="53">
        <f t="shared" si="3"/>
        <v>39</v>
      </c>
      <c r="AX9" s="53">
        <f t="shared" si="3"/>
        <v>39</v>
      </c>
      <c r="AY9" s="53">
        <f t="shared" si="3"/>
        <v>78</v>
      </c>
      <c r="AZ9" s="53">
        <f t="shared" si="3"/>
        <v>39</v>
      </c>
      <c r="BA9" s="53">
        <f t="shared" si="3"/>
        <v>78</v>
      </c>
      <c r="BB9" s="53">
        <f t="shared" si="3"/>
        <v>39</v>
      </c>
      <c r="BC9" s="53">
        <f t="shared" si="3"/>
        <v>78</v>
      </c>
      <c r="BD9" s="53">
        <f t="shared" si="3"/>
        <v>78</v>
      </c>
      <c r="BE9" s="53">
        <f t="shared" si="3"/>
        <v>39</v>
      </c>
      <c r="BF9" s="53">
        <f t="shared" si="3"/>
        <v>39</v>
      </c>
      <c r="BG9" s="53">
        <f t="shared" si="3"/>
        <v>78</v>
      </c>
      <c r="BH9" s="53">
        <f t="shared" si="3"/>
        <v>78</v>
      </c>
      <c r="BI9" s="53">
        <f t="shared" si="3"/>
        <v>39</v>
      </c>
      <c r="BJ9" s="53">
        <f t="shared" si="3"/>
        <v>39</v>
      </c>
      <c r="BK9" s="53">
        <f t="shared" si="3"/>
        <v>78</v>
      </c>
      <c r="BL9" s="53">
        <f t="shared" si="3"/>
        <v>39</v>
      </c>
      <c r="BM9" s="53">
        <f t="shared" si="3"/>
        <v>78</v>
      </c>
      <c r="BN9" s="53">
        <f t="shared" si="3"/>
        <v>39</v>
      </c>
      <c r="BO9" s="53">
        <f t="shared" si="3"/>
        <v>78</v>
      </c>
    </row>
    <row r="10" spans="2:67">
      <c r="G10" s="53">
        <v>6</v>
      </c>
      <c r="H10" s="53">
        <f t="shared" si="4"/>
        <v>78</v>
      </c>
      <c r="I10" s="53">
        <f t="shared" si="4"/>
        <v>78</v>
      </c>
      <c r="J10" s="53">
        <f t="shared" si="4"/>
        <v>78</v>
      </c>
      <c r="K10" s="53">
        <f t="shared" si="4"/>
        <v>78</v>
      </c>
      <c r="L10" s="53">
        <f t="shared" si="4"/>
        <v>78</v>
      </c>
      <c r="M10" s="53">
        <f t="shared" si="4"/>
        <v>78</v>
      </c>
      <c r="N10" s="53">
        <f t="shared" si="4"/>
        <v>78</v>
      </c>
      <c r="O10" s="53">
        <f t="shared" si="4"/>
        <v>78</v>
      </c>
      <c r="P10" s="53">
        <f t="shared" si="4"/>
        <v>78</v>
      </c>
      <c r="Q10" s="53">
        <f t="shared" si="4"/>
        <v>78</v>
      </c>
      <c r="R10" s="53">
        <f t="shared" si="4"/>
        <v>78</v>
      </c>
      <c r="S10" s="53">
        <f t="shared" si="4"/>
        <v>78</v>
      </c>
      <c r="T10" s="53">
        <f t="shared" si="4"/>
        <v>39</v>
      </c>
      <c r="U10" s="53">
        <f t="shared" si="4"/>
        <v>78</v>
      </c>
      <c r="V10" s="53">
        <f t="shared" si="4"/>
        <v>78</v>
      </c>
      <c r="W10" s="53">
        <f t="shared" si="4"/>
        <v>39</v>
      </c>
      <c r="X10" s="53">
        <f t="shared" si="1"/>
        <v>39</v>
      </c>
      <c r="Y10" s="53">
        <f t="shared" si="1"/>
        <v>78</v>
      </c>
      <c r="Z10" s="53">
        <f t="shared" si="1"/>
        <v>78</v>
      </c>
      <c r="AA10" s="53">
        <f t="shared" si="1"/>
        <v>39</v>
      </c>
      <c r="AB10" s="53">
        <f t="shared" si="1"/>
        <v>78</v>
      </c>
      <c r="AC10" s="53">
        <f t="shared" si="1"/>
        <v>39</v>
      </c>
      <c r="AD10" s="53">
        <f t="shared" si="1"/>
        <v>78</v>
      </c>
      <c r="AE10" s="53">
        <f t="shared" si="1"/>
        <v>39</v>
      </c>
      <c r="AF10" s="53">
        <f t="shared" si="1"/>
        <v>39</v>
      </c>
      <c r="AG10" s="53">
        <f t="shared" si="1"/>
        <v>78</v>
      </c>
      <c r="AH10" s="53">
        <f t="shared" si="1"/>
        <v>78</v>
      </c>
      <c r="AI10" s="53">
        <f t="shared" si="1"/>
        <v>39</v>
      </c>
      <c r="AJ10" s="53">
        <f t="shared" si="1"/>
        <v>39</v>
      </c>
      <c r="AK10" s="53">
        <f t="shared" si="2"/>
        <v>78</v>
      </c>
      <c r="AL10" s="53">
        <f t="shared" si="2"/>
        <v>78</v>
      </c>
      <c r="AM10" s="53">
        <f t="shared" si="2"/>
        <v>39</v>
      </c>
      <c r="AN10" s="53">
        <f t="shared" si="2"/>
        <v>78</v>
      </c>
      <c r="AO10" s="53">
        <f t="shared" si="2"/>
        <v>39</v>
      </c>
      <c r="AP10" s="53">
        <f t="shared" si="2"/>
        <v>78</v>
      </c>
      <c r="AQ10" s="53">
        <f t="shared" si="2"/>
        <v>39</v>
      </c>
      <c r="AR10" s="53">
        <f t="shared" si="2"/>
        <v>78</v>
      </c>
      <c r="AS10" s="53">
        <f t="shared" si="2"/>
        <v>39</v>
      </c>
      <c r="AT10" s="53">
        <f t="shared" si="2"/>
        <v>39</v>
      </c>
      <c r="AU10" s="53">
        <f t="shared" si="2"/>
        <v>78</v>
      </c>
      <c r="AV10" s="53">
        <f t="shared" si="2"/>
        <v>78</v>
      </c>
      <c r="AW10" s="53">
        <f t="shared" si="3"/>
        <v>39</v>
      </c>
      <c r="AX10" s="53">
        <f t="shared" si="3"/>
        <v>39</v>
      </c>
      <c r="AY10" s="53">
        <f t="shared" si="3"/>
        <v>78</v>
      </c>
      <c r="AZ10" s="53">
        <f t="shared" si="3"/>
        <v>39</v>
      </c>
      <c r="BA10" s="53">
        <f t="shared" si="3"/>
        <v>78</v>
      </c>
      <c r="BB10" s="53">
        <f t="shared" si="3"/>
        <v>39</v>
      </c>
      <c r="BC10" s="53">
        <f t="shared" si="3"/>
        <v>78</v>
      </c>
      <c r="BD10" s="53">
        <f t="shared" si="3"/>
        <v>78</v>
      </c>
      <c r="BE10" s="53">
        <f t="shared" si="3"/>
        <v>39</v>
      </c>
      <c r="BF10" s="53">
        <f t="shared" si="3"/>
        <v>39</v>
      </c>
      <c r="BG10" s="53">
        <f t="shared" si="3"/>
        <v>78</v>
      </c>
      <c r="BH10" s="53">
        <f t="shared" si="3"/>
        <v>78</v>
      </c>
      <c r="BI10" s="53">
        <f t="shared" si="3"/>
        <v>39</v>
      </c>
      <c r="BJ10" s="53">
        <f t="shared" si="3"/>
        <v>39</v>
      </c>
      <c r="BK10" s="53">
        <f t="shared" si="3"/>
        <v>78</v>
      </c>
      <c r="BL10" s="53">
        <f t="shared" si="3"/>
        <v>39</v>
      </c>
      <c r="BM10" s="53">
        <f t="shared" si="3"/>
        <v>78</v>
      </c>
      <c r="BN10" s="53">
        <f t="shared" si="3"/>
        <v>39</v>
      </c>
      <c r="BO10" s="53">
        <f t="shared" si="3"/>
        <v>78</v>
      </c>
    </row>
    <row r="11" spans="2:67">
      <c r="G11" s="53">
        <v>7</v>
      </c>
      <c r="H11" s="53">
        <f t="shared" si="4"/>
        <v>78</v>
      </c>
      <c r="I11" s="53">
        <f t="shared" si="4"/>
        <v>78</v>
      </c>
      <c r="J11" s="53">
        <f t="shared" si="4"/>
        <v>78</v>
      </c>
      <c r="K11" s="53">
        <f t="shared" si="4"/>
        <v>78</v>
      </c>
      <c r="L11" s="53">
        <f t="shared" si="4"/>
        <v>78</v>
      </c>
      <c r="M11" s="53">
        <f t="shared" si="4"/>
        <v>78</v>
      </c>
      <c r="N11" s="53">
        <f t="shared" si="4"/>
        <v>78</v>
      </c>
      <c r="O11" s="53">
        <f t="shared" si="4"/>
        <v>78</v>
      </c>
      <c r="P11" s="53">
        <f t="shared" si="4"/>
        <v>78</v>
      </c>
      <c r="Q11" s="53">
        <f t="shared" si="4"/>
        <v>78</v>
      </c>
      <c r="R11" s="53">
        <f t="shared" si="4"/>
        <v>78</v>
      </c>
      <c r="S11" s="53">
        <f t="shared" si="4"/>
        <v>78</v>
      </c>
      <c r="T11" s="53">
        <f t="shared" si="4"/>
        <v>39</v>
      </c>
      <c r="U11" s="53">
        <f t="shared" si="4"/>
        <v>78</v>
      </c>
      <c r="V11" s="53">
        <f t="shared" si="4"/>
        <v>78</v>
      </c>
      <c r="W11" s="53">
        <f t="shared" si="4"/>
        <v>39</v>
      </c>
      <c r="X11" s="53">
        <f t="shared" si="1"/>
        <v>39</v>
      </c>
      <c r="Y11" s="53">
        <f t="shared" si="1"/>
        <v>78</v>
      </c>
      <c r="Z11" s="53">
        <f t="shared" si="1"/>
        <v>78</v>
      </c>
      <c r="AA11" s="53">
        <f t="shared" si="1"/>
        <v>39</v>
      </c>
      <c r="AB11" s="53">
        <f t="shared" si="1"/>
        <v>78</v>
      </c>
      <c r="AC11" s="53">
        <f t="shared" si="1"/>
        <v>39</v>
      </c>
      <c r="AD11" s="53">
        <f t="shared" si="1"/>
        <v>78</v>
      </c>
      <c r="AE11" s="53">
        <f t="shared" si="1"/>
        <v>39</v>
      </c>
      <c r="AF11" s="53">
        <f t="shared" si="1"/>
        <v>39</v>
      </c>
      <c r="AG11" s="53">
        <f t="shared" si="1"/>
        <v>78</v>
      </c>
      <c r="AH11" s="53">
        <f t="shared" si="1"/>
        <v>78</v>
      </c>
      <c r="AI11" s="53">
        <f t="shared" si="1"/>
        <v>39</v>
      </c>
      <c r="AJ11" s="53">
        <f t="shared" si="1"/>
        <v>39</v>
      </c>
      <c r="AK11" s="53">
        <f t="shared" si="2"/>
        <v>78</v>
      </c>
      <c r="AL11" s="53">
        <f t="shared" si="2"/>
        <v>78</v>
      </c>
      <c r="AM11" s="53">
        <f t="shared" si="2"/>
        <v>39</v>
      </c>
      <c r="AN11" s="53">
        <f t="shared" si="2"/>
        <v>78</v>
      </c>
      <c r="AO11" s="53">
        <f t="shared" si="2"/>
        <v>39</v>
      </c>
      <c r="AP11" s="53">
        <f t="shared" si="2"/>
        <v>78</v>
      </c>
      <c r="AQ11" s="53">
        <f t="shared" si="2"/>
        <v>39</v>
      </c>
      <c r="AR11" s="53">
        <f t="shared" si="2"/>
        <v>78</v>
      </c>
      <c r="AS11" s="53">
        <f t="shared" si="2"/>
        <v>39</v>
      </c>
      <c r="AT11" s="53">
        <f t="shared" si="2"/>
        <v>39</v>
      </c>
      <c r="AU11" s="53">
        <f t="shared" si="2"/>
        <v>78</v>
      </c>
      <c r="AV11" s="53">
        <f t="shared" si="2"/>
        <v>78</v>
      </c>
      <c r="AW11" s="53">
        <f t="shared" si="3"/>
        <v>39</v>
      </c>
      <c r="AX11" s="53">
        <f t="shared" si="3"/>
        <v>39</v>
      </c>
      <c r="AY11" s="53">
        <f t="shared" si="3"/>
        <v>78</v>
      </c>
      <c r="AZ11" s="53">
        <f t="shared" si="3"/>
        <v>39</v>
      </c>
      <c r="BA11" s="53">
        <f t="shared" si="3"/>
        <v>78</v>
      </c>
      <c r="BB11" s="53">
        <f t="shared" si="3"/>
        <v>39</v>
      </c>
      <c r="BC11" s="53">
        <f t="shared" si="3"/>
        <v>78</v>
      </c>
      <c r="BD11" s="53">
        <f t="shared" si="3"/>
        <v>78</v>
      </c>
      <c r="BE11" s="53">
        <f t="shared" si="3"/>
        <v>39</v>
      </c>
      <c r="BF11" s="53">
        <f t="shared" si="3"/>
        <v>39</v>
      </c>
      <c r="BG11" s="53">
        <f t="shared" si="3"/>
        <v>78</v>
      </c>
      <c r="BH11" s="53">
        <f t="shared" si="3"/>
        <v>78</v>
      </c>
      <c r="BI11" s="53">
        <f t="shared" si="3"/>
        <v>39</v>
      </c>
      <c r="BJ11" s="53">
        <f t="shared" si="3"/>
        <v>39</v>
      </c>
      <c r="BK11" s="53">
        <f t="shared" si="3"/>
        <v>78</v>
      </c>
      <c r="BL11" s="53">
        <f t="shared" si="3"/>
        <v>39</v>
      </c>
      <c r="BM11" s="53">
        <f t="shared" si="3"/>
        <v>78</v>
      </c>
      <c r="BN11" s="53">
        <f t="shared" si="3"/>
        <v>39</v>
      </c>
      <c r="BO11" s="53">
        <f t="shared" si="3"/>
        <v>78</v>
      </c>
    </row>
    <row r="12" spans="2:67">
      <c r="B12" s="53" t="s">
        <v>338</v>
      </c>
      <c r="G12" s="53">
        <v>8</v>
      </c>
      <c r="H12" s="53">
        <f t="shared" si="4"/>
        <v>78</v>
      </c>
      <c r="I12" s="53">
        <f t="shared" si="4"/>
        <v>78</v>
      </c>
      <c r="J12" s="53">
        <f t="shared" si="4"/>
        <v>78</v>
      </c>
      <c r="K12" s="53">
        <f t="shared" si="4"/>
        <v>78</v>
      </c>
      <c r="L12" s="53">
        <f t="shared" si="4"/>
        <v>78</v>
      </c>
      <c r="M12" s="53">
        <f t="shared" si="4"/>
        <v>78</v>
      </c>
      <c r="N12" s="53">
        <f t="shared" si="4"/>
        <v>78</v>
      </c>
      <c r="O12" s="53">
        <f t="shared" si="4"/>
        <v>78</v>
      </c>
      <c r="P12" s="53">
        <f t="shared" si="4"/>
        <v>78</v>
      </c>
      <c r="Q12" s="53">
        <f t="shared" si="4"/>
        <v>78</v>
      </c>
      <c r="R12" s="53">
        <f t="shared" si="4"/>
        <v>78</v>
      </c>
      <c r="S12" s="53">
        <f t="shared" si="4"/>
        <v>78</v>
      </c>
      <c r="T12" s="53">
        <f t="shared" si="4"/>
        <v>39</v>
      </c>
      <c r="U12" s="53">
        <f t="shared" si="4"/>
        <v>78</v>
      </c>
      <c r="V12" s="53">
        <f t="shared" si="4"/>
        <v>78</v>
      </c>
      <c r="W12" s="53">
        <f t="shared" si="4"/>
        <v>39</v>
      </c>
      <c r="X12" s="53">
        <f t="shared" si="1"/>
        <v>39</v>
      </c>
      <c r="Y12" s="53">
        <f t="shared" si="1"/>
        <v>78</v>
      </c>
      <c r="Z12" s="53">
        <f t="shared" si="1"/>
        <v>78</v>
      </c>
      <c r="AA12" s="53">
        <f t="shared" si="1"/>
        <v>39</v>
      </c>
      <c r="AB12" s="53">
        <f t="shared" si="1"/>
        <v>78</v>
      </c>
      <c r="AC12" s="53">
        <f t="shared" si="1"/>
        <v>39</v>
      </c>
      <c r="AD12" s="53">
        <f t="shared" si="1"/>
        <v>78</v>
      </c>
      <c r="AE12" s="53">
        <f t="shared" si="1"/>
        <v>39</v>
      </c>
      <c r="AF12" s="53">
        <f t="shared" si="1"/>
        <v>39</v>
      </c>
      <c r="AG12" s="53">
        <f t="shared" si="1"/>
        <v>78</v>
      </c>
      <c r="AH12" s="53">
        <f t="shared" si="1"/>
        <v>78</v>
      </c>
      <c r="AI12" s="53">
        <f t="shared" si="1"/>
        <v>39</v>
      </c>
      <c r="AJ12" s="53">
        <f t="shared" si="1"/>
        <v>39</v>
      </c>
      <c r="AK12" s="53">
        <f t="shared" si="2"/>
        <v>78</v>
      </c>
      <c r="AL12" s="53">
        <f t="shared" si="2"/>
        <v>78</v>
      </c>
      <c r="AM12" s="53">
        <f t="shared" si="2"/>
        <v>39</v>
      </c>
      <c r="AN12" s="53">
        <f t="shared" si="2"/>
        <v>78</v>
      </c>
      <c r="AO12" s="53">
        <f t="shared" si="2"/>
        <v>39</v>
      </c>
      <c r="AP12" s="53">
        <f t="shared" si="2"/>
        <v>78</v>
      </c>
      <c r="AQ12" s="53">
        <f t="shared" si="2"/>
        <v>39</v>
      </c>
      <c r="AR12" s="53">
        <f t="shared" si="2"/>
        <v>78</v>
      </c>
      <c r="AS12" s="53">
        <f t="shared" si="2"/>
        <v>39</v>
      </c>
      <c r="AT12" s="53">
        <f t="shared" si="2"/>
        <v>39</v>
      </c>
      <c r="AU12" s="53">
        <f t="shared" si="2"/>
        <v>78</v>
      </c>
      <c r="AV12" s="53">
        <f t="shared" si="2"/>
        <v>78</v>
      </c>
      <c r="AW12" s="53">
        <f t="shared" si="3"/>
        <v>39</v>
      </c>
      <c r="AX12" s="53">
        <f t="shared" si="3"/>
        <v>39</v>
      </c>
      <c r="AY12" s="53">
        <f t="shared" si="3"/>
        <v>78</v>
      </c>
      <c r="AZ12" s="53">
        <f t="shared" si="3"/>
        <v>39</v>
      </c>
      <c r="BA12" s="53">
        <f t="shared" si="3"/>
        <v>78</v>
      </c>
      <c r="BB12" s="53">
        <f t="shared" si="3"/>
        <v>39</v>
      </c>
      <c r="BC12" s="53">
        <f t="shared" si="3"/>
        <v>78</v>
      </c>
      <c r="BD12" s="53">
        <f t="shared" si="3"/>
        <v>78</v>
      </c>
      <c r="BE12" s="53">
        <f t="shared" si="3"/>
        <v>39</v>
      </c>
      <c r="BF12" s="53">
        <f t="shared" si="3"/>
        <v>39</v>
      </c>
      <c r="BG12" s="53">
        <f t="shared" si="3"/>
        <v>78</v>
      </c>
      <c r="BH12" s="53">
        <f t="shared" si="3"/>
        <v>78</v>
      </c>
      <c r="BI12" s="53">
        <f t="shared" si="3"/>
        <v>39</v>
      </c>
      <c r="BJ12" s="53">
        <f t="shared" si="3"/>
        <v>39</v>
      </c>
      <c r="BK12" s="53">
        <f t="shared" si="3"/>
        <v>78</v>
      </c>
      <c r="BL12" s="53">
        <f t="shared" si="3"/>
        <v>39</v>
      </c>
      <c r="BM12" s="53">
        <f t="shared" si="3"/>
        <v>78</v>
      </c>
      <c r="BN12" s="53">
        <f t="shared" si="3"/>
        <v>39</v>
      </c>
      <c r="BO12" s="53">
        <f t="shared" si="3"/>
        <v>78</v>
      </c>
    </row>
    <row r="13" spans="2:67">
      <c r="B13" s="82">
        <v>1</v>
      </c>
      <c r="G13" s="53">
        <v>9</v>
      </c>
      <c r="H13" s="53">
        <f t="shared" si="4"/>
        <v>78</v>
      </c>
      <c r="I13" s="53">
        <f t="shared" si="4"/>
        <v>78</v>
      </c>
      <c r="J13" s="53">
        <f t="shared" si="4"/>
        <v>78</v>
      </c>
      <c r="K13" s="53">
        <f t="shared" si="4"/>
        <v>78</v>
      </c>
      <c r="L13" s="53">
        <f t="shared" si="4"/>
        <v>78</v>
      </c>
      <c r="M13" s="53">
        <f t="shared" si="4"/>
        <v>78</v>
      </c>
      <c r="N13" s="53">
        <f t="shared" si="4"/>
        <v>78</v>
      </c>
      <c r="O13" s="53">
        <f t="shared" si="4"/>
        <v>78</v>
      </c>
      <c r="P13" s="53">
        <f t="shared" si="4"/>
        <v>78</v>
      </c>
      <c r="Q13" s="53">
        <f t="shared" si="4"/>
        <v>78</v>
      </c>
      <c r="R13" s="53">
        <f t="shared" si="4"/>
        <v>78</v>
      </c>
      <c r="S13" s="53">
        <f t="shared" si="4"/>
        <v>78</v>
      </c>
      <c r="T13" s="53">
        <f t="shared" si="4"/>
        <v>39</v>
      </c>
      <c r="U13" s="53">
        <f t="shared" si="4"/>
        <v>78</v>
      </c>
      <c r="V13" s="53">
        <f t="shared" si="4"/>
        <v>78</v>
      </c>
      <c r="W13" s="53">
        <f t="shared" si="4"/>
        <v>39</v>
      </c>
      <c r="X13" s="53">
        <f t="shared" si="1"/>
        <v>39</v>
      </c>
      <c r="Y13" s="53">
        <f t="shared" si="1"/>
        <v>78</v>
      </c>
      <c r="Z13" s="53">
        <f t="shared" si="1"/>
        <v>78</v>
      </c>
      <c r="AA13" s="53">
        <f t="shared" si="1"/>
        <v>39</v>
      </c>
      <c r="AB13" s="53">
        <f t="shared" si="1"/>
        <v>78</v>
      </c>
      <c r="AC13" s="53">
        <f t="shared" si="1"/>
        <v>39</v>
      </c>
      <c r="AD13" s="53">
        <f t="shared" si="1"/>
        <v>78</v>
      </c>
      <c r="AE13" s="53">
        <f t="shared" si="1"/>
        <v>39</v>
      </c>
      <c r="AF13" s="53">
        <f t="shared" si="1"/>
        <v>39</v>
      </c>
      <c r="AG13" s="53">
        <f t="shared" si="1"/>
        <v>78</v>
      </c>
      <c r="AH13" s="53">
        <f t="shared" si="1"/>
        <v>78</v>
      </c>
      <c r="AI13" s="53">
        <f t="shared" si="1"/>
        <v>39</v>
      </c>
      <c r="AJ13" s="53">
        <f t="shared" si="1"/>
        <v>39</v>
      </c>
      <c r="AK13" s="53">
        <f t="shared" si="2"/>
        <v>78</v>
      </c>
      <c r="AL13" s="53">
        <f t="shared" si="2"/>
        <v>78</v>
      </c>
      <c r="AM13" s="53">
        <f t="shared" si="2"/>
        <v>39</v>
      </c>
      <c r="AN13" s="53">
        <f t="shared" si="2"/>
        <v>78</v>
      </c>
      <c r="AO13" s="53">
        <f t="shared" si="2"/>
        <v>39</v>
      </c>
      <c r="AP13" s="53">
        <f t="shared" si="2"/>
        <v>78</v>
      </c>
      <c r="AQ13" s="53">
        <f t="shared" si="2"/>
        <v>39</v>
      </c>
      <c r="AR13" s="53">
        <f t="shared" si="2"/>
        <v>78</v>
      </c>
      <c r="AS13" s="53">
        <f t="shared" si="2"/>
        <v>39</v>
      </c>
      <c r="AT13" s="53">
        <f t="shared" si="2"/>
        <v>39</v>
      </c>
      <c r="AU13" s="53">
        <f t="shared" si="2"/>
        <v>78</v>
      </c>
      <c r="AV13" s="53">
        <f t="shared" si="2"/>
        <v>78</v>
      </c>
      <c r="AW13" s="53">
        <f t="shared" si="3"/>
        <v>39</v>
      </c>
      <c r="AX13" s="53">
        <f t="shared" si="3"/>
        <v>39</v>
      </c>
      <c r="AY13" s="53">
        <f t="shared" si="3"/>
        <v>78</v>
      </c>
      <c r="AZ13" s="53">
        <f t="shared" si="3"/>
        <v>39</v>
      </c>
      <c r="BA13" s="53">
        <f t="shared" si="3"/>
        <v>78</v>
      </c>
      <c r="BB13" s="53">
        <f t="shared" si="3"/>
        <v>39</v>
      </c>
      <c r="BC13" s="53">
        <f t="shared" si="3"/>
        <v>78</v>
      </c>
      <c r="BD13" s="53">
        <f t="shared" si="3"/>
        <v>78</v>
      </c>
      <c r="BE13" s="53">
        <f t="shared" si="3"/>
        <v>39</v>
      </c>
      <c r="BF13" s="53">
        <f t="shared" si="3"/>
        <v>39</v>
      </c>
      <c r="BG13" s="53">
        <f t="shared" si="3"/>
        <v>78</v>
      </c>
      <c r="BH13" s="53">
        <f t="shared" si="3"/>
        <v>78</v>
      </c>
      <c r="BI13" s="53">
        <f t="shared" si="3"/>
        <v>39</v>
      </c>
      <c r="BJ13" s="53">
        <f t="shared" si="3"/>
        <v>39</v>
      </c>
      <c r="BK13" s="53">
        <f t="shared" si="3"/>
        <v>78</v>
      </c>
      <c r="BL13" s="53">
        <f t="shared" si="3"/>
        <v>39</v>
      </c>
      <c r="BM13" s="53">
        <f t="shared" si="3"/>
        <v>78</v>
      </c>
      <c r="BN13" s="53">
        <f t="shared" si="3"/>
        <v>39</v>
      </c>
      <c r="BO13" s="53">
        <f t="shared" si="3"/>
        <v>78</v>
      </c>
    </row>
    <row r="14" spans="2:67">
      <c r="G14" s="53">
        <v>10</v>
      </c>
      <c r="H14" s="53">
        <f t="shared" si="4"/>
        <v>78</v>
      </c>
      <c r="I14" s="53">
        <f t="shared" si="4"/>
        <v>78</v>
      </c>
      <c r="J14" s="53">
        <f t="shared" si="4"/>
        <v>78</v>
      </c>
      <c r="K14" s="53">
        <f t="shared" si="4"/>
        <v>78</v>
      </c>
      <c r="L14" s="53">
        <f t="shared" si="4"/>
        <v>78</v>
      </c>
      <c r="M14" s="53">
        <f t="shared" si="4"/>
        <v>78</v>
      </c>
      <c r="N14" s="53">
        <f t="shared" si="4"/>
        <v>78</v>
      </c>
      <c r="O14" s="53">
        <f t="shared" si="4"/>
        <v>78</v>
      </c>
      <c r="P14" s="53">
        <f t="shared" si="4"/>
        <v>78</v>
      </c>
      <c r="Q14" s="53">
        <f t="shared" si="4"/>
        <v>78</v>
      </c>
      <c r="R14" s="53">
        <f t="shared" si="4"/>
        <v>78</v>
      </c>
      <c r="S14" s="53">
        <f t="shared" si="4"/>
        <v>78</v>
      </c>
      <c r="T14" s="53">
        <f t="shared" si="4"/>
        <v>39</v>
      </c>
      <c r="U14" s="53">
        <f t="shared" si="4"/>
        <v>78</v>
      </c>
      <c r="V14" s="53">
        <f t="shared" si="4"/>
        <v>78</v>
      </c>
      <c r="W14" s="53">
        <f t="shared" si="4"/>
        <v>39</v>
      </c>
      <c r="X14" s="53">
        <f t="shared" si="1"/>
        <v>39</v>
      </c>
      <c r="Y14" s="53">
        <f t="shared" si="1"/>
        <v>78</v>
      </c>
      <c r="Z14" s="53">
        <f t="shared" si="1"/>
        <v>78</v>
      </c>
      <c r="AA14" s="53">
        <f t="shared" si="1"/>
        <v>39</v>
      </c>
      <c r="AB14" s="53">
        <f t="shared" si="1"/>
        <v>78</v>
      </c>
      <c r="AC14" s="53">
        <f t="shared" si="1"/>
        <v>39</v>
      </c>
      <c r="AD14" s="53">
        <f t="shared" si="1"/>
        <v>78</v>
      </c>
      <c r="AE14" s="53">
        <f t="shared" si="1"/>
        <v>39</v>
      </c>
      <c r="AF14" s="53">
        <f t="shared" si="1"/>
        <v>39</v>
      </c>
      <c r="AG14" s="53">
        <f t="shared" si="1"/>
        <v>78</v>
      </c>
      <c r="AH14" s="53">
        <f t="shared" si="1"/>
        <v>78</v>
      </c>
      <c r="AI14" s="53">
        <f t="shared" si="1"/>
        <v>39</v>
      </c>
      <c r="AJ14" s="53">
        <f t="shared" si="1"/>
        <v>39</v>
      </c>
      <c r="AK14" s="53">
        <f t="shared" si="2"/>
        <v>78</v>
      </c>
      <c r="AL14" s="53">
        <f t="shared" si="2"/>
        <v>78</v>
      </c>
      <c r="AM14" s="53">
        <f t="shared" si="2"/>
        <v>39</v>
      </c>
      <c r="AN14" s="53">
        <f t="shared" si="2"/>
        <v>78</v>
      </c>
      <c r="AO14" s="53">
        <f t="shared" si="2"/>
        <v>39</v>
      </c>
      <c r="AP14" s="53">
        <f t="shared" si="2"/>
        <v>78</v>
      </c>
      <c r="AQ14" s="53">
        <f t="shared" si="2"/>
        <v>39</v>
      </c>
      <c r="AR14" s="53">
        <f t="shared" si="2"/>
        <v>78</v>
      </c>
      <c r="AS14" s="53">
        <f t="shared" si="2"/>
        <v>39</v>
      </c>
      <c r="AT14" s="53">
        <f t="shared" si="2"/>
        <v>39</v>
      </c>
      <c r="AU14" s="53">
        <f t="shared" si="2"/>
        <v>78</v>
      </c>
      <c r="AV14" s="53">
        <f t="shared" si="2"/>
        <v>78</v>
      </c>
      <c r="AW14" s="53">
        <f t="shared" si="3"/>
        <v>39</v>
      </c>
      <c r="AX14" s="53">
        <f t="shared" si="3"/>
        <v>39</v>
      </c>
      <c r="AY14" s="53">
        <f t="shared" si="3"/>
        <v>78</v>
      </c>
      <c r="AZ14" s="53">
        <f t="shared" si="3"/>
        <v>39</v>
      </c>
      <c r="BA14" s="53">
        <f t="shared" si="3"/>
        <v>78</v>
      </c>
      <c r="BB14" s="53">
        <f t="shared" si="3"/>
        <v>39</v>
      </c>
      <c r="BC14" s="53">
        <f t="shared" si="3"/>
        <v>78</v>
      </c>
      <c r="BD14" s="53">
        <f t="shared" si="3"/>
        <v>78</v>
      </c>
      <c r="BE14" s="53">
        <f t="shared" si="3"/>
        <v>39</v>
      </c>
      <c r="BF14" s="53">
        <f t="shared" si="3"/>
        <v>39</v>
      </c>
      <c r="BG14" s="53">
        <f t="shared" si="3"/>
        <v>78</v>
      </c>
      <c r="BH14" s="53">
        <f t="shared" si="3"/>
        <v>78</v>
      </c>
      <c r="BI14" s="53">
        <f t="shared" si="3"/>
        <v>39</v>
      </c>
      <c r="BJ14" s="53">
        <f t="shared" si="3"/>
        <v>39</v>
      </c>
      <c r="BK14" s="53">
        <f t="shared" si="3"/>
        <v>78</v>
      </c>
      <c r="BL14" s="53">
        <f t="shared" si="3"/>
        <v>39</v>
      </c>
      <c r="BM14" s="53">
        <f t="shared" si="3"/>
        <v>78</v>
      </c>
      <c r="BN14" s="53">
        <f t="shared" si="3"/>
        <v>39</v>
      </c>
      <c r="BO14" s="53">
        <f t="shared" si="3"/>
        <v>78</v>
      </c>
    </row>
    <row r="15" spans="2:67">
      <c r="G15" s="53">
        <v>11</v>
      </c>
      <c r="H15" s="53">
        <f t="shared" si="4"/>
        <v>78</v>
      </c>
      <c r="I15" s="53">
        <f t="shared" si="4"/>
        <v>78</v>
      </c>
      <c r="J15" s="53">
        <f t="shared" si="4"/>
        <v>78</v>
      </c>
      <c r="K15" s="53">
        <f t="shared" si="4"/>
        <v>78</v>
      </c>
      <c r="L15" s="53">
        <f t="shared" si="4"/>
        <v>78</v>
      </c>
      <c r="M15" s="53">
        <f t="shared" si="4"/>
        <v>78</v>
      </c>
      <c r="N15" s="53">
        <f t="shared" si="4"/>
        <v>78</v>
      </c>
      <c r="O15" s="53">
        <f t="shared" si="4"/>
        <v>78</v>
      </c>
      <c r="P15" s="53">
        <f t="shared" si="4"/>
        <v>78</v>
      </c>
      <c r="Q15" s="53">
        <f t="shared" si="4"/>
        <v>78</v>
      </c>
      <c r="R15" s="53">
        <f t="shared" si="4"/>
        <v>78</v>
      </c>
      <c r="S15" s="53">
        <f t="shared" si="4"/>
        <v>78</v>
      </c>
      <c r="T15" s="53">
        <f t="shared" si="4"/>
        <v>39</v>
      </c>
      <c r="U15" s="53">
        <f t="shared" si="4"/>
        <v>78</v>
      </c>
      <c r="V15" s="53">
        <f t="shared" si="4"/>
        <v>78</v>
      </c>
      <c r="W15" s="53">
        <f t="shared" si="4"/>
        <v>39</v>
      </c>
      <c r="X15" s="53">
        <f t="shared" si="1"/>
        <v>39</v>
      </c>
      <c r="Y15" s="53">
        <f t="shared" si="1"/>
        <v>78</v>
      </c>
      <c r="Z15" s="53">
        <f t="shared" si="1"/>
        <v>78</v>
      </c>
      <c r="AA15" s="53">
        <f t="shared" si="1"/>
        <v>39</v>
      </c>
      <c r="AB15" s="53">
        <f t="shared" si="1"/>
        <v>78</v>
      </c>
      <c r="AC15" s="53">
        <f t="shared" si="1"/>
        <v>39</v>
      </c>
      <c r="AD15" s="53">
        <f t="shared" si="1"/>
        <v>78</v>
      </c>
      <c r="AE15" s="53">
        <f t="shared" si="1"/>
        <v>39</v>
      </c>
      <c r="AF15" s="53">
        <f t="shared" si="1"/>
        <v>39</v>
      </c>
      <c r="AG15" s="53">
        <f t="shared" si="1"/>
        <v>78</v>
      </c>
      <c r="AH15" s="53">
        <f t="shared" si="1"/>
        <v>78</v>
      </c>
      <c r="AI15" s="53">
        <f t="shared" si="1"/>
        <v>39</v>
      </c>
      <c r="AJ15" s="53">
        <f t="shared" si="1"/>
        <v>39</v>
      </c>
      <c r="AK15" s="53">
        <f t="shared" si="2"/>
        <v>78</v>
      </c>
      <c r="AL15" s="53">
        <f t="shared" si="2"/>
        <v>78</v>
      </c>
      <c r="AM15" s="53">
        <f t="shared" si="2"/>
        <v>39</v>
      </c>
      <c r="AN15" s="53">
        <f t="shared" si="2"/>
        <v>78</v>
      </c>
      <c r="AO15" s="53">
        <f t="shared" si="2"/>
        <v>39</v>
      </c>
      <c r="AP15" s="53">
        <f t="shared" si="2"/>
        <v>78</v>
      </c>
      <c r="AQ15" s="53">
        <f t="shared" si="2"/>
        <v>39</v>
      </c>
      <c r="AR15" s="53">
        <f t="shared" si="2"/>
        <v>78</v>
      </c>
      <c r="AS15" s="53">
        <f t="shared" si="2"/>
        <v>39</v>
      </c>
      <c r="AT15" s="53">
        <f t="shared" si="2"/>
        <v>39</v>
      </c>
      <c r="AU15" s="53">
        <f t="shared" si="2"/>
        <v>78</v>
      </c>
      <c r="AV15" s="53">
        <f t="shared" si="2"/>
        <v>78</v>
      </c>
      <c r="AW15" s="53">
        <f t="shared" si="3"/>
        <v>39</v>
      </c>
      <c r="AX15" s="53">
        <f t="shared" si="3"/>
        <v>39</v>
      </c>
      <c r="AY15" s="53">
        <f t="shared" si="3"/>
        <v>78</v>
      </c>
      <c r="AZ15" s="53">
        <f t="shared" si="3"/>
        <v>39</v>
      </c>
      <c r="BA15" s="53">
        <f t="shared" si="3"/>
        <v>78</v>
      </c>
      <c r="BB15" s="53">
        <f t="shared" si="3"/>
        <v>39</v>
      </c>
      <c r="BC15" s="53">
        <f t="shared" si="3"/>
        <v>78</v>
      </c>
      <c r="BD15" s="53">
        <f t="shared" si="3"/>
        <v>78</v>
      </c>
      <c r="BE15" s="53">
        <f t="shared" si="3"/>
        <v>39</v>
      </c>
      <c r="BF15" s="53">
        <f t="shared" si="3"/>
        <v>39</v>
      </c>
      <c r="BG15" s="53">
        <f t="shared" si="3"/>
        <v>78</v>
      </c>
      <c r="BH15" s="53">
        <f t="shared" si="3"/>
        <v>78</v>
      </c>
      <c r="BI15" s="53">
        <f t="shared" si="3"/>
        <v>39</v>
      </c>
      <c r="BJ15" s="53">
        <f t="shared" si="3"/>
        <v>39</v>
      </c>
      <c r="BK15" s="53">
        <f t="shared" si="3"/>
        <v>78</v>
      </c>
      <c r="BL15" s="53">
        <f t="shared" si="3"/>
        <v>39</v>
      </c>
      <c r="BM15" s="53">
        <f t="shared" si="3"/>
        <v>78</v>
      </c>
      <c r="BN15" s="53">
        <f t="shared" si="3"/>
        <v>39</v>
      </c>
      <c r="BO15" s="53">
        <f t="shared" si="3"/>
        <v>78</v>
      </c>
    </row>
    <row r="16" spans="2:67">
      <c r="G16" s="53">
        <v>12</v>
      </c>
      <c r="H16" s="53">
        <f t="shared" si="4"/>
        <v>78</v>
      </c>
      <c r="I16" s="53">
        <f t="shared" si="4"/>
        <v>78</v>
      </c>
      <c r="J16" s="53">
        <f t="shared" si="4"/>
        <v>78</v>
      </c>
      <c r="K16" s="53">
        <f t="shared" si="4"/>
        <v>78</v>
      </c>
      <c r="L16" s="53">
        <f t="shared" si="4"/>
        <v>78</v>
      </c>
      <c r="M16" s="53">
        <f t="shared" si="4"/>
        <v>78</v>
      </c>
      <c r="N16" s="53">
        <f t="shared" si="4"/>
        <v>78</v>
      </c>
      <c r="O16" s="53">
        <f t="shared" si="4"/>
        <v>78</v>
      </c>
      <c r="P16" s="53">
        <f t="shared" si="4"/>
        <v>78</v>
      </c>
      <c r="Q16" s="53">
        <f t="shared" si="4"/>
        <v>78</v>
      </c>
      <c r="R16" s="53">
        <f t="shared" si="4"/>
        <v>78</v>
      </c>
      <c r="S16" s="53">
        <f t="shared" si="4"/>
        <v>78</v>
      </c>
      <c r="T16" s="53">
        <f t="shared" si="4"/>
        <v>39</v>
      </c>
      <c r="U16" s="53">
        <f t="shared" si="4"/>
        <v>78</v>
      </c>
      <c r="V16" s="53">
        <f t="shared" si="4"/>
        <v>78</v>
      </c>
      <c r="W16" s="53">
        <f t="shared" si="4"/>
        <v>39</v>
      </c>
      <c r="X16" s="53">
        <f t="shared" si="1"/>
        <v>39</v>
      </c>
      <c r="Y16" s="53">
        <f t="shared" si="1"/>
        <v>78</v>
      </c>
      <c r="Z16" s="53">
        <f t="shared" si="1"/>
        <v>78</v>
      </c>
      <c r="AA16" s="53">
        <f t="shared" si="1"/>
        <v>39</v>
      </c>
      <c r="AB16" s="53">
        <f t="shared" si="1"/>
        <v>78</v>
      </c>
      <c r="AC16" s="53">
        <f t="shared" si="1"/>
        <v>39</v>
      </c>
      <c r="AD16" s="53">
        <f t="shared" si="1"/>
        <v>78</v>
      </c>
      <c r="AE16" s="53">
        <f t="shared" si="1"/>
        <v>39</v>
      </c>
      <c r="AF16" s="53">
        <f t="shared" si="1"/>
        <v>39</v>
      </c>
      <c r="AG16" s="53">
        <f t="shared" si="1"/>
        <v>78</v>
      </c>
      <c r="AH16" s="53">
        <f t="shared" si="1"/>
        <v>78</v>
      </c>
      <c r="AI16" s="53">
        <f t="shared" si="1"/>
        <v>39</v>
      </c>
      <c r="AJ16" s="53">
        <f t="shared" si="1"/>
        <v>39</v>
      </c>
      <c r="AK16" s="53">
        <f t="shared" si="2"/>
        <v>78</v>
      </c>
      <c r="AL16" s="53">
        <f t="shared" si="2"/>
        <v>78</v>
      </c>
      <c r="AM16" s="53">
        <f t="shared" si="2"/>
        <v>39</v>
      </c>
      <c r="AN16" s="53">
        <f t="shared" si="2"/>
        <v>78</v>
      </c>
      <c r="AO16" s="53">
        <f t="shared" si="2"/>
        <v>39</v>
      </c>
      <c r="AP16" s="53">
        <f t="shared" si="2"/>
        <v>78</v>
      </c>
      <c r="AQ16" s="53">
        <f t="shared" si="2"/>
        <v>39</v>
      </c>
      <c r="AR16" s="53">
        <f t="shared" si="2"/>
        <v>78</v>
      </c>
      <c r="AS16" s="53">
        <f t="shared" si="2"/>
        <v>39</v>
      </c>
      <c r="AT16" s="53">
        <f t="shared" si="2"/>
        <v>39</v>
      </c>
      <c r="AU16" s="53">
        <f t="shared" si="2"/>
        <v>78</v>
      </c>
      <c r="AV16" s="53">
        <f t="shared" si="2"/>
        <v>78</v>
      </c>
      <c r="AW16" s="53">
        <f t="shared" si="3"/>
        <v>39</v>
      </c>
      <c r="AX16" s="53">
        <f t="shared" si="3"/>
        <v>39</v>
      </c>
      <c r="AY16" s="53">
        <f t="shared" si="3"/>
        <v>78</v>
      </c>
      <c r="AZ16" s="53">
        <f t="shared" si="3"/>
        <v>39</v>
      </c>
      <c r="BA16" s="53">
        <f t="shared" si="3"/>
        <v>78</v>
      </c>
      <c r="BB16" s="53">
        <f t="shared" si="3"/>
        <v>39</v>
      </c>
      <c r="BC16" s="53">
        <f t="shared" si="3"/>
        <v>78</v>
      </c>
      <c r="BD16" s="53">
        <f t="shared" si="3"/>
        <v>78</v>
      </c>
      <c r="BE16" s="53">
        <f t="shared" si="3"/>
        <v>39</v>
      </c>
      <c r="BF16" s="53">
        <f t="shared" si="3"/>
        <v>39</v>
      </c>
      <c r="BG16" s="53">
        <f t="shared" si="3"/>
        <v>78</v>
      </c>
      <c r="BH16" s="53">
        <f t="shared" si="3"/>
        <v>78</v>
      </c>
      <c r="BI16" s="53">
        <f t="shared" si="3"/>
        <v>39</v>
      </c>
      <c r="BJ16" s="53">
        <f t="shared" si="3"/>
        <v>39</v>
      </c>
      <c r="BK16" s="53">
        <f t="shared" si="3"/>
        <v>78</v>
      </c>
      <c r="BL16" s="53">
        <f t="shared" si="3"/>
        <v>39</v>
      </c>
      <c r="BM16" s="53">
        <f t="shared" si="3"/>
        <v>78</v>
      </c>
      <c r="BN16" s="53">
        <f t="shared" si="3"/>
        <v>39</v>
      </c>
      <c r="BO16" s="53">
        <f t="shared" si="3"/>
        <v>78</v>
      </c>
    </row>
    <row r="17" spans="1:67">
      <c r="G17" s="53">
        <v>13</v>
      </c>
      <c r="H17" s="53">
        <f t="shared" si="4"/>
        <v>78</v>
      </c>
      <c r="I17" s="53">
        <f t="shared" si="4"/>
        <v>78</v>
      </c>
      <c r="J17" s="53">
        <f t="shared" si="4"/>
        <v>78</v>
      </c>
      <c r="K17" s="53">
        <f t="shared" si="4"/>
        <v>78</v>
      </c>
      <c r="L17" s="53">
        <f t="shared" si="4"/>
        <v>78</v>
      </c>
      <c r="M17" s="53">
        <f t="shared" si="4"/>
        <v>78</v>
      </c>
      <c r="N17" s="53">
        <f t="shared" si="4"/>
        <v>78</v>
      </c>
      <c r="O17" s="53">
        <f t="shared" si="4"/>
        <v>78</v>
      </c>
      <c r="P17" s="53">
        <f t="shared" si="4"/>
        <v>78</v>
      </c>
      <c r="Q17" s="53">
        <f t="shared" si="4"/>
        <v>78</v>
      </c>
      <c r="R17" s="53">
        <f t="shared" si="4"/>
        <v>78</v>
      </c>
      <c r="S17" s="53">
        <f t="shared" si="4"/>
        <v>78</v>
      </c>
      <c r="T17" s="53">
        <f t="shared" si="4"/>
        <v>39</v>
      </c>
      <c r="U17" s="53">
        <f t="shared" si="4"/>
        <v>78</v>
      </c>
      <c r="V17" s="53">
        <f t="shared" si="4"/>
        <v>78</v>
      </c>
      <c r="W17" s="53">
        <f t="shared" si="4"/>
        <v>39</v>
      </c>
      <c r="X17" s="53">
        <f t="shared" si="1"/>
        <v>39</v>
      </c>
      <c r="Y17" s="53">
        <f t="shared" si="1"/>
        <v>78</v>
      </c>
      <c r="Z17" s="53">
        <f t="shared" si="1"/>
        <v>78</v>
      </c>
      <c r="AA17" s="53">
        <f t="shared" si="1"/>
        <v>39</v>
      </c>
      <c r="AB17" s="53">
        <f t="shared" si="1"/>
        <v>78</v>
      </c>
      <c r="AC17" s="53">
        <f t="shared" si="1"/>
        <v>39</v>
      </c>
      <c r="AD17" s="53">
        <f t="shared" si="1"/>
        <v>78</v>
      </c>
      <c r="AE17" s="53">
        <f t="shared" si="1"/>
        <v>39</v>
      </c>
      <c r="AF17" s="53">
        <f t="shared" si="1"/>
        <v>39</v>
      </c>
      <c r="AG17" s="53">
        <f t="shared" si="1"/>
        <v>78</v>
      </c>
      <c r="AH17" s="53">
        <f t="shared" si="1"/>
        <v>78</v>
      </c>
      <c r="AI17" s="53">
        <f t="shared" si="1"/>
        <v>39</v>
      </c>
      <c r="AJ17" s="53">
        <f t="shared" si="1"/>
        <v>39</v>
      </c>
      <c r="AK17" s="53">
        <f t="shared" si="2"/>
        <v>78</v>
      </c>
      <c r="AL17" s="53">
        <f t="shared" si="2"/>
        <v>78</v>
      </c>
      <c r="AM17" s="53">
        <f t="shared" si="2"/>
        <v>39</v>
      </c>
      <c r="AN17" s="53">
        <f t="shared" si="2"/>
        <v>78</v>
      </c>
      <c r="AO17" s="53">
        <f t="shared" si="2"/>
        <v>39</v>
      </c>
      <c r="AP17" s="53">
        <f t="shared" si="2"/>
        <v>78</v>
      </c>
      <c r="AQ17" s="53">
        <f t="shared" si="2"/>
        <v>39</v>
      </c>
      <c r="AR17" s="53">
        <f t="shared" si="2"/>
        <v>78</v>
      </c>
      <c r="AS17" s="53">
        <f t="shared" si="2"/>
        <v>39</v>
      </c>
      <c r="AT17" s="53">
        <f t="shared" si="2"/>
        <v>39</v>
      </c>
      <c r="AU17" s="53">
        <f t="shared" si="2"/>
        <v>78</v>
      </c>
      <c r="AV17" s="53">
        <f t="shared" si="2"/>
        <v>78</v>
      </c>
      <c r="AW17" s="53">
        <f t="shared" si="3"/>
        <v>39</v>
      </c>
      <c r="AX17" s="53">
        <f t="shared" si="3"/>
        <v>39</v>
      </c>
      <c r="AY17" s="53">
        <f t="shared" si="3"/>
        <v>78</v>
      </c>
      <c r="AZ17" s="53">
        <f t="shared" si="3"/>
        <v>39</v>
      </c>
      <c r="BA17" s="53">
        <f t="shared" si="3"/>
        <v>78</v>
      </c>
      <c r="BB17" s="53">
        <f t="shared" si="3"/>
        <v>39</v>
      </c>
      <c r="BC17" s="53">
        <f t="shared" si="3"/>
        <v>78</v>
      </c>
      <c r="BD17" s="53">
        <f t="shared" si="3"/>
        <v>78</v>
      </c>
      <c r="BE17" s="53">
        <f t="shared" si="3"/>
        <v>39</v>
      </c>
      <c r="BF17" s="53">
        <f t="shared" si="3"/>
        <v>39</v>
      </c>
      <c r="BG17" s="53">
        <f t="shared" si="3"/>
        <v>78</v>
      </c>
      <c r="BH17" s="53">
        <f t="shared" si="3"/>
        <v>78</v>
      </c>
      <c r="BI17" s="53">
        <f t="shared" si="3"/>
        <v>39</v>
      </c>
      <c r="BJ17" s="53">
        <f t="shared" si="3"/>
        <v>39</v>
      </c>
      <c r="BK17" s="53">
        <f t="shared" si="3"/>
        <v>78</v>
      </c>
      <c r="BL17" s="53">
        <f t="shared" si="3"/>
        <v>39</v>
      </c>
      <c r="BM17" s="53">
        <f t="shared" si="3"/>
        <v>78</v>
      </c>
      <c r="BN17" s="53">
        <f t="shared" si="3"/>
        <v>39</v>
      </c>
      <c r="BO17" s="53">
        <f t="shared" si="3"/>
        <v>78</v>
      </c>
    </row>
    <row r="18" spans="1:67">
      <c r="G18" s="53">
        <v>14</v>
      </c>
      <c r="H18" s="53">
        <f t="shared" si="4"/>
        <v>78</v>
      </c>
      <c r="I18" s="53">
        <f t="shared" si="4"/>
        <v>78</v>
      </c>
      <c r="J18" s="53">
        <f t="shared" si="4"/>
        <v>78</v>
      </c>
      <c r="K18" s="53">
        <f t="shared" si="4"/>
        <v>78</v>
      </c>
      <c r="L18" s="53">
        <f t="shared" si="4"/>
        <v>78</v>
      </c>
      <c r="M18" s="53">
        <f t="shared" si="4"/>
        <v>78</v>
      </c>
      <c r="N18" s="53">
        <f t="shared" si="4"/>
        <v>78</v>
      </c>
      <c r="O18" s="53">
        <f t="shared" si="4"/>
        <v>78</v>
      </c>
      <c r="P18" s="53">
        <f t="shared" si="4"/>
        <v>78</v>
      </c>
      <c r="Q18" s="53">
        <f t="shared" si="4"/>
        <v>78</v>
      </c>
      <c r="R18" s="53">
        <f t="shared" si="4"/>
        <v>78</v>
      </c>
      <c r="S18" s="53">
        <f t="shared" si="4"/>
        <v>78</v>
      </c>
      <c r="T18" s="53">
        <f t="shared" si="4"/>
        <v>39</v>
      </c>
      <c r="U18" s="53">
        <f t="shared" si="4"/>
        <v>78</v>
      </c>
      <c r="V18" s="53">
        <f t="shared" si="4"/>
        <v>78</v>
      </c>
      <c r="W18" s="53">
        <f t="shared" si="4"/>
        <v>39</v>
      </c>
      <c r="X18" s="53">
        <f t="shared" si="1"/>
        <v>39</v>
      </c>
      <c r="Y18" s="53">
        <f t="shared" si="1"/>
        <v>78</v>
      </c>
      <c r="Z18" s="53">
        <f t="shared" si="1"/>
        <v>78</v>
      </c>
      <c r="AA18" s="53">
        <f t="shared" si="1"/>
        <v>39</v>
      </c>
      <c r="AB18" s="53">
        <f t="shared" si="1"/>
        <v>78</v>
      </c>
      <c r="AC18" s="53">
        <f t="shared" si="1"/>
        <v>39</v>
      </c>
      <c r="AD18" s="53">
        <f t="shared" si="1"/>
        <v>78</v>
      </c>
      <c r="AE18" s="53">
        <f t="shared" si="1"/>
        <v>39</v>
      </c>
      <c r="AF18" s="53">
        <f t="shared" si="1"/>
        <v>39</v>
      </c>
      <c r="AG18" s="53">
        <f t="shared" si="1"/>
        <v>78</v>
      </c>
      <c r="AH18" s="53">
        <f t="shared" si="1"/>
        <v>78</v>
      </c>
      <c r="AI18" s="53">
        <f t="shared" si="1"/>
        <v>39</v>
      </c>
      <c r="AJ18" s="53">
        <f t="shared" si="1"/>
        <v>39</v>
      </c>
      <c r="AK18" s="53">
        <f t="shared" si="2"/>
        <v>78</v>
      </c>
      <c r="AL18" s="53">
        <f t="shared" si="2"/>
        <v>78</v>
      </c>
      <c r="AM18" s="53">
        <f t="shared" si="2"/>
        <v>39</v>
      </c>
      <c r="AN18" s="53">
        <f t="shared" si="2"/>
        <v>78</v>
      </c>
      <c r="AO18" s="53">
        <f t="shared" si="2"/>
        <v>39</v>
      </c>
      <c r="AP18" s="53">
        <f t="shared" si="2"/>
        <v>78</v>
      </c>
      <c r="AQ18" s="53">
        <f t="shared" si="2"/>
        <v>39</v>
      </c>
      <c r="AR18" s="53">
        <f t="shared" si="2"/>
        <v>78</v>
      </c>
      <c r="AS18" s="53">
        <f t="shared" si="2"/>
        <v>39</v>
      </c>
      <c r="AT18" s="53">
        <f t="shared" si="2"/>
        <v>39</v>
      </c>
      <c r="AU18" s="53">
        <f t="shared" si="2"/>
        <v>78</v>
      </c>
      <c r="AV18" s="53">
        <f t="shared" si="2"/>
        <v>78</v>
      </c>
      <c r="AW18" s="53">
        <f t="shared" si="3"/>
        <v>39</v>
      </c>
      <c r="AX18" s="53">
        <f t="shared" si="3"/>
        <v>39</v>
      </c>
      <c r="AY18" s="53">
        <f t="shared" si="3"/>
        <v>78</v>
      </c>
      <c r="AZ18" s="53">
        <f t="shared" si="3"/>
        <v>39</v>
      </c>
      <c r="BA18" s="53">
        <f t="shared" si="3"/>
        <v>78</v>
      </c>
      <c r="BB18" s="53">
        <f t="shared" si="3"/>
        <v>39</v>
      </c>
      <c r="BC18" s="53">
        <f t="shared" si="3"/>
        <v>78</v>
      </c>
      <c r="BD18" s="53">
        <f t="shared" si="3"/>
        <v>78</v>
      </c>
      <c r="BE18" s="53">
        <f t="shared" ref="BE18:BO18" si="5">HLOOKUP(BE$1,$N$28:$Z$50,$G18,FALSE)*BE$2</f>
        <v>39</v>
      </c>
      <c r="BF18" s="53">
        <f t="shared" si="5"/>
        <v>39</v>
      </c>
      <c r="BG18" s="53">
        <f t="shared" si="5"/>
        <v>78</v>
      </c>
      <c r="BH18" s="53">
        <f t="shared" si="5"/>
        <v>78</v>
      </c>
      <c r="BI18" s="53">
        <f t="shared" si="5"/>
        <v>39</v>
      </c>
      <c r="BJ18" s="53">
        <f t="shared" si="5"/>
        <v>39</v>
      </c>
      <c r="BK18" s="53">
        <f t="shared" si="5"/>
        <v>78</v>
      </c>
      <c r="BL18" s="53">
        <f t="shared" si="5"/>
        <v>39</v>
      </c>
      <c r="BM18" s="53">
        <f t="shared" si="5"/>
        <v>78</v>
      </c>
      <c r="BN18" s="53">
        <f t="shared" si="5"/>
        <v>39</v>
      </c>
      <c r="BO18" s="53">
        <f t="shared" si="5"/>
        <v>78</v>
      </c>
    </row>
    <row r="19" spans="1:67">
      <c r="G19" s="53">
        <v>15</v>
      </c>
      <c r="H19" s="53">
        <f t="shared" si="4"/>
        <v>78</v>
      </c>
      <c r="I19" s="53">
        <f t="shared" si="4"/>
        <v>78</v>
      </c>
      <c r="J19" s="53">
        <f t="shared" si="4"/>
        <v>78</v>
      </c>
      <c r="K19" s="53">
        <f t="shared" si="4"/>
        <v>78</v>
      </c>
      <c r="L19" s="53">
        <f t="shared" si="4"/>
        <v>78</v>
      </c>
      <c r="M19" s="53">
        <f t="shared" si="4"/>
        <v>78</v>
      </c>
      <c r="N19" s="53">
        <f t="shared" si="4"/>
        <v>78</v>
      </c>
      <c r="O19" s="53">
        <f t="shared" si="4"/>
        <v>78</v>
      </c>
      <c r="P19" s="53">
        <f t="shared" si="4"/>
        <v>78</v>
      </c>
      <c r="Q19" s="53">
        <f t="shared" si="4"/>
        <v>78</v>
      </c>
      <c r="R19" s="53">
        <f t="shared" si="4"/>
        <v>78</v>
      </c>
      <c r="S19" s="53">
        <f t="shared" si="4"/>
        <v>78</v>
      </c>
      <c r="T19" s="53">
        <f t="shared" si="4"/>
        <v>39</v>
      </c>
      <c r="U19" s="53">
        <f t="shared" si="4"/>
        <v>78</v>
      </c>
      <c r="V19" s="53">
        <f t="shared" si="4"/>
        <v>78</v>
      </c>
      <c r="W19" s="53">
        <f t="shared" si="4"/>
        <v>39</v>
      </c>
      <c r="X19" s="53">
        <f t="shared" si="1"/>
        <v>39</v>
      </c>
      <c r="Y19" s="53">
        <f t="shared" si="1"/>
        <v>78</v>
      </c>
      <c r="Z19" s="53">
        <f t="shared" si="1"/>
        <v>78</v>
      </c>
      <c r="AA19" s="53">
        <f t="shared" si="1"/>
        <v>39</v>
      </c>
      <c r="AB19" s="53">
        <f t="shared" si="1"/>
        <v>78</v>
      </c>
      <c r="AC19" s="53">
        <f t="shared" si="1"/>
        <v>39</v>
      </c>
      <c r="AD19" s="53">
        <f t="shared" si="1"/>
        <v>78</v>
      </c>
      <c r="AE19" s="53">
        <f t="shared" si="1"/>
        <v>39</v>
      </c>
      <c r="AF19" s="53">
        <f t="shared" si="1"/>
        <v>39</v>
      </c>
      <c r="AG19" s="53">
        <f t="shared" si="1"/>
        <v>78</v>
      </c>
      <c r="AH19" s="53">
        <f t="shared" si="1"/>
        <v>78</v>
      </c>
      <c r="AI19" s="53">
        <f t="shared" si="1"/>
        <v>39</v>
      </c>
      <c r="AJ19" s="53">
        <f t="shared" si="1"/>
        <v>39</v>
      </c>
      <c r="AK19" s="53">
        <f t="shared" si="2"/>
        <v>78</v>
      </c>
      <c r="AL19" s="53">
        <f t="shared" si="2"/>
        <v>78</v>
      </c>
      <c r="AM19" s="53">
        <f t="shared" si="2"/>
        <v>39</v>
      </c>
      <c r="AN19" s="53">
        <f t="shared" si="2"/>
        <v>78</v>
      </c>
      <c r="AO19" s="53">
        <f t="shared" si="2"/>
        <v>39</v>
      </c>
      <c r="AP19" s="53">
        <f t="shared" si="2"/>
        <v>78</v>
      </c>
      <c r="AQ19" s="53">
        <f t="shared" si="2"/>
        <v>39</v>
      </c>
      <c r="AR19" s="53">
        <f t="shared" si="2"/>
        <v>78</v>
      </c>
      <c r="AS19" s="53">
        <f t="shared" si="2"/>
        <v>39</v>
      </c>
      <c r="AT19" s="53">
        <f t="shared" si="2"/>
        <v>39</v>
      </c>
      <c r="AU19" s="53">
        <f t="shared" si="2"/>
        <v>78</v>
      </c>
      <c r="AV19" s="53">
        <f t="shared" si="2"/>
        <v>78</v>
      </c>
      <c r="AW19" s="53">
        <f t="shared" ref="AW19:BO24" si="6">HLOOKUP(AW$1,$N$28:$Z$50,$G19,FALSE)*AW$2</f>
        <v>39</v>
      </c>
      <c r="AX19" s="53">
        <f t="shared" si="6"/>
        <v>39</v>
      </c>
      <c r="AY19" s="53">
        <f t="shared" si="6"/>
        <v>78</v>
      </c>
      <c r="AZ19" s="53">
        <f t="shared" si="6"/>
        <v>39</v>
      </c>
      <c r="BA19" s="53">
        <f t="shared" si="6"/>
        <v>78</v>
      </c>
      <c r="BB19" s="53">
        <f t="shared" si="6"/>
        <v>39</v>
      </c>
      <c r="BC19" s="53">
        <f t="shared" si="6"/>
        <v>78</v>
      </c>
      <c r="BD19" s="53">
        <f t="shared" si="6"/>
        <v>78</v>
      </c>
      <c r="BE19" s="53">
        <f t="shared" si="6"/>
        <v>39</v>
      </c>
      <c r="BF19" s="53">
        <f t="shared" si="6"/>
        <v>39</v>
      </c>
      <c r="BG19" s="53">
        <f t="shared" si="6"/>
        <v>78</v>
      </c>
      <c r="BH19" s="53">
        <f t="shared" si="6"/>
        <v>78</v>
      </c>
      <c r="BI19" s="53">
        <f t="shared" si="6"/>
        <v>39</v>
      </c>
      <c r="BJ19" s="53">
        <f t="shared" si="6"/>
        <v>39</v>
      </c>
      <c r="BK19" s="53">
        <f t="shared" si="6"/>
        <v>78</v>
      </c>
      <c r="BL19" s="53">
        <f t="shared" si="6"/>
        <v>39</v>
      </c>
      <c r="BM19" s="53">
        <f t="shared" si="6"/>
        <v>78</v>
      </c>
      <c r="BN19" s="53">
        <f t="shared" si="6"/>
        <v>39</v>
      </c>
      <c r="BO19" s="53">
        <f t="shared" si="6"/>
        <v>78</v>
      </c>
    </row>
    <row r="20" spans="1:67">
      <c r="G20" s="53">
        <v>16</v>
      </c>
      <c r="H20" s="53">
        <f t="shared" si="4"/>
        <v>78</v>
      </c>
      <c r="I20" s="53">
        <f t="shared" si="4"/>
        <v>78</v>
      </c>
      <c r="J20" s="53">
        <f t="shared" si="4"/>
        <v>78</v>
      </c>
      <c r="K20" s="53">
        <f t="shared" si="4"/>
        <v>78</v>
      </c>
      <c r="L20" s="53">
        <f t="shared" si="4"/>
        <v>78</v>
      </c>
      <c r="M20" s="53">
        <f t="shared" si="4"/>
        <v>78</v>
      </c>
      <c r="N20" s="53">
        <f t="shared" si="4"/>
        <v>78</v>
      </c>
      <c r="O20" s="53">
        <f t="shared" si="4"/>
        <v>78</v>
      </c>
      <c r="P20" s="53">
        <f t="shared" si="4"/>
        <v>78</v>
      </c>
      <c r="Q20" s="53">
        <f t="shared" si="4"/>
        <v>78</v>
      </c>
      <c r="R20" s="53">
        <f t="shared" si="4"/>
        <v>78</v>
      </c>
      <c r="S20" s="53">
        <f t="shared" si="4"/>
        <v>78</v>
      </c>
      <c r="T20" s="53">
        <f t="shared" si="4"/>
        <v>39</v>
      </c>
      <c r="U20" s="53">
        <f t="shared" si="4"/>
        <v>78</v>
      </c>
      <c r="V20" s="53">
        <f t="shared" si="4"/>
        <v>78</v>
      </c>
      <c r="W20" s="53">
        <f t="shared" si="4"/>
        <v>39</v>
      </c>
      <c r="X20" s="53">
        <f t="shared" si="1"/>
        <v>39</v>
      </c>
      <c r="Y20" s="53">
        <f t="shared" si="1"/>
        <v>78</v>
      </c>
      <c r="Z20" s="53">
        <f t="shared" si="1"/>
        <v>78</v>
      </c>
      <c r="AA20" s="53">
        <f t="shared" si="1"/>
        <v>39</v>
      </c>
      <c r="AB20" s="53">
        <f t="shared" si="1"/>
        <v>78</v>
      </c>
      <c r="AC20" s="53">
        <f t="shared" si="1"/>
        <v>39</v>
      </c>
      <c r="AD20" s="53">
        <f t="shared" si="1"/>
        <v>78</v>
      </c>
      <c r="AE20" s="53">
        <f t="shared" si="1"/>
        <v>39</v>
      </c>
      <c r="AF20" s="53">
        <f t="shared" si="1"/>
        <v>39</v>
      </c>
      <c r="AG20" s="53">
        <f t="shared" si="1"/>
        <v>78</v>
      </c>
      <c r="AH20" s="53">
        <f t="shared" si="1"/>
        <v>78</v>
      </c>
      <c r="AI20" s="53">
        <f t="shared" si="1"/>
        <v>39</v>
      </c>
      <c r="AJ20" s="53">
        <f t="shared" si="1"/>
        <v>39</v>
      </c>
      <c r="AK20" s="53">
        <f t="shared" si="2"/>
        <v>78</v>
      </c>
      <c r="AL20" s="53">
        <f t="shared" si="2"/>
        <v>78</v>
      </c>
      <c r="AM20" s="53">
        <f t="shared" si="2"/>
        <v>39</v>
      </c>
      <c r="AN20" s="53">
        <f t="shared" si="2"/>
        <v>78</v>
      </c>
      <c r="AO20" s="53">
        <f t="shared" si="2"/>
        <v>39</v>
      </c>
      <c r="AP20" s="53">
        <f t="shared" si="2"/>
        <v>78</v>
      </c>
      <c r="AQ20" s="53">
        <f t="shared" si="2"/>
        <v>39</v>
      </c>
      <c r="AR20" s="53">
        <f t="shared" si="2"/>
        <v>78</v>
      </c>
      <c r="AS20" s="53">
        <f t="shared" si="2"/>
        <v>39</v>
      </c>
      <c r="AT20" s="53">
        <f t="shared" si="2"/>
        <v>39</v>
      </c>
      <c r="AU20" s="53">
        <f t="shared" si="2"/>
        <v>78</v>
      </c>
      <c r="AV20" s="53">
        <f t="shared" si="2"/>
        <v>78</v>
      </c>
      <c r="AW20" s="53">
        <f t="shared" si="6"/>
        <v>39</v>
      </c>
      <c r="AX20" s="53">
        <f t="shared" si="6"/>
        <v>39</v>
      </c>
      <c r="AY20" s="53">
        <f t="shared" si="6"/>
        <v>78</v>
      </c>
      <c r="AZ20" s="53">
        <f t="shared" si="6"/>
        <v>39</v>
      </c>
      <c r="BA20" s="53">
        <f t="shared" si="6"/>
        <v>78</v>
      </c>
      <c r="BB20" s="53">
        <f t="shared" si="6"/>
        <v>39</v>
      </c>
      <c r="BC20" s="53">
        <f t="shared" si="6"/>
        <v>78</v>
      </c>
      <c r="BD20" s="53">
        <f t="shared" si="6"/>
        <v>78</v>
      </c>
      <c r="BE20" s="53">
        <f t="shared" si="6"/>
        <v>39</v>
      </c>
      <c r="BF20" s="53">
        <f t="shared" si="6"/>
        <v>39</v>
      </c>
      <c r="BG20" s="53">
        <f t="shared" si="6"/>
        <v>78</v>
      </c>
      <c r="BH20" s="53">
        <f t="shared" si="6"/>
        <v>78</v>
      </c>
      <c r="BI20" s="53">
        <f t="shared" si="6"/>
        <v>39</v>
      </c>
      <c r="BJ20" s="53">
        <f t="shared" si="6"/>
        <v>39</v>
      </c>
      <c r="BK20" s="53">
        <f t="shared" si="6"/>
        <v>78</v>
      </c>
      <c r="BL20" s="53">
        <f t="shared" si="6"/>
        <v>39</v>
      </c>
      <c r="BM20" s="53">
        <f t="shared" si="6"/>
        <v>78</v>
      </c>
      <c r="BN20" s="53">
        <f t="shared" si="6"/>
        <v>39</v>
      </c>
      <c r="BO20" s="53">
        <f t="shared" si="6"/>
        <v>78</v>
      </c>
    </row>
    <row r="21" spans="1:67">
      <c r="G21" s="53">
        <v>17</v>
      </c>
      <c r="H21" s="53">
        <f t="shared" si="4"/>
        <v>78</v>
      </c>
      <c r="I21" s="53">
        <f t="shared" si="4"/>
        <v>78</v>
      </c>
      <c r="J21" s="53">
        <f t="shared" si="4"/>
        <v>78</v>
      </c>
      <c r="K21" s="53">
        <f t="shared" si="4"/>
        <v>78</v>
      </c>
      <c r="L21" s="53">
        <f t="shared" si="4"/>
        <v>78</v>
      </c>
      <c r="M21" s="53">
        <f t="shared" si="4"/>
        <v>78</v>
      </c>
      <c r="N21" s="53">
        <f t="shared" si="4"/>
        <v>78</v>
      </c>
      <c r="O21" s="53">
        <f t="shared" si="4"/>
        <v>78</v>
      </c>
      <c r="P21" s="53">
        <f t="shared" si="4"/>
        <v>78</v>
      </c>
      <c r="Q21" s="53">
        <f t="shared" si="4"/>
        <v>78</v>
      </c>
      <c r="R21" s="53">
        <f t="shared" si="4"/>
        <v>78</v>
      </c>
      <c r="S21" s="53">
        <f t="shared" si="4"/>
        <v>78</v>
      </c>
      <c r="T21" s="53">
        <f t="shared" si="4"/>
        <v>39</v>
      </c>
      <c r="U21" s="53">
        <f t="shared" si="4"/>
        <v>78</v>
      </c>
      <c r="V21" s="53">
        <f t="shared" si="4"/>
        <v>78</v>
      </c>
      <c r="W21" s="53">
        <f t="shared" ref="W21:AL24" si="7">HLOOKUP(W$1,$N$28:$Z$50,$G21,FALSE)*W$2</f>
        <v>39</v>
      </c>
      <c r="X21" s="53">
        <f t="shared" si="7"/>
        <v>39</v>
      </c>
      <c r="Y21" s="53">
        <f t="shared" si="7"/>
        <v>78</v>
      </c>
      <c r="Z21" s="53">
        <f t="shared" si="7"/>
        <v>78</v>
      </c>
      <c r="AA21" s="53">
        <f t="shared" si="7"/>
        <v>39</v>
      </c>
      <c r="AB21" s="53">
        <f t="shared" si="7"/>
        <v>78</v>
      </c>
      <c r="AC21" s="53">
        <f t="shared" si="7"/>
        <v>39</v>
      </c>
      <c r="AD21" s="53">
        <f t="shared" si="7"/>
        <v>78</v>
      </c>
      <c r="AE21" s="53">
        <f t="shared" si="7"/>
        <v>39</v>
      </c>
      <c r="AF21" s="53">
        <f t="shared" si="7"/>
        <v>39</v>
      </c>
      <c r="AG21" s="53">
        <f t="shared" si="7"/>
        <v>78</v>
      </c>
      <c r="AH21" s="53">
        <f t="shared" si="7"/>
        <v>78</v>
      </c>
      <c r="AI21" s="53">
        <f t="shared" si="7"/>
        <v>39</v>
      </c>
      <c r="AJ21" s="53">
        <f t="shared" si="7"/>
        <v>39</v>
      </c>
      <c r="AK21" s="53">
        <f t="shared" si="7"/>
        <v>78</v>
      </c>
      <c r="AL21" s="53">
        <f t="shared" si="7"/>
        <v>78</v>
      </c>
      <c r="AM21" s="53">
        <f t="shared" ref="AM21:BB24" si="8">HLOOKUP(AM$1,$N$28:$Z$50,$G21,FALSE)*AM$2</f>
        <v>39</v>
      </c>
      <c r="AN21" s="53">
        <f t="shared" si="8"/>
        <v>78</v>
      </c>
      <c r="AO21" s="53">
        <f t="shared" si="8"/>
        <v>39</v>
      </c>
      <c r="AP21" s="53">
        <f t="shared" si="8"/>
        <v>78</v>
      </c>
      <c r="AQ21" s="53">
        <f t="shared" si="8"/>
        <v>39</v>
      </c>
      <c r="AR21" s="53">
        <f t="shared" si="8"/>
        <v>78</v>
      </c>
      <c r="AS21" s="53">
        <f t="shared" si="8"/>
        <v>39</v>
      </c>
      <c r="AT21" s="53">
        <f t="shared" si="8"/>
        <v>39</v>
      </c>
      <c r="AU21" s="53">
        <f t="shared" si="8"/>
        <v>78</v>
      </c>
      <c r="AV21" s="53">
        <f t="shared" si="8"/>
        <v>78</v>
      </c>
      <c r="AW21" s="53">
        <f t="shared" si="8"/>
        <v>39</v>
      </c>
      <c r="AX21" s="53">
        <f t="shared" si="8"/>
        <v>39</v>
      </c>
      <c r="AY21" s="53">
        <f t="shared" si="8"/>
        <v>78</v>
      </c>
      <c r="AZ21" s="53">
        <f t="shared" si="8"/>
        <v>39</v>
      </c>
      <c r="BA21" s="53">
        <f t="shared" si="8"/>
        <v>78</v>
      </c>
      <c r="BB21" s="53">
        <f t="shared" si="8"/>
        <v>39</v>
      </c>
      <c r="BC21" s="53">
        <f t="shared" si="6"/>
        <v>78</v>
      </c>
      <c r="BD21" s="53">
        <f t="shared" si="6"/>
        <v>78</v>
      </c>
      <c r="BE21" s="53">
        <f t="shared" si="6"/>
        <v>39</v>
      </c>
      <c r="BF21" s="53">
        <f t="shared" si="6"/>
        <v>39</v>
      </c>
      <c r="BG21" s="53">
        <f t="shared" si="6"/>
        <v>78</v>
      </c>
      <c r="BH21" s="53">
        <f t="shared" si="6"/>
        <v>78</v>
      </c>
      <c r="BI21" s="53">
        <f t="shared" si="6"/>
        <v>39</v>
      </c>
      <c r="BJ21" s="53">
        <f t="shared" si="6"/>
        <v>39</v>
      </c>
      <c r="BK21" s="53">
        <f t="shared" si="6"/>
        <v>78</v>
      </c>
      <c r="BL21" s="53">
        <f t="shared" si="6"/>
        <v>39</v>
      </c>
      <c r="BM21" s="53">
        <f t="shared" si="6"/>
        <v>78</v>
      </c>
      <c r="BN21" s="53">
        <f t="shared" si="6"/>
        <v>39</v>
      </c>
      <c r="BO21" s="53">
        <f t="shared" si="6"/>
        <v>78</v>
      </c>
    </row>
    <row r="22" spans="1:67">
      <c r="G22" s="53">
        <v>18</v>
      </c>
      <c r="H22" s="53">
        <f t="shared" ref="H22:W24" si="9">HLOOKUP(H$1,$N$28:$Z$50,$G22,FALSE)*H$2</f>
        <v>78</v>
      </c>
      <c r="I22" s="53">
        <f t="shared" si="9"/>
        <v>78</v>
      </c>
      <c r="J22" s="53">
        <f t="shared" si="9"/>
        <v>78</v>
      </c>
      <c r="K22" s="53">
        <f t="shared" si="9"/>
        <v>78</v>
      </c>
      <c r="L22" s="53">
        <f t="shared" si="9"/>
        <v>78</v>
      </c>
      <c r="M22" s="53">
        <f t="shared" si="9"/>
        <v>78</v>
      </c>
      <c r="N22" s="53">
        <f t="shared" si="9"/>
        <v>78</v>
      </c>
      <c r="O22" s="53">
        <f t="shared" si="9"/>
        <v>78</v>
      </c>
      <c r="P22" s="53">
        <f t="shared" si="9"/>
        <v>78</v>
      </c>
      <c r="Q22" s="53">
        <f t="shared" si="9"/>
        <v>78</v>
      </c>
      <c r="R22" s="53">
        <f t="shared" si="9"/>
        <v>78</v>
      </c>
      <c r="S22" s="53">
        <f t="shared" si="9"/>
        <v>78</v>
      </c>
      <c r="T22" s="53">
        <f t="shared" si="9"/>
        <v>39</v>
      </c>
      <c r="U22" s="53">
        <f t="shared" si="9"/>
        <v>78</v>
      </c>
      <c r="V22" s="53">
        <f t="shared" si="9"/>
        <v>78</v>
      </c>
      <c r="W22" s="53">
        <f t="shared" si="9"/>
        <v>39</v>
      </c>
      <c r="X22" s="53">
        <f t="shared" si="7"/>
        <v>39</v>
      </c>
      <c r="Y22" s="53">
        <f t="shared" si="7"/>
        <v>78</v>
      </c>
      <c r="Z22" s="53">
        <f t="shared" si="7"/>
        <v>78</v>
      </c>
      <c r="AA22" s="53">
        <f t="shared" si="7"/>
        <v>39</v>
      </c>
      <c r="AB22" s="53">
        <f t="shared" si="7"/>
        <v>78</v>
      </c>
      <c r="AC22" s="53">
        <f t="shared" si="7"/>
        <v>39</v>
      </c>
      <c r="AD22" s="53">
        <f t="shared" si="7"/>
        <v>78</v>
      </c>
      <c r="AE22" s="53">
        <f t="shared" si="7"/>
        <v>39</v>
      </c>
      <c r="AF22" s="53">
        <f t="shared" si="7"/>
        <v>39</v>
      </c>
      <c r="AG22" s="53">
        <f t="shared" si="7"/>
        <v>78</v>
      </c>
      <c r="AH22" s="53">
        <f t="shared" si="7"/>
        <v>78</v>
      </c>
      <c r="AI22" s="53">
        <f t="shared" si="7"/>
        <v>39</v>
      </c>
      <c r="AJ22" s="53">
        <f t="shared" si="7"/>
        <v>39</v>
      </c>
      <c r="AK22" s="53">
        <f t="shared" si="7"/>
        <v>78</v>
      </c>
      <c r="AL22" s="53">
        <f t="shared" si="7"/>
        <v>78</v>
      </c>
      <c r="AM22" s="53">
        <f t="shared" si="8"/>
        <v>39</v>
      </c>
      <c r="AN22" s="53">
        <f t="shared" si="8"/>
        <v>78</v>
      </c>
      <c r="AO22" s="53">
        <f t="shared" si="8"/>
        <v>39</v>
      </c>
      <c r="AP22" s="53">
        <f t="shared" si="8"/>
        <v>78</v>
      </c>
      <c r="AQ22" s="53">
        <f t="shared" si="8"/>
        <v>39</v>
      </c>
      <c r="AR22" s="53">
        <f t="shared" si="8"/>
        <v>78</v>
      </c>
      <c r="AS22" s="53">
        <f t="shared" si="8"/>
        <v>39</v>
      </c>
      <c r="AT22" s="53">
        <f t="shared" si="8"/>
        <v>39</v>
      </c>
      <c r="AU22" s="53">
        <f t="shared" si="8"/>
        <v>78</v>
      </c>
      <c r="AV22" s="53">
        <f t="shared" si="8"/>
        <v>78</v>
      </c>
      <c r="AW22" s="53">
        <f t="shared" si="8"/>
        <v>39</v>
      </c>
      <c r="AX22" s="53">
        <f t="shared" si="8"/>
        <v>39</v>
      </c>
      <c r="AY22" s="53">
        <f t="shared" si="8"/>
        <v>78</v>
      </c>
      <c r="AZ22" s="53">
        <f t="shared" si="8"/>
        <v>39</v>
      </c>
      <c r="BA22" s="53">
        <f t="shared" si="8"/>
        <v>78</v>
      </c>
      <c r="BB22" s="53">
        <f t="shared" si="8"/>
        <v>39</v>
      </c>
      <c r="BC22" s="53">
        <f t="shared" si="6"/>
        <v>78</v>
      </c>
      <c r="BD22" s="53">
        <f t="shared" si="6"/>
        <v>78</v>
      </c>
      <c r="BE22" s="53">
        <f t="shared" si="6"/>
        <v>39</v>
      </c>
      <c r="BF22" s="53">
        <f t="shared" si="6"/>
        <v>39</v>
      </c>
      <c r="BG22" s="53">
        <f t="shared" si="6"/>
        <v>78</v>
      </c>
      <c r="BH22" s="53">
        <f t="shared" si="6"/>
        <v>78</v>
      </c>
      <c r="BI22" s="53">
        <f t="shared" si="6"/>
        <v>39</v>
      </c>
      <c r="BJ22" s="53">
        <f t="shared" si="6"/>
        <v>39</v>
      </c>
      <c r="BK22" s="53">
        <f t="shared" si="6"/>
        <v>78</v>
      </c>
      <c r="BL22" s="53">
        <f t="shared" si="6"/>
        <v>39</v>
      </c>
      <c r="BM22" s="53">
        <f t="shared" si="6"/>
        <v>78</v>
      </c>
      <c r="BN22" s="53">
        <f t="shared" si="6"/>
        <v>39</v>
      </c>
      <c r="BO22" s="53">
        <f t="shared" si="6"/>
        <v>78</v>
      </c>
    </row>
    <row r="23" spans="1:67">
      <c r="A23" s="23" t="s">
        <v>547</v>
      </c>
      <c r="G23" s="53">
        <v>19</v>
      </c>
      <c r="H23" s="53">
        <f t="shared" si="9"/>
        <v>78</v>
      </c>
      <c r="I23" s="53">
        <f t="shared" si="9"/>
        <v>78</v>
      </c>
      <c r="J23" s="53">
        <f t="shared" si="9"/>
        <v>78</v>
      </c>
      <c r="K23" s="53">
        <f t="shared" si="9"/>
        <v>78</v>
      </c>
      <c r="L23" s="53">
        <f t="shared" si="9"/>
        <v>78</v>
      </c>
      <c r="M23" s="53">
        <f t="shared" si="9"/>
        <v>78</v>
      </c>
      <c r="N23" s="53">
        <f t="shared" si="9"/>
        <v>78</v>
      </c>
      <c r="O23" s="53">
        <f t="shared" si="9"/>
        <v>78</v>
      </c>
      <c r="P23" s="53">
        <f t="shared" si="9"/>
        <v>78</v>
      </c>
      <c r="Q23" s="53">
        <f t="shared" si="9"/>
        <v>78</v>
      </c>
      <c r="R23" s="53">
        <f t="shared" si="9"/>
        <v>78</v>
      </c>
      <c r="S23" s="53">
        <f t="shared" si="9"/>
        <v>78</v>
      </c>
      <c r="T23" s="53">
        <f t="shared" si="9"/>
        <v>39</v>
      </c>
      <c r="U23" s="53">
        <f t="shared" si="9"/>
        <v>78</v>
      </c>
      <c r="V23" s="53">
        <f t="shared" si="9"/>
        <v>78</v>
      </c>
      <c r="W23" s="53">
        <f t="shared" si="9"/>
        <v>39</v>
      </c>
      <c r="X23" s="53">
        <f t="shared" si="7"/>
        <v>39</v>
      </c>
      <c r="Y23" s="53">
        <f t="shared" si="7"/>
        <v>78</v>
      </c>
      <c r="Z23" s="53">
        <f t="shared" si="7"/>
        <v>78</v>
      </c>
      <c r="AA23" s="53">
        <f t="shared" si="7"/>
        <v>39</v>
      </c>
      <c r="AB23" s="53">
        <f t="shared" si="7"/>
        <v>78</v>
      </c>
      <c r="AC23" s="53">
        <f t="shared" si="7"/>
        <v>39</v>
      </c>
      <c r="AD23" s="53">
        <f t="shared" si="7"/>
        <v>78</v>
      </c>
      <c r="AE23" s="53">
        <f t="shared" si="7"/>
        <v>39</v>
      </c>
      <c r="AF23" s="53">
        <f t="shared" si="7"/>
        <v>39</v>
      </c>
      <c r="AG23" s="53">
        <f t="shared" si="7"/>
        <v>78</v>
      </c>
      <c r="AH23" s="53">
        <f t="shared" si="7"/>
        <v>78</v>
      </c>
      <c r="AI23" s="53">
        <f t="shared" si="7"/>
        <v>39</v>
      </c>
      <c r="AJ23" s="53">
        <f t="shared" si="7"/>
        <v>39</v>
      </c>
      <c r="AK23" s="53">
        <f t="shared" si="7"/>
        <v>78</v>
      </c>
      <c r="AL23" s="53">
        <f t="shared" si="7"/>
        <v>78</v>
      </c>
      <c r="AM23" s="53">
        <f t="shared" si="8"/>
        <v>39</v>
      </c>
      <c r="AN23" s="53">
        <f t="shared" si="8"/>
        <v>78</v>
      </c>
      <c r="AO23" s="53">
        <f t="shared" si="8"/>
        <v>39</v>
      </c>
      <c r="AP23" s="53">
        <f t="shared" si="8"/>
        <v>78</v>
      </c>
      <c r="AQ23" s="53">
        <f t="shared" si="8"/>
        <v>39</v>
      </c>
      <c r="AR23" s="53">
        <f t="shared" si="8"/>
        <v>78</v>
      </c>
      <c r="AS23" s="53">
        <f t="shared" si="8"/>
        <v>39</v>
      </c>
      <c r="AT23" s="53">
        <f t="shared" si="8"/>
        <v>39</v>
      </c>
      <c r="AU23" s="53">
        <f t="shared" si="8"/>
        <v>78</v>
      </c>
      <c r="AV23" s="53">
        <f t="shared" si="8"/>
        <v>78</v>
      </c>
      <c r="AW23" s="53">
        <f t="shared" si="8"/>
        <v>39</v>
      </c>
      <c r="AX23" s="53">
        <f t="shared" si="8"/>
        <v>39</v>
      </c>
      <c r="AY23" s="53">
        <f t="shared" si="8"/>
        <v>78</v>
      </c>
      <c r="AZ23" s="53">
        <f t="shared" si="8"/>
        <v>39</v>
      </c>
      <c r="BA23" s="53">
        <f t="shared" si="8"/>
        <v>78</v>
      </c>
      <c r="BB23" s="53">
        <f t="shared" si="8"/>
        <v>39</v>
      </c>
      <c r="BC23" s="53">
        <f t="shared" si="6"/>
        <v>78</v>
      </c>
      <c r="BD23" s="53">
        <f t="shared" si="6"/>
        <v>78</v>
      </c>
      <c r="BE23" s="53">
        <f t="shared" si="6"/>
        <v>39</v>
      </c>
      <c r="BF23" s="53">
        <f t="shared" si="6"/>
        <v>39</v>
      </c>
      <c r="BG23" s="53">
        <f t="shared" si="6"/>
        <v>78</v>
      </c>
      <c r="BH23" s="53">
        <f t="shared" si="6"/>
        <v>78</v>
      </c>
      <c r="BI23" s="53">
        <f t="shared" si="6"/>
        <v>39</v>
      </c>
      <c r="BJ23" s="53">
        <f t="shared" si="6"/>
        <v>39</v>
      </c>
      <c r="BK23" s="53">
        <f t="shared" si="6"/>
        <v>78</v>
      </c>
      <c r="BL23" s="53">
        <f t="shared" si="6"/>
        <v>39</v>
      </c>
      <c r="BM23" s="53">
        <f t="shared" si="6"/>
        <v>78</v>
      </c>
      <c r="BN23" s="53">
        <f t="shared" si="6"/>
        <v>39</v>
      </c>
      <c r="BO23" s="53">
        <f t="shared" si="6"/>
        <v>78</v>
      </c>
    </row>
    <row r="24" spans="1:67">
      <c r="A24" s="23" t="s">
        <v>365</v>
      </c>
      <c r="B24" s="23" t="s">
        <v>366</v>
      </c>
      <c r="C24" s="23" t="s">
        <v>367</v>
      </c>
      <c r="D24" s="23" t="s">
        <v>368</v>
      </c>
      <c r="E24" s="23" t="s">
        <v>369</v>
      </c>
      <c r="F24" s="23" t="s">
        <v>370</v>
      </c>
      <c r="G24" s="53">
        <v>20</v>
      </c>
      <c r="H24" s="53">
        <f t="shared" si="9"/>
        <v>78</v>
      </c>
      <c r="I24" s="53">
        <f t="shared" si="9"/>
        <v>78</v>
      </c>
      <c r="J24" s="53">
        <f t="shared" si="9"/>
        <v>78</v>
      </c>
      <c r="K24" s="53">
        <f t="shared" si="9"/>
        <v>78</v>
      </c>
      <c r="L24" s="53">
        <f t="shared" si="9"/>
        <v>78</v>
      </c>
      <c r="M24" s="53">
        <f t="shared" si="9"/>
        <v>78</v>
      </c>
      <c r="N24" s="53">
        <f t="shared" si="9"/>
        <v>78</v>
      </c>
      <c r="O24" s="53">
        <f t="shared" si="9"/>
        <v>78</v>
      </c>
      <c r="P24" s="53">
        <f t="shared" si="9"/>
        <v>78</v>
      </c>
      <c r="Q24" s="53">
        <f t="shared" si="9"/>
        <v>78</v>
      </c>
      <c r="R24" s="53">
        <f t="shared" si="9"/>
        <v>78</v>
      </c>
      <c r="S24" s="53">
        <f t="shared" si="9"/>
        <v>78</v>
      </c>
      <c r="T24" s="53">
        <f t="shared" si="9"/>
        <v>39</v>
      </c>
      <c r="U24" s="53">
        <f t="shared" si="9"/>
        <v>78</v>
      </c>
      <c r="V24" s="53">
        <f t="shared" si="9"/>
        <v>78</v>
      </c>
      <c r="W24" s="53">
        <f t="shared" si="9"/>
        <v>39</v>
      </c>
      <c r="X24" s="53">
        <f t="shared" si="7"/>
        <v>39</v>
      </c>
      <c r="Y24" s="53">
        <f t="shared" si="7"/>
        <v>78</v>
      </c>
      <c r="Z24" s="53">
        <f t="shared" si="7"/>
        <v>78</v>
      </c>
      <c r="AA24" s="53">
        <f t="shared" si="7"/>
        <v>39</v>
      </c>
      <c r="AB24" s="53">
        <f t="shared" si="7"/>
        <v>78</v>
      </c>
      <c r="AC24" s="53">
        <f t="shared" si="7"/>
        <v>39</v>
      </c>
      <c r="AD24" s="53">
        <f t="shared" si="7"/>
        <v>78</v>
      </c>
      <c r="AE24" s="53">
        <f t="shared" si="7"/>
        <v>39</v>
      </c>
      <c r="AF24" s="53">
        <f t="shared" si="7"/>
        <v>39</v>
      </c>
      <c r="AG24" s="53">
        <f t="shared" si="7"/>
        <v>78</v>
      </c>
      <c r="AH24" s="53">
        <f t="shared" si="7"/>
        <v>78</v>
      </c>
      <c r="AI24" s="53">
        <f t="shared" si="7"/>
        <v>39</v>
      </c>
      <c r="AJ24" s="53">
        <f t="shared" si="7"/>
        <v>39</v>
      </c>
      <c r="AK24" s="53">
        <f t="shared" si="7"/>
        <v>78</v>
      </c>
      <c r="AL24" s="53">
        <f t="shared" si="7"/>
        <v>78</v>
      </c>
      <c r="AM24" s="53">
        <f t="shared" si="8"/>
        <v>39</v>
      </c>
      <c r="AN24" s="53">
        <f t="shared" si="8"/>
        <v>78</v>
      </c>
      <c r="AO24" s="53">
        <f t="shared" si="8"/>
        <v>39</v>
      </c>
      <c r="AP24" s="53">
        <f t="shared" si="8"/>
        <v>78</v>
      </c>
      <c r="AQ24" s="53">
        <f t="shared" si="8"/>
        <v>39</v>
      </c>
      <c r="AR24" s="53">
        <f t="shared" si="8"/>
        <v>78</v>
      </c>
      <c r="AS24" s="53">
        <f t="shared" si="8"/>
        <v>39</v>
      </c>
      <c r="AT24" s="53">
        <f t="shared" si="8"/>
        <v>39</v>
      </c>
      <c r="AU24" s="53">
        <f t="shared" si="8"/>
        <v>78</v>
      </c>
      <c r="AV24" s="53">
        <f t="shared" si="8"/>
        <v>78</v>
      </c>
      <c r="AW24" s="53">
        <f t="shared" si="8"/>
        <v>39</v>
      </c>
      <c r="AX24" s="53">
        <f t="shared" si="8"/>
        <v>39</v>
      </c>
      <c r="AY24" s="53">
        <f t="shared" si="8"/>
        <v>78</v>
      </c>
      <c r="AZ24" s="53">
        <f t="shared" si="8"/>
        <v>39</v>
      </c>
      <c r="BA24" s="53">
        <f t="shared" si="8"/>
        <v>78</v>
      </c>
      <c r="BB24" s="53">
        <f t="shared" si="8"/>
        <v>39</v>
      </c>
      <c r="BC24" s="53">
        <f t="shared" si="6"/>
        <v>78</v>
      </c>
      <c r="BD24" s="53">
        <f t="shared" si="6"/>
        <v>78</v>
      </c>
      <c r="BE24" s="53">
        <f t="shared" si="6"/>
        <v>39</v>
      </c>
      <c r="BF24" s="53">
        <f t="shared" si="6"/>
        <v>39</v>
      </c>
      <c r="BG24" s="53">
        <f t="shared" si="6"/>
        <v>78</v>
      </c>
      <c r="BH24" s="53">
        <f t="shared" si="6"/>
        <v>78</v>
      </c>
      <c r="BI24" s="53">
        <f t="shared" si="6"/>
        <v>39</v>
      </c>
      <c r="BJ24" s="53">
        <f t="shared" si="6"/>
        <v>39</v>
      </c>
      <c r="BK24" s="53">
        <f t="shared" si="6"/>
        <v>78</v>
      </c>
      <c r="BL24" s="53">
        <f t="shared" si="6"/>
        <v>39</v>
      </c>
      <c r="BM24" s="53">
        <f t="shared" si="6"/>
        <v>78</v>
      </c>
      <c r="BN24" s="53">
        <f t="shared" si="6"/>
        <v>39</v>
      </c>
      <c r="BO24" s="53">
        <f t="shared" si="6"/>
        <v>78</v>
      </c>
    </row>
    <row r="25" spans="1:67">
      <c r="A25" s="53" t="s">
        <v>507</v>
      </c>
      <c r="B25" s="53" t="s">
        <v>483</v>
      </c>
      <c r="C25" s="53" t="s">
        <v>508</v>
      </c>
      <c r="D25" s="53" t="s">
        <v>509</v>
      </c>
      <c r="E25" s="53" t="s">
        <v>493</v>
      </c>
      <c r="F25" s="53" t="s">
        <v>510</v>
      </c>
      <c r="H25" s="53" t="str">
        <f>ADDRESS(ROW(H5),COLUMN(H3))&amp;":"&amp;ADDRESS(ROW(H24),COLUMN(H3))</f>
        <v>$H$5:$H$24</v>
      </c>
      <c r="I25" s="53" t="str">
        <f t="shared" ref="I25:BO25" si="10">ADDRESS(ROW(I5),COLUMN(I3))&amp;":"&amp;ADDRESS(ROW(I24),COLUMN(I3))</f>
        <v>$I$5:$I$24</v>
      </c>
      <c r="J25" s="53" t="str">
        <f t="shared" si="10"/>
        <v>$J$5:$J$24</v>
      </c>
      <c r="K25" s="53" t="str">
        <f t="shared" si="10"/>
        <v>$K$5:$K$24</v>
      </c>
      <c r="L25" s="53" t="str">
        <f t="shared" si="10"/>
        <v>$L$5:$L$24</v>
      </c>
      <c r="M25" s="53" t="str">
        <f t="shared" si="10"/>
        <v>$M$5:$M$24</v>
      </c>
      <c r="N25" s="53" t="str">
        <f t="shared" si="10"/>
        <v>$N$5:$N$24</v>
      </c>
      <c r="O25" s="53" t="str">
        <f t="shared" si="10"/>
        <v>$O$5:$O$24</v>
      </c>
      <c r="P25" s="53" t="str">
        <f t="shared" si="10"/>
        <v>$P$5:$P$24</v>
      </c>
      <c r="Q25" s="53" t="str">
        <f t="shared" si="10"/>
        <v>$Q$5:$Q$24</v>
      </c>
      <c r="R25" s="53" t="str">
        <f t="shared" si="10"/>
        <v>$R$5:$R$24</v>
      </c>
      <c r="S25" s="53" t="str">
        <f t="shared" si="10"/>
        <v>$S$5:$S$24</v>
      </c>
      <c r="T25" s="53" t="str">
        <f t="shared" si="10"/>
        <v>$T$5:$T$24</v>
      </c>
      <c r="U25" s="53" t="str">
        <f t="shared" si="10"/>
        <v>$U$5:$U$24</v>
      </c>
      <c r="V25" s="53" t="str">
        <f t="shared" si="10"/>
        <v>$V$5:$V$24</v>
      </c>
      <c r="W25" s="53" t="str">
        <f t="shared" si="10"/>
        <v>$W$5:$W$24</v>
      </c>
      <c r="X25" s="53" t="str">
        <f t="shared" si="10"/>
        <v>$X$5:$X$24</v>
      </c>
      <c r="Y25" s="53" t="str">
        <f t="shared" si="10"/>
        <v>$Y$5:$Y$24</v>
      </c>
      <c r="Z25" s="53" t="str">
        <f t="shared" si="10"/>
        <v>$Z$5:$Z$24</v>
      </c>
      <c r="AA25" s="53" t="str">
        <f t="shared" si="10"/>
        <v>$AA$5:$AA$24</v>
      </c>
      <c r="AB25" s="53" t="str">
        <f t="shared" si="10"/>
        <v>$AB$5:$AB$24</v>
      </c>
      <c r="AC25" s="53" t="str">
        <f t="shared" si="10"/>
        <v>$AC$5:$AC$24</v>
      </c>
      <c r="AD25" s="53" t="str">
        <f t="shared" si="10"/>
        <v>$AD$5:$AD$24</v>
      </c>
      <c r="AE25" s="53" t="str">
        <f t="shared" si="10"/>
        <v>$AE$5:$AE$24</v>
      </c>
      <c r="AF25" s="53" t="str">
        <f t="shared" si="10"/>
        <v>$AF$5:$AF$24</v>
      </c>
      <c r="AG25" s="53" t="str">
        <f t="shared" si="10"/>
        <v>$AG$5:$AG$24</v>
      </c>
      <c r="AH25" s="53" t="str">
        <f t="shared" si="10"/>
        <v>$AH$5:$AH$24</v>
      </c>
      <c r="AI25" s="53" t="str">
        <f t="shared" si="10"/>
        <v>$AI$5:$AI$24</v>
      </c>
      <c r="AJ25" s="53" t="str">
        <f t="shared" si="10"/>
        <v>$AJ$5:$AJ$24</v>
      </c>
      <c r="AK25" s="53" t="str">
        <f t="shared" si="10"/>
        <v>$AK$5:$AK$24</v>
      </c>
      <c r="AL25" s="53" t="str">
        <f t="shared" si="10"/>
        <v>$AL$5:$AL$24</v>
      </c>
      <c r="AM25" s="53" t="str">
        <f t="shared" si="10"/>
        <v>$AM$5:$AM$24</v>
      </c>
      <c r="AN25" s="53" t="str">
        <f t="shared" si="10"/>
        <v>$AN$5:$AN$24</v>
      </c>
      <c r="AO25" s="53" t="str">
        <f t="shared" si="10"/>
        <v>$AO$5:$AO$24</v>
      </c>
      <c r="AP25" s="53" t="str">
        <f t="shared" si="10"/>
        <v>$AP$5:$AP$24</v>
      </c>
      <c r="AQ25" s="53" t="str">
        <f t="shared" si="10"/>
        <v>$AQ$5:$AQ$24</v>
      </c>
      <c r="AR25" s="53" t="str">
        <f t="shared" si="10"/>
        <v>$AR$5:$AR$24</v>
      </c>
      <c r="AS25" s="53" t="str">
        <f t="shared" si="10"/>
        <v>$AS$5:$AS$24</v>
      </c>
      <c r="AT25" s="53" t="str">
        <f t="shared" si="10"/>
        <v>$AT$5:$AT$24</v>
      </c>
      <c r="AU25" s="53" t="str">
        <f t="shared" si="10"/>
        <v>$AU$5:$AU$24</v>
      </c>
      <c r="AV25" s="53" t="str">
        <f t="shared" si="10"/>
        <v>$AV$5:$AV$24</v>
      </c>
      <c r="AW25" s="53" t="str">
        <f t="shared" si="10"/>
        <v>$AW$5:$AW$24</v>
      </c>
      <c r="AX25" s="53" t="str">
        <f t="shared" si="10"/>
        <v>$AX$5:$AX$24</v>
      </c>
      <c r="AY25" s="53" t="str">
        <f t="shared" si="10"/>
        <v>$AY$5:$AY$24</v>
      </c>
      <c r="AZ25" s="53" t="str">
        <f t="shared" si="10"/>
        <v>$AZ$5:$AZ$24</v>
      </c>
      <c r="BA25" s="53" t="str">
        <f t="shared" si="10"/>
        <v>$BA$5:$BA$24</v>
      </c>
      <c r="BB25" s="53" t="str">
        <f t="shared" si="10"/>
        <v>$BB$5:$BB$24</v>
      </c>
      <c r="BC25" s="53" t="str">
        <f t="shared" si="10"/>
        <v>$BC$5:$BC$24</v>
      </c>
      <c r="BD25" s="53" t="str">
        <f t="shared" si="10"/>
        <v>$BD$5:$BD$24</v>
      </c>
      <c r="BE25" s="53" t="str">
        <f t="shared" si="10"/>
        <v>$BE$5:$BE$24</v>
      </c>
      <c r="BF25" s="53" t="str">
        <f t="shared" si="10"/>
        <v>$BF$5:$BF$24</v>
      </c>
      <c r="BG25" s="53" t="str">
        <f t="shared" si="10"/>
        <v>$BG$5:$BG$24</v>
      </c>
      <c r="BH25" s="53" t="str">
        <f t="shared" si="10"/>
        <v>$BH$5:$BH$24</v>
      </c>
      <c r="BI25" s="53" t="str">
        <f t="shared" si="10"/>
        <v>$BI$5:$BI$24</v>
      </c>
      <c r="BJ25" s="53" t="str">
        <f t="shared" si="10"/>
        <v>$BJ$5:$BJ$24</v>
      </c>
      <c r="BK25" s="53" t="str">
        <f t="shared" si="10"/>
        <v>$BK$5:$BK$24</v>
      </c>
      <c r="BL25" s="53" t="str">
        <f t="shared" si="10"/>
        <v>$BL$5:$BL$24</v>
      </c>
      <c r="BM25" s="53" t="str">
        <f t="shared" si="10"/>
        <v>$BM$5:$BM$24</v>
      </c>
      <c r="BN25" s="53" t="str">
        <f t="shared" si="10"/>
        <v>$BN$5:$BN$24</v>
      </c>
      <c r="BO25" s="53" t="str">
        <f t="shared" si="10"/>
        <v>$BO$5:$BO$24</v>
      </c>
    </row>
    <row r="26" spans="1:67">
      <c r="A26" s="53" t="s">
        <v>511</v>
      </c>
      <c r="B26" s="53" t="s">
        <v>484</v>
      </c>
      <c r="C26" s="53" t="s">
        <v>512</v>
      </c>
      <c r="D26" s="53" t="s">
        <v>513</v>
      </c>
      <c r="E26" s="53" t="s">
        <v>494</v>
      </c>
      <c r="F26" s="53" t="s">
        <v>514</v>
      </c>
      <c r="H26" s="53">
        <f ca="1">CELL("col",H3)</f>
        <v>8</v>
      </c>
      <c r="I26" s="53">
        <f t="shared" ref="I26:BO26" ca="1" si="11">CELL("col",I3)</f>
        <v>9</v>
      </c>
      <c r="J26" s="53">
        <f t="shared" ca="1" si="11"/>
        <v>10</v>
      </c>
      <c r="K26" s="53">
        <f t="shared" ca="1" si="11"/>
        <v>11</v>
      </c>
      <c r="L26" s="53">
        <f t="shared" ca="1" si="11"/>
        <v>12</v>
      </c>
      <c r="M26" s="53">
        <f t="shared" ca="1" si="11"/>
        <v>13</v>
      </c>
      <c r="N26" s="53">
        <f ca="1">CELL("col",N3)</f>
        <v>14</v>
      </c>
      <c r="O26" s="53">
        <f t="shared" ca="1" si="11"/>
        <v>15</v>
      </c>
      <c r="P26" s="53">
        <f t="shared" ca="1" si="11"/>
        <v>16</v>
      </c>
      <c r="Q26" s="53">
        <f t="shared" ca="1" si="11"/>
        <v>17</v>
      </c>
      <c r="R26" s="53">
        <f t="shared" ca="1" si="11"/>
        <v>18</v>
      </c>
      <c r="S26" s="53">
        <f t="shared" ca="1" si="11"/>
        <v>19</v>
      </c>
      <c r="T26" s="53">
        <f t="shared" ca="1" si="11"/>
        <v>20</v>
      </c>
      <c r="U26" s="53">
        <f t="shared" ca="1" si="11"/>
        <v>21</v>
      </c>
      <c r="V26" s="53">
        <f t="shared" ca="1" si="11"/>
        <v>22</v>
      </c>
      <c r="W26" s="53">
        <f t="shared" ca="1" si="11"/>
        <v>23</v>
      </c>
      <c r="X26" s="53">
        <f t="shared" ca="1" si="11"/>
        <v>24</v>
      </c>
      <c r="Y26" s="53">
        <f t="shared" ca="1" si="11"/>
        <v>25</v>
      </c>
      <c r="Z26" s="53">
        <f t="shared" ca="1" si="11"/>
        <v>26</v>
      </c>
      <c r="AA26" s="53">
        <f t="shared" ca="1" si="11"/>
        <v>27</v>
      </c>
      <c r="AB26" s="53">
        <f t="shared" ca="1" si="11"/>
        <v>28</v>
      </c>
      <c r="AC26" s="53">
        <f t="shared" ca="1" si="11"/>
        <v>29</v>
      </c>
      <c r="AD26" s="53">
        <f t="shared" ca="1" si="11"/>
        <v>30</v>
      </c>
      <c r="AE26" s="53">
        <f t="shared" ca="1" si="11"/>
        <v>31</v>
      </c>
      <c r="AF26" s="53">
        <f t="shared" ca="1" si="11"/>
        <v>32</v>
      </c>
      <c r="AG26" s="53">
        <f t="shared" ca="1" si="11"/>
        <v>33</v>
      </c>
      <c r="AH26" s="53">
        <f t="shared" ca="1" si="11"/>
        <v>34</v>
      </c>
      <c r="AI26" s="53">
        <f t="shared" ca="1" si="11"/>
        <v>35</v>
      </c>
      <c r="AJ26" s="53">
        <f t="shared" ca="1" si="11"/>
        <v>36</v>
      </c>
      <c r="AK26" s="53">
        <f t="shared" ca="1" si="11"/>
        <v>37</v>
      </c>
      <c r="AL26" s="53">
        <f t="shared" ca="1" si="11"/>
        <v>38</v>
      </c>
      <c r="AM26" s="53">
        <f t="shared" ca="1" si="11"/>
        <v>39</v>
      </c>
      <c r="AN26" s="53">
        <f t="shared" ca="1" si="11"/>
        <v>40</v>
      </c>
      <c r="AO26" s="53">
        <f t="shared" ca="1" si="11"/>
        <v>41</v>
      </c>
      <c r="AP26" s="53">
        <f t="shared" ca="1" si="11"/>
        <v>42</v>
      </c>
      <c r="AQ26" s="53">
        <f t="shared" ca="1" si="11"/>
        <v>43</v>
      </c>
      <c r="AR26" s="53">
        <f t="shared" ca="1" si="11"/>
        <v>44</v>
      </c>
      <c r="AS26" s="53">
        <f t="shared" ca="1" si="11"/>
        <v>45</v>
      </c>
      <c r="AT26" s="53">
        <f t="shared" ca="1" si="11"/>
        <v>46</v>
      </c>
      <c r="AU26" s="53">
        <f t="shared" ca="1" si="11"/>
        <v>47</v>
      </c>
      <c r="AV26" s="53">
        <f t="shared" ca="1" si="11"/>
        <v>48</v>
      </c>
      <c r="AW26" s="53">
        <f t="shared" ca="1" si="11"/>
        <v>49</v>
      </c>
      <c r="AX26" s="53">
        <f t="shared" ca="1" si="11"/>
        <v>50</v>
      </c>
      <c r="AY26" s="53">
        <f t="shared" ca="1" si="11"/>
        <v>51</v>
      </c>
      <c r="AZ26" s="53">
        <f t="shared" ca="1" si="11"/>
        <v>52</v>
      </c>
      <c r="BA26" s="53">
        <f t="shared" ca="1" si="11"/>
        <v>53</v>
      </c>
      <c r="BB26" s="53">
        <f t="shared" ca="1" si="11"/>
        <v>54</v>
      </c>
      <c r="BC26" s="53">
        <f t="shared" ca="1" si="11"/>
        <v>55</v>
      </c>
      <c r="BD26" s="53">
        <f t="shared" ca="1" si="11"/>
        <v>56</v>
      </c>
      <c r="BE26" s="53">
        <f t="shared" ca="1" si="11"/>
        <v>57</v>
      </c>
      <c r="BF26" s="53">
        <f t="shared" ca="1" si="11"/>
        <v>58</v>
      </c>
      <c r="BG26" s="53">
        <f t="shared" ca="1" si="11"/>
        <v>59</v>
      </c>
      <c r="BH26" s="53">
        <f t="shared" ca="1" si="11"/>
        <v>60</v>
      </c>
      <c r="BI26" s="53">
        <f t="shared" ca="1" si="11"/>
        <v>61</v>
      </c>
      <c r="BJ26" s="53">
        <f t="shared" ca="1" si="11"/>
        <v>62</v>
      </c>
      <c r="BK26" s="53">
        <f t="shared" ca="1" si="11"/>
        <v>63</v>
      </c>
      <c r="BL26" s="53">
        <f t="shared" ca="1" si="11"/>
        <v>64</v>
      </c>
      <c r="BM26" s="53">
        <f t="shared" ca="1" si="11"/>
        <v>65</v>
      </c>
      <c r="BN26" s="53">
        <f t="shared" ca="1" si="11"/>
        <v>66</v>
      </c>
      <c r="BO26" s="53">
        <f t="shared" ca="1" si="11"/>
        <v>67</v>
      </c>
    </row>
    <row r="27" spans="1:67">
      <c r="A27" s="53" t="s">
        <v>515</v>
      </c>
      <c r="B27" s="53" t="s">
        <v>485</v>
      </c>
      <c r="C27" s="53" t="s">
        <v>516</v>
      </c>
      <c r="D27" s="53" t="s">
        <v>517</v>
      </c>
      <c r="E27" s="53" t="s">
        <v>495</v>
      </c>
      <c r="F27" s="53" t="s">
        <v>518</v>
      </c>
    </row>
    <row r="28" spans="1:67">
      <c r="A28" s="53" t="s">
        <v>519</v>
      </c>
      <c r="B28" s="53" t="s">
        <v>486</v>
      </c>
      <c r="C28" s="53" t="s">
        <v>520</v>
      </c>
      <c r="D28" s="53" t="s">
        <v>521</v>
      </c>
      <c r="E28" s="53" t="s">
        <v>496</v>
      </c>
      <c r="F28" s="53" t="s">
        <v>522</v>
      </c>
      <c r="N28" s="53">
        <v>0</v>
      </c>
      <c r="O28" s="53">
        <v>0.2</v>
      </c>
      <c r="P28" s="53">
        <v>0.3</v>
      </c>
      <c r="Q28" s="53">
        <v>0.4</v>
      </c>
      <c r="R28" s="53">
        <v>0.5</v>
      </c>
      <c r="S28" s="53">
        <v>0.6</v>
      </c>
      <c r="T28" s="53">
        <v>0.7</v>
      </c>
      <c r="U28" s="53">
        <v>0.8</v>
      </c>
      <c r="V28" s="53">
        <v>0.85</v>
      </c>
      <c r="W28" s="53">
        <v>1</v>
      </c>
    </row>
    <row r="29" spans="1:67">
      <c r="A29" s="53" t="s">
        <v>523</v>
      </c>
      <c r="B29" s="53" t="s">
        <v>487</v>
      </c>
      <c r="C29" s="53" t="s">
        <v>524</v>
      </c>
      <c r="D29" s="53" t="s">
        <v>525</v>
      </c>
      <c r="E29" s="53" t="s">
        <v>497</v>
      </c>
      <c r="F29" s="53" t="s">
        <v>526</v>
      </c>
      <c r="N29" s="53">
        <v>0</v>
      </c>
      <c r="O29" s="53">
        <v>1</v>
      </c>
      <c r="P29" s="53">
        <v>1</v>
      </c>
      <c r="Q29" s="53">
        <v>1</v>
      </c>
      <c r="R29" s="53">
        <v>1</v>
      </c>
      <c r="S29" s="53">
        <v>1</v>
      </c>
      <c r="T29" s="53">
        <v>1</v>
      </c>
      <c r="U29" s="53">
        <v>1</v>
      </c>
      <c r="V29" s="53">
        <v>1</v>
      </c>
      <c r="W29" s="53">
        <v>1</v>
      </c>
    </row>
    <row r="30" spans="1:67">
      <c r="A30" s="53" t="s">
        <v>527</v>
      </c>
      <c r="B30" s="53" t="s">
        <v>488</v>
      </c>
      <c r="C30" s="53" t="s">
        <v>528</v>
      </c>
      <c r="D30" s="53" t="s">
        <v>529</v>
      </c>
      <c r="E30" s="53" t="s">
        <v>498</v>
      </c>
      <c r="F30" s="53" t="s">
        <v>530</v>
      </c>
      <c r="G30" s="53">
        <v>8</v>
      </c>
      <c r="H30" s="53">
        <f>2+G30</f>
        <v>10</v>
      </c>
      <c r="I30" s="53">
        <f t="shared" ref="I30:L30" si="12">2+H30</f>
        <v>12</v>
      </c>
      <c r="J30" s="53">
        <f t="shared" si="12"/>
        <v>14</v>
      </c>
      <c r="K30" s="53">
        <f t="shared" si="12"/>
        <v>16</v>
      </c>
      <c r="L30" s="53">
        <f t="shared" si="12"/>
        <v>18</v>
      </c>
      <c r="N30" s="53">
        <v>0</v>
      </c>
      <c r="O30" s="53">
        <v>0</v>
      </c>
      <c r="P30" s="53">
        <v>0</v>
      </c>
      <c r="Q30" s="53">
        <v>0</v>
      </c>
      <c r="R30" s="53">
        <v>0</v>
      </c>
      <c r="S30" s="53">
        <v>0</v>
      </c>
      <c r="T30" s="53">
        <v>1</v>
      </c>
      <c r="U30" s="53">
        <v>1</v>
      </c>
      <c r="V30" s="53">
        <v>1</v>
      </c>
      <c r="W30" s="53">
        <v>1</v>
      </c>
    </row>
    <row r="31" spans="1:67">
      <c r="A31" s="53" t="s">
        <v>531</v>
      </c>
      <c r="B31" s="53" t="s">
        <v>489</v>
      </c>
      <c r="C31" s="53" t="s">
        <v>532</v>
      </c>
      <c r="D31" s="53" t="s">
        <v>533</v>
      </c>
      <c r="E31" s="53" t="s">
        <v>499</v>
      </c>
      <c r="F31" s="53" t="s">
        <v>534</v>
      </c>
      <c r="G31" s="53">
        <v>9</v>
      </c>
      <c r="H31" s="53">
        <f t="shared" ref="H31:L39" si="13">2+G31</f>
        <v>11</v>
      </c>
      <c r="I31" s="53">
        <f t="shared" si="13"/>
        <v>13</v>
      </c>
      <c r="J31" s="53">
        <f t="shared" si="13"/>
        <v>15</v>
      </c>
      <c r="K31" s="53">
        <f t="shared" si="13"/>
        <v>17</v>
      </c>
      <c r="L31" s="53">
        <f t="shared" si="13"/>
        <v>19</v>
      </c>
      <c r="N31" s="53">
        <v>0</v>
      </c>
      <c r="O31" s="53">
        <v>0</v>
      </c>
      <c r="P31" s="53">
        <v>0</v>
      </c>
      <c r="Q31" s="53">
        <v>0</v>
      </c>
      <c r="R31" s="53">
        <v>1</v>
      </c>
      <c r="S31" s="53">
        <v>1</v>
      </c>
      <c r="T31" s="53">
        <v>0</v>
      </c>
      <c r="U31" s="53">
        <v>1</v>
      </c>
      <c r="V31" s="53">
        <v>1</v>
      </c>
      <c r="W31" s="53">
        <v>1</v>
      </c>
    </row>
    <row r="32" spans="1:67">
      <c r="A32" s="53" t="s">
        <v>535</v>
      </c>
      <c r="B32" s="53" t="s">
        <v>490</v>
      </c>
      <c r="C32" s="53" t="s">
        <v>536</v>
      </c>
      <c r="D32" s="53" t="s">
        <v>537</v>
      </c>
      <c r="E32" s="53" t="s">
        <v>500</v>
      </c>
      <c r="F32" s="53" t="s">
        <v>538</v>
      </c>
      <c r="G32" s="53">
        <v>20</v>
      </c>
      <c r="H32" s="53">
        <f t="shared" si="13"/>
        <v>22</v>
      </c>
      <c r="I32" s="53">
        <f t="shared" si="13"/>
        <v>24</v>
      </c>
      <c r="J32" s="53">
        <f t="shared" si="13"/>
        <v>26</v>
      </c>
      <c r="K32" s="53">
        <f t="shared" si="13"/>
        <v>28</v>
      </c>
      <c r="L32" s="53">
        <f t="shared" si="13"/>
        <v>30</v>
      </c>
      <c r="N32" s="53">
        <v>0</v>
      </c>
      <c r="O32" s="53">
        <v>0</v>
      </c>
      <c r="P32" s="53">
        <v>1</v>
      </c>
      <c r="Q32" s="53">
        <v>1</v>
      </c>
      <c r="R32" s="53">
        <v>1</v>
      </c>
      <c r="S32" s="53">
        <v>1</v>
      </c>
      <c r="T32" s="53">
        <v>1</v>
      </c>
      <c r="U32" s="53">
        <v>0</v>
      </c>
      <c r="V32" s="53">
        <v>1</v>
      </c>
      <c r="W32" s="53">
        <v>1</v>
      </c>
    </row>
    <row r="33" spans="1:23">
      <c r="A33" s="53" t="s">
        <v>539</v>
      </c>
      <c r="B33" s="53" t="s">
        <v>491</v>
      </c>
      <c r="C33" s="53" t="s">
        <v>540</v>
      </c>
      <c r="D33" s="53" t="s">
        <v>541</v>
      </c>
      <c r="E33" s="53" t="s">
        <v>501</v>
      </c>
      <c r="F33" s="53" t="s">
        <v>542</v>
      </c>
      <c r="G33" s="53">
        <v>21</v>
      </c>
      <c r="H33" s="53">
        <f t="shared" si="13"/>
        <v>23</v>
      </c>
      <c r="I33" s="53">
        <f t="shared" si="13"/>
        <v>25</v>
      </c>
      <c r="J33" s="53">
        <f t="shared" si="13"/>
        <v>27</v>
      </c>
      <c r="K33" s="53">
        <f t="shared" si="13"/>
        <v>29</v>
      </c>
      <c r="L33" s="53">
        <f t="shared" si="13"/>
        <v>31</v>
      </c>
      <c r="N33" s="53">
        <v>0</v>
      </c>
      <c r="O33" s="53">
        <v>1</v>
      </c>
      <c r="P33" s="53">
        <v>0</v>
      </c>
      <c r="Q33" s="53">
        <v>0</v>
      </c>
      <c r="R33" s="53">
        <v>0</v>
      </c>
      <c r="S33" s="53">
        <v>1</v>
      </c>
      <c r="T33" s="53">
        <v>1</v>
      </c>
      <c r="U33" s="53">
        <v>1</v>
      </c>
      <c r="V33" s="53">
        <v>0</v>
      </c>
      <c r="W33" s="53">
        <v>1</v>
      </c>
    </row>
    <row r="34" spans="1:23">
      <c r="A34" s="53" t="s">
        <v>543</v>
      </c>
      <c r="B34" s="53" t="s">
        <v>492</v>
      </c>
      <c r="C34" s="53" t="s">
        <v>544</v>
      </c>
      <c r="D34" s="53" t="s">
        <v>545</v>
      </c>
      <c r="E34" s="53" t="s">
        <v>502</v>
      </c>
      <c r="F34" s="53" t="s">
        <v>546</v>
      </c>
      <c r="G34" s="53">
        <v>32</v>
      </c>
      <c r="H34" s="53">
        <f t="shared" si="13"/>
        <v>34</v>
      </c>
      <c r="I34" s="53">
        <f t="shared" si="13"/>
        <v>36</v>
      </c>
      <c r="J34" s="53">
        <f t="shared" si="13"/>
        <v>38</v>
      </c>
      <c r="K34" s="53">
        <f t="shared" si="13"/>
        <v>40</v>
      </c>
      <c r="L34" s="53">
        <f t="shared" si="13"/>
        <v>42</v>
      </c>
      <c r="N34" s="53">
        <v>0</v>
      </c>
      <c r="O34" s="53">
        <v>0</v>
      </c>
      <c r="P34" s="53">
        <v>1</v>
      </c>
      <c r="Q34" s="53">
        <v>1</v>
      </c>
      <c r="R34" s="53">
        <v>1</v>
      </c>
      <c r="S34" s="53">
        <v>0</v>
      </c>
      <c r="T34" s="53">
        <v>1</v>
      </c>
      <c r="U34" s="53">
        <v>1</v>
      </c>
      <c r="V34" s="53">
        <v>1</v>
      </c>
      <c r="W34" s="53">
        <v>1</v>
      </c>
    </row>
    <row r="35" spans="1:23">
      <c r="G35" s="53">
        <v>33</v>
      </c>
      <c r="H35" s="53">
        <f t="shared" si="13"/>
        <v>35</v>
      </c>
      <c r="I35" s="53">
        <f t="shared" si="13"/>
        <v>37</v>
      </c>
      <c r="J35" s="53">
        <f t="shared" si="13"/>
        <v>39</v>
      </c>
      <c r="K35" s="53">
        <f t="shared" si="13"/>
        <v>41</v>
      </c>
      <c r="L35" s="53">
        <f t="shared" si="13"/>
        <v>43</v>
      </c>
      <c r="N35" s="53">
        <v>0</v>
      </c>
      <c r="O35" s="53">
        <v>0</v>
      </c>
      <c r="P35" s="53">
        <v>0</v>
      </c>
      <c r="Q35" s="53">
        <v>0</v>
      </c>
      <c r="R35" s="53">
        <v>0</v>
      </c>
      <c r="S35" s="53">
        <v>1</v>
      </c>
      <c r="T35" s="53">
        <v>0</v>
      </c>
      <c r="U35" s="53">
        <v>1</v>
      </c>
      <c r="V35" s="53">
        <v>1</v>
      </c>
      <c r="W35" s="53">
        <v>1</v>
      </c>
    </row>
    <row r="36" spans="1:23">
      <c r="G36" s="53">
        <v>44</v>
      </c>
      <c r="H36" s="53">
        <f t="shared" si="13"/>
        <v>46</v>
      </c>
      <c r="I36" s="53">
        <f t="shared" si="13"/>
        <v>48</v>
      </c>
      <c r="J36" s="53">
        <f t="shared" si="13"/>
        <v>50</v>
      </c>
      <c r="K36" s="53">
        <f t="shared" si="13"/>
        <v>52</v>
      </c>
      <c r="L36" s="53">
        <f t="shared" si="13"/>
        <v>54</v>
      </c>
      <c r="N36" s="53">
        <v>0</v>
      </c>
      <c r="O36" s="53">
        <v>0</v>
      </c>
      <c r="P36" s="53">
        <v>0</v>
      </c>
      <c r="Q36" s="53">
        <v>0</v>
      </c>
      <c r="R36" s="53">
        <v>1</v>
      </c>
      <c r="S36" s="53">
        <v>0</v>
      </c>
      <c r="T36" s="53">
        <v>1</v>
      </c>
      <c r="U36" s="53">
        <v>1</v>
      </c>
      <c r="V36" s="53">
        <v>1</v>
      </c>
      <c r="W36" s="53">
        <v>1</v>
      </c>
    </row>
    <row r="37" spans="1:23">
      <c r="G37" s="53">
        <v>45</v>
      </c>
      <c r="H37" s="53">
        <f t="shared" si="13"/>
        <v>47</v>
      </c>
      <c r="I37" s="53">
        <f t="shared" si="13"/>
        <v>49</v>
      </c>
      <c r="J37" s="53">
        <f t="shared" si="13"/>
        <v>51</v>
      </c>
      <c r="K37" s="53">
        <f t="shared" si="13"/>
        <v>53</v>
      </c>
      <c r="L37" s="53">
        <f t="shared" si="13"/>
        <v>55</v>
      </c>
      <c r="N37" s="53">
        <v>0</v>
      </c>
      <c r="O37" s="53">
        <v>0</v>
      </c>
      <c r="P37" s="53">
        <v>1</v>
      </c>
      <c r="Q37" s="53">
        <v>1</v>
      </c>
      <c r="R37" s="53">
        <v>1</v>
      </c>
      <c r="S37" s="53">
        <v>0</v>
      </c>
      <c r="T37" s="53">
        <v>1</v>
      </c>
      <c r="U37" s="53">
        <v>1</v>
      </c>
      <c r="V37" s="53">
        <v>1</v>
      </c>
      <c r="W37" s="53">
        <v>1</v>
      </c>
    </row>
    <row r="38" spans="1:23">
      <c r="G38" s="53">
        <v>56</v>
      </c>
      <c r="H38" s="53">
        <f t="shared" si="13"/>
        <v>58</v>
      </c>
      <c r="I38" s="53">
        <f t="shared" si="13"/>
        <v>60</v>
      </c>
      <c r="J38" s="53">
        <f t="shared" si="13"/>
        <v>62</v>
      </c>
      <c r="K38" s="53">
        <f t="shared" si="13"/>
        <v>64</v>
      </c>
      <c r="L38" s="53">
        <f t="shared" si="13"/>
        <v>66</v>
      </c>
      <c r="N38" s="53">
        <v>0</v>
      </c>
      <c r="O38" s="53">
        <v>1</v>
      </c>
      <c r="P38" s="53">
        <v>0</v>
      </c>
      <c r="Q38" s="53">
        <v>0</v>
      </c>
      <c r="R38" s="53">
        <v>0</v>
      </c>
      <c r="S38" s="53">
        <v>1</v>
      </c>
      <c r="T38" s="53">
        <v>1</v>
      </c>
      <c r="U38" s="53">
        <v>0</v>
      </c>
      <c r="V38" s="53">
        <v>1</v>
      </c>
      <c r="W38" s="53">
        <v>1</v>
      </c>
    </row>
    <row r="39" spans="1:23">
      <c r="G39" s="53">
        <v>57</v>
      </c>
      <c r="H39" s="53">
        <f t="shared" si="13"/>
        <v>59</v>
      </c>
      <c r="I39" s="53">
        <f t="shared" si="13"/>
        <v>61</v>
      </c>
      <c r="J39" s="53">
        <f t="shared" si="13"/>
        <v>63</v>
      </c>
      <c r="K39" s="53">
        <f t="shared" si="13"/>
        <v>65</v>
      </c>
      <c r="L39" s="53">
        <f t="shared" si="13"/>
        <v>67</v>
      </c>
      <c r="N39" s="53">
        <v>0</v>
      </c>
      <c r="O39" s="53">
        <v>0</v>
      </c>
      <c r="P39" s="53">
        <v>0</v>
      </c>
      <c r="Q39" s="53">
        <v>1</v>
      </c>
      <c r="R39" s="53">
        <v>1</v>
      </c>
      <c r="S39" s="53">
        <v>0</v>
      </c>
      <c r="T39" s="53">
        <v>0</v>
      </c>
      <c r="U39" s="53">
        <v>1</v>
      </c>
      <c r="V39" s="53">
        <v>0</v>
      </c>
      <c r="W39" s="53">
        <v>1</v>
      </c>
    </row>
    <row r="40" spans="1:23">
      <c r="N40" s="53">
        <v>0</v>
      </c>
      <c r="O40" s="53">
        <v>0</v>
      </c>
      <c r="P40" s="53">
        <v>0</v>
      </c>
      <c r="Q40" s="53">
        <v>1</v>
      </c>
      <c r="R40" s="53">
        <v>0</v>
      </c>
      <c r="S40" s="53">
        <v>1</v>
      </c>
      <c r="T40" s="53">
        <v>1</v>
      </c>
      <c r="U40" s="53">
        <v>1</v>
      </c>
      <c r="V40" s="53">
        <v>1</v>
      </c>
      <c r="W40" s="53">
        <v>1</v>
      </c>
    </row>
    <row r="41" spans="1:23">
      <c r="N41" s="53">
        <v>0</v>
      </c>
      <c r="O41" s="53">
        <v>0</v>
      </c>
      <c r="P41" s="53">
        <v>0</v>
      </c>
      <c r="Q41" s="53">
        <v>0</v>
      </c>
      <c r="R41" s="53">
        <v>0</v>
      </c>
      <c r="S41" s="53">
        <v>1</v>
      </c>
      <c r="T41" s="53">
        <v>0</v>
      </c>
      <c r="U41" s="53">
        <v>0</v>
      </c>
      <c r="V41" s="53">
        <v>1</v>
      </c>
      <c r="W41" s="53">
        <v>1</v>
      </c>
    </row>
    <row r="42" spans="1:23">
      <c r="F42" s="53">
        <v>1</v>
      </c>
      <c r="G42" s="76" t="str">
        <f>(ADDRESS(5,G30)&amp;":"&amp;ADDRESS(24,G30))</f>
        <v>$H$5:$H$24</v>
      </c>
      <c r="H42" s="76" t="str">
        <f t="shared" ref="H42:L42" si="14">(ADDRESS(5,H30)&amp;":"&amp;ADDRESS(24,H30))</f>
        <v>$J$5:$J$24</v>
      </c>
      <c r="I42" s="76" t="str">
        <f t="shared" si="14"/>
        <v>$L$5:$L$24</v>
      </c>
      <c r="J42" s="76" t="str">
        <f t="shared" si="14"/>
        <v>$N$5:$N$24</v>
      </c>
      <c r="K42" s="76" t="str">
        <f t="shared" si="14"/>
        <v>$P$5:$P$24</v>
      </c>
      <c r="L42" s="76" t="str">
        <f t="shared" si="14"/>
        <v>$R$5:$R$24</v>
      </c>
      <c r="N42" s="53">
        <v>0</v>
      </c>
      <c r="O42" s="53">
        <v>1</v>
      </c>
      <c r="P42" s="53">
        <v>1</v>
      </c>
      <c r="Q42" s="53">
        <v>0</v>
      </c>
      <c r="R42" s="53">
        <v>1</v>
      </c>
      <c r="S42" s="53">
        <v>0</v>
      </c>
      <c r="T42" s="53">
        <v>1</v>
      </c>
      <c r="U42" s="53">
        <v>1</v>
      </c>
      <c r="V42" s="53">
        <v>0</v>
      </c>
      <c r="W42" s="53">
        <v>1</v>
      </c>
    </row>
    <row r="43" spans="1:23">
      <c r="F43" s="53">
        <v>2</v>
      </c>
      <c r="G43" s="76" t="str">
        <f t="shared" ref="G43:L51" si="15">(ADDRESS(5,G31)&amp;":"&amp;ADDRESS(24,G31))</f>
        <v>$I$5:$I$24</v>
      </c>
      <c r="H43" s="76" t="str">
        <f t="shared" si="15"/>
        <v>$K$5:$K$24</v>
      </c>
      <c r="I43" s="76" t="str">
        <f t="shared" si="15"/>
        <v>$M$5:$M$24</v>
      </c>
      <c r="J43" s="76" t="str">
        <f t="shared" si="15"/>
        <v>$O$5:$O$24</v>
      </c>
      <c r="K43" s="76" t="str">
        <f t="shared" si="15"/>
        <v>$Q$5:$Q$24</v>
      </c>
      <c r="L43" s="76" t="str">
        <f t="shared" si="15"/>
        <v>$S$5:$S$24</v>
      </c>
      <c r="N43" s="53">
        <v>0</v>
      </c>
      <c r="O43" s="53">
        <v>0</v>
      </c>
      <c r="P43" s="53">
        <v>0</v>
      </c>
      <c r="Q43" s="53">
        <v>0</v>
      </c>
      <c r="R43" s="53">
        <v>0</v>
      </c>
      <c r="S43" s="53">
        <v>1</v>
      </c>
      <c r="T43" s="53">
        <v>1</v>
      </c>
      <c r="U43" s="53">
        <v>1</v>
      </c>
      <c r="V43" s="53">
        <v>1</v>
      </c>
      <c r="W43" s="53">
        <v>1</v>
      </c>
    </row>
    <row r="44" spans="1:23">
      <c r="F44" s="53">
        <v>1</v>
      </c>
      <c r="G44" s="77" t="str">
        <f t="shared" si="15"/>
        <v>$T$5:$T$24</v>
      </c>
      <c r="H44" s="77" t="str">
        <f t="shared" si="15"/>
        <v>$V$5:$V$24</v>
      </c>
      <c r="I44" s="77" t="str">
        <f t="shared" si="15"/>
        <v>$X$5:$X$24</v>
      </c>
      <c r="J44" s="77" t="str">
        <f t="shared" si="15"/>
        <v>$Z$5:$Z$24</v>
      </c>
      <c r="K44" s="77" t="str">
        <f t="shared" si="15"/>
        <v>$AB$5:$AB$24</v>
      </c>
      <c r="L44" s="77" t="str">
        <f t="shared" si="15"/>
        <v>$AD$5:$AD$24</v>
      </c>
      <c r="N44" s="53">
        <v>0</v>
      </c>
      <c r="O44" s="53">
        <v>0</v>
      </c>
      <c r="P44" s="53">
        <v>0</v>
      </c>
      <c r="Q44" s="53">
        <v>1</v>
      </c>
      <c r="R44" s="53">
        <v>0</v>
      </c>
      <c r="S44" s="53">
        <v>1</v>
      </c>
      <c r="T44" s="53">
        <v>0</v>
      </c>
      <c r="U44" s="53">
        <v>1</v>
      </c>
      <c r="V44" s="53">
        <v>1</v>
      </c>
      <c r="W44" s="53">
        <v>1</v>
      </c>
    </row>
    <row r="45" spans="1:23">
      <c r="F45" s="53">
        <v>2</v>
      </c>
      <c r="G45" s="77" t="str">
        <f t="shared" si="15"/>
        <v>$U$5:$U$24</v>
      </c>
      <c r="H45" s="77" t="str">
        <f t="shared" si="15"/>
        <v>$W$5:$W$24</v>
      </c>
      <c r="I45" s="77" t="str">
        <f t="shared" si="15"/>
        <v>$Y$5:$Y$24</v>
      </c>
      <c r="J45" s="77" t="str">
        <f t="shared" si="15"/>
        <v>$AA$5:$AA$24</v>
      </c>
      <c r="K45" s="77" t="str">
        <f t="shared" si="15"/>
        <v>$AC$5:$AC$24</v>
      </c>
      <c r="L45" s="77" t="str">
        <f t="shared" si="15"/>
        <v>$AE$5:$AE$24</v>
      </c>
      <c r="N45" s="53">
        <v>0</v>
      </c>
      <c r="O45" s="53">
        <v>0</v>
      </c>
      <c r="P45" s="53">
        <v>1</v>
      </c>
      <c r="Q45" s="53">
        <v>0</v>
      </c>
      <c r="R45" s="53">
        <v>1</v>
      </c>
      <c r="S45" s="53">
        <v>1</v>
      </c>
      <c r="T45" s="53">
        <v>1</v>
      </c>
      <c r="U45" s="53">
        <v>1</v>
      </c>
      <c r="V45" s="53">
        <v>1</v>
      </c>
      <c r="W45" s="53">
        <v>1</v>
      </c>
    </row>
    <row r="46" spans="1:23">
      <c r="F46" s="53">
        <v>1</v>
      </c>
      <c r="G46" s="78" t="str">
        <f t="shared" si="15"/>
        <v>$AF$5:$AF$24</v>
      </c>
      <c r="H46" s="78" t="str">
        <f t="shared" si="15"/>
        <v>$AH$5:$AH$24</v>
      </c>
      <c r="I46" s="78" t="str">
        <f t="shared" si="15"/>
        <v>$AJ$5:$AJ$24</v>
      </c>
      <c r="J46" s="78" t="str">
        <f t="shared" si="15"/>
        <v>$AL$5:$AL$24</v>
      </c>
      <c r="K46" s="78" t="str">
        <f t="shared" si="15"/>
        <v>$AN$5:$AN$24</v>
      </c>
      <c r="L46" s="78" t="str">
        <f t="shared" si="15"/>
        <v>$AP$5:$AP$24</v>
      </c>
      <c r="N46" s="53">
        <v>0</v>
      </c>
      <c r="O46" s="53">
        <v>0</v>
      </c>
      <c r="P46" s="53">
        <v>0</v>
      </c>
      <c r="Q46" s="53">
        <v>0</v>
      </c>
      <c r="R46" s="53">
        <v>0</v>
      </c>
      <c r="S46" s="53">
        <v>0</v>
      </c>
      <c r="T46" s="53">
        <v>1</v>
      </c>
      <c r="U46" s="53">
        <v>1</v>
      </c>
      <c r="V46" s="53">
        <v>1</v>
      </c>
      <c r="W46" s="53">
        <v>1</v>
      </c>
    </row>
    <row r="47" spans="1:23">
      <c r="F47" s="53">
        <v>2</v>
      </c>
      <c r="G47" s="78" t="str">
        <f t="shared" si="15"/>
        <v>$AG$5:$AG$24</v>
      </c>
      <c r="H47" s="78" t="str">
        <f t="shared" si="15"/>
        <v>$AI$5:$AI$24</v>
      </c>
      <c r="I47" s="78" t="str">
        <f t="shared" si="15"/>
        <v>$AK$5:$AK$24</v>
      </c>
      <c r="J47" s="78" t="str">
        <f t="shared" si="15"/>
        <v>$AM$5:$AM$24</v>
      </c>
      <c r="K47" s="78" t="str">
        <f t="shared" si="15"/>
        <v>$AO$5:$AO$24</v>
      </c>
      <c r="L47" s="78" t="str">
        <f t="shared" si="15"/>
        <v>$AQ$5:$AQ$24</v>
      </c>
      <c r="N47" s="53">
        <v>0</v>
      </c>
      <c r="O47" s="53">
        <v>0</v>
      </c>
      <c r="P47" s="53">
        <v>0</v>
      </c>
      <c r="Q47" s="53">
        <v>0</v>
      </c>
      <c r="R47" s="53">
        <v>1</v>
      </c>
      <c r="S47" s="53">
        <v>1</v>
      </c>
      <c r="T47" s="53">
        <v>1</v>
      </c>
      <c r="U47" s="53">
        <v>1</v>
      </c>
      <c r="V47" s="53">
        <v>1</v>
      </c>
      <c r="W47" s="53">
        <v>1</v>
      </c>
    </row>
    <row r="48" spans="1:23">
      <c r="F48" s="53">
        <v>1</v>
      </c>
      <c r="G48" s="79" t="str">
        <f t="shared" si="15"/>
        <v>$AR$5:$AR$24</v>
      </c>
      <c r="H48" s="79" t="str">
        <f t="shared" si="15"/>
        <v>$AT$5:$AT$24</v>
      </c>
      <c r="I48" s="79" t="str">
        <f t="shared" si="15"/>
        <v>$AV$5:$AV$24</v>
      </c>
      <c r="J48" s="79" t="str">
        <f t="shared" si="15"/>
        <v>$AX$5:$AX$24</v>
      </c>
      <c r="K48" s="79" t="str">
        <f t="shared" si="15"/>
        <v>$AZ$5:$AZ$24</v>
      </c>
      <c r="L48" s="79" t="str">
        <f t="shared" si="15"/>
        <v>$BB$5:$BB$24</v>
      </c>
      <c r="N48" s="53">
        <v>0</v>
      </c>
      <c r="O48" s="53">
        <v>0</v>
      </c>
      <c r="P48" s="53">
        <v>0</v>
      </c>
      <c r="Q48" s="53">
        <v>1</v>
      </c>
      <c r="R48" s="53">
        <v>0</v>
      </c>
      <c r="S48" s="53">
        <v>0</v>
      </c>
      <c r="T48" s="53">
        <v>0</v>
      </c>
      <c r="U48" s="53">
        <v>0</v>
      </c>
      <c r="V48" s="53">
        <v>1</v>
      </c>
    </row>
    <row r="49" spans="6:157">
      <c r="F49" s="53">
        <v>2</v>
      </c>
      <c r="G49" s="79" t="str">
        <f t="shared" si="15"/>
        <v>$AS$5:$AS$24</v>
      </c>
      <c r="H49" s="79" t="str">
        <f t="shared" si="15"/>
        <v>$AU$5:$AU$24</v>
      </c>
      <c r="I49" s="79" t="str">
        <f t="shared" si="15"/>
        <v>$AW$5:$AW$24</v>
      </c>
      <c r="J49" s="79" t="str">
        <f t="shared" si="15"/>
        <v>$AY$5:$AY$24</v>
      </c>
      <c r="K49" s="79" t="str">
        <f t="shared" si="15"/>
        <v>$BA$5:$BA$24</v>
      </c>
      <c r="L49" s="79" t="str">
        <f t="shared" si="15"/>
        <v>$BC$5:$BC$24</v>
      </c>
    </row>
    <row r="50" spans="6:157">
      <c r="F50" s="53">
        <v>1</v>
      </c>
      <c r="G50" s="80" t="str">
        <f t="shared" si="15"/>
        <v>$BD$5:$BD$24</v>
      </c>
      <c r="H50" s="80" t="str">
        <f t="shared" si="15"/>
        <v>$BF$5:$BF$24</v>
      </c>
      <c r="I50" s="80" t="str">
        <f t="shared" si="15"/>
        <v>$BH$5:$BH$24</v>
      </c>
      <c r="J50" s="80" t="str">
        <f t="shared" si="15"/>
        <v>$BJ$5:$BJ$24</v>
      </c>
      <c r="K50" s="80" t="str">
        <f t="shared" si="15"/>
        <v>$BL$5:$BL$24</v>
      </c>
      <c r="L50" s="80" t="str">
        <f t="shared" si="15"/>
        <v>$BN$5:$BN$24</v>
      </c>
      <c r="N50" s="53">
        <f t="shared" ref="N50:S50" si="16">AVERAGE(N29:N48)</f>
        <v>0</v>
      </c>
      <c r="O50" s="53">
        <f t="shared" si="16"/>
        <v>0.2</v>
      </c>
      <c r="P50" s="53">
        <f t="shared" si="16"/>
        <v>0.3</v>
      </c>
      <c r="Q50" s="53">
        <f t="shared" si="16"/>
        <v>0.4</v>
      </c>
      <c r="R50" s="53">
        <f t="shared" si="16"/>
        <v>0.5</v>
      </c>
      <c r="S50" s="53">
        <f t="shared" si="16"/>
        <v>0.6</v>
      </c>
      <c r="T50" s="53">
        <f>AVERAGE(T29:T48)</f>
        <v>0.7</v>
      </c>
      <c r="U50" s="53">
        <f>AVERAGE(U29:U48)</f>
        <v>0.8</v>
      </c>
      <c r="V50" s="53">
        <f>AVERAGE(V29:V48)</f>
        <v>0.85</v>
      </c>
      <c r="W50" s="53">
        <f>AVERAGE(W29:W48)</f>
        <v>1</v>
      </c>
    </row>
    <row r="51" spans="6:157">
      <c r="F51" s="53">
        <v>2</v>
      </c>
      <c r="G51" s="80" t="str">
        <f t="shared" si="15"/>
        <v>$BE$5:$BE$24</v>
      </c>
      <c r="H51" s="80" t="str">
        <f t="shared" si="15"/>
        <v>$BG$5:$BG$24</v>
      </c>
      <c r="I51" s="80" t="str">
        <f t="shared" si="15"/>
        <v>$BI$5:$BI$24</v>
      </c>
      <c r="J51" s="80" t="str">
        <f t="shared" si="15"/>
        <v>$BK$5:$BK$24</v>
      </c>
      <c r="K51" s="80" t="str">
        <f t="shared" si="15"/>
        <v>$BM$5:$BM$24</v>
      </c>
      <c r="L51" s="80" t="str">
        <f t="shared" si="15"/>
        <v>$BO$5:$BO$24</v>
      </c>
    </row>
    <row r="53" spans="6:157">
      <c r="M53" s="53">
        <f>MATCH($B$13,$N$58:$HU$58,)</f>
        <v>1</v>
      </c>
      <c r="N53" s="53">
        <f>1+M53</f>
        <v>2</v>
      </c>
      <c r="O53" s="53">
        <f t="shared" ref="O53:AJ53" si="17">1+N53</f>
        <v>3</v>
      </c>
      <c r="P53" s="53">
        <f t="shared" si="17"/>
        <v>4</v>
      </c>
      <c r="Q53" s="53">
        <f t="shared" si="17"/>
        <v>5</v>
      </c>
      <c r="R53" s="53">
        <f t="shared" si="17"/>
        <v>6</v>
      </c>
      <c r="S53" s="53">
        <f t="shared" si="17"/>
        <v>7</v>
      </c>
      <c r="T53" s="53">
        <f t="shared" si="17"/>
        <v>8</v>
      </c>
      <c r="U53" s="53">
        <f t="shared" si="17"/>
        <v>9</v>
      </c>
      <c r="V53" s="53">
        <f t="shared" si="17"/>
        <v>10</v>
      </c>
      <c r="W53" s="53">
        <f t="shared" si="17"/>
        <v>11</v>
      </c>
      <c r="X53" s="53">
        <f t="shared" si="17"/>
        <v>12</v>
      </c>
      <c r="Y53" s="53">
        <f t="shared" si="17"/>
        <v>13</v>
      </c>
      <c r="Z53" s="53">
        <f t="shared" si="17"/>
        <v>14</v>
      </c>
      <c r="AA53" s="53">
        <f t="shared" si="17"/>
        <v>15</v>
      </c>
      <c r="AB53" s="53">
        <f t="shared" si="17"/>
        <v>16</v>
      </c>
      <c r="AC53" s="53">
        <f t="shared" si="17"/>
        <v>17</v>
      </c>
      <c r="AD53" s="53">
        <f t="shared" si="17"/>
        <v>18</v>
      </c>
      <c r="AE53" s="53">
        <f t="shared" si="17"/>
        <v>19</v>
      </c>
      <c r="AF53" s="53">
        <f t="shared" si="17"/>
        <v>20</v>
      </c>
      <c r="AG53" s="53">
        <f t="shared" si="17"/>
        <v>21</v>
      </c>
      <c r="AH53" s="53">
        <f t="shared" si="17"/>
        <v>22</v>
      </c>
      <c r="AI53" s="53">
        <f t="shared" si="17"/>
        <v>23</v>
      </c>
      <c r="AJ53" s="53">
        <f t="shared" si="17"/>
        <v>24</v>
      </c>
    </row>
    <row r="54" spans="6:157">
      <c r="M54" s="53">
        <f>INDEX($N$65:$HU$65,1,M53)</f>
        <v>0.6</v>
      </c>
      <c r="N54" s="53">
        <f t="shared" ref="N54:AJ54" si="18">INDEX($N$65:$HU$65,1,N53)</f>
        <v>0.8</v>
      </c>
      <c r="O54" s="53">
        <f t="shared" si="18"/>
        <v>0.8</v>
      </c>
      <c r="P54" s="53">
        <f t="shared" si="18"/>
        <v>0.6</v>
      </c>
      <c r="Q54" s="53">
        <f t="shared" si="18"/>
        <v>0.8</v>
      </c>
      <c r="R54" s="53">
        <f t="shared" si="18"/>
        <v>0.6</v>
      </c>
      <c r="S54" s="53">
        <f t="shared" si="18"/>
        <v>0.6</v>
      </c>
      <c r="T54" s="53">
        <f t="shared" si="18"/>
        <v>0.8</v>
      </c>
      <c r="U54" s="53">
        <f t="shared" si="18"/>
        <v>0.6</v>
      </c>
      <c r="V54" s="53">
        <f t="shared" si="18"/>
        <v>0.8</v>
      </c>
      <c r="W54" s="53">
        <f t="shared" si="18"/>
        <v>0.8</v>
      </c>
      <c r="X54" s="53">
        <f t="shared" si="18"/>
        <v>0.6</v>
      </c>
      <c r="Y54" s="53">
        <f t="shared" si="18"/>
        <v>0.8</v>
      </c>
      <c r="Z54" s="53">
        <f t="shared" si="18"/>
        <v>0.6</v>
      </c>
      <c r="AA54" s="53">
        <f t="shared" si="18"/>
        <v>0.6</v>
      </c>
      <c r="AB54" s="53">
        <f t="shared" si="18"/>
        <v>0.8</v>
      </c>
      <c r="AC54" s="53">
        <f t="shared" si="18"/>
        <v>0.6</v>
      </c>
      <c r="AD54" s="53">
        <f t="shared" si="18"/>
        <v>0.8</v>
      </c>
      <c r="AE54" s="53">
        <f t="shared" si="18"/>
        <v>0.8</v>
      </c>
      <c r="AF54" s="53">
        <f t="shared" si="18"/>
        <v>0.6</v>
      </c>
      <c r="AG54" s="53">
        <f t="shared" si="18"/>
        <v>0.8</v>
      </c>
      <c r="AH54" s="53">
        <f t="shared" si="18"/>
        <v>0.6</v>
      </c>
      <c r="AI54" s="53">
        <f t="shared" si="18"/>
        <v>0.6</v>
      </c>
      <c r="AJ54" s="53">
        <f t="shared" si="18"/>
        <v>0.8</v>
      </c>
    </row>
    <row r="55" spans="6:157">
      <c r="M55" s="53">
        <f>INDEX($N$63:$HU$63,1,M53)</f>
        <v>20</v>
      </c>
      <c r="N55" s="53">
        <f t="shared" ref="N55:AJ55" si="19">INDEX($N$63:$HU$63,1,N53)</f>
        <v>20</v>
      </c>
      <c r="O55" s="53">
        <f t="shared" si="19"/>
        <v>20</v>
      </c>
      <c r="P55" s="53">
        <f t="shared" si="19"/>
        <v>20</v>
      </c>
      <c r="Q55" s="53">
        <f t="shared" si="19"/>
        <v>20</v>
      </c>
      <c r="R55" s="53">
        <f t="shared" si="19"/>
        <v>20</v>
      </c>
      <c r="S55" s="53">
        <f t="shared" si="19"/>
        <v>20</v>
      </c>
      <c r="T55" s="53">
        <f t="shared" si="19"/>
        <v>20</v>
      </c>
      <c r="U55" s="53">
        <f t="shared" si="19"/>
        <v>20</v>
      </c>
      <c r="V55" s="53">
        <f t="shared" si="19"/>
        <v>20</v>
      </c>
      <c r="W55" s="53">
        <f t="shared" si="19"/>
        <v>20</v>
      </c>
      <c r="X55" s="53">
        <f t="shared" si="19"/>
        <v>20</v>
      </c>
      <c r="Y55" s="53">
        <f t="shared" si="19"/>
        <v>20</v>
      </c>
      <c r="Z55" s="53">
        <f t="shared" si="19"/>
        <v>20</v>
      </c>
      <c r="AA55" s="53">
        <f t="shared" si="19"/>
        <v>20</v>
      </c>
      <c r="AB55" s="53">
        <f t="shared" si="19"/>
        <v>20</v>
      </c>
      <c r="AC55" s="53">
        <f t="shared" si="19"/>
        <v>20</v>
      </c>
      <c r="AD55" s="53">
        <f t="shared" si="19"/>
        <v>20</v>
      </c>
      <c r="AE55" s="53">
        <f t="shared" si="19"/>
        <v>20</v>
      </c>
      <c r="AF55" s="53">
        <f t="shared" si="19"/>
        <v>20</v>
      </c>
      <c r="AG55" s="53">
        <f t="shared" si="19"/>
        <v>20</v>
      </c>
      <c r="AH55" s="53">
        <f t="shared" si="19"/>
        <v>20</v>
      </c>
      <c r="AI55" s="53">
        <f t="shared" si="19"/>
        <v>20</v>
      </c>
      <c r="AJ55" s="53">
        <f t="shared" si="19"/>
        <v>20</v>
      </c>
    </row>
    <row r="57" spans="6:157">
      <c r="M57" s="53" t="s">
        <v>339</v>
      </c>
      <c r="N57" s="53">
        <v>1</v>
      </c>
      <c r="O57" s="53">
        <v>2</v>
      </c>
      <c r="P57" s="53">
        <v>3</v>
      </c>
      <c r="Q57" s="53">
        <v>4</v>
      </c>
      <c r="R57" s="53">
        <v>5</v>
      </c>
      <c r="S57" s="53">
        <v>6</v>
      </c>
      <c r="T57" s="53">
        <v>7</v>
      </c>
      <c r="U57" s="53">
        <v>8</v>
      </c>
      <c r="V57" s="53">
        <v>9</v>
      </c>
      <c r="W57" s="53">
        <v>10</v>
      </c>
      <c r="X57" s="53">
        <v>11</v>
      </c>
      <c r="Y57" s="53">
        <v>12</v>
      </c>
      <c r="Z57" s="53">
        <v>13</v>
      </c>
      <c r="AA57" s="53">
        <v>14</v>
      </c>
      <c r="AB57" s="53">
        <v>15</v>
      </c>
      <c r="AC57" s="53">
        <v>16</v>
      </c>
      <c r="AD57" s="53">
        <v>17</v>
      </c>
      <c r="AE57" s="53">
        <v>18</v>
      </c>
      <c r="AF57" s="53">
        <v>19</v>
      </c>
      <c r="AG57" s="53">
        <v>20</v>
      </c>
      <c r="AH57" s="53">
        <v>21</v>
      </c>
      <c r="AI57" s="53">
        <v>22</v>
      </c>
      <c r="AJ57" s="53">
        <v>23</v>
      </c>
      <c r="AK57" s="53">
        <v>24</v>
      </c>
      <c r="AL57" s="53">
        <v>25</v>
      </c>
      <c r="AM57" s="53">
        <v>26</v>
      </c>
      <c r="AN57" s="53">
        <v>27</v>
      </c>
      <c r="AO57" s="53">
        <v>28</v>
      </c>
      <c r="AP57" s="53">
        <v>29</v>
      </c>
      <c r="AQ57" s="53">
        <v>30</v>
      </c>
      <c r="AR57" s="53">
        <v>31</v>
      </c>
      <c r="AS57" s="53">
        <v>32</v>
      </c>
      <c r="AT57" s="53">
        <v>33</v>
      </c>
      <c r="AU57" s="53">
        <v>34</v>
      </c>
      <c r="AV57" s="53">
        <v>35</v>
      </c>
      <c r="AW57" s="53">
        <v>36</v>
      </c>
      <c r="AX57" s="53">
        <v>37</v>
      </c>
      <c r="AY57" s="53">
        <v>38</v>
      </c>
      <c r="AZ57" s="53">
        <v>39</v>
      </c>
      <c r="BA57" s="53">
        <v>40</v>
      </c>
      <c r="BB57" s="53">
        <v>41</v>
      </c>
      <c r="BC57" s="53">
        <v>42</v>
      </c>
      <c r="BD57" s="53">
        <v>43</v>
      </c>
      <c r="BE57" s="53">
        <v>44</v>
      </c>
      <c r="BF57" s="53">
        <v>45</v>
      </c>
      <c r="BG57" s="53">
        <v>46</v>
      </c>
      <c r="BH57" s="53">
        <v>47</v>
      </c>
      <c r="BI57" s="53">
        <v>48</v>
      </c>
      <c r="BJ57" s="53">
        <v>49</v>
      </c>
      <c r="BK57" s="53">
        <v>50</v>
      </c>
      <c r="BL57" s="53">
        <v>51</v>
      </c>
      <c r="BM57" s="53">
        <v>52</v>
      </c>
      <c r="BN57" s="53">
        <v>53</v>
      </c>
      <c r="BO57" s="53">
        <v>54</v>
      </c>
      <c r="BP57" s="53">
        <v>55</v>
      </c>
      <c r="BQ57" s="53">
        <v>56</v>
      </c>
      <c r="BR57" s="53">
        <v>57</v>
      </c>
      <c r="BS57" s="53">
        <v>58</v>
      </c>
      <c r="BT57" s="53">
        <v>59</v>
      </c>
      <c r="BU57" s="53">
        <v>60</v>
      </c>
      <c r="BV57" s="53">
        <v>61</v>
      </c>
      <c r="BW57" s="53">
        <v>62</v>
      </c>
      <c r="BX57" s="53">
        <v>63</v>
      </c>
      <c r="BY57" s="53">
        <v>64</v>
      </c>
      <c r="BZ57" s="53">
        <v>65</v>
      </c>
      <c r="CA57" s="53">
        <v>66</v>
      </c>
      <c r="CB57" s="53">
        <v>67</v>
      </c>
      <c r="CC57" s="53">
        <v>68</v>
      </c>
      <c r="CD57" s="53">
        <v>69</v>
      </c>
      <c r="CE57" s="53">
        <v>70</v>
      </c>
      <c r="CF57" s="53">
        <v>71</v>
      </c>
      <c r="CG57" s="53">
        <v>72</v>
      </c>
      <c r="CH57" s="53">
        <v>73</v>
      </c>
      <c r="CI57" s="53">
        <v>74</v>
      </c>
      <c r="CJ57" s="53">
        <v>75</v>
      </c>
      <c r="CK57" s="53">
        <v>76</v>
      </c>
      <c r="CL57" s="53">
        <v>77</v>
      </c>
      <c r="CM57" s="53">
        <v>78</v>
      </c>
      <c r="CN57" s="53">
        <v>79</v>
      </c>
      <c r="CO57" s="53">
        <v>80</v>
      </c>
      <c r="CP57" s="53">
        <v>81</v>
      </c>
      <c r="CQ57" s="53">
        <v>82</v>
      </c>
      <c r="CR57" s="53">
        <v>83</v>
      </c>
      <c r="CS57" s="53">
        <v>84</v>
      </c>
      <c r="CT57" s="53">
        <v>85</v>
      </c>
      <c r="CU57" s="53">
        <v>86</v>
      </c>
      <c r="CV57" s="53">
        <v>87</v>
      </c>
      <c r="CW57" s="53">
        <v>88</v>
      </c>
      <c r="CX57" s="53">
        <v>89</v>
      </c>
      <c r="CY57" s="53">
        <v>90</v>
      </c>
      <c r="CZ57" s="53">
        <v>91</v>
      </c>
      <c r="DA57" s="53">
        <v>92</v>
      </c>
      <c r="DB57" s="53">
        <v>93</v>
      </c>
      <c r="DC57" s="53">
        <v>94</v>
      </c>
      <c r="DD57" s="53">
        <v>95</v>
      </c>
      <c r="DE57" s="53">
        <v>96</v>
      </c>
      <c r="DF57" s="53">
        <v>97</v>
      </c>
      <c r="DG57" s="53">
        <v>98</v>
      </c>
      <c r="DH57" s="53">
        <v>99</v>
      </c>
      <c r="DI57" s="53">
        <v>100</v>
      </c>
      <c r="DJ57" s="53">
        <v>101</v>
      </c>
      <c r="DK57" s="53">
        <v>102</v>
      </c>
      <c r="DL57" s="53">
        <v>103</v>
      </c>
      <c r="DM57" s="53">
        <v>104</v>
      </c>
      <c r="DN57" s="53">
        <v>105</v>
      </c>
      <c r="DO57" s="53">
        <v>106</v>
      </c>
      <c r="DP57" s="53">
        <v>107</v>
      </c>
      <c r="DQ57" s="53">
        <v>108</v>
      </c>
      <c r="DR57" s="53">
        <v>109</v>
      </c>
      <c r="DS57" s="53">
        <v>110</v>
      </c>
      <c r="DT57" s="53">
        <v>111</v>
      </c>
      <c r="DU57" s="53">
        <v>112</v>
      </c>
      <c r="DV57" s="53">
        <v>113</v>
      </c>
      <c r="DW57" s="53">
        <v>114</v>
      </c>
      <c r="DX57" s="53">
        <v>115</v>
      </c>
      <c r="DY57" s="53">
        <v>116</v>
      </c>
      <c r="DZ57" s="53">
        <v>117</v>
      </c>
      <c r="EA57" s="53">
        <v>118</v>
      </c>
      <c r="EB57" s="53">
        <v>119</v>
      </c>
      <c r="EC57" s="53">
        <v>120</v>
      </c>
      <c r="ED57" s="53">
        <v>121</v>
      </c>
      <c r="EE57" s="53">
        <v>122</v>
      </c>
      <c r="EF57" s="53">
        <v>123</v>
      </c>
      <c r="EG57" s="53">
        <v>124</v>
      </c>
      <c r="EH57" s="53">
        <v>125</v>
      </c>
      <c r="EI57" s="53">
        <v>126</v>
      </c>
      <c r="EJ57" s="53">
        <v>127</v>
      </c>
      <c r="EK57" s="53">
        <v>128</v>
      </c>
      <c r="EL57" s="53">
        <v>129</v>
      </c>
      <c r="EM57" s="53">
        <v>130</v>
      </c>
      <c r="EN57" s="53">
        <v>131</v>
      </c>
      <c r="EO57" s="53">
        <v>132</v>
      </c>
      <c r="EP57" s="53">
        <v>133</v>
      </c>
      <c r="EQ57" s="53">
        <v>134</v>
      </c>
      <c r="ER57" s="53">
        <v>135</v>
      </c>
      <c r="ES57" s="53">
        <v>136</v>
      </c>
      <c r="ET57" s="53">
        <v>137</v>
      </c>
      <c r="EU57" s="53">
        <v>138</v>
      </c>
      <c r="EV57" s="53">
        <v>139</v>
      </c>
      <c r="EW57" s="53">
        <v>140</v>
      </c>
      <c r="EX57" s="53">
        <v>141</v>
      </c>
      <c r="EY57" s="53">
        <v>142</v>
      </c>
      <c r="EZ57" s="53">
        <v>143</v>
      </c>
      <c r="FA57" s="53">
        <v>144</v>
      </c>
    </row>
    <row r="58" spans="6:157">
      <c r="M58" s="53" t="s">
        <v>338</v>
      </c>
      <c r="N58" s="53">
        <v>1</v>
      </c>
      <c r="O58" s="53">
        <v>1</v>
      </c>
      <c r="P58" s="53">
        <v>1</v>
      </c>
      <c r="Q58" s="53">
        <v>1</v>
      </c>
      <c r="R58" s="53">
        <v>1</v>
      </c>
      <c r="S58" s="53">
        <v>1</v>
      </c>
      <c r="T58" s="53">
        <v>1</v>
      </c>
      <c r="U58" s="53">
        <v>1</v>
      </c>
      <c r="V58" s="53">
        <v>1</v>
      </c>
      <c r="W58" s="53">
        <v>1</v>
      </c>
      <c r="X58" s="53">
        <v>1</v>
      </c>
      <c r="Y58" s="53">
        <v>1</v>
      </c>
      <c r="Z58" s="53">
        <v>1</v>
      </c>
      <c r="AA58" s="53">
        <v>1</v>
      </c>
      <c r="AB58" s="53">
        <v>1</v>
      </c>
      <c r="AC58" s="53">
        <v>1</v>
      </c>
      <c r="AD58" s="53">
        <v>1</v>
      </c>
      <c r="AE58" s="53">
        <v>1</v>
      </c>
      <c r="AF58" s="53">
        <v>1</v>
      </c>
      <c r="AG58" s="53">
        <v>1</v>
      </c>
      <c r="AH58" s="53">
        <v>1</v>
      </c>
      <c r="AI58" s="53">
        <v>1</v>
      </c>
      <c r="AJ58" s="53">
        <v>1</v>
      </c>
      <c r="AK58" s="53">
        <v>1</v>
      </c>
      <c r="AL58" s="53">
        <v>2</v>
      </c>
      <c r="AM58" s="53">
        <v>2</v>
      </c>
      <c r="AN58" s="53">
        <v>2</v>
      </c>
      <c r="AO58" s="53">
        <v>2</v>
      </c>
      <c r="AP58" s="53">
        <v>2</v>
      </c>
      <c r="AQ58" s="53">
        <v>2</v>
      </c>
      <c r="AR58" s="53">
        <v>2</v>
      </c>
      <c r="AS58" s="53">
        <v>2</v>
      </c>
      <c r="AT58" s="53">
        <v>2</v>
      </c>
      <c r="AU58" s="53">
        <v>2</v>
      </c>
      <c r="AV58" s="53">
        <v>2</v>
      </c>
      <c r="AW58" s="53">
        <v>2</v>
      </c>
      <c r="AX58" s="53">
        <v>2</v>
      </c>
      <c r="AY58" s="53">
        <v>2</v>
      </c>
      <c r="AZ58" s="53">
        <v>2</v>
      </c>
      <c r="BA58" s="53">
        <v>2</v>
      </c>
      <c r="BB58" s="53">
        <v>2</v>
      </c>
      <c r="BC58" s="53">
        <v>2</v>
      </c>
      <c r="BD58" s="53">
        <v>2</v>
      </c>
      <c r="BE58" s="53">
        <v>2</v>
      </c>
      <c r="BF58" s="53">
        <v>2</v>
      </c>
      <c r="BG58" s="53">
        <v>2</v>
      </c>
      <c r="BH58" s="53">
        <v>2</v>
      </c>
      <c r="BI58" s="53">
        <v>2</v>
      </c>
      <c r="BJ58" s="53">
        <v>3</v>
      </c>
      <c r="BK58" s="53">
        <v>3</v>
      </c>
      <c r="BL58" s="53">
        <v>3</v>
      </c>
      <c r="BM58" s="53">
        <v>3</v>
      </c>
      <c r="BN58" s="53">
        <v>3</v>
      </c>
      <c r="BO58" s="53">
        <v>3</v>
      </c>
      <c r="BP58" s="53">
        <v>3</v>
      </c>
      <c r="BQ58" s="53">
        <v>3</v>
      </c>
      <c r="BR58" s="53">
        <v>3</v>
      </c>
      <c r="BS58" s="53">
        <v>3</v>
      </c>
      <c r="BT58" s="53">
        <v>3</v>
      </c>
      <c r="BU58" s="53">
        <v>3</v>
      </c>
      <c r="BV58" s="53">
        <v>3</v>
      </c>
      <c r="BW58" s="53">
        <v>3</v>
      </c>
      <c r="BX58" s="53">
        <v>3</v>
      </c>
      <c r="BY58" s="53">
        <v>3</v>
      </c>
      <c r="BZ58" s="53">
        <v>3</v>
      </c>
      <c r="CA58" s="53">
        <v>3</v>
      </c>
      <c r="CB58" s="53">
        <v>3</v>
      </c>
      <c r="CC58" s="53">
        <v>3</v>
      </c>
      <c r="CD58" s="53">
        <v>3</v>
      </c>
      <c r="CE58" s="53">
        <v>3</v>
      </c>
      <c r="CF58" s="53">
        <v>3</v>
      </c>
      <c r="CG58" s="53">
        <v>3</v>
      </c>
      <c r="CH58" s="53">
        <v>4</v>
      </c>
      <c r="CI58" s="53">
        <v>4</v>
      </c>
      <c r="CJ58" s="53">
        <v>4</v>
      </c>
      <c r="CK58" s="53">
        <v>4</v>
      </c>
      <c r="CL58" s="53">
        <v>4</v>
      </c>
      <c r="CM58" s="53">
        <v>4</v>
      </c>
      <c r="CN58" s="53">
        <v>4</v>
      </c>
      <c r="CO58" s="53">
        <v>4</v>
      </c>
      <c r="CP58" s="53">
        <v>4</v>
      </c>
      <c r="CQ58" s="53">
        <v>4</v>
      </c>
      <c r="CR58" s="53">
        <v>4</v>
      </c>
      <c r="CS58" s="53">
        <v>4</v>
      </c>
      <c r="CT58" s="53">
        <v>4</v>
      </c>
      <c r="CU58" s="53">
        <v>4</v>
      </c>
      <c r="CV58" s="53">
        <v>4</v>
      </c>
      <c r="CW58" s="53">
        <v>4</v>
      </c>
      <c r="CX58" s="53">
        <v>4</v>
      </c>
      <c r="CY58" s="53">
        <v>4</v>
      </c>
      <c r="CZ58" s="53">
        <v>4</v>
      </c>
      <c r="DA58" s="53">
        <v>4</v>
      </c>
      <c r="DB58" s="53">
        <v>4</v>
      </c>
      <c r="DC58" s="53">
        <v>4</v>
      </c>
      <c r="DD58" s="53">
        <v>4</v>
      </c>
      <c r="DE58" s="53">
        <v>4</v>
      </c>
      <c r="DF58" s="53">
        <v>5</v>
      </c>
      <c r="DG58" s="53">
        <v>5</v>
      </c>
      <c r="DH58" s="53">
        <v>5</v>
      </c>
      <c r="DI58" s="53">
        <v>5</v>
      </c>
      <c r="DJ58" s="53">
        <v>5</v>
      </c>
      <c r="DK58" s="53">
        <v>5</v>
      </c>
      <c r="DL58" s="53">
        <v>5</v>
      </c>
      <c r="DM58" s="53">
        <v>5</v>
      </c>
      <c r="DN58" s="53">
        <v>5</v>
      </c>
      <c r="DO58" s="53">
        <v>5</v>
      </c>
      <c r="DP58" s="53">
        <v>5</v>
      </c>
      <c r="DQ58" s="53">
        <v>5</v>
      </c>
      <c r="DR58" s="53">
        <v>5</v>
      </c>
      <c r="DS58" s="53">
        <v>5</v>
      </c>
      <c r="DT58" s="53">
        <v>5</v>
      </c>
      <c r="DU58" s="53">
        <v>5</v>
      </c>
      <c r="DV58" s="53">
        <v>5</v>
      </c>
      <c r="DW58" s="53">
        <v>5</v>
      </c>
      <c r="DX58" s="53">
        <v>5</v>
      </c>
      <c r="DY58" s="53">
        <v>5</v>
      </c>
      <c r="DZ58" s="53">
        <v>5</v>
      </c>
      <c r="EA58" s="53">
        <v>5</v>
      </c>
      <c r="EB58" s="53">
        <v>5</v>
      </c>
      <c r="EC58" s="53">
        <v>5</v>
      </c>
      <c r="ED58" s="53">
        <v>6</v>
      </c>
      <c r="EE58" s="53">
        <v>6</v>
      </c>
      <c r="EF58" s="53">
        <v>6</v>
      </c>
      <c r="EG58" s="53">
        <v>6</v>
      </c>
      <c r="EH58" s="53">
        <v>6</v>
      </c>
      <c r="EI58" s="53">
        <v>6</v>
      </c>
      <c r="EJ58" s="53">
        <v>6</v>
      </c>
      <c r="EK58" s="53">
        <v>6</v>
      </c>
      <c r="EL58" s="53">
        <v>6</v>
      </c>
      <c r="EM58" s="53">
        <v>6</v>
      </c>
      <c r="EN58" s="53">
        <v>6</v>
      </c>
      <c r="EO58" s="53">
        <v>6</v>
      </c>
      <c r="EP58" s="53">
        <v>6</v>
      </c>
      <c r="EQ58" s="53">
        <v>6</v>
      </c>
      <c r="ER58" s="53">
        <v>6</v>
      </c>
      <c r="ES58" s="53">
        <v>6</v>
      </c>
      <c r="ET58" s="53">
        <v>6</v>
      </c>
      <c r="EU58" s="53">
        <v>6</v>
      </c>
      <c r="EV58" s="53">
        <v>6</v>
      </c>
      <c r="EW58" s="53">
        <v>6</v>
      </c>
      <c r="EX58" s="53">
        <v>6</v>
      </c>
      <c r="EY58" s="53">
        <v>6</v>
      </c>
      <c r="EZ58" s="53">
        <v>6</v>
      </c>
      <c r="FA58" s="53">
        <v>6</v>
      </c>
    </row>
    <row r="59" spans="6:157">
      <c r="M59" s="53" t="s">
        <v>340</v>
      </c>
      <c r="N59" s="53">
        <v>1</v>
      </c>
      <c r="O59" s="53">
        <v>1</v>
      </c>
      <c r="P59" s="53">
        <v>1</v>
      </c>
      <c r="Q59" s="53">
        <v>1</v>
      </c>
      <c r="R59" s="53">
        <v>2</v>
      </c>
      <c r="S59" s="53">
        <v>2</v>
      </c>
      <c r="T59" s="53">
        <v>2</v>
      </c>
      <c r="U59" s="53">
        <v>2</v>
      </c>
      <c r="V59" s="53">
        <v>3</v>
      </c>
      <c r="W59" s="53">
        <v>3</v>
      </c>
      <c r="X59" s="53">
        <v>3</v>
      </c>
      <c r="Y59" s="53">
        <v>3</v>
      </c>
      <c r="Z59" s="53">
        <v>4</v>
      </c>
      <c r="AA59" s="53">
        <v>4</v>
      </c>
      <c r="AB59" s="53">
        <v>4</v>
      </c>
      <c r="AC59" s="53">
        <v>4</v>
      </c>
      <c r="AD59" s="53">
        <v>5</v>
      </c>
      <c r="AE59" s="53">
        <v>5</v>
      </c>
      <c r="AF59" s="53">
        <v>5</v>
      </c>
      <c r="AG59" s="53">
        <v>5</v>
      </c>
      <c r="AH59" s="53">
        <v>6</v>
      </c>
      <c r="AI59" s="53">
        <v>6</v>
      </c>
      <c r="AJ59" s="53">
        <v>6</v>
      </c>
      <c r="AK59" s="53">
        <v>6</v>
      </c>
      <c r="AL59" s="53">
        <v>1</v>
      </c>
      <c r="AM59" s="53">
        <v>1</v>
      </c>
      <c r="AN59" s="53">
        <v>1</v>
      </c>
      <c r="AO59" s="53">
        <v>1</v>
      </c>
      <c r="AP59" s="53">
        <v>2</v>
      </c>
      <c r="AQ59" s="53">
        <v>2</v>
      </c>
      <c r="AR59" s="53">
        <v>2</v>
      </c>
      <c r="AS59" s="53">
        <v>2</v>
      </c>
      <c r="AT59" s="53">
        <v>3</v>
      </c>
      <c r="AU59" s="53">
        <v>3</v>
      </c>
      <c r="AV59" s="53">
        <v>3</v>
      </c>
      <c r="AW59" s="53">
        <v>3</v>
      </c>
      <c r="AX59" s="53">
        <v>4</v>
      </c>
      <c r="AY59" s="53">
        <v>4</v>
      </c>
      <c r="AZ59" s="53">
        <v>4</v>
      </c>
      <c r="BA59" s="53">
        <v>4</v>
      </c>
      <c r="BB59" s="53">
        <v>5</v>
      </c>
      <c r="BC59" s="53">
        <v>5</v>
      </c>
      <c r="BD59" s="53">
        <v>5</v>
      </c>
      <c r="BE59" s="53">
        <v>5</v>
      </c>
      <c r="BF59" s="53">
        <v>6</v>
      </c>
      <c r="BG59" s="53">
        <v>6</v>
      </c>
      <c r="BH59" s="53">
        <v>6</v>
      </c>
      <c r="BI59" s="53">
        <v>6</v>
      </c>
      <c r="BJ59" s="53">
        <v>1</v>
      </c>
      <c r="BK59" s="53">
        <v>1</v>
      </c>
      <c r="BL59" s="53">
        <v>1</v>
      </c>
      <c r="BM59" s="53">
        <v>1</v>
      </c>
      <c r="BN59" s="53">
        <v>2</v>
      </c>
      <c r="BO59" s="53">
        <v>2</v>
      </c>
      <c r="BP59" s="53">
        <v>2</v>
      </c>
      <c r="BQ59" s="53">
        <v>2</v>
      </c>
      <c r="BR59" s="53">
        <v>3</v>
      </c>
      <c r="BS59" s="53">
        <v>3</v>
      </c>
      <c r="BT59" s="53">
        <v>3</v>
      </c>
      <c r="BU59" s="53">
        <v>3</v>
      </c>
      <c r="BV59" s="53">
        <v>4</v>
      </c>
      <c r="BW59" s="53">
        <v>4</v>
      </c>
      <c r="BX59" s="53">
        <v>4</v>
      </c>
      <c r="BY59" s="53">
        <v>4</v>
      </c>
      <c r="BZ59" s="53">
        <v>5</v>
      </c>
      <c r="CA59" s="53">
        <v>5</v>
      </c>
      <c r="CB59" s="53">
        <v>5</v>
      </c>
      <c r="CC59" s="53">
        <v>5</v>
      </c>
      <c r="CD59" s="53">
        <v>6</v>
      </c>
      <c r="CE59" s="53">
        <v>6</v>
      </c>
      <c r="CF59" s="53">
        <v>6</v>
      </c>
      <c r="CG59" s="53">
        <v>6</v>
      </c>
      <c r="CH59" s="53">
        <v>1</v>
      </c>
      <c r="CI59" s="53">
        <v>1</v>
      </c>
      <c r="CJ59" s="53">
        <v>1</v>
      </c>
      <c r="CK59" s="53">
        <v>1</v>
      </c>
      <c r="CL59" s="53">
        <v>2</v>
      </c>
      <c r="CM59" s="53">
        <v>2</v>
      </c>
      <c r="CN59" s="53">
        <v>2</v>
      </c>
      <c r="CO59" s="53">
        <v>2</v>
      </c>
      <c r="CP59" s="53">
        <v>3</v>
      </c>
      <c r="CQ59" s="53">
        <v>3</v>
      </c>
      <c r="CR59" s="53">
        <v>3</v>
      </c>
      <c r="CS59" s="53">
        <v>3</v>
      </c>
      <c r="CT59" s="53">
        <v>4</v>
      </c>
      <c r="CU59" s="53">
        <v>4</v>
      </c>
      <c r="CV59" s="53">
        <v>4</v>
      </c>
      <c r="CW59" s="53">
        <v>4</v>
      </c>
      <c r="CX59" s="53">
        <v>5</v>
      </c>
      <c r="CY59" s="53">
        <v>5</v>
      </c>
      <c r="CZ59" s="53">
        <v>5</v>
      </c>
      <c r="DA59" s="53">
        <v>5</v>
      </c>
      <c r="DB59" s="53">
        <v>6</v>
      </c>
      <c r="DC59" s="53">
        <v>6</v>
      </c>
      <c r="DD59" s="53">
        <v>6</v>
      </c>
      <c r="DE59" s="53">
        <v>6</v>
      </c>
      <c r="DF59" s="53">
        <v>1</v>
      </c>
      <c r="DG59" s="53">
        <v>1</v>
      </c>
      <c r="DH59" s="53">
        <v>1</v>
      </c>
      <c r="DI59" s="53">
        <v>1</v>
      </c>
      <c r="DJ59" s="53">
        <v>2</v>
      </c>
      <c r="DK59" s="53">
        <v>2</v>
      </c>
      <c r="DL59" s="53">
        <v>2</v>
      </c>
      <c r="DM59" s="53">
        <v>2</v>
      </c>
      <c r="DN59" s="53">
        <v>3</v>
      </c>
      <c r="DO59" s="53">
        <v>3</v>
      </c>
      <c r="DP59" s="53">
        <v>3</v>
      </c>
      <c r="DQ59" s="53">
        <v>3</v>
      </c>
      <c r="DR59" s="53">
        <v>4</v>
      </c>
      <c r="DS59" s="53">
        <v>4</v>
      </c>
      <c r="DT59" s="53">
        <v>4</v>
      </c>
      <c r="DU59" s="53">
        <v>4</v>
      </c>
      <c r="DV59" s="53">
        <v>5</v>
      </c>
      <c r="DW59" s="53">
        <v>5</v>
      </c>
      <c r="DX59" s="53">
        <v>5</v>
      </c>
      <c r="DY59" s="53">
        <v>5</v>
      </c>
      <c r="DZ59" s="53">
        <v>6</v>
      </c>
      <c r="EA59" s="53">
        <v>6</v>
      </c>
      <c r="EB59" s="53">
        <v>6</v>
      </c>
      <c r="EC59" s="53">
        <v>6</v>
      </c>
      <c r="ED59" s="53">
        <v>1</v>
      </c>
      <c r="EE59" s="53">
        <v>1</v>
      </c>
      <c r="EF59" s="53">
        <v>1</v>
      </c>
      <c r="EG59" s="53">
        <v>1</v>
      </c>
      <c r="EH59" s="53">
        <v>2</v>
      </c>
      <c r="EI59" s="53">
        <v>2</v>
      </c>
      <c r="EJ59" s="53">
        <v>2</v>
      </c>
      <c r="EK59" s="53">
        <v>2</v>
      </c>
      <c r="EL59" s="53">
        <v>3</v>
      </c>
      <c r="EM59" s="53">
        <v>3</v>
      </c>
      <c r="EN59" s="53">
        <v>3</v>
      </c>
      <c r="EO59" s="53">
        <v>3</v>
      </c>
      <c r="EP59" s="53">
        <v>4</v>
      </c>
      <c r="EQ59" s="53">
        <v>4</v>
      </c>
      <c r="ER59" s="53">
        <v>4</v>
      </c>
      <c r="ES59" s="53">
        <v>4</v>
      </c>
      <c r="ET59" s="53">
        <v>5</v>
      </c>
      <c r="EU59" s="53">
        <v>5</v>
      </c>
      <c r="EV59" s="53">
        <v>5</v>
      </c>
      <c r="EW59" s="53">
        <v>5</v>
      </c>
      <c r="EX59" s="53">
        <v>6</v>
      </c>
      <c r="EY59" s="53">
        <v>6</v>
      </c>
      <c r="EZ59" s="53">
        <v>6</v>
      </c>
      <c r="FA59" s="53">
        <v>6</v>
      </c>
    </row>
    <row r="60" spans="6:157">
      <c r="M60" s="53" t="s">
        <v>341</v>
      </c>
      <c r="N60" s="53" t="s">
        <v>342</v>
      </c>
      <c r="O60" s="53" t="s">
        <v>342</v>
      </c>
      <c r="P60" s="53" t="s">
        <v>342</v>
      </c>
      <c r="Q60" s="53" t="s">
        <v>342</v>
      </c>
      <c r="R60" s="53" t="s">
        <v>342</v>
      </c>
      <c r="S60" s="53" t="s">
        <v>342</v>
      </c>
      <c r="T60" s="53" t="s">
        <v>342</v>
      </c>
      <c r="U60" s="53" t="s">
        <v>342</v>
      </c>
      <c r="V60" s="53" t="s">
        <v>342</v>
      </c>
      <c r="W60" s="53" t="s">
        <v>342</v>
      </c>
      <c r="X60" s="53" t="s">
        <v>342</v>
      </c>
      <c r="Y60" s="53" t="s">
        <v>342</v>
      </c>
      <c r="Z60" s="53" t="s">
        <v>342</v>
      </c>
      <c r="AA60" s="53" t="s">
        <v>342</v>
      </c>
      <c r="AB60" s="53" t="s">
        <v>342</v>
      </c>
      <c r="AC60" s="53" t="s">
        <v>342</v>
      </c>
      <c r="AD60" s="53" t="s">
        <v>342</v>
      </c>
      <c r="AE60" s="53" t="s">
        <v>342</v>
      </c>
      <c r="AF60" s="53" t="s">
        <v>342</v>
      </c>
      <c r="AG60" s="53" t="s">
        <v>342</v>
      </c>
      <c r="AH60" s="53" t="s">
        <v>342</v>
      </c>
      <c r="AI60" s="53" t="s">
        <v>342</v>
      </c>
      <c r="AJ60" s="53" t="s">
        <v>342</v>
      </c>
      <c r="AK60" s="53" t="s">
        <v>342</v>
      </c>
      <c r="AL60" s="53" t="s">
        <v>343</v>
      </c>
      <c r="AM60" s="53" t="s">
        <v>343</v>
      </c>
      <c r="AN60" s="53" t="s">
        <v>343</v>
      </c>
      <c r="AO60" s="53" t="s">
        <v>343</v>
      </c>
      <c r="AP60" s="53" t="s">
        <v>344</v>
      </c>
      <c r="AQ60" s="53" t="s">
        <v>344</v>
      </c>
      <c r="AR60" s="53" t="s">
        <v>344</v>
      </c>
      <c r="AS60" s="53" t="s">
        <v>344</v>
      </c>
      <c r="AT60" s="53" t="s">
        <v>345</v>
      </c>
      <c r="AU60" s="53" t="s">
        <v>345</v>
      </c>
      <c r="AV60" s="53" t="s">
        <v>345</v>
      </c>
      <c r="AW60" s="53" t="s">
        <v>345</v>
      </c>
      <c r="AX60" s="53" t="s">
        <v>344</v>
      </c>
      <c r="AY60" s="53" t="s">
        <v>344</v>
      </c>
      <c r="AZ60" s="53" t="s">
        <v>344</v>
      </c>
      <c r="BA60" s="53" t="s">
        <v>344</v>
      </c>
      <c r="BB60" s="53" t="s">
        <v>346</v>
      </c>
      <c r="BC60" s="53" t="s">
        <v>346</v>
      </c>
      <c r="BD60" s="53" t="s">
        <v>346</v>
      </c>
      <c r="BE60" s="53" t="s">
        <v>346</v>
      </c>
      <c r="BF60" s="53" t="s">
        <v>345</v>
      </c>
      <c r="BG60" s="53" t="s">
        <v>345</v>
      </c>
      <c r="BH60" s="53" t="s">
        <v>345</v>
      </c>
      <c r="BI60" s="53" t="s">
        <v>345</v>
      </c>
      <c r="BJ60" s="53" t="s">
        <v>345</v>
      </c>
      <c r="BK60" s="53" t="s">
        <v>345</v>
      </c>
      <c r="BL60" s="53" t="s">
        <v>345</v>
      </c>
      <c r="BM60" s="53" t="s">
        <v>345</v>
      </c>
      <c r="BN60" s="53" t="s">
        <v>345</v>
      </c>
      <c r="BO60" s="53" t="s">
        <v>345</v>
      </c>
      <c r="BP60" s="53" t="s">
        <v>345</v>
      </c>
      <c r="BQ60" s="53" t="s">
        <v>345</v>
      </c>
      <c r="BR60" s="53" t="s">
        <v>346</v>
      </c>
      <c r="BS60" s="53" t="s">
        <v>346</v>
      </c>
      <c r="BT60" s="53" t="s">
        <v>346</v>
      </c>
      <c r="BU60" s="53" t="s">
        <v>346</v>
      </c>
      <c r="BV60" s="53" t="s">
        <v>346</v>
      </c>
      <c r="BW60" s="53" t="s">
        <v>346</v>
      </c>
      <c r="BX60" s="53" t="s">
        <v>346</v>
      </c>
      <c r="BY60" s="53" t="s">
        <v>346</v>
      </c>
      <c r="BZ60" s="53" t="s">
        <v>345</v>
      </c>
      <c r="CA60" s="53" t="s">
        <v>345</v>
      </c>
      <c r="CB60" s="53" t="s">
        <v>345</v>
      </c>
      <c r="CC60" s="53" t="s">
        <v>345</v>
      </c>
      <c r="CD60" s="53" t="s">
        <v>346</v>
      </c>
      <c r="CE60" s="53" t="s">
        <v>346</v>
      </c>
      <c r="CF60" s="53" t="s">
        <v>346</v>
      </c>
      <c r="CG60" s="53" t="s">
        <v>346</v>
      </c>
      <c r="CH60" s="53" t="s">
        <v>347</v>
      </c>
      <c r="CI60" s="53" t="s">
        <v>347</v>
      </c>
      <c r="CJ60" s="53" t="s">
        <v>347</v>
      </c>
      <c r="CK60" s="53" t="s">
        <v>347</v>
      </c>
      <c r="CL60" s="53" t="s">
        <v>347</v>
      </c>
      <c r="CM60" s="53" t="s">
        <v>347</v>
      </c>
      <c r="CN60" s="53" t="s">
        <v>347</v>
      </c>
      <c r="CO60" s="53" t="s">
        <v>347</v>
      </c>
      <c r="CP60" s="53" t="s">
        <v>347</v>
      </c>
      <c r="CQ60" s="53" t="s">
        <v>347</v>
      </c>
      <c r="CR60" s="53" t="s">
        <v>347</v>
      </c>
      <c r="CS60" s="53" t="s">
        <v>347</v>
      </c>
      <c r="CT60" s="53" t="s">
        <v>347</v>
      </c>
      <c r="CU60" s="53" t="s">
        <v>347</v>
      </c>
      <c r="CV60" s="53" t="s">
        <v>347</v>
      </c>
      <c r="CW60" s="53" t="s">
        <v>347</v>
      </c>
      <c r="CX60" s="53" t="s">
        <v>347</v>
      </c>
      <c r="CY60" s="53" t="s">
        <v>347</v>
      </c>
      <c r="CZ60" s="53" t="s">
        <v>347</v>
      </c>
      <c r="DA60" s="53" t="s">
        <v>347</v>
      </c>
      <c r="DB60" s="53" t="s">
        <v>347</v>
      </c>
      <c r="DC60" s="53" t="s">
        <v>347</v>
      </c>
      <c r="DD60" s="53" t="s">
        <v>347</v>
      </c>
      <c r="DE60" s="53" t="s">
        <v>347</v>
      </c>
      <c r="DF60" s="53" t="s">
        <v>346</v>
      </c>
      <c r="DG60" s="53" t="s">
        <v>346</v>
      </c>
      <c r="DH60" s="53" t="s">
        <v>346</v>
      </c>
      <c r="DI60" s="53" t="s">
        <v>346</v>
      </c>
      <c r="DJ60" s="53" t="s">
        <v>343</v>
      </c>
      <c r="DK60" s="53" t="s">
        <v>343</v>
      </c>
      <c r="DL60" s="53" t="s">
        <v>343</v>
      </c>
      <c r="DM60" s="53" t="s">
        <v>343</v>
      </c>
      <c r="DN60" s="53" t="s">
        <v>343</v>
      </c>
      <c r="DO60" s="53" t="s">
        <v>343</v>
      </c>
      <c r="DP60" s="53" t="s">
        <v>343</v>
      </c>
      <c r="DQ60" s="53" t="s">
        <v>343</v>
      </c>
      <c r="DR60" s="53" t="s">
        <v>345</v>
      </c>
      <c r="DS60" s="53" t="s">
        <v>345</v>
      </c>
      <c r="DT60" s="53" t="s">
        <v>345</v>
      </c>
      <c r="DU60" s="53" t="s">
        <v>345</v>
      </c>
      <c r="DV60" s="53" t="s">
        <v>343</v>
      </c>
      <c r="DW60" s="53" t="s">
        <v>343</v>
      </c>
      <c r="DX60" s="53" t="s">
        <v>343</v>
      </c>
      <c r="DY60" s="53" t="s">
        <v>343</v>
      </c>
      <c r="DZ60" s="53" t="s">
        <v>344</v>
      </c>
      <c r="EA60" s="53" t="s">
        <v>344</v>
      </c>
      <c r="EB60" s="53" t="s">
        <v>344</v>
      </c>
      <c r="EC60" s="53" t="s">
        <v>344</v>
      </c>
      <c r="ED60" s="53" t="s">
        <v>344</v>
      </c>
      <c r="EE60" s="53" t="s">
        <v>344</v>
      </c>
      <c r="EF60" s="53" t="s">
        <v>344</v>
      </c>
      <c r="EG60" s="53" t="s">
        <v>344</v>
      </c>
      <c r="EH60" s="53" t="s">
        <v>346</v>
      </c>
      <c r="EI60" s="53" t="s">
        <v>346</v>
      </c>
      <c r="EJ60" s="53" t="s">
        <v>346</v>
      </c>
      <c r="EK60" s="53" t="s">
        <v>346</v>
      </c>
      <c r="EL60" s="53" t="s">
        <v>344</v>
      </c>
      <c r="EM60" s="53" t="s">
        <v>344</v>
      </c>
      <c r="EN60" s="53" t="s">
        <v>344</v>
      </c>
      <c r="EO60" s="53" t="s">
        <v>344</v>
      </c>
      <c r="EP60" s="53" t="s">
        <v>343</v>
      </c>
      <c r="EQ60" s="53" t="s">
        <v>343</v>
      </c>
      <c r="ER60" s="53" t="s">
        <v>343</v>
      </c>
      <c r="ES60" s="53" t="s">
        <v>343</v>
      </c>
      <c r="ET60" s="53" t="s">
        <v>344</v>
      </c>
      <c r="EU60" s="53" t="s">
        <v>344</v>
      </c>
      <c r="EV60" s="53" t="s">
        <v>344</v>
      </c>
      <c r="EW60" s="53" t="s">
        <v>344</v>
      </c>
      <c r="EX60" s="53" t="s">
        <v>343</v>
      </c>
      <c r="EY60" s="53" t="s">
        <v>343</v>
      </c>
      <c r="EZ60" s="53" t="s">
        <v>343</v>
      </c>
      <c r="FA60" s="53" t="s">
        <v>343</v>
      </c>
    </row>
    <row r="61" spans="6:157">
      <c r="M61" s="53" t="s">
        <v>348</v>
      </c>
      <c r="N61" s="53">
        <v>1</v>
      </c>
      <c r="O61" s="53">
        <v>2</v>
      </c>
      <c r="P61" s="53">
        <v>3</v>
      </c>
      <c r="Q61" s="53">
        <v>4</v>
      </c>
      <c r="R61" s="53">
        <v>5</v>
      </c>
      <c r="S61" s="53">
        <v>6</v>
      </c>
      <c r="T61" s="53">
        <v>7</v>
      </c>
      <c r="U61" s="53">
        <v>8</v>
      </c>
      <c r="V61" s="53">
        <v>9</v>
      </c>
      <c r="W61" s="53">
        <v>10</v>
      </c>
      <c r="X61" s="53">
        <v>11</v>
      </c>
      <c r="Y61" s="53">
        <v>12</v>
      </c>
      <c r="Z61" s="53">
        <v>13</v>
      </c>
      <c r="AA61" s="53">
        <v>14</v>
      </c>
      <c r="AB61" s="53">
        <v>15</v>
      </c>
      <c r="AC61" s="53">
        <v>16</v>
      </c>
      <c r="AD61" s="53">
        <v>17</v>
      </c>
      <c r="AE61" s="53">
        <v>18</v>
      </c>
      <c r="AF61" s="53">
        <v>19</v>
      </c>
      <c r="AG61" s="53">
        <v>20</v>
      </c>
      <c r="AH61" s="53">
        <v>21</v>
      </c>
      <c r="AI61" s="53">
        <v>22</v>
      </c>
      <c r="AJ61" s="53">
        <v>23</v>
      </c>
      <c r="AK61" s="53">
        <v>24</v>
      </c>
      <c r="AL61" s="53">
        <v>1</v>
      </c>
      <c r="AM61" s="53">
        <v>2</v>
      </c>
      <c r="AN61" s="53">
        <v>3</v>
      </c>
      <c r="AO61" s="53">
        <v>4</v>
      </c>
      <c r="AP61" s="53">
        <v>5</v>
      </c>
      <c r="AQ61" s="53">
        <v>6</v>
      </c>
      <c r="AR61" s="53">
        <v>7</v>
      </c>
      <c r="AS61" s="53">
        <v>8</v>
      </c>
      <c r="AT61" s="53">
        <v>9</v>
      </c>
      <c r="AU61" s="53">
        <v>10</v>
      </c>
      <c r="AV61" s="53">
        <v>11</v>
      </c>
      <c r="AW61" s="53">
        <v>12</v>
      </c>
      <c r="AX61" s="53">
        <v>13</v>
      </c>
      <c r="AY61" s="53">
        <v>14</v>
      </c>
      <c r="AZ61" s="53">
        <v>15</v>
      </c>
      <c r="BA61" s="53">
        <v>16</v>
      </c>
      <c r="BB61" s="53">
        <v>17</v>
      </c>
      <c r="BC61" s="53">
        <v>18</v>
      </c>
      <c r="BD61" s="53">
        <v>19</v>
      </c>
      <c r="BE61" s="53">
        <v>20</v>
      </c>
      <c r="BF61" s="53">
        <v>21</v>
      </c>
      <c r="BG61" s="53">
        <v>22</v>
      </c>
      <c r="BH61" s="53">
        <v>23</v>
      </c>
      <c r="BI61" s="53">
        <v>24</v>
      </c>
      <c r="BJ61" s="53">
        <v>1</v>
      </c>
      <c r="BK61" s="53">
        <v>2</v>
      </c>
      <c r="BL61" s="53">
        <v>3</v>
      </c>
      <c r="BM61" s="53">
        <v>4</v>
      </c>
      <c r="BN61" s="53">
        <v>5</v>
      </c>
      <c r="BO61" s="53">
        <v>6</v>
      </c>
      <c r="BP61" s="53">
        <v>7</v>
      </c>
      <c r="BQ61" s="53">
        <v>8</v>
      </c>
      <c r="BR61" s="53">
        <v>9</v>
      </c>
      <c r="BS61" s="53">
        <v>10</v>
      </c>
      <c r="BT61" s="53">
        <v>11</v>
      </c>
      <c r="BU61" s="53">
        <v>12</v>
      </c>
      <c r="BV61" s="53">
        <v>13</v>
      </c>
      <c r="BW61" s="53">
        <v>14</v>
      </c>
      <c r="BX61" s="53">
        <v>15</v>
      </c>
      <c r="BY61" s="53">
        <v>16</v>
      </c>
      <c r="BZ61" s="53">
        <v>17</v>
      </c>
      <c r="CA61" s="53">
        <v>18</v>
      </c>
      <c r="CB61" s="53">
        <v>19</v>
      </c>
      <c r="CC61" s="53">
        <v>20</v>
      </c>
      <c r="CD61" s="53">
        <v>21</v>
      </c>
      <c r="CE61" s="53">
        <v>22</v>
      </c>
      <c r="CF61" s="53">
        <v>23</v>
      </c>
      <c r="CG61" s="53">
        <v>24</v>
      </c>
      <c r="CH61" s="53">
        <v>1</v>
      </c>
      <c r="CI61" s="53">
        <v>2</v>
      </c>
      <c r="CJ61" s="53">
        <v>3</v>
      </c>
      <c r="CK61" s="53">
        <v>4</v>
      </c>
      <c r="CL61" s="53">
        <v>5</v>
      </c>
      <c r="CM61" s="53">
        <v>6</v>
      </c>
      <c r="CN61" s="53">
        <v>7</v>
      </c>
      <c r="CO61" s="53">
        <v>8</v>
      </c>
      <c r="CP61" s="53">
        <v>9</v>
      </c>
      <c r="CQ61" s="53">
        <v>10</v>
      </c>
      <c r="CR61" s="53">
        <v>11</v>
      </c>
      <c r="CS61" s="53">
        <v>12</v>
      </c>
      <c r="CT61" s="53">
        <v>13</v>
      </c>
      <c r="CU61" s="53">
        <v>14</v>
      </c>
      <c r="CV61" s="53">
        <v>15</v>
      </c>
      <c r="CW61" s="53">
        <v>16</v>
      </c>
      <c r="CX61" s="53">
        <v>17</v>
      </c>
      <c r="CY61" s="53">
        <v>18</v>
      </c>
      <c r="CZ61" s="53">
        <v>19</v>
      </c>
      <c r="DA61" s="53">
        <v>20</v>
      </c>
      <c r="DB61" s="53">
        <v>21</v>
      </c>
      <c r="DC61" s="53">
        <v>22</v>
      </c>
      <c r="DD61" s="53">
        <v>23</v>
      </c>
      <c r="DE61" s="53">
        <v>24</v>
      </c>
      <c r="DF61" s="53">
        <v>1</v>
      </c>
      <c r="DG61" s="53">
        <v>2</v>
      </c>
      <c r="DH61" s="53">
        <v>3</v>
      </c>
      <c r="DI61" s="53">
        <v>4</v>
      </c>
      <c r="DJ61" s="53">
        <v>5</v>
      </c>
      <c r="DK61" s="53">
        <v>6</v>
      </c>
      <c r="DL61" s="53">
        <v>7</v>
      </c>
      <c r="DM61" s="53">
        <v>8</v>
      </c>
      <c r="DN61" s="53">
        <v>9</v>
      </c>
      <c r="DO61" s="53">
        <v>10</v>
      </c>
      <c r="DP61" s="53">
        <v>11</v>
      </c>
      <c r="DQ61" s="53">
        <v>12</v>
      </c>
      <c r="DR61" s="53">
        <v>13</v>
      </c>
      <c r="DS61" s="53">
        <v>14</v>
      </c>
      <c r="DT61" s="53">
        <v>15</v>
      </c>
      <c r="DU61" s="53">
        <v>16</v>
      </c>
      <c r="DV61" s="53">
        <v>17</v>
      </c>
      <c r="DW61" s="53">
        <v>18</v>
      </c>
      <c r="DX61" s="53">
        <v>19</v>
      </c>
      <c r="DY61" s="53">
        <v>20</v>
      </c>
      <c r="DZ61" s="53">
        <v>21</v>
      </c>
      <c r="EA61" s="53">
        <v>22</v>
      </c>
      <c r="EB61" s="53">
        <v>23</v>
      </c>
      <c r="EC61" s="53">
        <v>24</v>
      </c>
      <c r="ED61" s="53">
        <v>1</v>
      </c>
      <c r="EE61" s="53">
        <v>2</v>
      </c>
      <c r="EF61" s="53">
        <v>3</v>
      </c>
      <c r="EG61" s="53">
        <v>4</v>
      </c>
      <c r="EH61" s="53">
        <v>5</v>
      </c>
      <c r="EI61" s="53">
        <v>6</v>
      </c>
      <c r="EJ61" s="53">
        <v>7</v>
      </c>
      <c r="EK61" s="53">
        <v>8</v>
      </c>
      <c r="EL61" s="53">
        <v>9</v>
      </c>
      <c r="EM61" s="53">
        <v>10</v>
      </c>
      <c r="EN61" s="53">
        <v>11</v>
      </c>
      <c r="EO61" s="53">
        <v>12</v>
      </c>
      <c r="EP61" s="53">
        <v>13</v>
      </c>
      <c r="EQ61" s="53">
        <v>14</v>
      </c>
      <c r="ER61" s="53">
        <v>15</v>
      </c>
      <c r="ES61" s="53">
        <v>16</v>
      </c>
      <c r="ET61" s="53">
        <v>17</v>
      </c>
      <c r="EU61" s="53">
        <v>18</v>
      </c>
      <c r="EV61" s="53">
        <v>19</v>
      </c>
      <c r="EW61" s="53">
        <v>20</v>
      </c>
      <c r="EX61" s="53">
        <v>21</v>
      </c>
      <c r="EY61" s="53">
        <v>22</v>
      </c>
      <c r="EZ61" s="53">
        <v>23</v>
      </c>
      <c r="FA61" s="53">
        <v>24</v>
      </c>
    </row>
    <row r="62" spans="6:157">
      <c r="M62" s="53" t="s">
        <v>349</v>
      </c>
      <c r="N62" s="53">
        <v>1</v>
      </c>
      <c r="O62" s="53">
        <v>2</v>
      </c>
      <c r="P62" s="53">
        <v>2</v>
      </c>
      <c r="Q62" s="53">
        <v>1</v>
      </c>
      <c r="R62" s="53">
        <v>2</v>
      </c>
      <c r="S62" s="53">
        <v>1</v>
      </c>
      <c r="T62" s="53">
        <v>1</v>
      </c>
      <c r="U62" s="53">
        <v>2</v>
      </c>
      <c r="V62" s="53">
        <v>1</v>
      </c>
      <c r="W62" s="53">
        <v>2</v>
      </c>
      <c r="X62" s="53">
        <v>2</v>
      </c>
      <c r="Y62" s="53">
        <v>1</v>
      </c>
      <c r="Z62" s="53">
        <v>2</v>
      </c>
      <c r="AA62" s="53">
        <v>1</v>
      </c>
      <c r="AB62" s="53">
        <v>1</v>
      </c>
      <c r="AC62" s="53">
        <v>2</v>
      </c>
      <c r="AD62" s="53">
        <v>1</v>
      </c>
      <c r="AE62" s="53">
        <v>2</v>
      </c>
      <c r="AF62" s="53">
        <v>2</v>
      </c>
      <c r="AG62" s="53">
        <v>1</v>
      </c>
      <c r="AH62" s="53">
        <v>2</v>
      </c>
      <c r="AI62" s="53">
        <v>1</v>
      </c>
      <c r="AJ62" s="53">
        <v>1</v>
      </c>
      <c r="AK62" s="53">
        <v>2</v>
      </c>
      <c r="AL62" s="53">
        <v>1</v>
      </c>
      <c r="AM62" s="53">
        <v>2</v>
      </c>
      <c r="AN62" s="53">
        <v>2</v>
      </c>
      <c r="AO62" s="53">
        <v>1</v>
      </c>
      <c r="AP62" s="53">
        <v>2</v>
      </c>
      <c r="AQ62" s="53">
        <v>1</v>
      </c>
      <c r="AR62" s="53">
        <v>1</v>
      </c>
      <c r="AS62" s="53">
        <v>2</v>
      </c>
      <c r="AT62" s="53">
        <v>1</v>
      </c>
      <c r="AU62" s="53">
        <v>2</v>
      </c>
      <c r="AV62" s="53">
        <v>2</v>
      </c>
      <c r="AW62" s="53">
        <v>1</v>
      </c>
      <c r="AX62" s="53">
        <v>2</v>
      </c>
      <c r="AY62" s="53">
        <v>1</v>
      </c>
      <c r="AZ62" s="53">
        <v>1</v>
      </c>
      <c r="BA62" s="53">
        <v>2</v>
      </c>
      <c r="BB62" s="53">
        <v>1</v>
      </c>
      <c r="BC62" s="53">
        <v>2</v>
      </c>
      <c r="BD62" s="53">
        <v>2</v>
      </c>
      <c r="BE62" s="53">
        <v>1</v>
      </c>
      <c r="BF62" s="53">
        <v>2</v>
      </c>
      <c r="BG62" s="53">
        <v>1</v>
      </c>
      <c r="BH62" s="53">
        <v>1</v>
      </c>
      <c r="BI62" s="53">
        <v>2</v>
      </c>
      <c r="BJ62" s="53">
        <v>1</v>
      </c>
      <c r="BK62" s="53">
        <v>2</v>
      </c>
      <c r="BL62" s="53">
        <v>2</v>
      </c>
      <c r="BM62" s="53">
        <v>1</v>
      </c>
      <c r="BN62" s="53">
        <v>2</v>
      </c>
      <c r="BO62" s="53">
        <v>1</v>
      </c>
      <c r="BP62" s="53">
        <v>1</v>
      </c>
      <c r="BQ62" s="53">
        <v>2</v>
      </c>
      <c r="BR62" s="53">
        <v>1</v>
      </c>
      <c r="BS62" s="53">
        <v>2</v>
      </c>
      <c r="BT62" s="53">
        <v>2</v>
      </c>
      <c r="BU62" s="53">
        <v>1</v>
      </c>
      <c r="BV62" s="53">
        <v>2</v>
      </c>
      <c r="BW62" s="53">
        <v>1</v>
      </c>
      <c r="BX62" s="53">
        <v>1</v>
      </c>
      <c r="BY62" s="53">
        <v>2</v>
      </c>
      <c r="BZ62" s="53">
        <v>1</v>
      </c>
      <c r="CA62" s="53">
        <v>2</v>
      </c>
      <c r="CB62" s="53">
        <v>2</v>
      </c>
      <c r="CC62" s="53">
        <v>1</v>
      </c>
      <c r="CD62" s="53">
        <v>2</v>
      </c>
      <c r="CE62" s="53">
        <v>1</v>
      </c>
      <c r="CF62" s="53">
        <v>1</v>
      </c>
      <c r="CG62" s="53">
        <v>2</v>
      </c>
      <c r="CH62" s="53">
        <v>1</v>
      </c>
      <c r="CI62" s="53">
        <v>2</v>
      </c>
      <c r="CJ62" s="53">
        <v>2</v>
      </c>
      <c r="CK62" s="53">
        <v>1</v>
      </c>
      <c r="CL62" s="53">
        <v>2</v>
      </c>
      <c r="CM62" s="53">
        <v>1</v>
      </c>
      <c r="CN62" s="53">
        <v>1</v>
      </c>
      <c r="CO62" s="53">
        <v>2</v>
      </c>
      <c r="CP62" s="53">
        <v>1</v>
      </c>
      <c r="CQ62" s="53">
        <v>2</v>
      </c>
      <c r="CR62" s="53">
        <v>2</v>
      </c>
      <c r="CS62" s="53">
        <v>1</v>
      </c>
      <c r="CT62" s="53">
        <v>2</v>
      </c>
      <c r="CU62" s="53">
        <v>1</v>
      </c>
      <c r="CV62" s="53">
        <v>1</v>
      </c>
      <c r="CW62" s="53">
        <v>2</v>
      </c>
      <c r="CX62" s="53">
        <v>1</v>
      </c>
      <c r="CY62" s="53">
        <v>2</v>
      </c>
      <c r="CZ62" s="53">
        <v>2</v>
      </c>
      <c r="DA62" s="53">
        <v>1</v>
      </c>
      <c r="DB62" s="53">
        <v>2</v>
      </c>
      <c r="DC62" s="53">
        <v>1</v>
      </c>
      <c r="DD62" s="53">
        <v>1</v>
      </c>
      <c r="DE62" s="53">
        <v>2</v>
      </c>
      <c r="DF62" s="53">
        <v>1</v>
      </c>
      <c r="DG62" s="53">
        <v>2</v>
      </c>
      <c r="DH62" s="53">
        <v>2</v>
      </c>
      <c r="DI62" s="53">
        <v>1</v>
      </c>
      <c r="DJ62" s="53">
        <v>2</v>
      </c>
      <c r="DK62" s="53">
        <v>1</v>
      </c>
      <c r="DL62" s="53">
        <v>1</v>
      </c>
      <c r="DM62" s="53">
        <v>2</v>
      </c>
      <c r="DN62" s="53">
        <v>1</v>
      </c>
      <c r="DO62" s="53">
        <v>2</v>
      </c>
      <c r="DP62" s="53">
        <v>2</v>
      </c>
      <c r="DQ62" s="53">
        <v>1</v>
      </c>
      <c r="DR62" s="53">
        <v>2</v>
      </c>
      <c r="DS62" s="53">
        <v>1</v>
      </c>
      <c r="DT62" s="53">
        <v>1</v>
      </c>
      <c r="DU62" s="53">
        <v>2</v>
      </c>
      <c r="DV62" s="53">
        <v>1</v>
      </c>
      <c r="DW62" s="53">
        <v>2</v>
      </c>
      <c r="DX62" s="53">
        <v>2</v>
      </c>
      <c r="DY62" s="53">
        <v>1</v>
      </c>
      <c r="DZ62" s="53">
        <v>2</v>
      </c>
      <c r="EA62" s="53">
        <v>1</v>
      </c>
      <c r="EB62" s="53">
        <v>1</v>
      </c>
      <c r="EC62" s="53">
        <v>2</v>
      </c>
      <c r="ED62" s="53">
        <v>1</v>
      </c>
      <c r="EE62" s="53">
        <v>2</v>
      </c>
      <c r="EF62" s="53">
        <v>2</v>
      </c>
      <c r="EG62" s="53">
        <v>1</v>
      </c>
      <c r="EH62" s="53">
        <v>2</v>
      </c>
      <c r="EI62" s="53">
        <v>1</v>
      </c>
      <c r="EJ62" s="53">
        <v>1</v>
      </c>
      <c r="EK62" s="53">
        <v>2</v>
      </c>
      <c r="EL62" s="53">
        <v>1</v>
      </c>
      <c r="EM62" s="53">
        <v>2</v>
      </c>
      <c r="EN62" s="53">
        <v>2</v>
      </c>
      <c r="EO62" s="53">
        <v>1</v>
      </c>
      <c r="EP62" s="53">
        <v>2</v>
      </c>
      <c r="EQ62" s="53">
        <v>1</v>
      </c>
      <c r="ER62" s="53">
        <v>1</v>
      </c>
      <c r="ES62" s="53">
        <v>2</v>
      </c>
      <c r="ET62" s="53">
        <v>1</v>
      </c>
      <c r="EU62" s="53">
        <v>2</v>
      </c>
      <c r="EV62" s="53">
        <v>2</v>
      </c>
      <c r="EW62" s="53">
        <v>1</v>
      </c>
      <c r="EX62" s="53">
        <v>2</v>
      </c>
      <c r="EY62" s="53">
        <v>1</v>
      </c>
      <c r="EZ62" s="53">
        <v>1</v>
      </c>
      <c r="FA62" s="53">
        <v>2</v>
      </c>
    </row>
    <row r="63" spans="6:157">
      <c r="M63" s="53" t="s">
        <v>350</v>
      </c>
      <c r="N63" s="53">
        <v>20</v>
      </c>
      <c r="O63" s="53">
        <v>20</v>
      </c>
      <c r="P63" s="53">
        <v>20</v>
      </c>
      <c r="Q63" s="53">
        <v>20</v>
      </c>
      <c r="R63" s="53">
        <v>20</v>
      </c>
      <c r="S63" s="53">
        <v>20</v>
      </c>
      <c r="T63" s="53">
        <v>20</v>
      </c>
      <c r="U63" s="53">
        <v>20</v>
      </c>
      <c r="V63" s="53">
        <v>20</v>
      </c>
      <c r="W63" s="53">
        <v>20</v>
      </c>
      <c r="X63" s="53">
        <v>20</v>
      </c>
      <c r="Y63" s="53">
        <v>20</v>
      </c>
      <c r="Z63" s="53">
        <v>20</v>
      </c>
      <c r="AA63" s="53">
        <v>20</v>
      </c>
      <c r="AB63" s="53">
        <v>20</v>
      </c>
      <c r="AC63" s="53">
        <v>20</v>
      </c>
      <c r="AD63" s="53">
        <v>20</v>
      </c>
      <c r="AE63" s="53">
        <v>20</v>
      </c>
      <c r="AF63" s="53">
        <v>20</v>
      </c>
      <c r="AG63" s="53">
        <v>20</v>
      </c>
      <c r="AH63" s="53">
        <v>20</v>
      </c>
      <c r="AI63" s="53">
        <v>20</v>
      </c>
      <c r="AJ63" s="53">
        <v>20</v>
      </c>
      <c r="AK63" s="53">
        <v>20</v>
      </c>
      <c r="AL63" s="53">
        <v>26</v>
      </c>
      <c r="AM63" s="53">
        <v>20</v>
      </c>
      <c r="AN63" s="53">
        <v>20</v>
      </c>
      <c r="AO63" s="53">
        <v>26</v>
      </c>
      <c r="AP63" s="53">
        <v>20</v>
      </c>
      <c r="AQ63" s="53">
        <v>26</v>
      </c>
      <c r="AR63" s="53">
        <v>26</v>
      </c>
      <c r="AS63" s="53">
        <v>20</v>
      </c>
      <c r="AT63" s="53">
        <v>26</v>
      </c>
      <c r="AU63" s="53">
        <v>20</v>
      </c>
      <c r="AV63" s="53">
        <v>20</v>
      </c>
      <c r="AW63" s="53">
        <v>26</v>
      </c>
      <c r="AX63" s="53">
        <v>20</v>
      </c>
      <c r="AY63" s="53">
        <v>26</v>
      </c>
      <c r="AZ63" s="53">
        <v>26</v>
      </c>
      <c r="BA63" s="53">
        <v>20</v>
      </c>
      <c r="BB63" s="53">
        <v>26</v>
      </c>
      <c r="BC63" s="53">
        <v>20</v>
      </c>
      <c r="BD63" s="53">
        <v>20</v>
      </c>
      <c r="BE63" s="53">
        <v>26</v>
      </c>
      <c r="BF63" s="53">
        <v>20</v>
      </c>
      <c r="BG63" s="53">
        <v>26</v>
      </c>
      <c r="BH63" s="53">
        <v>26</v>
      </c>
      <c r="BI63" s="53">
        <v>20</v>
      </c>
      <c r="BJ63" s="53">
        <v>20</v>
      </c>
      <c r="BK63" s="53">
        <v>26</v>
      </c>
      <c r="BL63" s="53">
        <v>26</v>
      </c>
      <c r="BM63" s="53">
        <v>20</v>
      </c>
      <c r="BN63" s="53">
        <v>26</v>
      </c>
      <c r="BO63" s="53">
        <v>20</v>
      </c>
      <c r="BP63" s="53">
        <v>20</v>
      </c>
      <c r="BQ63" s="53">
        <v>26</v>
      </c>
      <c r="BR63" s="53">
        <v>20</v>
      </c>
      <c r="BS63" s="53">
        <v>26</v>
      </c>
      <c r="BT63" s="53">
        <v>26</v>
      </c>
      <c r="BU63" s="53">
        <v>20</v>
      </c>
      <c r="BV63" s="53">
        <v>26</v>
      </c>
      <c r="BW63" s="53">
        <v>20</v>
      </c>
      <c r="BX63" s="53">
        <v>20</v>
      </c>
      <c r="BY63" s="53">
        <v>26</v>
      </c>
      <c r="BZ63" s="53">
        <v>20</v>
      </c>
      <c r="CA63" s="53">
        <v>26</v>
      </c>
      <c r="CB63" s="53">
        <v>26</v>
      </c>
      <c r="CC63" s="53">
        <v>20</v>
      </c>
      <c r="CD63" s="53">
        <v>26</v>
      </c>
      <c r="CE63" s="53">
        <v>20</v>
      </c>
      <c r="CF63" s="53">
        <v>20</v>
      </c>
      <c r="CG63" s="53">
        <v>26</v>
      </c>
      <c r="CH63" s="53">
        <v>26</v>
      </c>
      <c r="CI63" s="53">
        <v>26</v>
      </c>
      <c r="CJ63" s="53">
        <v>26</v>
      </c>
      <c r="CK63" s="53">
        <v>26</v>
      </c>
      <c r="CL63" s="53">
        <v>26</v>
      </c>
      <c r="CM63" s="53">
        <v>26</v>
      </c>
      <c r="CN63" s="53">
        <v>26</v>
      </c>
      <c r="CO63" s="53">
        <v>26</v>
      </c>
      <c r="CP63" s="53">
        <v>26</v>
      </c>
      <c r="CQ63" s="53">
        <v>26</v>
      </c>
      <c r="CR63" s="53">
        <v>26</v>
      </c>
      <c r="CS63" s="53">
        <v>26</v>
      </c>
      <c r="CT63" s="53">
        <v>26</v>
      </c>
      <c r="CU63" s="53">
        <v>26</v>
      </c>
      <c r="CV63" s="53">
        <v>26</v>
      </c>
      <c r="CW63" s="53">
        <v>26</v>
      </c>
      <c r="CX63" s="53">
        <v>26</v>
      </c>
      <c r="CY63" s="53">
        <v>26</v>
      </c>
      <c r="CZ63" s="53">
        <v>26</v>
      </c>
      <c r="DA63" s="53">
        <v>26</v>
      </c>
      <c r="DB63" s="53">
        <v>26</v>
      </c>
      <c r="DC63" s="53">
        <v>26</v>
      </c>
      <c r="DD63" s="53">
        <v>26</v>
      </c>
      <c r="DE63" s="53">
        <v>26</v>
      </c>
      <c r="DF63" s="53">
        <v>26</v>
      </c>
      <c r="DG63" s="53">
        <v>20</v>
      </c>
      <c r="DH63" s="53">
        <v>20</v>
      </c>
      <c r="DI63" s="53">
        <v>26</v>
      </c>
      <c r="DJ63" s="53">
        <v>20</v>
      </c>
      <c r="DK63" s="53">
        <v>26</v>
      </c>
      <c r="DL63" s="53">
        <v>26</v>
      </c>
      <c r="DM63" s="53">
        <v>20</v>
      </c>
      <c r="DN63" s="53">
        <v>26</v>
      </c>
      <c r="DO63" s="53">
        <v>20</v>
      </c>
      <c r="DP63" s="53">
        <v>20</v>
      </c>
      <c r="DQ63" s="53">
        <v>26</v>
      </c>
      <c r="DR63" s="53">
        <v>20</v>
      </c>
      <c r="DS63" s="53">
        <v>26</v>
      </c>
      <c r="DT63" s="53">
        <v>26</v>
      </c>
      <c r="DU63" s="53">
        <v>20</v>
      </c>
      <c r="DV63" s="53">
        <v>26</v>
      </c>
      <c r="DW63" s="53">
        <v>20</v>
      </c>
      <c r="DX63" s="53">
        <v>20</v>
      </c>
      <c r="DY63" s="53">
        <v>26</v>
      </c>
      <c r="DZ63" s="53">
        <v>20</v>
      </c>
      <c r="EA63" s="53">
        <v>26</v>
      </c>
      <c r="EB63" s="53">
        <v>26</v>
      </c>
      <c r="EC63" s="53">
        <v>20</v>
      </c>
      <c r="ED63" s="53">
        <v>20</v>
      </c>
      <c r="EE63" s="53">
        <v>26</v>
      </c>
      <c r="EF63" s="53">
        <v>26</v>
      </c>
      <c r="EG63" s="53">
        <v>20</v>
      </c>
      <c r="EH63" s="53">
        <v>26</v>
      </c>
      <c r="EI63" s="53">
        <v>20</v>
      </c>
      <c r="EJ63" s="53">
        <v>20</v>
      </c>
      <c r="EK63" s="53">
        <v>26</v>
      </c>
      <c r="EL63" s="53">
        <v>20</v>
      </c>
      <c r="EM63" s="53">
        <v>26</v>
      </c>
      <c r="EN63" s="53">
        <v>26</v>
      </c>
      <c r="EO63" s="53">
        <v>20</v>
      </c>
      <c r="EP63" s="53">
        <v>26</v>
      </c>
      <c r="EQ63" s="53">
        <v>20</v>
      </c>
      <c r="ER63" s="53">
        <v>20</v>
      </c>
      <c r="ES63" s="53">
        <v>26</v>
      </c>
      <c r="ET63" s="53">
        <v>20</v>
      </c>
      <c r="EU63" s="53">
        <v>26</v>
      </c>
      <c r="EV63" s="53">
        <v>26</v>
      </c>
      <c r="EW63" s="53">
        <v>20</v>
      </c>
      <c r="EX63" s="53">
        <v>26</v>
      </c>
      <c r="EY63" s="53">
        <v>20</v>
      </c>
      <c r="EZ63" s="53">
        <v>20</v>
      </c>
      <c r="FA63" s="53">
        <v>26</v>
      </c>
    </row>
    <row r="64" spans="6:157">
      <c r="M64" s="53" t="s">
        <v>351</v>
      </c>
      <c r="N64" s="53">
        <v>0</v>
      </c>
      <c r="O64" s="53">
        <v>1</v>
      </c>
      <c r="P64" s="53">
        <v>1</v>
      </c>
      <c r="Q64" s="53">
        <v>0</v>
      </c>
      <c r="R64" s="53">
        <v>1</v>
      </c>
      <c r="S64" s="53">
        <v>0</v>
      </c>
      <c r="T64" s="53">
        <v>0</v>
      </c>
      <c r="U64" s="53">
        <v>1</v>
      </c>
      <c r="V64" s="53">
        <v>0</v>
      </c>
      <c r="W64" s="53">
        <v>1</v>
      </c>
      <c r="X64" s="53">
        <v>1</v>
      </c>
      <c r="Y64" s="53">
        <v>0</v>
      </c>
      <c r="Z64" s="53">
        <v>1</v>
      </c>
      <c r="AA64" s="53">
        <v>0</v>
      </c>
      <c r="AB64" s="53">
        <v>0</v>
      </c>
      <c r="AC64" s="53">
        <v>1</v>
      </c>
      <c r="AD64" s="53">
        <v>0</v>
      </c>
      <c r="AE64" s="53">
        <v>1</v>
      </c>
      <c r="AF64" s="53">
        <v>1</v>
      </c>
      <c r="AG64" s="53">
        <v>0</v>
      </c>
      <c r="AH64" s="53">
        <v>1</v>
      </c>
      <c r="AI64" s="53">
        <v>0</v>
      </c>
      <c r="AJ64" s="53">
        <v>0</v>
      </c>
      <c r="AK64" s="53">
        <v>1</v>
      </c>
      <c r="AL64" s="53">
        <v>1</v>
      </c>
      <c r="AM64" s="53">
        <v>0</v>
      </c>
      <c r="AN64" s="53">
        <v>0</v>
      </c>
      <c r="AO64" s="53">
        <v>1</v>
      </c>
      <c r="AP64" s="53">
        <v>0</v>
      </c>
      <c r="AQ64" s="53">
        <v>1</v>
      </c>
      <c r="AR64" s="53">
        <v>1</v>
      </c>
      <c r="AS64" s="53">
        <v>0</v>
      </c>
      <c r="AT64" s="53">
        <v>1</v>
      </c>
      <c r="AU64" s="53">
        <v>0</v>
      </c>
      <c r="AV64" s="53">
        <v>0</v>
      </c>
      <c r="AW64" s="53">
        <v>1</v>
      </c>
      <c r="AX64" s="53">
        <v>0</v>
      </c>
      <c r="AY64" s="53">
        <v>1</v>
      </c>
      <c r="AZ64" s="53">
        <v>1</v>
      </c>
      <c r="BA64" s="53">
        <v>0</v>
      </c>
      <c r="BB64" s="53">
        <v>1</v>
      </c>
      <c r="BC64" s="53">
        <v>0</v>
      </c>
      <c r="BD64" s="53">
        <v>0</v>
      </c>
      <c r="BE64" s="53">
        <v>1</v>
      </c>
      <c r="BF64" s="53">
        <v>0</v>
      </c>
      <c r="BG64" s="53">
        <v>1</v>
      </c>
      <c r="BH64" s="53">
        <v>1</v>
      </c>
      <c r="BI64" s="53">
        <v>0</v>
      </c>
      <c r="BJ64" s="53">
        <v>0</v>
      </c>
      <c r="BK64" s="53">
        <v>1</v>
      </c>
      <c r="BL64" s="53">
        <v>1</v>
      </c>
      <c r="BM64" s="53">
        <v>0</v>
      </c>
      <c r="BN64" s="53">
        <v>1</v>
      </c>
      <c r="BO64" s="53">
        <v>0</v>
      </c>
      <c r="BP64" s="53">
        <v>0</v>
      </c>
      <c r="BQ64" s="53">
        <v>1</v>
      </c>
      <c r="BR64" s="53">
        <v>0</v>
      </c>
      <c r="BS64" s="53">
        <v>1</v>
      </c>
      <c r="BT64" s="53">
        <v>1</v>
      </c>
      <c r="BU64" s="53">
        <v>0</v>
      </c>
      <c r="BV64" s="53">
        <v>1</v>
      </c>
      <c r="BW64" s="53">
        <v>0</v>
      </c>
      <c r="BX64" s="53">
        <v>0</v>
      </c>
      <c r="BY64" s="53">
        <v>1</v>
      </c>
      <c r="BZ64" s="53">
        <v>0</v>
      </c>
      <c r="CA64" s="53">
        <v>1</v>
      </c>
      <c r="CB64" s="53">
        <v>1</v>
      </c>
      <c r="CC64" s="53">
        <v>0</v>
      </c>
      <c r="CD64" s="53">
        <v>1</v>
      </c>
      <c r="CE64" s="53">
        <v>0</v>
      </c>
      <c r="CF64" s="53">
        <v>0</v>
      </c>
      <c r="CG64" s="53">
        <v>1</v>
      </c>
      <c r="CH64" s="53">
        <v>1</v>
      </c>
      <c r="CI64" s="53">
        <v>0</v>
      </c>
      <c r="CJ64" s="53">
        <v>0</v>
      </c>
      <c r="CK64" s="53">
        <v>1</v>
      </c>
      <c r="CL64" s="53">
        <v>0</v>
      </c>
      <c r="CM64" s="53">
        <v>1</v>
      </c>
      <c r="CN64" s="53">
        <v>1</v>
      </c>
      <c r="CO64" s="53">
        <v>0</v>
      </c>
      <c r="CP64" s="53">
        <v>1</v>
      </c>
      <c r="CQ64" s="53">
        <v>0</v>
      </c>
      <c r="CR64" s="53">
        <v>0</v>
      </c>
      <c r="CS64" s="53">
        <v>1</v>
      </c>
      <c r="CT64" s="53">
        <v>0</v>
      </c>
      <c r="CU64" s="53">
        <v>1</v>
      </c>
      <c r="CV64" s="53">
        <v>1</v>
      </c>
      <c r="CW64" s="53">
        <v>0</v>
      </c>
      <c r="CX64" s="53">
        <v>1</v>
      </c>
      <c r="CY64" s="53">
        <v>0</v>
      </c>
      <c r="CZ64" s="53">
        <v>0</v>
      </c>
      <c r="DA64" s="53">
        <v>1</v>
      </c>
      <c r="DB64" s="53">
        <v>0</v>
      </c>
      <c r="DC64" s="53">
        <v>1</v>
      </c>
      <c r="DD64" s="53">
        <v>1</v>
      </c>
      <c r="DE64" s="53">
        <v>0</v>
      </c>
      <c r="DF64" s="53">
        <v>1</v>
      </c>
      <c r="DG64" s="53">
        <v>0</v>
      </c>
      <c r="DH64" s="53">
        <v>0</v>
      </c>
      <c r="DI64" s="53">
        <v>1</v>
      </c>
      <c r="DJ64" s="53">
        <v>0</v>
      </c>
      <c r="DK64" s="53">
        <v>1</v>
      </c>
      <c r="DL64" s="53">
        <v>1</v>
      </c>
      <c r="DM64" s="53">
        <v>0</v>
      </c>
      <c r="DN64" s="53">
        <v>1</v>
      </c>
      <c r="DO64" s="53">
        <v>0</v>
      </c>
      <c r="DP64" s="53">
        <v>0</v>
      </c>
      <c r="DQ64" s="53">
        <v>1</v>
      </c>
      <c r="DR64" s="53">
        <v>0</v>
      </c>
      <c r="DS64" s="53">
        <v>1</v>
      </c>
      <c r="DT64" s="53">
        <v>1</v>
      </c>
      <c r="DU64" s="53">
        <v>0</v>
      </c>
      <c r="DV64" s="53">
        <v>1</v>
      </c>
      <c r="DW64" s="53">
        <v>0</v>
      </c>
      <c r="DX64" s="53">
        <v>0</v>
      </c>
      <c r="DY64" s="53">
        <v>1</v>
      </c>
      <c r="DZ64" s="53">
        <v>0</v>
      </c>
      <c r="EA64" s="53">
        <v>1</v>
      </c>
      <c r="EB64" s="53">
        <v>1</v>
      </c>
      <c r="EC64" s="53">
        <v>0</v>
      </c>
      <c r="ED64" s="53">
        <v>0</v>
      </c>
      <c r="EE64" s="53">
        <v>1</v>
      </c>
      <c r="EF64" s="53">
        <v>1</v>
      </c>
      <c r="EG64" s="53">
        <v>0</v>
      </c>
      <c r="EH64" s="53">
        <v>1</v>
      </c>
      <c r="EI64" s="53">
        <v>0</v>
      </c>
      <c r="EJ64" s="53">
        <v>0</v>
      </c>
      <c r="EK64" s="53">
        <v>1</v>
      </c>
      <c r="EL64" s="53">
        <v>0</v>
      </c>
      <c r="EM64" s="53">
        <v>1</v>
      </c>
      <c r="EN64" s="53">
        <v>1</v>
      </c>
      <c r="EO64" s="53">
        <v>0</v>
      </c>
      <c r="EP64" s="53">
        <v>1</v>
      </c>
      <c r="EQ64" s="53">
        <v>0</v>
      </c>
      <c r="ER64" s="53">
        <v>0</v>
      </c>
      <c r="ES64" s="53">
        <v>1</v>
      </c>
      <c r="ET64" s="53">
        <v>0</v>
      </c>
      <c r="EU64" s="53">
        <v>1</v>
      </c>
      <c r="EV64" s="53">
        <v>1</v>
      </c>
      <c r="EW64" s="53">
        <v>0</v>
      </c>
      <c r="EX64" s="53">
        <v>1</v>
      </c>
      <c r="EY64" s="53">
        <v>0</v>
      </c>
      <c r="EZ64" s="53">
        <v>0</v>
      </c>
      <c r="FA64" s="53">
        <v>1</v>
      </c>
    </row>
    <row r="65" spans="13:157">
      <c r="M65" s="53" t="s">
        <v>352</v>
      </c>
      <c r="N65" s="53">
        <v>0.6</v>
      </c>
      <c r="O65" s="53">
        <v>0.8</v>
      </c>
      <c r="P65" s="53">
        <v>0.8</v>
      </c>
      <c r="Q65" s="53">
        <v>0.6</v>
      </c>
      <c r="R65" s="53">
        <v>0.8</v>
      </c>
      <c r="S65" s="53">
        <v>0.6</v>
      </c>
      <c r="T65" s="53">
        <v>0.6</v>
      </c>
      <c r="U65" s="53">
        <v>0.8</v>
      </c>
      <c r="V65" s="53">
        <v>0.6</v>
      </c>
      <c r="W65" s="53">
        <v>0.8</v>
      </c>
      <c r="X65" s="53">
        <v>0.8</v>
      </c>
      <c r="Y65" s="53">
        <v>0.6</v>
      </c>
      <c r="Z65" s="53">
        <v>0.8</v>
      </c>
      <c r="AA65" s="53">
        <v>0.6</v>
      </c>
      <c r="AB65" s="53">
        <v>0.6</v>
      </c>
      <c r="AC65" s="53">
        <v>0.8</v>
      </c>
      <c r="AD65" s="53">
        <v>0.6</v>
      </c>
      <c r="AE65" s="53">
        <v>0.8</v>
      </c>
      <c r="AF65" s="53">
        <v>0.8</v>
      </c>
      <c r="AG65" s="53">
        <v>0.6</v>
      </c>
      <c r="AH65" s="53">
        <v>0.8</v>
      </c>
      <c r="AI65" s="53">
        <v>0.6</v>
      </c>
      <c r="AJ65" s="53">
        <v>0.6</v>
      </c>
      <c r="AK65" s="53">
        <v>0.8</v>
      </c>
      <c r="AL65" s="53">
        <v>0.8</v>
      </c>
      <c r="AM65" s="53">
        <v>0.6</v>
      </c>
      <c r="AN65" s="53">
        <v>0.6</v>
      </c>
      <c r="AO65" s="53">
        <v>0.8</v>
      </c>
      <c r="AP65" s="53">
        <v>0.8</v>
      </c>
      <c r="AQ65" s="53">
        <v>0.8</v>
      </c>
      <c r="AR65" s="53">
        <v>0.8</v>
      </c>
      <c r="AS65" s="53">
        <v>0.8</v>
      </c>
      <c r="AT65" s="53">
        <v>0.6</v>
      </c>
      <c r="AU65" s="53">
        <v>0.6</v>
      </c>
      <c r="AV65" s="53">
        <v>0.6</v>
      </c>
      <c r="AW65" s="53">
        <v>0.6</v>
      </c>
      <c r="AX65" s="53">
        <v>0.8</v>
      </c>
      <c r="AY65" s="53">
        <v>0.8</v>
      </c>
      <c r="AZ65" s="53">
        <v>0.8</v>
      </c>
      <c r="BA65" s="53">
        <v>0.8</v>
      </c>
      <c r="BB65" s="53">
        <v>0.6</v>
      </c>
      <c r="BC65" s="53">
        <v>0.8</v>
      </c>
      <c r="BD65" s="53">
        <v>0.8</v>
      </c>
      <c r="BE65" s="53">
        <v>0.6</v>
      </c>
      <c r="BF65" s="53">
        <v>0.6</v>
      </c>
      <c r="BG65" s="53">
        <v>0.6</v>
      </c>
      <c r="BH65" s="53">
        <v>0.6</v>
      </c>
      <c r="BI65" s="53">
        <v>0.6</v>
      </c>
      <c r="BJ65" s="53">
        <v>0.6</v>
      </c>
      <c r="BK65" s="53">
        <v>0.6</v>
      </c>
      <c r="BL65" s="53">
        <v>0.6</v>
      </c>
      <c r="BM65" s="53">
        <v>0.6</v>
      </c>
      <c r="BN65" s="53">
        <v>0.6</v>
      </c>
      <c r="BO65" s="53">
        <v>0.6</v>
      </c>
      <c r="BP65" s="53">
        <v>0.6</v>
      </c>
      <c r="BQ65" s="53">
        <v>0.6</v>
      </c>
      <c r="BR65" s="53">
        <v>0.8</v>
      </c>
      <c r="BS65" s="53">
        <v>0.6</v>
      </c>
      <c r="BT65" s="53">
        <v>0.6</v>
      </c>
      <c r="BU65" s="53">
        <v>0.8</v>
      </c>
      <c r="BV65" s="53">
        <v>0.6</v>
      </c>
      <c r="BW65" s="53">
        <v>0.8</v>
      </c>
      <c r="BX65" s="53">
        <v>0.8</v>
      </c>
      <c r="BY65" s="53">
        <v>0.6</v>
      </c>
      <c r="BZ65" s="53">
        <v>0.6</v>
      </c>
      <c r="CA65" s="53">
        <v>0.6</v>
      </c>
      <c r="CB65" s="53">
        <v>0.6</v>
      </c>
      <c r="CC65" s="53">
        <v>0.6</v>
      </c>
      <c r="CD65" s="53">
        <v>0.6</v>
      </c>
      <c r="CE65" s="53">
        <v>0.8</v>
      </c>
      <c r="CF65" s="53">
        <v>0.8</v>
      </c>
      <c r="CG65" s="53">
        <v>0.6</v>
      </c>
      <c r="CH65" s="53">
        <v>0.8</v>
      </c>
      <c r="CI65" s="53">
        <v>0.6</v>
      </c>
      <c r="CJ65" s="53">
        <v>0.6</v>
      </c>
      <c r="CK65" s="53">
        <v>0.8</v>
      </c>
      <c r="CL65" s="53">
        <v>0.6</v>
      </c>
      <c r="CM65" s="53">
        <v>0.8</v>
      </c>
      <c r="CN65" s="53">
        <v>0.8</v>
      </c>
      <c r="CO65" s="53">
        <v>0.6</v>
      </c>
      <c r="CP65" s="53">
        <v>0.8</v>
      </c>
      <c r="CQ65" s="53">
        <v>0.6</v>
      </c>
      <c r="CR65" s="53">
        <v>0.6</v>
      </c>
      <c r="CS65" s="53">
        <v>0.8</v>
      </c>
      <c r="CT65" s="53">
        <v>0.6</v>
      </c>
      <c r="CU65" s="53">
        <v>0.8</v>
      </c>
      <c r="CV65" s="53">
        <v>0.8</v>
      </c>
      <c r="CW65" s="53">
        <v>0.6</v>
      </c>
      <c r="CX65" s="53">
        <v>0.8</v>
      </c>
      <c r="CY65" s="53">
        <v>0.6</v>
      </c>
      <c r="CZ65" s="53">
        <v>0.6</v>
      </c>
      <c r="DA65" s="53">
        <v>0.8</v>
      </c>
      <c r="DB65" s="53">
        <v>0.6</v>
      </c>
      <c r="DC65" s="53">
        <v>0.8</v>
      </c>
      <c r="DD65" s="53">
        <v>0.8</v>
      </c>
      <c r="DE65" s="53">
        <v>0.6</v>
      </c>
      <c r="DF65" s="53">
        <v>0.6</v>
      </c>
      <c r="DG65" s="53">
        <v>0.8</v>
      </c>
      <c r="DH65" s="53">
        <v>0.8</v>
      </c>
      <c r="DI65" s="53">
        <v>0.6</v>
      </c>
      <c r="DJ65" s="53">
        <v>0.6</v>
      </c>
      <c r="DK65" s="53">
        <v>0.8</v>
      </c>
      <c r="DL65" s="53">
        <v>0.8</v>
      </c>
      <c r="DM65" s="53">
        <v>0.6</v>
      </c>
      <c r="DN65" s="53">
        <v>0.8</v>
      </c>
      <c r="DO65" s="53">
        <v>0.6</v>
      </c>
      <c r="DP65" s="53">
        <v>0.6</v>
      </c>
      <c r="DQ65" s="53">
        <v>0.8</v>
      </c>
      <c r="DR65" s="53">
        <v>0.6</v>
      </c>
      <c r="DS65" s="53">
        <v>0.6</v>
      </c>
      <c r="DT65" s="53">
        <v>0.6</v>
      </c>
      <c r="DU65" s="53">
        <v>0.6</v>
      </c>
      <c r="DV65" s="53">
        <v>0.8</v>
      </c>
      <c r="DW65" s="53">
        <v>0.6</v>
      </c>
      <c r="DX65" s="53">
        <v>0.6</v>
      </c>
      <c r="DY65" s="53">
        <v>0.8</v>
      </c>
      <c r="DZ65" s="53">
        <v>0.8</v>
      </c>
      <c r="EA65" s="53">
        <v>0.8</v>
      </c>
      <c r="EB65" s="53">
        <v>0.8</v>
      </c>
      <c r="EC65" s="53">
        <v>0.8</v>
      </c>
      <c r="ED65" s="53">
        <v>0.8</v>
      </c>
      <c r="EE65" s="53">
        <v>0.8</v>
      </c>
      <c r="EF65" s="53">
        <v>0.8</v>
      </c>
      <c r="EG65" s="53">
        <v>0.8</v>
      </c>
      <c r="EH65" s="53">
        <v>0.6</v>
      </c>
      <c r="EI65" s="53">
        <v>0.8</v>
      </c>
      <c r="EJ65" s="53">
        <v>0.8</v>
      </c>
      <c r="EK65" s="53">
        <v>0.6</v>
      </c>
      <c r="EL65" s="53">
        <v>0.8</v>
      </c>
      <c r="EM65" s="53">
        <v>0.8</v>
      </c>
      <c r="EN65" s="53">
        <v>0.8</v>
      </c>
      <c r="EO65" s="53">
        <v>0.8</v>
      </c>
      <c r="EP65" s="53">
        <v>0.8</v>
      </c>
      <c r="EQ65" s="53">
        <v>0.6</v>
      </c>
      <c r="ER65" s="53">
        <v>0.6</v>
      </c>
      <c r="ES65" s="53">
        <v>0.8</v>
      </c>
      <c r="ET65" s="53">
        <v>0.8</v>
      </c>
      <c r="EU65" s="53">
        <v>0.8</v>
      </c>
      <c r="EV65" s="53">
        <v>0.8</v>
      </c>
      <c r="EW65" s="53">
        <v>0.8</v>
      </c>
      <c r="EX65" s="53">
        <v>0.8</v>
      </c>
      <c r="EY65" s="53">
        <v>0.6</v>
      </c>
      <c r="EZ65" s="53">
        <v>0.6</v>
      </c>
      <c r="FA65" s="53">
        <v>0.8</v>
      </c>
    </row>
    <row r="68" spans="13:157">
      <c r="M68" s="53" t="s">
        <v>339</v>
      </c>
      <c r="N68" s="53" t="s">
        <v>338</v>
      </c>
      <c r="O68" s="53" t="s">
        <v>340</v>
      </c>
      <c r="P68" s="53" t="s">
        <v>341</v>
      </c>
      <c r="Q68" s="53" t="s">
        <v>348</v>
      </c>
      <c r="R68" s="53" t="s">
        <v>349</v>
      </c>
      <c r="S68" s="53" t="s">
        <v>350</v>
      </c>
      <c r="T68" s="53" t="s">
        <v>351</v>
      </c>
      <c r="U68" s="53" t="s">
        <v>352</v>
      </c>
    </row>
    <row r="69" spans="13:157">
      <c r="M69" s="53">
        <v>121</v>
      </c>
      <c r="N69" s="53">
        <v>6</v>
      </c>
      <c r="O69" s="53">
        <v>1</v>
      </c>
      <c r="P69" s="53" t="s">
        <v>344</v>
      </c>
      <c r="Q69" s="53">
        <v>1</v>
      </c>
      <c r="R69" s="53">
        <v>1</v>
      </c>
      <c r="S69" s="53">
        <v>20</v>
      </c>
      <c r="T69" s="53">
        <v>0</v>
      </c>
      <c r="U69" s="53">
        <v>0.8</v>
      </c>
    </row>
    <row r="70" spans="13:157">
      <c r="M70" s="53">
        <v>122</v>
      </c>
      <c r="N70" s="53">
        <v>6</v>
      </c>
      <c r="O70" s="53">
        <v>1</v>
      </c>
      <c r="P70" s="53" t="s">
        <v>344</v>
      </c>
      <c r="Q70" s="53">
        <v>2</v>
      </c>
      <c r="R70" s="53">
        <v>2</v>
      </c>
      <c r="S70" s="53">
        <v>26</v>
      </c>
      <c r="T70" s="53">
        <v>1</v>
      </c>
      <c r="U70" s="53">
        <v>0.8</v>
      </c>
    </row>
    <row r="71" spans="13:157">
      <c r="M71" s="53">
        <v>123</v>
      </c>
      <c r="N71" s="53">
        <v>6</v>
      </c>
      <c r="O71" s="53">
        <v>1</v>
      </c>
      <c r="P71" s="53" t="s">
        <v>344</v>
      </c>
      <c r="Q71" s="53">
        <v>3</v>
      </c>
      <c r="R71" s="53">
        <v>2</v>
      </c>
      <c r="S71" s="53">
        <v>26</v>
      </c>
      <c r="T71" s="53">
        <v>1</v>
      </c>
      <c r="U71" s="53">
        <v>0.8</v>
      </c>
    </row>
    <row r="72" spans="13:157">
      <c r="M72" s="53">
        <v>124</v>
      </c>
      <c r="N72" s="53">
        <v>6</v>
      </c>
      <c r="O72" s="53">
        <v>1</v>
      </c>
      <c r="P72" s="53" t="s">
        <v>344</v>
      </c>
      <c r="Q72" s="53">
        <v>4</v>
      </c>
      <c r="R72" s="53">
        <v>1</v>
      </c>
      <c r="S72" s="53">
        <v>20</v>
      </c>
      <c r="T72" s="53">
        <v>0</v>
      </c>
      <c r="U72" s="53">
        <v>0.8</v>
      </c>
    </row>
    <row r="73" spans="13:157">
      <c r="M73" s="53">
        <v>125</v>
      </c>
      <c r="N73" s="53">
        <v>6</v>
      </c>
      <c r="O73" s="53">
        <v>2</v>
      </c>
      <c r="P73" s="53" t="s">
        <v>346</v>
      </c>
      <c r="Q73" s="53">
        <v>5</v>
      </c>
      <c r="R73" s="53">
        <v>2</v>
      </c>
      <c r="S73" s="53">
        <v>26</v>
      </c>
      <c r="T73" s="53">
        <v>1</v>
      </c>
      <c r="U73" s="53">
        <v>0.6</v>
      </c>
    </row>
    <row r="74" spans="13:157">
      <c r="M74" s="53">
        <v>126</v>
      </c>
      <c r="N74" s="53">
        <v>6</v>
      </c>
      <c r="O74" s="53">
        <v>2</v>
      </c>
      <c r="P74" s="53" t="s">
        <v>346</v>
      </c>
      <c r="Q74" s="53">
        <v>6</v>
      </c>
      <c r="R74" s="53">
        <v>1</v>
      </c>
      <c r="S74" s="53">
        <v>20</v>
      </c>
      <c r="T74" s="53">
        <v>0</v>
      </c>
      <c r="U74" s="53">
        <v>0.8</v>
      </c>
    </row>
    <row r="75" spans="13:157">
      <c r="M75" s="53">
        <v>127</v>
      </c>
      <c r="N75" s="53">
        <v>6</v>
      </c>
      <c r="O75" s="53">
        <v>2</v>
      </c>
      <c r="P75" s="53" t="s">
        <v>346</v>
      </c>
      <c r="Q75" s="53">
        <v>7</v>
      </c>
      <c r="R75" s="53">
        <v>1</v>
      </c>
      <c r="S75" s="53">
        <v>20</v>
      </c>
      <c r="T75" s="53">
        <v>0</v>
      </c>
      <c r="U75" s="53">
        <v>0.8</v>
      </c>
    </row>
    <row r="76" spans="13:157">
      <c r="M76" s="53">
        <v>128</v>
      </c>
      <c r="N76" s="53">
        <v>6</v>
      </c>
      <c r="O76" s="53">
        <v>2</v>
      </c>
      <c r="P76" s="53" t="s">
        <v>346</v>
      </c>
      <c r="Q76" s="53">
        <v>8</v>
      </c>
      <c r="R76" s="53">
        <v>2</v>
      </c>
      <c r="S76" s="53">
        <v>26</v>
      </c>
      <c r="T76" s="53">
        <v>1</v>
      </c>
      <c r="U76" s="53">
        <v>0.6</v>
      </c>
    </row>
    <row r="77" spans="13:157">
      <c r="M77" s="53">
        <v>129</v>
      </c>
      <c r="N77" s="53">
        <v>6</v>
      </c>
      <c r="O77" s="53">
        <v>3</v>
      </c>
      <c r="P77" s="53" t="s">
        <v>344</v>
      </c>
      <c r="Q77" s="53">
        <v>9</v>
      </c>
      <c r="R77" s="53">
        <v>1</v>
      </c>
      <c r="S77" s="53">
        <v>20</v>
      </c>
      <c r="T77" s="53">
        <v>0</v>
      </c>
      <c r="U77" s="53">
        <v>0.8</v>
      </c>
    </row>
    <row r="78" spans="13:157">
      <c r="M78" s="53">
        <v>130</v>
      </c>
      <c r="N78" s="53">
        <v>6</v>
      </c>
      <c r="O78" s="53">
        <v>3</v>
      </c>
      <c r="P78" s="53" t="s">
        <v>344</v>
      </c>
      <c r="Q78" s="53">
        <v>10</v>
      </c>
      <c r="R78" s="53">
        <v>2</v>
      </c>
      <c r="S78" s="53">
        <v>26</v>
      </c>
      <c r="T78" s="53">
        <v>1</v>
      </c>
      <c r="U78" s="53">
        <v>0.8</v>
      </c>
    </row>
    <row r="79" spans="13:157">
      <c r="M79" s="53">
        <v>131</v>
      </c>
      <c r="N79" s="53">
        <v>6</v>
      </c>
      <c r="O79" s="53">
        <v>3</v>
      </c>
      <c r="P79" s="53" t="s">
        <v>344</v>
      </c>
      <c r="Q79" s="53">
        <v>11</v>
      </c>
      <c r="R79" s="53">
        <v>2</v>
      </c>
      <c r="S79" s="53">
        <v>26</v>
      </c>
      <c r="T79" s="53">
        <v>1</v>
      </c>
      <c r="U79" s="53">
        <v>0.8</v>
      </c>
    </row>
    <row r="80" spans="13:157">
      <c r="M80" s="53">
        <v>132</v>
      </c>
      <c r="N80" s="53">
        <v>6</v>
      </c>
      <c r="O80" s="53">
        <v>3</v>
      </c>
      <c r="P80" s="53" t="s">
        <v>344</v>
      </c>
      <c r="Q80" s="53">
        <v>12</v>
      </c>
      <c r="R80" s="53">
        <v>1</v>
      </c>
      <c r="S80" s="53">
        <v>20</v>
      </c>
      <c r="T80" s="53">
        <v>0</v>
      </c>
      <c r="U80" s="53">
        <v>0.8</v>
      </c>
    </row>
    <row r="81" spans="13:21">
      <c r="M81" s="53">
        <v>133</v>
      </c>
      <c r="N81" s="53">
        <v>6</v>
      </c>
      <c r="O81" s="53">
        <v>4</v>
      </c>
      <c r="P81" s="53" t="s">
        <v>343</v>
      </c>
      <c r="Q81" s="53">
        <v>13</v>
      </c>
      <c r="R81" s="53">
        <v>2</v>
      </c>
      <c r="S81" s="53">
        <v>26</v>
      </c>
      <c r="T81" s="53">
        <v>1</v>
      </c>
      <c r="U81" s="53">
        <v>0.8</v>
      </c>
    </row>
    <row r="82" spans="13:21">
      <c r="M82" s="53">
        <v>134</v>
      </c>
      <c r="N82" s="53">
        <v>6</v>
      </c>
      <c r="O82" s="53">
        <v>4</v>
      </c>
      <c r="P82" s="53" t="s">
        <v>343</v>
      </c>
      <c r="Q82" s="53">
        <v>14</v>
      </c>
      <c r="R82" s="53">
        <v>1</v>
      </c>
      <c r="S82" s="53">
        <v>20</v>
      </c>
      <c r="T82" s="53">
        <v>0</v>
      </c>
      <c r="U82" s="53">
        <v>0.6</v>
      </c>
    </row>
    <row r="83" spans="13:21">
      <c r="M83" s="53">
        <v>135</v>
      </c>
      <c r="N83" s="53">
        <v>6</v>
      </c>
      <c r="O83" s="53">
        <v>4</v>
      </c>
      <c r="P83" s="53" t="s">
        <v>343</v>
      </c>
      <c r="Q83" s="53">
        <v>15</v>
      </c>
      <c r="R83" s="53">
        <v>1</v>
      </c>
      <c r="S83" s="53">
        <v>20</v>
      </c>
      <c r="T83" s="53">
        <v>0</v>
      </c>
      <c r="U83" s="53">
        <v>0.6</v>
      </c>
    </row>
    <row r="84" spans="13:21">
      <c r="M84" s="53">
        <v>136</v>
      </c>
      <c r="N84" s="53">
        <v>6</v>
      </c>
      <c r="O84" s="53">
        <v>4</v>
      </c>
      <c r="P84" s="53" t="s">
        <v>343</v>
      </c>
      <c r="Q84" s="53">
        <v>16</v>
      </c>
      <c r="R84" s="53">
        <v>2</v>
      </c>
      <c r="S84" s="53">
        <v>26</v>
      </c>
      <c r="T84" s="53">
        <v>1</v>
      </c>
      <c r="U84" s="53">
        <v>0.8</v>
      </c>
    </row>
    <row r="85" spans="13:21">
      <c r="M85" s="53">
        <v>137</v>
      </c>
      <c r="N85" s="53">
        <v>6</v>
      </c>
      <c r="O85" s="53">
        <v>5</v>
      </c>
      <c r="P85" s="53" t="s">
        <v>344</v>
      </c>
      <c r="Q85" s="53">
        <v>17</v>
      </c>
      <c r="R85" s="53">
        <v>1</v>
      </c>
      <c r="S85" s="53">
        <v>20</v>
      </c>
      <c r="T85" s="53">
        <v>0</v>
      </c>
      <c r="U85" s="53">
        <v>0.8</v>
      </c>
    </row>
    <row r="86" spans="13:21">
      <c r="M86" s="53">
        <v>138</v>
      </c>
      <c r="N86" s="53">
        <v>6</v>
      </c>
      <c r="O86" s="53">
        <v>5</v>
      </c>
      <c r="P86" s="53" t="s">
        <v>344</v>
      </c>
      <c r="Q86" s="53">
        <v>18</v>
      </c>
      <c r="R86" s="53">
        <v>2</v>
      </c>
      <c r="S86" s="53">
        <v>26</v>
      </c>
      <c r="T86" s="53">
        <v>1</v>
      </c>
      <c r="U86" s="53">
        <v>0.8</v>
      </c>
    </row>
    <row r="87" spans="13:21">
      <c r="M87" s="53">
        <v>139</v>
      </c>
      <c r="N87" s="53">
        <v>6</v>
      </c>
      <c r="O87" s="53">
        <v>5</v>
      </c>
      <c r="P87" s="53" t="s">
        <v>344</v>
      </c>
      <c r="Q87" s="53">
        <v>19</v>
      </c>
      <c r="R87" s="53">
        <v>2</v>
      </c>
      <c r="S87" s="53">
        <v>26</v>
      </c>
      <c r="T87" s="53">
        <v>1</v>
      </c>
      <c r="U87" s="53">
        <v>0.8</v>
      </c>
    </row>
    <row r="88" spans="13:21">
      <c r="M88" s="53">
        <v>140</v>
      </c>
      <c r="N88" s="53">
        <v>6</v>
      </c>
      <c r="O88" s="53">
        <v>5</v>
      </c>
      <c r="P88" s="53" t="s">
        <v>344</v>
      </c>
      <c r="Q88" s="53">
        <v>20</v>
      </c>
      <c r="R88" s="53">
        <v>1</v>
      </c>
      <c r="S88" s="53">
        <v>20</v>
      </c>
      <c r="T88" s="53">
        <v>0</v>
      </c>
      <c r="U88" s="53">
        <v>0.8</v>
      </c>
    </row>
    <row r="89" spans="13:21">
      <c r="M89" s="53">
        <v>141</v>
      </c>
      <c r="N89" s="53">
        <v>6</v>
      </c>
      <c r="O89" s="53">
        <v>6</v>
      </c>
      <c r="P89" s="53" t="s">
        <v>343</v>
      </c>
      <c r="Q89" s="53">
        <v>21</v>
      </c>
      <c r="R89" s="53">
        <v>2</v>
      </c>
      <c r="S89" s="53">
        <v>26</v>
      </c>
      <c r="T89" s="53">
        <v>1</v>
      </c>
      <c r="U89" s="53">
        <v>0.8</v>
      </c>
    </row>
    <row r="90" spans="13:21">
      <c r="M90" s="53">
        <v>142</v>
      </c>
      <c r="N90" s="53">
        <v>6</v>
      </c>
      <c r="O90" s="53">
        <v>6</v>
      </c>
      <c r="P90" s="53" t="s">
        <v>343</v>
      </c>
      <c r="Q90" s="53">
        <v>22</v>
      </c>
      <c r="R90" s="53">
        <v>1</v>
      </c>
      <c r="S90" s="53">
        <v>20</v>
      </c>
      <c r="T90" s="53">
        <v>0</v>
      </c>
      <c r="U90" s="53">
        <v>0.6</v>
      </c>
    </row>
    <row r="91" spans="13:21">
      <c r="M91" s="53">
        <v>143</v>
      </c>
      <c r="N91" s="53">
        <v>6</v>
      </c>
      <c r="O91" s="53">
        <v>6</v>
      </c>
      <c r="P91" s="53" t="s">
        <v>343</v>
      </c>
      <c r="Q91" s="53">
        <v>23</v>
      </c>
      <c r="R91" s="53">
        <v>1</v>
      </c>
      <c r="S91" s="53">
        <v>20</v>
      </c>
      <c r="T91" s="53">
        <v>0</v>
      </c>
      <c r="U91" s="53">
        <v>0.6</v>
      </c>
    </row>
    <row r="92" spans="13:21">
      <c r="M92" s="53">
        <v>144</v>
      </c>
      <c r="N92" s="53">
        <v>6</v>
      </c>
      <c r="O92" s="53">
        <v>6</v>
      </c>
      <c r="P92" s="53" t="s">
        <v>343</v>
      </c>
      <c r="Q92" s="53">
        <v>24</v>
      </c>
      <c r="R92" s="53">
        <v>2</v>
      </c>
      <c r="S92" s="53">
        <v>26</v>
      </c>
      <c r="T92" s="53">
        <v>1</v>
      </c>
      <c r="U92" s="53">
        <v>0.8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802"/>
  <sheetViews>
    <sheetView topLeftCell="A27" workbookViewId="0">
      <selection activeCell="AY5" sqref="AY5"/>
    </sheetView>
  </sheetViews>
  <sheetFormatPr defaultColWidth="11.42578125" defaultRowHeight="15"/>
  <cols>
    <col min="1" max="1" width="14.85546875" customWidth="1"/>
    <col min="2" max="2" width="12.7109375" customWidth="1"/>
    <col min="5" max="5" width="11.42578125" style="53"/>
    <col min="10" max="10" width="11.42578125" style="53"/>
    <col min="11" max="11" width="11.42578125" customWidth="1"/>
    <col min="12" max="12" width="13.42578125" style="53" customWidth="1"/>
    <col min="13" max="13" width="10.42578125" customWidth="1"/>
    <col min="14" max="14" width="8.7109375" customWidth="1"/>
    <col min="15" max="15" width="10.42578125" style="53" customWidth="1"/>
    <col min="16" max="16" width="13" customWidth="1"/>
    <col min="18" max="18" width="8.42578125" style="53" customWidth="1"/>
    <col min="19" max="19" width="12.42578125" style="53" customWidth="1"/>
    <col min="20" max="20" width="10.42578125" style="53" customWidth="1"/>
    <col min="21" max="21" width="8.42578125" style="53" customWidth="1"/>
    <col min="22" max="22" width="10.42578125" style="53" customWidth="1"/>
    <col min="23" max="24" width="10.85546875" style="53" customWidth="1"/>
    <col min="25" max="25" width="11.42578125" style="53" customWidth="1"/>
    <col min="26" max="26" width="12.7109375" style="53" customWidth="1"/>
    <col min="27" max="27" width="10.42578125" style="53" customWidth="1"/>
    <col min="28" max="28" width="8.42578125" style="53" customWidth="1"/>
    <col min="29" max="29" width="10.42578125" style="53" customWidth="1"/>
    <col min="30" max="30" width="13" style="53" customWidth="1"/>
    <col min="32" max="33" width="11.42578125" style="53"/>
    <col min="34" max="34" width="10.42578125" style="53" customWidth="1"/>
    <col min="35" max="35" width="8.42578125" style="53" customWidth="1"/>
    <col min="36" max="36" width="10.42578125" style="53" customWidth="1"/>
    <col min="37" max="37" width="13" style="53" customWidth="1"/>
    <col min="38" max="40" width="11.42578125" style="53"/>
    <col min="41" max="41" width="10.42578125" style="53" customWidth="1"/>
    <col min="42" max="42" width="8.42578125" style="53" customWidth="1"/>
    <col min="43" max="43" width="10.42578125" style="53" customWidth="1"/>
    <col min="44" max="44" width="13" style="53" customWidth="1"/>
    <col min="45" max="47" width="11.42578125" style="53"/>
    <col min="48" max="48" width="10.42578125" style="53" customWidth="1"/>
    <col min="49" max="49" width="8.42578125" style="53" customWidth="1"/>
    <col min="50" max="50" width="10.42578125" style="53" customWidth="1"/>
    <col min="51" max="51" width="13" style="53" customWidth="1"/>
    <col min="53" max="53" width="16.140625" style="53" customWidth="1"/>
    <col min="54" max="54" width="11.42578125" style="53"/>
  </cols>
  <sheetData>
    <row r="1" spans="1:56" s="23" customFormat="1">
      <c r="K1" s="23" t="s">
        <v>365</v>
      </c>
      <c r="L1" s="98" t="s">
        <v>371</v>
      </c>
      <c r="M1" s="98">
        <f>$E$7</f>
        <v>1</v>
      </c>
      <c r="R1" s="23" t="s">
        <v>366</v>
      </c>
      <c r="S1" s="99" t="s">
        <v>371</v>
      </c>
      <c r="T1" s="99">
        <f>$E$8</f>
        <v>0</v>
      </c>
      <c r="Y1" s="23" t="s">
        <v>367</v>
      </c>
      <c r="Z1" s="100" t="s">
        <v>372</v>
      </c>
      <c r="AA1" s="100">
        <f>$E$9</f>
        <v>7</v>
      </c>
      <c r="AF1" s="23" t="s">
        <v>368</v>
      </c>
      <c r="AG1" s="101" t="s">
        <v>371</v>
      </c>
      <c r="AH1" s="101">
        <f>$E$10</f>
        <v>1</v>
      </c>
      <c r="AM1" s="23" t="s">
        <v>369</v>
      </c>
      <c r="AN1" s="102" t="s">
        <v>371</v>
      </c>
      <c r="AO1" s="102">
        <f>$E$11</f>
        <v>0</v>
      </c>
      <c r="AT1" s="23" t="s">
        <v>370</v>
      </c>
      <c r="AU1" s="103" t="s">
        <v>373</v>
      </c>
      <c r="AV1" s="103">
        <f>$E$12</f>
        <v>7</v>
      </c>
      <c r="BA1" s="23" t="s">
        <v>380</v>
      </c>
      <c r="BB1" s="23" t="s">
        <v>381</v>
      </c>
    </row>
    <row r="2" spans="1:56">
      <c r="A2" s="121" t="s">
        <v>378</v>
      </c>
      <c r="B2" s="121" t="s">
        <v>382</v>
      </c>
      <c r="K2" s="23" t="s">
        <v>105</v>
      </c>
      <c r="L2" s="23" t="s">
        <v>142</v>
      </c>
      <c r="M2" s="23" t="s">
        <v>106</v>
      </c>
      <c r="N2" s="23" t="s">
        <v>104</v>
      </c>
      <c r="O2" s="23" t="s">
        <v>107</v>
      </c>
      <c r="P2" s="23" t="s">
        <v>133</v>
      </c>
      <c r="Q2" s="23"/>
      <c r="R2" s="23" t="s">
        <v>105</v>
      </c>
      <c r="S2" s="23" t="s">
        <v>142</v>
      </c>
      <c r="T2" s="23" t="s">
        <v>106</v>
      </c>
      <c r="U2" s="23" t="s">
        <v>104</v>
      </c>
      <c r="V2" s="23" t="s">
        <v>107</v>
      </c>
      <c r="W2" s="23" t="s">
        <v>133</v>
      </c>
      <c r="X2" s="23"/>
      <c r="Y2" s="23" t="s">
        <v>105</v>
      </c>
      <c r="Z2" s="23" t="s">
        <v>142</v>
      </c>
      <c r="AA2" s="23" t="s">
        <v>106</v>
      </c>
      <c r="AB2" s="23" t="s">
        <v>104</v>
      </c>
      <c r="AC2" s="23" t="s">
        <v>107</v>
      </c>
      <c r="AD2" s="23" t="s">
        <v>133</v>
      </c>
      <c r="AF2" s="23" t="s">
        <v>105</v>
      </c>
      <c r="AG2" s="23" t="s">
        <v>142</v>
      </c>
      <c r="AH2" s="23" t="s">
        <v>106</v>
      </c>
      <c r="AI2" s="23" t="s">
        <v>104</v>
      </c>
      <c r="AJ2" s="23" t="s">
        <v>107</v>
      </c>
      <c r="AK2" s="23" t="s">
        <v>133</v>
      </c>
      <c r="AM2" s="23" t="s">
        <v>105</v>
      </c>
      <c r="AN2" s="23" t="s">
        <v>142</v>
      </c>
      <c r="AO2" s="23" t="s">
        <v>106</v>
      </c>
      <c r="AP2" s="23" t="s">
        <v>104</v>
      </c>
      <c r="AQ2" s="23" t="s">
        <v>107</v>
      </c>
      <c r="AR2" s="23" t="s">
        <v>133</v>
      </c>
      <c r="AT2" s="23" t="s">
        <v>105</v>
      </c>
      <c r="AU2" s="23" t="s">
        <v>142</v>
      </c>
      <c r="AV2" s="23" t="s">
        <v>106</v>
      </c>
      <c r="AW2" s="23" t="s">
        <v>104</v>
      </c>
      <c r="AX2" s="23" t="s">
        <v>107</v>
      </c>
      <c r="AY2" s="23" t="s">
        <v>133</v>
      </c>
      <c r="BA2" s="23" t="s">
        <v>107</v>
      </c>
      <c r="BB2" s="23" t="s">
        <v>107</v>
      </c>
    </row>
    <row r="3" spans="1:56">
      <c r="A3" s="93" t="s">
        <v>360</v>
      </c>
      <c r="B3" s="84">
        <v>1</v>
      </c>
      <c r="C3" s="83"/>
      <c r="D3" s="83"/>
      <c r="E3" s="83"/>
      <c r="F3" s="83"/>
      <c r="I3" s="83"/>
      <c r="J3" s="83"/>
      <c r="K3">
        <v>1</v>
      </c>
      <c r="L3" s="53">
        <f t="shared" ref="L3" si="0">IF($E$7=1,$A$19,IF($E$7=2,$A$19,IF($E$7=3,$A$19,IF($E$7=4,$A$19,IF($E$7=5,$A$19,IF($E$7=6,$A$19,IF($E$7=7,$A$19,0)))))))</f>
        <v>600</v>
      </c>
      <c r="M3" s="53">
        <f t="shared" ref="M3:M8" si="1">IF($E$7=1,$B$19,IF($E$7=2,$B$19,IF($E$7=3,$B$19,IF($E$7=4,$B$19,IF($E$7=5,$B$19,IF($E$7=6,$B$19,IF($E$7=7,$B$19,0)))))))</f>
        <v>5000</v>
      </c>
      <c r="N3" s="53">
        <f t="shared" ref="N3:N8" si="2">IF($E$7=1,$C$19,IF($E$7=2,$C$19,IF($E$7=3,$C$19,IF($E$7=4,$C$19,IF($E$7=5,$C$19,IF($E$7=6,$C$19,IF($E$7=7,$C$19,0)))))))</f>
        <v>0</v>
      </c>
      <c r="O3" s="53">
        <f>IF($H$7=1, $BA$3, $BB$3)</f>
        <v>1</v>
      </c>
      <c r="P3" s="53">
        <f t="shared" ref="P3" si="3">IF($E$7=1,$D$19,IF($E$7=2,$D$19,IF($E$7=3,$D$19,IF($E$7=4,$D$19,IF($E$7=5,$D$19,IF($E$7=6,$D$19,IF($E$7=7,$D$19,0)))))))</f>
        <v>300</v>
      </c>
      <c r="R3" s="53">
        <v>1</v>
      </c>
      <c r="S3" s="53">
        <f t="shared" ref="S3:S69" si="4">IF($E$8=1,$A$19,IF($E$8=2,$A$19,IF($E$8=3,$A$19,IF($E$8=4,$A$19,IF($E$8=5,$A$19,IF($E$8=6,$A$19,IF($E$8=7,$A$19,0)))))))</f>
        <v>0</v>
      </c>
      <c r="T3" s="53">
        <f t="shared" ref="T3:T69" si="5">IF($E$8=1,$B$19,IF($E$8=2,$B$19,IF($E$8=3,$B$19,IF($E$8=4,$B$19,IF($E$8=5,$B$19,IF($E$8=6,$B$19,IF($E$8=7,$B$19,0)))))))</f>
        <v>0</v>
      </c>
      <c r="U3" s="53">
        <f t="shared" ref="U3:U69" si="6">IF($E$8=1,$C$19,IF($E$8=2,$C$19,IF($E$8=3,$C$19,IF($E$8=4,$C$19,IF($E$8=5,$C$19,IF($E$8=6,$C$19,IF($E$8=7,$C$19,0)))))))</f>
        <v>0</v>
      </c>
      <c r="V3" s="53">
        <f>IF($H$8=1, $BA$3, $BB$3)</f>
        <v>1</v>
      </c>
      <c r="W3" s="53">
        <f t="shared" ref="W3:W48" si="7">IF($E$8=1,$D$19,IF($E$8=2,$D$19,IF($E$8=3,$D$19,IF($E$8=4,$D$19,IF($E$8=5,$D$19,IF($E$8=6,$D$19,IF($E$8=7,$D$19,0)))))))</f>
        <v>0</v>
      </c>
      <c r="Y3" s="53">
        <v>1</v>
      </c>
      <c r="Z3" s="53">
        <f t="shared" ref="Z3" si="8">IF($E$9=1,$A$19,IF($E$9=2,$A$19,IF($E$9=3,$A$19,IF($E$9=4,$A$19,IF($E$9=5,$A$19,IF($E$9=6,$A$19,IF($E$9=7,$A$19,0)))))))</f>
        <v>600</v>
      </c>
      <c r="AA3" s="53">
        <f t="shared" ref="AA3:AA8" si="9">IF($E$9=1,$B$19,IF($E$9=2,$B$19,IF($E$9=3,$B$19,IF($E$9=4,$B$19,IF($E$9=5,$B$19,IF($E$9=6,$B$19,IF($E$9=7,$B$19,0)))))))</f>
        <v>5000</v>
      </c>
      <c r="AB3" s="53">
        <f t="shared" ref="AB3:AB8" si="10">IF($E$9=1,$C$19,IF($E$9=2,$C$19,IF($E$9=3,$C$19,IF($E$9=4,$C$19,IF($E$9=5,$C$19,IF($E$9=6,$C$19,IF($E$9=7,$C$19,0)))))))</f>
        <v>0</v>
      </c>
      <c r="AC3" s="53">
        <f>IF($H$9=1, $BA$3, $BB$3)</f>
        <v>1</v>
      </c>
      <c r="AD3" s="53">
        <f t="shared" ref="AD3" si="11">IF($E$9=1,$D$19,IF($E$9=2,$D$19,IF($E$9=3,$D$19,IF($E$9=4,$D$19,IF($E$9=5,$D$19,IF($E$9=6,$D$19,IF($E$9=7,$D$19,0)))))))</f>
        <v>300</v>
      </c>
      <c r="AF3" s="53">
        <v>1</v>
      </c>
      <c r="AG3" s="53">
        <f t="shared" ref="AG3" si="12">IF($E$10=1,$A$19,IF($E$10=2,$A$19,IF($E$10=3,$A$19,IF($E$10=4,$A$19,IF($E$10=5,$A$19,IF($E$10=6,$A$19,IF($E$10=7,$A$19,0)))))))</f>
        <v>600</v>
      </c>
      <c r="AH3" s="53">
        <f t="shared" ref="AH3:AH8" si="13">IF($E$10=1,$B$19,IF($E$10=2,$B$19,IF($E$10=3,$B$19,IF($E$10=4,$B$19,IF($E$10=5,$B$19,IF($E$10=6,$B$19,IF($E$10=7,$B$19,0)))))))</f>
        <v>5000</v>
      </c>
      <c r="AI3" s="53">
        <f t="shared" ref="AI3:AI8" si="14">IF($E$10=1,$C$19,IF($E$10=2,$C$19,IF($E$10=3,$C$19,IF($E$10=4,$C$19,IF($E$10=5,$C$19,IF($E$10=6,$C$19,IF($E$10=7,$C$19,0)))))))</f>
        <v>0</v>
      </c>
      <c r="AJ3" s="53">
        <f>IF($H$10=1, $BA$3, $BB$3)</f>
        <v>1</v>
      </c>
      <c r="AK3" s="53">
        <f t="shared" ref="AK3" si="15">IF($E$10=1,$D$19,IF($E$10=2,$D$19,IF($E$10=3,$D$19,IF($E$10=4,$D$19,IF($E$10=5,$D$19,IF($E$10=6,$D$19,IF($E$10=7,$D$19,0)))))))</f>
        <v>300</v>
      </c>
      <c r="AM3" s="53">
        <v>1</v>
      </c>
      <c r="AN3" s="53">
        <f t="shared" ref="AN3:AN8" si="16">IF($E$11=1,$A$19,IF($E$11=2,$A$19,IF($E$11=3,$A$19,IF($E$11=4,$A$19,IF($E$11=5,$A$19,IF($E$11=6,$A$19,IF($E$11=7,$A$19,0)))))))</f>
        <v>0</v>
      </c>
      <c r="AO3" s="53">
        <f t="shared" ref="AO3:AO8" si="17">IF($E$11=1,$B$19,IF($E$11=2,$B$19,IF($E$11=3,$B$19,IF($E$11=4,$B$19,IF($E$11=5,$B$19,IF($E$11=6,$B$19,IF($E$11=7,$B$19,0)))))))</f>
        <v>0</v>
      </c>
      <c r="AP3" s="53">
        <f t="shared" ref="AP3:AP8" si="18">IF($E$11=1,$C$19,IF($E$11=2,$C$19,IF($E$11=3,$C$19,IF($E$11=4,$C$19,IF($E$11=5,$C$19,IF($E$11=6,$C$19,IF($E$11=7,$C$19,0)))))))</f>
        <v>0</v>
      </c>
      <c r="AQ3" s="53">
        <f>IF($H$11=1, $BA$3, $BB$3)</f>
        <v>1</v>
      </c>
      <c r="AR3" s="53">
        <f t="shared" ref="AR3:AR8" si="19">IF($E$11=1,$D$19,IF($E$11=2,$D$19,IF($E$11=3,$D$19,IF($E$11=4,$D$19,IF($E$11=5,$D$19,IF($E$11=6,$D$19,IF($E$11=7,$D$19,0)))))))</f>
        <v>0</v>
      </c>
      <c r="AT3" s="53">
        <v>1</v>
      </c>
      <c r="AU3" s="53">
        <f t="shared" ref="AU3" si="20">IF($E$12=1,$A$19,IF($E$12=2,$A$19,IF($E$12=3,$A$19,IF($E$12=4,$A$19,IF($E$12=5,$A$19,IF($E$12=6,$A$19,IF($E$12=7,$A$19,0)))))))</f>
        <v>600</v>
      </c>
      <c r="AV3" s="53">
        <f t="shared" ref="AV3:AV8" si="21">IF($E$12=1,$B$19,IF($E$12=2,$B$19,IF($E$12=3,$B$19,IF($E$12=4,$B$19,IF($E$12=5,$B$19,IF($E$12=6,$B$19,IF($E$12=7,$B$19,0)))))))</f>
        <v>5000</v>
      </c>
      <c r="AW3" s="53">
        <f t="shared" ref="AW3:AW8" si="22">IF($E$12=1,$C$19,IF($E$12=2,$C$19,IF($E$12=3,$C$19,IF($E$12=4,$C$19,IF($E$12=5,$C$19,IF($E$12=6,$C$19,IF($E$12=7,$C$19,0)))))))</f>
        <v>0</v>
      </c>
      <c r="AX3" s="53">
        <f>IF($H$12=1, $BA$3, $BB$3)</f>
        <v>1</v>
      </c>
      <c r="AY3" s="53">
        <f>IF($E$12=1,$D$19,IF($E$12=2,$D$19,IF($E$12=3,$D$19,IF($E$12=4,$D$19,IF($E$12=5,$D$19,IF($E$12=6,$D$19,IF($E$12=7,$D$19,0)))))))</f>
        <v>300</v>
      </c>
      <c r="BA3" s="53">
        <v>1</v>
      </c>
      <c r="BB3" s="53">
        <v>1</v>
      </c>
    </row>
    <row r="4" spans="1:56">
      <c r="A4" s="93" t="s">
        <v>379</v>
      </c>
      <c r="B4" s="84">
        <v>2</v>
      </c>
      <c r="C4" s="83"/>
      <c r="D4" s="83"/>
      <c r="E4" s="83"/>
      <c r="F4" s="83"/>
      <c r="I4" s="83"/>
      <c r="J4" s="83"/>
      <c r="K4">
        <v>2</v>
      </c>
      <c r="L4" s="53">
        <f t="shared" ref="L4:L8" si="23">IF($E$7=1,$A$19,IF($E$7=2,$A$19,IF($E$7=3,$A$19,IF($E$7=4,$A$19,IF($E$7=5,$A$19,IF($E$7=6,$A$19,IF($E$7=7,$A$19,0)))))))</f>
        <v>600</v>
      </c>
      <c r="M4" s="53">
        <f t="shared" si="1"/>
        <v>5000</v>
      </c>
      <c r="N4" s="53">
        <f t="shared" si="2"/>
        <v>0</v>
      </c>
      <c r="O4" s="53">
        <f>IF($H$7=1, $BA$4, $BB$4)</f>
        <v>2</v>
      </c>
      <c r="P4" s="53">
        <f t="shared" ref="P4:P8" si="24">IF($E$7=1,$D$19,IF($E$7=2,$D$19,IF($E$7=3,$D$19,IF($E$7=4,$D$19,IF($E$7=5,$D$19,IF($E$7=6,$D$19,IF($E$7=7,$D$19,0)))))))</f>
        <v>300</v>
      </c>
      <c r="R4" s="53">
        <v>2</v>
      </c>
      <c r="S4" s="53">
        <f t="shared" si="4"/>
        <v>0</v>
      </c>
      <c r="T4" s="53">
        <f t="shared" si="5"/>
        <v>0</v>
      </c>
      <c r="U4" s="53">
        <f t="shared" si="6"/>
        <v>0</v>
      </c>
      <c r="V4" s="53">
        <f>IF($H$8=1, $BA$4, $BB$4)</f>
        <v>2</v>
      </c>
      <c r="W4" s="53">
        <f t="shared" si="7"/>
        <v>0</v>
      </c>
      <c r="Y4" s="53">
        <v>2</v>
      </c>
      <c r="Z4" s="53">
        <f t="shared" ref="Z4:Z8" si="25">IF($E$9=1,$A$19,IF($E$9=2,$A$19,IF($E$9=3,$A$19,IF($E$9=4,$A$19,IF($E$9=5,$A$19,IF($E$9=6,$A$19,IF($E$9=7,$A$19,0)))))))</f>
        <v>600</v>
      </c>
      <c r="AA4" s="53">
        <f t="shared" si="9"/>
        <v>5000</v>
      </c>
      <c r="AB4" s="53">
        <f t="shared" si="10"/>
        <v>0</v>
      </c>
      <c r="AC4" s="53">
        <f>IF($H$9=1, $BA$4, $BB$4)</f>
        <v>2</v>
      </c>
      <c r="AD4" s="53">
        <f t="shared" ref="AD4:AD8" si="26">IF($E$9=1,$D$19,IF($E$9=2,$D$19,IF($E$9=3,$D$19,IF($E$9=4,$D$19,IF($E$9=5,$D$19,IF($E$9=6,$D$19,IF($E$9=7,$D$19,0)))))))</f>
        <v>300</v>
      </c>
      <c r="AF4" s="53">
        <v>2</v>
      </c>
      <c r="AG4" s="53">
        <f t="shared" ref="AG4:AG8" si="27">IF($E$10=1,$A$19,IF($E$10=2,$A$19,IF($E$10=3,$A$19,IF($E$10=4,$A$19,IF($E$10=5,$A$19,IF($E$10=6,$A$19,IF($E$10=7,$A$19,0)))))))</f>
        <v>600</v>
      </c>
      <c r="AH4" s="53">
        <f t="shared" si="13"/>
        <v>5000</v>
      </c>
      <c r="AI4" s="53">
        <f t="shared" si="14"/>
        <v>0</v>
      </c>
      <c r="AJ4" s="53">
        <f>IF($H$10=1, $BA$4, $BB$4)</f>
        <v>2</v>
      </c>
      <c r="AK4" s="53">
        <f t="shared" ref="AK4:AK8" si="28">IF($E$10=1,$D$19,IF($E$10=2,$D$19,IF($E$10=3,$D$19,IF($E$10=4,$D$19,IF($E$10=5,$D$19,IF($E$10=6,$D$19,IF($E$10=7,$D$19,0)))))))</f>
        <v>300</v>
      </c>
      <c r="AM4" s="53">
        <v>2</v>
      </c>
      <c r="AN4" s="53">
        <f t="shared" si="16"/>
        <v>0</v>
      </c>
      <c r="AO4" s="53">
        <f t="shared" si="17"/>
        <v>0</v>
      </c>
      <c r="AP4" s="53">
        <f t="shared" si="18"/>
        <v>0</v>
      </c>
      <c r="AQ4" s="53">
        <f>IF($H$11=1, $BA$4, $BB$4)</f>
        <v>2</v>
      </c>
      <c r="AR4" s="53">
        <f t="shared" si="19"/>
        <v>0</v>
      </c>
      <c r="AT4" s="53">
        <v>2</v>
      </c>
      <c r="AU4" s="53">
        <f t="shared" ref="AU4:AU8" si="29">IF($E$12=1,$A$19,IF($E$12=2,$A$19,IF($E$12=3,$A$19,IF($E$12=4,$A$19,IF($E$12=5,$A$19,IF($E$12=6,$A$19,IF($E$12=7,$A$19,0)))))))</f>
        <v>600</v>
      </c>
      <c r="AV4" s="53">
        <f t="shared" si="21"/>
        <v>5000</v>
      </c>
      <c r="AW4" s="53">
        <f t="shared" si="22"/>
        <v>0</v>
      </c>
      <c r="AX4" s="53">
        <f>IF($H$12=1, $BA$4, $BB$4)</f>
        <v>2</v>
      </c>
      <c r="AY4" s="53">
        <f>IF($E$12=1,$D$19,IF($E$12=2,$D$19,IF($E$12=3,$D$19,IF($E$12=4,$D$19,IF($E$12=5,$D$19,IF($E$12=6,$D$19,IF($E$12=7,$D$19,0)))))))</f>
        <v>300</v>
      </c>
      <c r="BA4" s="53">
        <v>2</v>
      </c>
      <c r="BB4" s="73">
        <v>2</v>
      </c>
    </row>
    <row r="5" spans="1:56">
      <c r="A5" s="83"/>
      <c r="B5" s="83"/>
      <c r="C5" s="83"/>
      <c r="D5" s="83"/>
      <c r="E5" s="83"/>
      <c r="F5" s="83"/>
      <c r="G5" s="83"/>
      <c r="H5" s="83"/>
      <c r="I5" s="83"/>
      <c r="J5" s="83"/>
      <c r="K5">
        <v>3</v>
      </c>
      <c r="L5" s="53">
        <f t="shared" si="23"/>
        <v>600</v>
      </c>
      <c r="M5" s="53">
        <f t="shared" si="1"/>
        <v>5000</v>
      </c>
      <c r="N5" s="53">
        <f t="shared" si="2"/>
        <v>0</v>
      </c>
      <c r="O5" s="53">
        <f>IF($H$7=1, $BA$5, $BB$5)</f>
        <v>1</v>
      </c>
      <c r="P5" s="53">
        <f t="shared" si="24"/>
        <v>300</v>
      </c>
      <c r="R5" s="53">
        <v>3</v>
      </c>
      <c r="S5" s="53">
        <f t="shared" si="4"/>
        <v>0</v>
      </c>
      <c r="T5" s="53">
        <f t="shared" si="5"/>
        <v>0</v>
      </c>
      <c r="U5" s="53">
        <f t="shared" si="6"/>
        <v>0</v>
      </c>
      <c r="V5" s="53">
        <f>IF($H$8=1, $BA$5, $BB$5)</f>
        <v>1</v>
      </c>
      <c r="W5" s="53">
        <f t="shared" si="7"/>
        <v>0</v>
      </c>
      <c r="Y5" s="53">
        <v>3</v>
      </c>
      <c r="Z5" s="53">
        <f t="shared" si="25"/>
        <v>600</v>
      </c>
      <c r="AA5" s="53">
        <f t="shared" si="9"/>
        <v>5000</v>
      </c>
      <c r="AB5" s="53">
        <f t="shared" si="10"/>
        <v>0</v>
      </c>
      <c r="AC5" s="53">
        <v>1</v>
      </c>
      <c r="AD5" s="53">
        <f t="shared" si="26"/>
        <v>300</v>
      </c>
      <c r="AF5" s="53">
        <v>3</v>
      </c>
      <c r="AG5" s="53">
        <f t="shared" si="27"/>
        <v>600</v>
      </c>
      <c r="AH5" s="53">
        <f t="shared" si="13"/>
        <v>5000</v>
      </c>
      <c r="AI5" s="53">
        <f t="shared" si="14"/>
        <v>0</v>
      </c>
      <c r="AJ5" s="53">
        <f>IF($H$10=1, $BA$5, $BB$5)</f>
        <v>1</v>
      </c>
      <c r="AK5" s="53">
        <f t="shared" si="28"/>
        <v>300</v>
      </c>
      <c r="AM5" s="53">
        <v>3</v>
      </c>
      <c r="AN5" s="53">
        <f t="shared" si="16"/>
        <v>0</v>
      </c>
      <c r="AO5" s="53">
        <f t="shared" si="17"/>
        <v>0</v>
      </c>
      <c r="AP5" s="53">
        <f t="shared" si="18"/>
        <v>0</v>
      </c>
      <c r="AQ5" s="53">
        <f>IF($H$11=1, $BA$5, $BB$5)</f>
        <v>1</v>
      </c>
      <c r="AR5" s="53">
        <f t="shared" si="19"/>
        <v>0</v>
      </c>
      <c r="AT5" s="53">
        <v>3</v>
      </c>
      <c r="AU5" s="53">
        <f t="shared" si="29"/>
        <v>600</v>
      </c>
      <c r="AV5" s="53">
        <f t="shared" si="21"/>
        <v>5000</v>
      </c>
      <c r="AW5" s="53">
        <f t="shared" si="22"/>
        <v>0</v>
      </c>
      <c r="AX5" s="53">
        <f>IF($H$12=1, $BA$5, $BB$5)</f>
        <v>1</v>
      </c>
      <c r="AY5" s="53">
        <f>IF($E$12=1,$D$19,IF($E$12=2,$D$19,IF($E$12=3,$D$19,IF($E$12=4,$D$19,IF($E$12=5,$D$19,IF($E$12=6,$D$19,IF($E$12=7,$D$19,0)))))))</f>
        <v>300</v>
      </c>
      <c r="BA5" s="53">
        <v>1</v>
      </c>
      <c r="BB5" s="73">
        <v>1</v>
      </c>
    </row>
    <row r="6" spans="1:56">
      <c r="A6" s="93" t="s">
        <v>374</v>
      </c>
      <c r="B6" s="93" t="s">
        <v>375</v>
      </c>
      <c r="C6" s="83"/>
      <c r="D6" s="93" t="s">
        <v>376</v>
      </c>
      <c r="E6" s="93" t="s">
        <v>377</v>
      </c>
      <c r="F6" s="83"/>
      <c r="G6" s="93" t="s">
        <v>376</v>
      </c>
      <c r="H6" s="93" t="s">
        <v>378</v>
      </c>
      <c r="I6" s="83"/>
      <c r="J6" s="83"/>
      <c r="K6">
        <v>4</v>
      </c>
      <c r="L6" s="53">
        <f t="shared" si="23"/>
        <v>600</v>
      </c>
      <c r="M6" s="53">
        <f t="shared" si="1"/>
        <v>5000</v>
      </c>
      <c r="N6" s="53">
        <f t="shared" si="2"/>
        <v>0</v>
      </c>
      <c r="O6" s="53">
        <f>IF($H$7=1, $BA$6, $BB$6)</f>
        <v>2</v>
      </c>
      <c r="P6" s="53">
        <f t="shared" si="24"/>
        <v>300</v>
      </c>
      <c r="R6" s="53">
        <v>4</v>
      </c>
      <c r="S6" s="53">
        <f t="shared" si="4"/>
        <v>0</v>
      </c>
      <c r="T6" s="53">
        <f t="shared" si="5"/>
        <v>0</v>
      </c>
      <c r="U6" s="53">
        <f t="shared" si="6"/>
        <v>0</v>
      </c>
      <c r="V6" s="53">
        <f>IF($H$8=1, $BA$6, $BB$6)</f>
        <v>2</v>
      </c>
      <c r="W6" s="53">
        <f t="shared" si="7"/>
        <v>0</v>
      </c>
      <c r="Y6" s="53">
        <v>4</v>
      </c>
      <c r="Z6" s="53">
        <f t="shared" si="25"/>
        <v>600</v>
      </c>
      <c r="AA6" s="53">
        <f t="shared" si="9"/>
        <v>5000</v>
      </c>
      <c r="AB6" s="53">
        <f t="shared" si="10"/>
        <v>0</v>
      </c>
      <c r="AC6" s="53">
        <f>IF($H$9=1, $BA$6, $BB$6)</f>
        <v>2</v>
      </c>
      <c r="AD6" s="53">
        <f t="shared" si="26"/>
        <v>300</v>
      </c>
      <c r="AF6" s="53">
        <v>4</v>
      </c>
      <c r="AG6" s="53">
        <f t="shared" si="27"/>
        <v>600</v>
      </c>
      <c r="AH6" s="53">
        <f t="shared" si="13"/>
        <v>5000</v>
      </c>
      <c r="AI6" s="53">
        <f t="shared" si="14"/>
        <v>0</v>
      </c>
      <c r="AJ6" s="53">
        <f>IF($H$10=1, $BA$6, $BB$6)</f>
        <v>2</v>
      </c>
      <c r="AK6" s="53">
        <f t="shared" si="28"/>
        <v>300</v>
      </c>
      <c r="AM6" s="53">
        <v>4</v>
      </c>
      <c r="AN6" s="53">
        <f t="shared" si="16"/>
        <v>0</v>
      </c>
      <c r="AO6" s="53">
        <f t="shared" si="17"/>
        <v>0</v>
      </c>
      <c r="AP6" s="53">
        <f t="shared" si="18"/>
        <v>0</v>
      </c>
      <c r="AQ6" s="53">
        <f>IF($H$11=1, $BA$6, $BB$6)</f>
        <v>2</v>
      </c>
      <c r="AR6" s="53">
        <f t="shared" si="19"/>
        <v>0</v>
      </c>
      <c r="AT6" s="53">
        <v>4</v>
      </c>
      <c r="AU6" s="53">
        <f t="shared" si="29"/>
        <v>600</v>
      </c>
      <c r="AV6" s="53">
        <f t="shared" si="21"/>
        <v>5000</v>
      </c>
      <c r="AW6" s="53">
        <f t="shared" si="22"/>
        <v>0</v>
      </c>
      <c r="AX6" s="53">
        <f>IF($H$12=1, $BA$6, $BB$6)</f>
        <v>2</v>
      </c>
      <c r="AY6" s="53">
        <f>IF($E$12=1,$D$19,IF($E$12=2,$D$19,IF($E$12=3,$D$19,IF($E$12=4,$D$19,IF($E$12=5,$D$19,IF($E$12=6,$D$19,IF($E$12=7,$D$19,0)))))))</f>
        <v>300</v>
      </c>
      <c r="BA6" s="53">
        <v>2</v>
      </c>
      <c r="BB6" s="73">
        <v>2</v>
      </c>
    </row>
    <row r="7" spans="1:56">
      <c r="A7" s="93" t="s">
        <v>478</v>
      </c>
      <c r="B7" s="85">
        <v>0</v>
      </c>
      <c r="C7" s="83"/>
      <c r="D7" s="104">
        <v>1</v>
      </c>
      <c r="E7" s="110">
        <v>1</v>
      </c>
      <c r="F7" s="83"/>
      <c r="G7" s="104">
        <v>1</v>
      </c>
      <c r="H7" s="104">
        <v>1</v>
      </c>
      <c r="I7" s="120"/>
      <c r="J7" s="83"/>
      <c r="K7">
        <v>5</v>
      </c>
      <c r="L7" s="53">
        <f t="shared" si="23"/>
        <v>600</v>
      </c>
      <c r="M7" s="53">
        <f t="shared" si="1"/>
        <v>5000</v>
      </c>
      <c r="N7" s="53">
        <f t="shared" si="2"/>
        <v>0</v>
      </c>
      <c r="O7" s="53">
        <f>IF($H$7=1, $BA$7, $BB$7)</f>
        <v>1</v>
      </c>
      <c r="P7" s="53">
        <f t="shared" si="24"/>
        <v>300</v>
      </c>
      <c r="R7" s="53">
        <v>5</v>
      </c>
      <c r="S7" s="53">
        <f t="shared" si="4"/>
        <v>0</v>
      </c>
      <c r="T7" s="53">
        <f t="shared" si="5"/>
        <v>0</v>
      </c>
      <c r="U7" s="53">
        <f t="shared" si="6"/>
        <v>0</v>
      </c>
      <c r="V7" s="53">
        <f>IF($H$8=1, $BA$7, $BB$7)</f>
        <v>2</v>
      </c>
      <c r="W7" s="53">
        <f t="shared" si="7"/>
        <v>0</v>
      </c>
      <c r="Y7" s="53">
        <v>5</v>
      </c>
      <c r="Z7" s="53">
        <f t="shared" si="25"/>
        <v>600</v>
      </c>
      <c r="AA7" s="53">
        <f t="shared" si="9"/>
        <v>5000</v>
      </c>
      <c r="AB7" s="53">
        <f t="shared" si="10"/>
        <v>0</v>
      </c>
      <c r="AC7" s="53">
        <f>IF($H$9=1, $BA$7, $BB$7)</f>
        <v>2</v>
      </c>
      <c r="AD7" s="53">
        <f t="shared" si="26"/>
        <v>300</v>
      </c>
      <c r="AF7" s="53">
        <v>5</v>
      </c>
      <c r="AG7" s="53">
        <f t="shared" si="27"/>
        <v>600</v>
      </c>
      <c r="AH7" s="53">
        <f t="shared" si="13"/>
        <v>5000</v>
      </c>
      <c r="AI7" s="53">
        <f t="shared" si="14"/>
        <v>0</v>
      </c>
      <c r="AJ7" s="53">
        <f>IF($H$10=1, $BA$7, $BB$7)</f>
        <v>2</v>
      </c>
      <c r="AK7" s="53">
        <f t="shared" si="28"/>
        <v>300</v>
      </c>
      <c r="AM7" s="53">
        <v>5</v>
      </c>
      <c r="AN7" s="53">
        <f t="shared" si="16"/>
        <v>0</v>
      </c>
      <c r="AO7" s="53">
        <f t="shared" si="17"/>
        <v>0</v>
      </c>
      <c r="AP7" s="53">
        <f t="shared" si="18"/>
        <v>0</v>
      </c>
      <c r="AQ7" s="53">
        <f>IF($H$11=1, $BA$7, $BB$7)</f>
        <v>2</v>
      </c>
      <c r="AR7" s="53">
        <f t="shared" si="19"/>
        <v>0</v>
      </c>
      <c r="AT7" s="53">
        <v>5</v>
      </c>
      <c r="AU7" s="53">
        <f t="shared" si="29"/>
        <v>600</v>
      </c>
      <c r="AV7" s="53">
        <f t="shared" si="21"/>
        <v>5000</v>
      </c>
      <c r="AW7" s="53">
        <f t="shared" si="22"/>
        <v>0</v>
      </c>
      <c r="AX7" s="53">
        <f>IF($H$12=1, $BA$7, $BB$7)</f>
        <v>2</v>
      </c>
      <c r="AY7" s="53">
        <f t="shared" ref="AY7:AY8" si="30">IF($E$12=1,$D$19,IF($E$12=2,$D$19,IF($E$12=3,$D$19,IF($E$12=4,$D$19,IF($E$12=5,$D$19,IF($E$12=6,$D$19,IF($E$12=7,$D$19,0)))))))</f>
        <v>300</v>
      </c>
      <c r="BA7" s="53">
        <v>1</v>
      </c>
      <c r="BB7" s="73">
        <v>2</v>
      </c>
    </row>
    <row r="8" spans="1:56">
      <c r="A8" s="93" t="s">
        <v>353</v>
      </c>
      <c r="B8" s="84">
        <v>1</v>
      </c>
      <c r="C8" s="83"/>
      <c r="D8" s="105">
        <v>2</v>
      </c>
      <c r="E8" s="111">
        <v>0</v>
      </c>
      <c r="F8" s="83"/>
      <c r="G8" s="105">
        <v>2</v>
      </c>
      <c r="H8" s="105">
        <v>2</v>
      </c>
      <c r="I8" s="120"/>
      <c r="J8" s="83"/>
      <c r="K8" s="53">
        <v>6</v>
      </c>
      <c r="L8" s="53">
        <f t="shared" si="23"/>
        <v>600</v>
      </c>
      <c r="M8" s="53">
        <f t="shared" si="1"/>
        <v>5000</v>
      </c>
      <c r="N8" s="53">
        <f t="shared" si="2"/>
        <v>0</v>
      </c>
      <c r="O8" s="53">
        <f>IF($H$7=1, $BA$8, $BB$8)</f>
        <v>2</v>
      </c>
      <c r="P8" s="53">
        <f t="shared" si="24"/>
        <v>300</v>
      </c>
      <c r="R8" s="53">
        <v>6</v>
      </c>
      <c r="S8" s="53">
        <f t="shared" si="4"/>
        <v>0</v>
      </c>
      <c r="T8" s="53">
        <f t="shared" si="5"/>
        <v>0</v>
      </c>
      <c r="U8" s="53">
        <f t="shared" si="6"/>
        <v>0</v>
      </c>
      <c r="V8" s="53">
        <f>IF($H$8=1, $BA$8, $BB$8)</f>
        <v>2</v>
      </c>
      <c r="W8" s="53">
        <f t="shared" si="7"/>
        <v>0</v>
      </c>
      <c r="Y8" s="53">
        <v>6</v>
      </c>
      <c r="Z8" s="53">
        <f t="shared" si="25"/>
        <v>600</v>
      </c>
      <c r="AA8" s="53">
        <f t="shared" si="9"/>
        <v>5000</v>
      </c>
      <c r="AB8" s="53">
        <f t="shared" si="10"/>
        <v>0</v>
      </c>
      <c r="AC8" s="53">
        <f>IF($H$9=1, $BA$8, $BB$8)</f>
        <v>2</v>
      </c>
      <c r="AD8" s="53">
        <f t="shared" si="26"/>
        <v>300</v>
      </c>
      <c r="AF8" s="53">
        <v>6</v>
      </c>
      <c r="AG8" s="53">
        <f t="shared" si="27"/>
        <v>600</v>
      </c>
      <c r="AH8" s="53">
        <f t="shared" si="13"/>
        <v>5000</v>
      </c>
      <c r="AI8" s="53">
        <f t="shared" si="14"/>
        <v>0</v>
      </c>
      <c r="AJ8" s="53">
        <f>IF($H$10=1, $BA$8, $BB$8)</f>
        <v>2</v>
      </c>
      <c r="AK8" s="53">
        <f t="shared" si="28"/>
        <v>300</v>
      </c>
      <c r="AM8" s="53">
        <v>6</v>
      </c>
      <c r="AN8" s="53">
        <f t="shared" si="16"/>
        <v>0</v>
      </c>
      <c r="AO8" s="53">
        <f t="shared" si="17"/>
        <v>0</v>
      </c>
      <c r="AP8" s="53">
        <f t="shared" si="18"/>
        <v>0</v>
      </c>
      <c r="AQ8" s="53">
        <f>IF($H$11=1, $BA$8, $BB$8)</f>
        <v>2</v>
      </c>
      <c r="AR8" s="53">
        <f t="shared" si="19"/>
        <v>0</v>
      </c>
      <c r="AT8" s="53">
        <v>6</v>
      </c>
      <c r="AU8" s="53">
        <f t="shared" si="29"/>
        <v>600</v>
      </c>
      <c r="AV8" s="53">
        <f t="shared" si="21"/>
        <v>5000</v>
      </c>
      <c r="AW8" s="53">
        <f t="shared" si="22"/>
        <v>0</v>
      </c>
      <c r="AX8" s="53">
        <f>IF($H$12=1, $BA$8, $BB$8)</f>
        <v>2</v>
      </c>
      <c r="AY8" s="53">
        <f t="shared" si="30"/>
        <v>300</v>
      </c>
      <c r="BA8" s="53">
        <v>2</v>
      </c>
      <c r="BB8" s="73">
        <v>2</v>
      </c>
    </row>
    <row r="9" spans="1:56" s="51" customFormat="1">
      <c r="A9" s="93" t="s">
        <v>354</v>
      </c>
      <c r="B9" s="84">
        <v>2</v>
      </c>
      <c r="C9" s="83"/>
      <c r="D9" s="106">
        <v>3</v>
      </c>
      <c r="E9" s="112">
        <v>7</v>
      </c>
      <c r="F9" s="83"/>
      <c r="G9" s="106">
        <v>3</v>
      </c>
      <c r="H9" s="106">
        <v>2</v>
      </c>
      <c r="I9" s="83"/>
      <c r="J9" s="83"/>
      <c r="K9" s="51">
        <v>7</v>
      </c>
      <c r="L9" s="51">
        <f>IF($E$7=1,$A$19,IF($E$7=2,$A$19,IF($E$7=3,$A$19,IF($E$7=4,$A$22,IF($E$7=5,$A$22,IF($E$7=6,$A$22,IF($E$7=7,$A$19,0)))))))</f>
        <v>600</v>
      </c>
      <c r="M9" s="51">
        <f>IF($E$7=1,$B$19,IF($E$7=2,$B$19,IF($E$7=3,$B$19,IF($E$7=4,$B$22,IF($E$7=5,$B$22,IF($E$7=6,$B$22,IF($E$7=7,$B$19,0)))))))</f>
        <v>5000</v>
      </c>
      <c r="N9" s="51">
        <f>IF($E$7=1,$C$19,IF($E$7=2,$C$19,IF($E$7=3,$C$19,IF($E$7=4,$C$22,IF($E$7=5,$C$22,IF($E$7=6,$C$22,IF($E$7=7,$C$19,0)))))))</f>
        <v>0</v>
      </c>
      <c r="O9" s="53">
        <f>IF($H$7=1, $BA$9, $BB$9)</f>
        <v>1</v>
      </c>
      <c r="P9" s="51">
        <f>IF($E$7=1,$D$19,IF($E$7=2,$D$19,IF($E$7=3,$D$19,IF($E$7=4,$D$22,IF($E$7=5,$D$22,IF($E$7=6,$D$22,IF($E$7=7,$D$19,0)))))))</f>
        <v>300</v>
      </c>
      <c r="Q9" s="116"/>
      <c r="R9" s="51">
        <v>7</v>
      </c>
      <c r="S9" s="51">
        <f>IF($E$8=1,$F$19, IF($E$8 = 2, $F$19, IF($E$8 = 3, $F$19, IF($E$8 = 4, $F$22, IF($E$8 = 5, $F$22, IF($E$8 = 6, $F$22, IF($E$8 = 7, $F$19, 0)))))))</f>
        <v>0</v>
      </c>
      <c r="T9" s="51">
        <f>IF($E$8=1,$G$19, IF($E$8 = 2, $G$19, IF($E$8 = 3, $G$19, IF($E$8 = 4, $G$22, IF($E$8 = 5, $G$22, IF($E$8 = 6, $G$22, IF($E$8 = 7, $G$19, 0)))))))</f>
        <v>0</v>
      </c>
      <c r="U9" s="51">
        <f>IF($E$8=1,$H$19, IF($E$8 = 2, $H$19, IF($E$8 = 3, $H$19, IF($E$8 = 4, $H$22, IF($E$8 = 5, $H$22, IF($E$8 = 6, $H$22, IF($E$8 = 7, $H$19, 0)))))))</f>
        <v>0</v>
      </c>
      <c r="V9" s="53">
        <f>IF($H$8=1, $BA$9, $BB$9)</f>
        <v>1</v>
      </c>
      <c r="W9" s="51">
        <f>IF($E$8=1,$I$19, IF($E$8 = 2, $I$19, IF($E$8 = 3, $I$19, IF($E$8 = 4, $I$22, IF($E$8 = 5, $I$22, IF($E$8 = 6, $I$22, IF($E$8 = 7, $I$19, 0)))))))</f>
        <v>0</v>
      </c>
      <c r="Y9" s="51">
        <v>7</v>
      </c>
      <c r="Z9" s="51">
        <f>IF($E$9=1,$A$19,IF($E$9=2,$A$19,IF($E$9=3,$A$19,IF($E$9=4,$A$22,IF($E$9=5,$A$22,IF($E$9=6,$A$22,IF($E$9=7,$A$19,0)))))))</f>
        <v>600</v>
      </c>
      <c r="AA9" s="51">
        <f>IF($E$9=1,$B$19,IF($E$9=2,$B$19,IF($E$9=3,$B$19,IF($E$9=4,$B$22,IF($E$9=5,$B$22,IF($E$9=6,$B$22,IF($E$9=7,$B$19,0)))))))</f>
        <v>5000</v>
      </c>
      <c r="AB9" s="51">
        <f>IF($E$9=1,$C$19,IF($E$9=2,$C$19,IF($E$9=3,$C$19,IF($E$9=4,$C$22,IF($E$9=5,$C$22,IF($E$9=6,$C$22,IF($E$9=7,$C$19,0)))))))</f>
        <v>0</v>
      </c>
      <c r="AC9" s="53">
        <f>IF($H$9=1, $BA$9, $BB$9)</f>
        <v>1</v>
      </c>
      <c r="AD9" s="51">
        <f>IF($E$9=1,$D$19,IF($E$9=2,$D$19,IF($E$9=3,$D$19,IF($E$9=4,$D$22,IF($E$9=5,$D$22,IF($E$9=6,$D$22,IF($E$9=7,$D$19,0)))))))</f>
        <v>300</v>
      </c>
      <c r="AF9" s="51">
        <v>7</v>
      </c>
      <c r="AG9" s="51">
        <f>IF($E$10=1,$A$19,IF($E$10=2,$A$19,IF($E$10=3,$A$19,IF($E$10=4,$A$22,IF($E$10=5,$A$22,IF($E$10=6,$A$22,IF($E$10=7,$A$19,0)))))))</f>
        <v>600</v>
      </c>
      <c r="AH9" s="51">
        <f>IF($E$10=1,$B$19,IF($E$10=2,$B$19,IF($E$10=3,$B$19,IF($E$10=4,$B$22,IF($E$10=5,$B$22,IF($E$10=6,$B$22,IF($E$10=7,$B$19,0)))))))</f>
        <v>5000</v>
      </c>
      <c r="AI9" s="51">
        <f>IF($E$10=1,$C$19,IF($E$10=2,$C$19,IF($E$10=3,$C$19,IF($E$10=4,$C$22,IF($E$10=5,$C$22,IF($E$10=6,$C$22,IF($E$10=7,$C$19,0)))))))</f>
        <v>0</v>
      </c>
      <c r="AJ9" s="53">
        <f>IF($H$10=1, $BA$9, $BB$9)</f>
        <v>1</v>
      </c>
      <c r="AK9" s="51">
        <f>IF($E$10=1,$D$19,IF($E$10=2,$D$19,IF($E$10=3,$D$19,IF($E$10=4,$D$22,IF($E$10=5,$D$22,IF($E$10=6,$D$22,IF($E$10=7,$D$19,0)))))))</f>
        <v>300</v>
      </c>
      <c r="AM9" s="51">
        <v>7</v>
      </c>
      <c r="AN9" s="51">
        <f>IF($E$11=1,$A$19,IF($E$11=2,$A$19,IF($E$11=3,$A$19,IF($E$11=4,$A$22,IF($E$11=5,$A$22,IF($E$11=6,$A$22,IF($E$11=7,$A$19,0)))))))</f>
        <v>0</v>
      </c>
      <c r="AO9" s="51">
        <f>IF($E$11=1,$B$19,IF($E$11=2,$B$19,IF($E$11=3,$B$19,IF($E$11=4,$B$22,IF($E$11=5,$B$22,IF($E$11=6,$B$22,IF($E$11=7,$B$19,0)))))))</f>
        <v>0</v>
      </c>
      <c r="AP9" s="51">
        <f>IF($E$11=1,$C$19,IF($E$11=2,$C$19,IF($E$11=3,$C$19,IF($E$11=4,$C$22,IF($E$11=5,$C$22,IF($E$11=6,$C$22,IF($E$11=7,$C$19,0)))))))</f>
        <v>0</v>
      </c>
      <c r="AQ9" s="53">
        <f>IF($H$11=1, $BA$9, $BB$9)</f>
        <v>1</v>
      </c>
      <c r="AR9" s="51">
        <f>IF($E$11=1,$D$19,IF($E$11=2,$D$19,IF($E$11=3,$D$19,IF($E$11=4,$D$22,IF($E$11=5,$D$22,IF($E$11=6,$D$22,IF($E$11=7,$D$19,0)))))))</f>
        <v>0</v>
      </c>
      <c r="AT9" s="51">
        <v>7</v>
      </c>
      <c r="AU9" s="51">
        <f>IF($E$12=1,$A$19,IF($E$12=2,$A$19,IF($E$12=3,$A$19,IF($E$12=4,$A$22,IF($E$12=5,$A$22,IF($E$12=6,$A$22,IF($E$12=7,$A$19,0)))))))</f>
        <v>600</v>
      </c>
      <c r="AV9" s="51">
        <f>IF($E$12=1,$B$19,IF($E$12=2,$B$19,IF($E$12=3,$B$19,IF($E$12=4,$B$22,IF($E$12=5,$B$22,IF($E$12=6,$B$22,IF($E$12=7,$B$19,0)))))))</f>
        <v>5000</v>
      </c>
      <c r="AW9" s="51">
        <f>IF($E$12=1,$C$19,IF($E$12=2,$C$19,IF($E$12=3,$C$19,IF($E$12=4,$C$22,IF($E$12=5,$C$22,IF($E$12=6,$C$22,IF($E$12=7,$C$19,0)))))))</f>
        <v>0</v>
      </c>
      <c r="AX9" s="53">
        <f>IF($H$12=1, $BA$9, $BB$9)</f>
        <v>1</v>
      </c>
      <c r="AY9" s="51">
        <f>IF($E$12=1,$D$19,IF($E$12=2,$D$19,IF($E$12=3,$D$19,IF($E$12=4,$D$22,IF($E$12=5,$D$22,IF($E$12=6,$D$22,IF($E$12=7,$D$19,0)))))))</f>
        <v>300</v>
      </c>
      <c r="BA9" s="51">
        <v>1</v>
      </c>
      <c r="BB9" s="116">
        <v>1</v>
      </c>
    </row>
    <row r="10" spans="1:56">
      <c r="A10" s="123" t="s">
        <v>355</v>
      </c>
      <c r="B10" s="124">
        <v>3</v>
      </c>
      <c r="C10" s="83"/>
      <c r="D10" s="107">
        <v>4</v>
      </c>
      <c r="E10" s="113">
        <v>1</v>
      </c>
      <c r="F10" s="83"/>
      <c r="G10" s="107">
        <v>4</v>
      </c>
      <c r="H10" s="107">
        <v>2</v>
      </c>
      <c r="I10" s="83"/>
      <c r="J10" s="83"/>
      <c r="K10" s="53">
        <v>8</v>
      </c>
      <c r="L10" s="53">
        <f>IF($E$7=1,$A$19,IF($E$7=2,$A$19,IF($E$7=3,$A$19,IF($E$7=4,$A$19,IF($E$7=5,$A$19,IF($E$7=6,$A$19,IF($E$7=7,$A$19,0)))))))</f>
        <v>600</v>
      </c>
      <c r="M10" s="53">
        <f>IF($E$7=1,$B$19,IF($E$7=2,$B$19,IF($E$7=3,$B$19,IF($E$7=4,$B$19,IF($E$7=5,$B$19,IF($E$7=6,$B$19,IF($E$7=7,$B$19,0)))))))</f>
        <v>5000</v>
      </c>
      <c r="N10" s="53">
        <f>IF($E$7=1,$C$19,IF($E$7=2,$C$19,IF($E$7=3,$C$19,IF($E$7=4,$C$19,IF($E$7=5,$C$19,IF($E$7=6,$C$19,IF($E$7=7,$C$19,0)))))))</f>
        <v>0</v>
      </c>
      <c r="O10" s="53">
        <f>IF($H$7=1, $BA$10, $BB$10)</f>
        <v>2</v>
      </c>
      <c r="P10" s="53">
        <f>IF($E$7=1,$D$19,IF($E$7=2,$D$19,IF($E$7=3,$D$19,IF($E$7=4,$D$19,IF($E$7=5,$D$19,IF($E$7=6,$D$19,IF($E$7=7,$D$19,0)))))))</f>
        <v>300</v>
      </c>
      <c r="R10" s="53">
        <v>8</v>
      </c>
      <c r="S10" s="53">
        <f t="shared" si="4"/>
        <v>0</v>
      </c>
      <c r="T10" s="53">
        <f t="shared" si="5"/>
        <v>0</v>
      </c>
      <c r="U10" s="53">
        <f t="shared" si="6"/>
        <v>0</v>
      </c>
      <c r="V10" s="53">
        <f>IF($H$8=1, $BA$10, $BB$10)</f>
        <v>2</v>
      </c>
      <c r="W10" s="53">
        <f t="shared" si="7"/>
        <v>0</v>
      </c>
      <c r="Y10" s="53">
        <v>8</v>
      </c>
      <c r="Z10" s="53">
        <f>IF($E$9=1,$A$19,IF($E$9=2,$A$19,IF($E$9=3,$A$19,IF($E$9=4,$A$19,IF($E$9=5,$A$19,IF($E$9=6,$A$19,IF($E$9=7,$A$19,0)))))))</f>
        <v>600</v>
      </c>
      <c r="AA10" s="53">
        <f>IF($E$9=1,$B$19,IF($E$9=2,$B$19,IF($E$9=3,$B$19,IF($E$9=4,$B$19,IF($E$9=5,$B$19,IF($E$9=6,$B$19,IF($E$9=7,$B$19,0)))))))</f>
        <v>5000</v>
      </c>
      <c r="AB10" s="53">
        <f>IF($E$9=1,$C$19,IF($E$9=2,$C$19,IF($E$9=3,$C$19,IF($E$9=4,$C$19,IF($E$9=5,$C$19,IF($E$9=6,$C$19,IF($E$9=7,$C$19,0)))))))</f>
        <v>0</v>
      </c>
      <c r="AC10" s="53">
        <f>IF($H$9=1, $BA$10, $BB$10)</f>
        <v>2</v>
      </c>
      <c r="AD10" s="53">
        <f>IF($E$9=1,$D$19,IF($E$9=2,$D$19,IF($E$9=3,$D$19,IF($E$9=4,$D$19,IF($E$9=5,$D$19,IF($E$9=6,$D$19,IF($E$9=7,$D$19,0)))))))</f>
        <v>300</v>
      </c>
      <c r="AF10" s="53">
        <v>8</v>
      </c>
      <c r="AG10" s="53">
        <f>IF($E$10=1,$A$19,IF($E$10=2,$A$19,IF($E$10=3,$A$19,IF($E$10=4,$A$19,IF($E$10=5,$A$19,IF($E$10=6,$A$19,IF($E$10=7,$A$19,0)))))))</f>
        <v>600</v>
      </c>
      <c r="AH10" s="53">
        <f>IF($E$10=1,$B$19,IF($E$10=2,$B$19,IF($E$10=3,$B$19,IF($E$10=4,$B$19,IF($E$10=5,$B$19,IF($E$10=6,$B$19,IF($E$10=7,$B$19,0)))))))</f>
        <v>5000</v>
      </c>
      <c r="AI10" s="53">
        <f>IF($E$10=1,$C$19,IF($E$10=2,$C$19,IF($E$10=3,$C$19,IF($E$10=4,$C$19,IF($E$10=5,$C$19,IF($E$10=6,$C$19,IF($E$10=7,$C$19,0)))))))</f>
        <v>0</v>
      </c>
      <c r="AJ10" s="53">
        <f>IF($H$10=1, $BA$10, $BB$10)</f>
        <v>2</v>
      </c>
      <c r="AK10" s="53">
        <f>IF($E$10=1,$D$19,IF($E$10=2,$D$19,IF($E$10=3,$D$19,IF($E$10=4,$D$19,IF($E$10=5,$D$19,IF($E$10=6,$D$19,IF($E$10=7,$D$19,0)))))))</f>
        <v>300</v>
      </c>
      <c r="AM10" s="53">
        <v>8</v>
      </c>
      <c r="AN10" s="53">
        <f>IF($E$11=1,$A$19,IF($E$11=2,$A$19,IF($E$11=3,$A$19,IF($E$11=4,$A$19,IF($E$11=5,$A$19,IF($E$11=6,$A$19,IF($E$11=7,$A$19,0)))))))</f>
        <v>0</v>
      </c>
      <c r="AO10" s="53">
        <f>IF($E$11=1,$B$19,IF($E$11=2,$B$19,IF($E$11=3,$B$19,IF($E$11=4,$B$19,IF($E$11=5,$B$19,IF($E$11=6,$B$19,IF($E$11=7,$B$19,0)))))))</f>
        <v>0</v>
      </c>
      <c r="AP10" s="53">
        <f>IF($E$11=1,$C$19,IF($E$11=2,$C$19,IF($E$11=3,$C$19,IF($E$11=4,$C$19,IF($E$11=5,$C$19,IF($E$11=6,$C$19,IF($E$11=7,$C$19,0)))))))</f>
        <v>0</v>
      </c>
      <c r="AQ10" s="53">
        <f>IF($H$11=1, $BA$10, $BB$10)</f>
        <v>2</v>
      </c>
      <c r="AR10" s="53">
        <f>IF($E$11=1,$D$19,IF($E$11=2,$D$19,IF($E$11=3,$D$19,IF($E$11=4,$D$19,IF($E$11=5,$D$19,IF($E$11=6,$D$19,IF($E$11=7,$D$19,0)))))))</f>
        <v>0</v>
      </c>
      <c r="AT10" s="53">
        <v>8</v>
      </c>
      <c r="AU10" s="53">
        <f>IF($E$12=1,$A$19,IF($E$12=2,$A$19,IF($E$12=3,$A$19,IF($E$12=4,$A$19,IF($E$12=5,$A$19,IF($E$12=6,$A$19,IF($E$12=7,$A$19,0)))))))</f>
        <v>600</v>
      </c>
      <c r="AV10" s="53">
        <f>IF($E$12=1,$B$19,IF($E$12=2,$B$19,IF($E$12=3,$B$19,IF($E$12=4,$B$19,IF($E$12=5,$B$19,IF($E$12=6,$B$19,IF($E$12=7,$B$19,0)))))))</f>
        <v>5000</v>
      </c>
      <c r="AW10" s="53">
        <f>IF($E$12=1,$C$19,IF($E$12=2,$C$19,IF($E$12=3,$C$19,IF($E$12=4,$C$19,IF($E$12=5,$C$19,IF($E$12=6,$C$19,IF($E$12=7,$C$19,0)))))))</f>
        <v>0</v>
      </c>
      <c r="AX10" s="53">
        <f>IF($H$12=1, $BA$10, $BB$10)</f>
        <v>2</v>
      </c>
      <c r="AY10" s="53">
        <f>IF($E$12=1,$D$19,IF($E$12=2,$D$19,IF($E$12=3,$D$19,IF($E$12=4,$D$19,IF($E$12=5,$D$19,IF($E$12=6,$D$19,IF($E$12=7,$D$19,0)))))))</f>
        <v>300</v>
      </c>
      <c r="BA10" s="53">
        <v>2</v>
      </c>
      <c r="BB10" s="73">
        <v>2</v>
      </c>
    </row>
    <row r="11" spans="1:56">
      <c r="A11" s="93" t="s">
        <v>356</v>
      </c>
      <c r="B11" s="84">
        <v>4</v>
      </c>
      <c r="C11" s="83"/>
      <c r="D11" s="108">
        <v>5</v>
      </c>
      <c r="E11" s="114">
        <v>0</v>
      </c>
      <c r="F11" s="83"/>
      <c r="G11" s="108">
        <v>5</v>
      </c>
      <c r="H11" s="108">
        <v>2</v>
      </c>
      <c r="I11" s="83"/>
      <c r="J11" s="83"/>
      <c r="K11" s="53">
        <v>9</v>
      </c>
      <c r="L11" s="53">
        <f>IF($E$7=1,$A$19,IF($E$7=2,$A$19,IF($E$7=3,$A$19,IF($E$7=4,$A$19,IF($E$7=5,$A$19,IF($E$7=6,$A$19,IF($E$7=7,$A$19,0)))))))</f>
        <v>600</v>
      </c>
      <c r="M11" s="53">
        <f>IF($E$7=1,$B$19,IF($E$7=2,$B$19,IF($E$7=3,$B$19,IF($E$7=4,$B$19,IF($E$7=5,$B$19,IF($E$7=6,$B$19,IF($E$7=7,$B$19,0)))))))</f>
        <v>5000</v>
      </c>
      <c r="N11" s="53">
        <f>IF($E$7=1,$C$19,IF($E$7=2,$C$19,IF($E$7=3,$C$19,IF($E$7=4,$C$19,IF($E$7=5,$C$19,IF($E$7=6,$C$19,IF($E$7=7,$C$19,0)))))))</f>
        <v>0</v>
      </c>
      <c r="O11" s="53">
        <f>IF($H$7=1, $BA$11, $BB$11)</f>
        <v>1</v>
      </c>
      <c r="P11" s="53">
        <f>IF($E$7=1,$D$19,IF($E$7=2,$D$19,IF($E$7=3,$D$19,IF($E$7=4,$D$19,IF($E$7=5,$D$19,IF($E$7=6,$D$19,IF($E$7=7,$D$19,0)))))))</f>
        <v>300</v>
      </c>
      <c r="R11" s="53">
        <v>9</v>
      </c>
      <c r="S11" s="53">
        <f t="shared" si="4"/>
        <v>0</v>
      </c>
      <c r="T11" s="53">
        <f t="shared" si="5"/>
        <v>0</v>
      </c>
      <c r="U11" s="53">
        <f t="shared" si="6"/>
        <v>0</v>
      </c>
      <c r="V11" s="53">
        <f>IF($H$8=1, $BA$11, $BB$11)</f>
        <v>1</v>
      </c>
      <c r="W11" s="53">
        <f t="shared" si="7"/>
        <v>0</v>
      </c>
      <c r="Y11" s="53">
        <v>9</v>
      </c>
      <c r="Z11" s="53">
        <f>IF($E$9=1,$A$19,IF($E$9=2,$A$19,IF($E$9=3,$A$19,IF($E$9=4,$A$19,IF($E$9=5,$A$19,IF($E$9=6,$A$19,IF($E$9=7,$A$19,0)))))))</f>
        <v>600</v>
      </c>
      <c r="AA11" s="53">
        <f>IF($E$9=1,$B$19,IF($E$9=2,$B$19,IF($E$9=3,$B$19,IF($E$9=4,$B$19,IF($E$9=5,$B$19,IF($E$9=6,$B$19,IF($E$9=7,$B$19,0)))))))</f>
        <v>5000</v>
      </c>
      <c r="AB11" s="53">
        <f>IF($E$9=1,$C$19,IF($E$9=2,$C$19,IF($E$9=3,$C$19,IF($E$9=4,$C$19,IF($E$9=5,$C$19,IF($E$9=6,$C$19,IF($E$9=7,$C$19,0)))))))</f>
        <v>0</v>
      </c>
      <c r="AC11" s="53">
        <f>IF($H$9=1, $BA$11, $BB$11)</f>
        <v>1</v>
      </c>
      <c r="AD11" s="53">
        <f>IF($E$9=1,$D$19,IF($E$9=2,$D$19,IF($E$9=3,$D$19,IF($E$9=4,$D$19,IF($E$9=5,$D$19,IF($E$9=6,$D$19,IF($E$9=7,$D$19,0)))))))</f>
        <v>300</v>
      </c>
      <c r="AF11" s="53">
        <v>9</v>
      </c>
      <c r="AG11" s="53">
        <f>IF($E$10=1,$A$19,IF($E$10=2,$A$19,IF($E$10=3,$A$19,IF($E$10=4,$A$19,IF($E$10=5,$A$19,IF($E$10=6,$A$19,IF($E$10=7,$A$19,0)))))))</f>
        <v>600</v>
      </c>
      <c r="AH11" s="53">
        <f>IF($E$10=1,$B$19,IF($E$10=2,$B$19,IF($E$10=3,$B$19,IF($E$10=4,$B$19,IF($E$10=5,$B$19,IF($E$10=6,$B$19,IF($E$10=7,$B$19,0)))))))</f>
        <v>5000</v>
      </c>
      <c r="AI11" s="53">
        <f>IF($E$10=1,$C$19,IF($E$10=2,$C$19,IF($E$10=3,$C$19,IF($E$10=4,$C$19,IF($E$10=5,$C$19,IF($E$10=6,$C$19,IF($E$10=7,$C$19,0)))))))</f>
        <v>0</v>
      </c>
      <c r="AJ11" s="53">
        <f>IF($H$10=1, $BA$11, $BB$11)</f>
        <v>1</v>
      </c>
      <c r="AK11" s="53">
        <f>IF($E$10=1,$D$19,IF($E$10=2,$D$19,IF($E$10=3,$D$19,IF($E$10=4,$D$19,IF($E$10=5,$D$19,IF($E$10=6,$D$19,IF($E$10=7,$D$19,0)))))))</f>
        <v>300</v>
      </c>
      <c r="AM11" s="53">
        <v>9</v>
      </c>
      <c r="AN11" s="53">
        <f>IF($E$11=1,$A$19,IF($E$11=2,$A$19,IF($E$11=3,$A$19,IF($E$11=4,$A$19,IF($E$11=5,$A$19,IF($E$11=6,$A$19,IF($E$11=7,$A$19,0)))))))</f>
        <v>0</v>
      </c>
      <c r="AO11" s="53">
        <f>IF($E$11=1,$B$19,IF($E$11=2,$B$19,IF($E$11=3,$B$19,IF($E$11=4,$B$19,IF($E$11=5,$B$19,IF($E$11=6,$B$19,IF($E$11=7,$B$19,0)))))))</f>
        <v>0</v>
      </c>
      <c r="AP11" s="53">
        <f>IF($E$11=1,$C$19,IF($E$11=2,$C$19,IF($E$11=3,$C$19,IF($E$11=4,$C$19,IF($E$11=5,$C$19,IF($E$11=6,$C$19,IF($E$11=7,$C$19,0)))))))</f>
        <v>0</v>
      </c>
      <c r="AQ11" s="53">
        <f>IF($H$11=1, $BA$11, $BB$11)</f>
        <v>1</v>
      </c>
      <c r="AR11" s="53">
        <f>IF($E$11=1,$D$19,IF($E$11=2,$D$19,IF($E$11=3,$D$19,IF($E$11=4,$D$19,IF($E$11=5,$D$19,IF($E$11=6,$D$19,IF($E$11=7,$D$19,0)))))))</f>
        <v>0</v>
      </c>
      <c r="AT11" s="53">
        <v>9</v>
      </c>
      <c r="AU11" s="53">
        <f>IF($E$12=1,$A$19,IF($E$12=2,$A$19,IF($E$12=3,$A$19,IF($E$12=4,$A$19,IF($E$12=5,$A$19,IF($E$12=6,$A$19,IF($E$12=7,$A$19,0)))))))</f>
        <v>600</v>
      </c>
      <c r="AV11" s="53">
        <f>IF($E$12=1,$B$19,IF($E$12=2,$B$19,IF($E$12=3,$B$19,IF($E$12=4,$B$19,IF($E$12=5,$B$19,IF($E$12=6,$B$19,IF($E$12=7,$B$19,0)))))))</f>
        <v>5000</v>
      </c>
      <c r="AW11" s="53">
        <f>IF($E$12=1,$C$19,IF($E$12=2,$C$19,IF($E$12=3,$C$19,IF($E$12=4,$C$19,IF($E$12=5,$C$19,IF($E$12=6,$C$19,IF($E$12=7,$C$19,0)))))))</f>
        <v>0</v>
      </c>
      <c r="AX11" s="53">
        <f>IF($H$12=1, $BA$11, $BB$11)</f>
        <v>1</v>
      </c>
      <c r="AY11" s="53">
        <f>IF($E$12=1,$D$19,IF($E$12=2,$D$19,IF($E$12=3,$D$19,IF($E$12=4,$D$19,IF($E$12=5,$D$19,IF($E$12=6,$D$19,IF($E$12=7,$D$19,0)))))))</f>
        <v>300</v>
      </c>
      <c r="BA11" s="53">
        <v>1</v>
      </c>
      <c r="BB11" s="73">
        <v>1</v>
      </c>
    </row>
    <row r="12" spans="1:56">
      <c r="A12" s="93" t="s">
        <v>357</v>
      </c>
      <c r="B12" s="84">
        <v>5</v>
      </c>
      <c r="C12" s="83"/>
      <c r="D12" s="109">
        <v>6</v>
      </c>
      <c r="E12" s="115">
        <v>7</v>
      </c>
      <c r="F12" s="83"/>
      <c r="G12" s="109">
        <v>6</v>
      </c>
      <c r="H12" s="109">
        <v>2</v>
      </c>
      <c r="I12" s="83"/>
      <c r="J12" s="83"/>
      <c r="K12" s="53">
        <v>10</v>
      </c>
      <c r="L12" s="53">
        <f>IF($E$7=1,$A$19,IF($E$7=2,$A$19,IF($E$7=3,$A$19,IF($E$7=4,$A$19,IF($E$7=5,$A$19,IF($E$7=6,$A$19,IF($E$7=7,$A$19,0)))))))</f>
        <v>600</v>
      </c>
      <c r="M12" s="53">
        <f>IF($E$7=1,$B$19,IF($E$7=2,$B$19,IF($E$7=3,$B$19,IF($E$7=4,$B$19,IF($E$7=5,$B$19,IF($E$7=6,$B$19,IF($E$7=7,$B$19,0)))))))</f>
        <v>5000</v>
      </c>
      <c r="N12" s="53">
        <f>IF($E$7=1,$C$19,IF($E$7=2,$C$19,IF($E$7=3,$C$19,IF($E$7=4,$C$19,IF($E$7=5,$C$19,IF($E$7=6,$C$19,IF($E$7=7,$C$19,0)))))))</f>
        <v>0</v>
      </c>
      <c r="O12" s="53">
        <f>IF($H$7=1, $BA$12, $BB$12)</f>
        <v>2</v>
      </c>
      <c r="P12" s="53">
        <f>IF($E$7=1,$D$19,IF($E$7=2,$D$19,IF($E$7=3,$D$19,IF($E$7=4,$D$19,IF($E$7=5,$D$19,IF($E$7=6,$D$19,IF($E$7=7,$D$19,0)))))))</f>
        <v>300</v>
      </c>
      <c r="R12" s="53">
        <v>10</v>
      </c>
      <c r="S12" s="53">
        <f t="shared" si="4"/>
        <v>0</v>
      </c>
      <c r="T12" s="53">
        <f t="shared" si="5"/>
        <v>0</v>
      </c>
      <c r="U12" s="53">
        <f t="shared" si="6"/>
        <v>0</v>
      </c>
      <c r="V12" s="53">
        <f>IF($H$8=1, $BA$12, $BB$12)</f>
        <v>2</v>
      </c>
      <c r="W12" s="53">
        <f t="shared" si="7"/>
        <v>0</v>
      </c>
      <c r="Y12" s="53">
        <v>10</v>
      </c>
      <c r="Z12" s="53">
        <f>IF($E$9=1,$A$19,IF($E$9=2,$A$19,IF($E$9=3,$A$19,IF($E$9=4,$A$19,IF($E$9=5,$A$19,IF($E$9=6,$A$19,IF($E$9=7,$A$19,0)))))))</f>
        <v>600</v>
      </c>
      <c r="AA12" s="53">
        <f>IF($E$9=1,$B$19,IF($E$9=2,$B$19,IF($E$9=3,$B$19,IF($E$9=4,$B$19,IF($E$9=5,$B$19,IF($E$9=6,$B$19,IF($E$9=7,$B$19,0)))))))</f>
        <v>5000</v>
      </c>
      <c r="AB12" s="53">
        <f>IF($E$9=1,$C$19,IF($E$9=2,$C$19,IF($E$9=3,$C$19,IF($E$9=4,$C$19,IF($E$9=5,$C$19,IF($E$9=6,$C$19,IF($E$9=7,$C$19,0)))))))</f>
        <v>0</v>
      </c>
      <c r="AC12" s="53">
        <f>IF($H$9=1, $BA$12, $BB$12)</f>
        <v>2</v>
      </c>
      <c r="AD12" s="53">
        <f>IF($E$9=1,$D$19,IF($E$9=2,$D$19,IF($E$9=3,$D$19,IF($E$9=4,$D$19,IF($E$9=5,$D$19,IF($E$9=6,$D$19,IF($E$9=7,$D$19,0)))))))</f>
        <v>300</v>
      </c>
      <c r="AF12" s="53">
        <v>10</v>
      </c>
      <c r="AG12" s="53">
        <f>IF($E$10=1,$A$19,IF($E$10=2,$A$19,IF($E$10=3,$A$19,IF($E$10=4,$A$19,IF($E$10=5,$A$19,IF($E$10=6,$A$19,IF($E$10=7,$A$19,0)))))))</f>
        <v>600</v>
      </c>
      <c r="AH12" s="53">
        <f>IF($E$10=1,$B$19,IF($E$10=2,$B$19,IF($E$10=3,$B$19,IF($E$10=4,$B$19,IF($E$10=5,$B$19,IF($E$10=6,$B$19,IF($E$10=7,$B$19,0)))))))</f>
        <v>5000</v>
      </c>
      <c r="AI12" s="53">
        <f>IF($E$10=1,$C$19,IF($E$10=2,$C$19,IF($E$10=3,$C$19,IF($E$10=4,$C$19,IF($E$10=5,$C$19,IF($E$10=6,$C$19,IF($E$10=7,$C$19,0)))))))</f>
        <v>0</v>
      </c>
      <c r="AJ12" s="53">
        <f>IF($H$10=1, $BA$12, $BB$12)</f>
        <v>2</v>
      </c>
      <c r="AK12" s="53">
        <f>IF($E$10=1,$D$19,IF($E$10=2,$D$19,IF($E$10=3,$D$19,IF($E$10=4,$D$19,IF($E$10=5,$D$19,IF($E$10=6,$D$19,IF($E$10=7,$D$19,0)))))))</f>
        <v>300</v>
      </c>
      <c r="AM12" s="53">
        <v>10</v>
      </c>
      <c r="AN12" s="53">
        <f>IF($E$11=1,$A$19,IF($E$11=2,$A$19,IF($E$11=3,$A$19,IF($E$11=4,$A$19,IF($E$11=5,$A$19,IF($E$11=6,$A$19,IF($E$11=7,$A$19,0)))))))</f>
        <v>0</v>
      </c>
      <c r="AO12" s="53">
        <f>IF($E$11=1,$B$19,IF($E$11=2,$B$19,IF($E$11=3,$B$19,IF($E$11=4,$B$19,IF($E$11=5,$B$19,IF($E$11=6,$B$19,IF($E$11=7,$B$19,0)))))))</f>
        <v>0</v>
      </c>
      <c r="AP12" s="53">
        <f>IF($E$11=1,$C$19,IF($E$11=2,$C$19,IF($E$11=3,$C$19,IF($E$11=4,$C$19,IF($E$11=5,$C$19,IF($E$11=6,$C$19,IF($E$11=7,$C$19,0)))))))</f>
        <v>0</v>
      </c>
      <c r="AQ12" s="53">
        <f>IF($H$11=1, $BA$12, $BB$12)</f>
        <v>2</v>
      </c>
      <c r="AR12" s="53">
        <f>IF($E$11=1,$D$19,IF($E$11=2,$D$19,IF($E$11=3,$D$19,IF($E$11=4,$D$19,IF($E$11=5,$D$19,IF($E$11=6,$D$19,IF($E$11=7,$D$19,0)))))))</f>
        <v>0</v>
      </c>
      <c r="AT12" s="53">
        <v>10</v>
      </c>
      <c r="AU12" s="53">
        <f>IF($E$12=1,$A$19,IF($E$12=2,$A$19,IF($E$12=3,$A$19,IF($E$12=4,$A$19,IF($E$12=5,$A$19,IF($E$12=6,$A$19,IF($E$12=7,$A$19,0)))))))</f>
        <v>600</v>
      </c>
      <c r="AV12" s="53">
        <f>IF($E$12=1,$B$19,IF($E$12=2,$B$19,IF($E$12=3,$B$19,IF($E$12=4,$B$19,IF($E$12=5,$B$19,IF($E$12=6,$B$19,IF($E$12=7,$B$19,0)))))))</f>
        <v>5000</v>
      </c>
      <c r="AW12" s="53">
        <f>IF($E$12=1,$C$19,IF($E$12=2,$C$19,IF($E$12=3,$C$19,IF($E$12=4,$C$19,IF($E$12=5,$C$19,IF($E$12=6,$C$19,IF($E$12=7,$C$19,0)))))))</f>
        <v>0</v>
      </c>
      <c r="AX12" s="53">
        <f>IF($H$12=1, $BA$12, $BB$12)</f>
        <v>2</v>
      </c>
      <c r="AY12" s="53">
        <f>IF($E$12=1,$D$19,IF($E$12=2,$D$19,IF($E$12=3,$D$19,IF($E$12=4,$D$19,IF($E$12=5,$D$19,IF($E$12=6,$D$19,IF($E$12=7,$D$19,0)))))))</f>
        <v>300</v>
      </c>
      <c r="BA12" s="53">
        <v>2</v>
      </c>
      <c r="BB12" s="73">
        <v>2</v>
      </c>
      <c r="BC12" s="39"/>
      <c r="BD12" s="39"/>
    </row>
    <row r="13" spans="1:56" s="51" customFormat="1">
      <c r="A13" s="93" t="s">
        <v>358</v>
      </c>
      <c r="B13" s="84">
        <v>6</v>
      </c>
      <c r="C13" s="83"/>
      <c r="D13" s="83"/>
      <c r="E13" s="83"/>
      <c r="F13" s="83"/>
      <c r="G13" s="83"/>
      <c r="H13" s="83"/>
      <c r="I13" s="83"/>
      <c r="J13" s="83"/>
      <c r="K13" s="51">
        <v>11</v>
      </c>
      <c r="L13" s="51">
        <f>IF($E$7=1,$A$19,IF($E$7=2,$A$19,IF($E$7=3,$A$19,IF($E$7=4,$A$22,IF($E$7=5,$A$22,IF($E$7=6,$A$22,IF($E$7=7,$A$19,0)))))))</f>
        <v>600</v>
      </c>
      <c r="M13" s="51">
        <f>IF($E$7=1,$B$19,IF($E$7=2,$B$19,IF($E$7=3,$B$19,IF($E$7=4,$B$22,IF($E$7=5,$B$22,IF($E$7=6,$B$22,IF($E$7=7,$B$19,0)))))))</f>
        <v>5000</v>
      </c>
      <c r="N13" s="51">
        <f>IF($E$7=1,$C$19,IF($E$7=2,$C$19,IF($E$7=3,$C$19,IF($E$7=4,$C$22,IF($E$7=5,$C$22,IF($E$7=6,$C$22,IF($E$7=7,$C$19,0)))))))</f>
        <v>0</v>
      </c>
      <c r="O13" s="53">
        <f>IF($H$7=1, $BA$13, $BB$13)</f>
        <v>1</v>
      </c>
      <c r="P13" s="51">
        <f>IF($E$7=1,$D$19,IF($E$7=2,$D$19,IF($E$7=3,$D$19,IF($E$7=4,$D$22,IF($E$7=5,$D$22,IF($E$7=6,$D$22,IF($E$7=7,$D$19,0)))))))</f>
        <v>300</v>
      </c>
      <c r="R13" s="51">
        <v>11</v>
      </c>
      <c r="S13" s="51">
        <f>IF($E$8=1,$F$19, IF($E$8 = 2, $F$19, IF($E$8 = 3, $F$19, IF($E$8 = 4, $F$22, IF($E$8 = 5, $F$22, IF($E$8 = 6, $F$22, IF($E$8 = 7, $F$19, 0)))))))</f>
        <v>0</v>
      </c>
      <c r="T13" s="51">
        <f>IF($E$8=1,$G$19, IF($E$8 = 2, $G$19, IF($E$8 = 3, $G$19, IF($E$8 = 4, $G$22, IF($E$8 = 5, $G$22, IF($E$8 = 6, $G$22, IF($E$8 = 7, $G$19, 0)))))))</f>
        <v>0</v>
      </c>
      <c r="U13" s="51">
        <f>IF($E$8=1,$H$19, IF($E$8 = 2, $H$19, IF($E$8 = 3, $H$19, IF($E$8 = 4, $H$22, IF($E$8 = 5, $H$22, IF($E$8 = 6, $H$22, IF($E$8 = 7, $H$19, 0)))))))</f>
        <v>0</v>
      </c>
      <c r="V13" s="53">
        <f>IF($H$8=1, $BA$13, $BB$13)</f>
        <v>1</v>
      </c>
      <c r="W13" s="51">
        <f>IF($E$8=1,$I$19, IF($E$8 = 2, $I$19, IF($E$8 = 3, $I$19, IF($E$8 = 4, $I$22, IF($E$8 = 5, $I$22, IF($E$8 = 6, $I$22, IF($E$8 = 7, $I$19, 0)))))))</f>
        <v>0</v>
      </c>
      <c r="Y13" s="51">
        <v>11</v>
      </c>
      <c r="Z13" s="51">
        <f>IF($E$9=1,$A$19,IF($E$9=2,$A$19,IF($E$9=3,$A$19,IF($E$9=4,$A$22,IF($E$9=5,$A$22,IF($E$9=6,$A$22,IF($E$9=7,$A$19,0)))))))</f>
        <v>600</v>
      </c>
      <c r="AA13" s="51">
        <f>IF($E$9=1,$B$19,IF($E$9=2,$B$19,IF($E$9=3,$B$19,IF($E$9=4,$B$22,IF($E$9=5,$B$22,IF($E$9=6,$B$22,IF($E$9=7,$B$19,0)))))))</f>
        <v>5000</v>
      </c>
      <c r="AB13" s="51">
        <f>IF($E$9=1,$C$19,IF($E$9=2,$C$19,IF($E$9=3,$C$19,IF($E$9=4,$C$22,IF($E$9=5,$C$22,IF($E$9=6,$C$22,IF($E$9=7,$C$19,0)))))))</f>
        <v>0</v>
      </c>
      <c r="AC13" s="53">
        <f>IF($H$9=1, $BA$13, $BB$13)</f>
        <v>1</v>
      </c>
      <c r="AD13" s="51">
        <f>IF($E$9=1,$D$19,IF($E$9=2,$D$19,IF($E$9=3,$D$19,IF($E$9=4,$D$22,IF($E$9=5,$D$22,IF($E$9=6,$D$22,IF($E$9=7,$D$19,0)))))))</f>
        <v>300</v>
      </c>
      <c r="AF13" s="51">
        <v>11</v>
      </c>
      <c r="AG13" s="51">
        <f>IF($E$10=1,$A$19,IF($E$10=2,$A$19,IF($E$10=3,$A$19,IF($E$10=4,$A$22,IF($E$10=5,$A$22,IF($E$10=6,$A$22,IF($E$10=7,$A$19,0)))))))</f>
        <v>600</v>
      </c>
      <c r="AH13" s="51">
        <f>IF($E$10=1,$B$19,IF($E$10=2,$B$19,IF($E$10=3,$B$19,IF($E$10=4,$B$22,IF($E$10=5,$B$22,IF($E$10=6,$B$22,IF($E$10=7,$B$19,0)))))))</f>
        <v>5000</v>
      </c>
      <c r="AI13" s="51">
        <f>IF($E$10=1,$C$19,IF($E$10=2,$C$19,IF($E$10=3,$C$19,IF($E$10=4,$C$22,IF($E$10=5,$C$22,IF($E$10=6,$C$22,IF($E$10=7,$C$19,0)))))))</f>
        <v>0</v>
      </c>
      <c r="AJ13" s="53">
        <f>IF($H$10=1, $BA$13, $BB$13)</f>
        <v>1</v>
      </c>
      <c r="AK13" s="51">
        <f>IF($E$10=1,$D$19,IF($E$10=2,$D$19,IF($E$10=3,$D$19,IF($E$10=4,$D$22,IF($E$10=5,$D$22,IF($E$10=6,$D$22,IF($E$10=7,$D$19,0)))))))</f>
        <v>300</v>
      </c>
      <c r="AM13" s="51">
        <v>11</v>
      </c>
      <c r="AN13" s="51">
        <f>IF($E$11=1,$A$19,IF($E$11=2,$A$19,IF($E$11=3,$A$19,IF($E$11=4,$A$22,IF($E$11=5,$A$22,IF($E$11=6,$A$22,IF($E$11=7,$A$19,0)))))))</f>
        <v>0</v>
      </c>
      <c r="AO13" s="51">
        <f>IF($E$11=1,$B$19,IF($E$11=2,$B$19,IF($E$11=3,$B$19,IF($E$11=4,$B$22,IF($E$11=5,$B$22,IF($E$11=6,$B$22,IF($E$11=7,$B$19,0)))))))</f>
        <v>0</v>
      </c>
      <c r="AP13" s="51">
        <f>IF($E$11=1,$C$19,IF($E$11=2,$C$19,IF($E$11=3,$C$19,IF($E$11=4,$C$22,IF($E$11=5,$C$22,IF($E$11=6,$C$22,IF($E$11=7,$C$19,0)))))))</f>
        <v>0</v>
      </c>
      <c r="AQ13" s="53">
        <f>IF($H$11=1, $BA$13, $BB$13)</f>
        <v>1</v>
      </c>
      <c r="AR13" s="51">
        <f>IF($E$11=1,$D$19,IF($E$11=2,$D$19,IF($E$11=3,$D$19,IF($E$11=4,$D$22,IF($E$11=5,$D$22,IF($E$11=6,$D$22,IF($E$11=7,$D$19,0)))))))</f>
        <v>0</v>
      </c>
      <c r="AT13" s="51">
        <v>11</v>
      </c>
      <c r="AU13" s="51">
        <f>IF($E$12=1,$A$19,IF($E$12=2,$A$19,IF($E$12=3,$A$19,IF($E$12=4,$A$22,IF($E$12=5,$A$22,IF($E$12=6,$A$22,IF($E$12=7,$A$19,0)))))))</f>
        <v>600</v>
      </c>
      <c r="AV13" s="51">
        <f>IF($E$12=1,$B$19,IF($E$12=2,$B$19,IF($E$12=3,$B$19,IF($E$12=4,$B$22,IF($E$12=5,$B$22,IF($E$12=6,$B$22,IF($E$12=7,$B$19,0)))))))</f>
        <v>5000</v>
      </c>
      <c r="AW13" s="51">
        <f>IF($E$12=1,$C$19,IF($E$12=2,$C$19,IF($E$12=3,$C$19,IF($E$12=4,$C$22,IF($E$12=5,$C$22,IF($E$12=6,$C$22,IF($E$12=7,$C$19,0)))))))</f>
        <v>0</v>
      </c>
      <c r="AX13" s="53">
        <f>IF($H$12=1, $BA$13, $BB$13)</f>
        <v>1</v>
      </c>
      <c r="AY13" s="51">
        <f>IF($E$12=1,$D$19,IF($E$12=2,$D$19,IF($E$12=3,$D$19,IF($E$12=4,$D$22,IF($E$12=5,$D$22,IF($E$12=6,$D$22,IF($E$12=7,$D$19,0)))))))</f>
        <v>300</v>
      </c>
      <c r="BA13" s="51">
        <v>1</v>
      </c>
      <c r="BB13" s="116">
        <v>1</v>
      </c>
      <c r="BC13" s="83"/>
      <c r="BD13" s="83"/>
    </row>
    <row r="14" spans="1:56">
      <c r="A14" s="93" t="s">
        <v>359</v>
      </c>
      <c r="B14" s="84">
        <v>7</v>
      </c>
      <c r="C14" s="83"/>
      <c r="D14" s="83"/>
      <c r="E14" s="83"/>
      <c r="F14" s="83"/>
      <c r="G14" s="83"/>
      <c r="H14" s="83"/>
      <c r="I14" s="83"/>
      <c r="J14" s="83"/>
      <c r="K14" s="53">
        <v>12</v>
      </c>
      <c r="L14" s="53">
        <f>IF($E$7=1,$A$19,IF($E$7=2,$A$19,IF($E$7=3,$A$19,IF($E$7=4,$A$19,IF($E$7=5,$A$19,IF($E$7=6,$A$19,IF($E$7=7,$A$19,0)))))))</f>
        <v>600</v>
      </c>
      <c r="M14" s="53">
        <f>IF($E$7=1,$B$19,IF($E$7=2,$B$19,IF($E$7=3,$B$19,IF($E$7=4,$B$19,IF($E$7=5,$B$19,IF($E$7=6,$B$19,IF($E$7=7,$B$19,0)))))))</f>
        <v>5000</v>
      </c>
      <c r="N14" s="53">
        <f>IF($E$7=1,$C$19,IF($E$7=2,$C$19,IF($E$7=3,$C$19,IF($E$7=4,$C$19,IF($E$7=5,$C$19,IF($E$7=6,$C$19,IF($E$7=7,$C$19,0)))))))</f>
        <v>0</v>
      </c>
      <c r="O14" s="53">
        <f>IF($H$7=1, $BA$14, $BB$14)</f>
        <v>2</v>
      </c>
      <c r="P14" s="53">
        <f>IF($E$7=1,$D$19,IF($E$7=2,$D$19,IF($E$7=3,$D$19,IF($E$7=4,$D$19,IF($E$7=5,$D$19,IF($E$7=6,$D$19,IF($E$7=7,$D$19,0)))))))</f>
        <v>300</v>
      </c>
      <c r="R14" s="53">
        <v>12</v>
      </c>
      <c r="S14" s="53">
        <f t="shared" si="4"/>
        <v>0</v>
      </c>
      <c r="T14" s="53">
        <f t="shared" si="5"/>
        <v>0</v>
      </c>
      <c r="U14" s="53">
        <f t="shared" si="6"/>
        <v>0</v>
      </c>
      <c r="V14" s="53">
        <f>IF($H$8=1, $BA$14, $BB$14)</f>
        <v>1</v>
      </c>
      <c r="W14" s="53">
        <f t="shared" si="7"/>
        <v>0</v>
      </c>
      <c r="Y14" s="53">
        <v>12</v>
      </c>
      <c r="Z14" s="53">
        <f>IF($E$9=1,$A$19,IF($E$9=2,$A$19,IF($E$9=3,$A$19,IF($E$9=4,$A$19,IF($E$9=5,$A$19,IF($E$9=6,$A$19,IF($E$9=7,$A$19,0)))))))</f>
        <v>600</v>
      </c>
      <c r="AA14" s="53">
        <f>IF($E$9=1,$B$19,IF($E$9=2,$B$19,IF($E$9=3,$B$19,IF($E$9=4,$B$19,IF($E$9=5,$B$19,IF($E$9=6,$B$19,IF($E$9=7,$B$19,0)))))))</f>
        <v>5000</v>
      </c>
      <c r="AB14" s="53">
        <f>IF($E$9=1,$C$19,IF($E$9=2,$C$19,IF($E$9=3,$C$19,IF($E$9=4,$C$19,IF($E$9=5,$C$19,IF($E$9=6,$C$19,IF($E$9=7,$C$19,0)))))))</f>
        <v>0</v>
      </c>
      <c r="AC14" s="53">
        <f>IF($H$9=1, $BA$14, $BB$14)</f>
        <v>1</v>
      </c>
      <c r="AD14" s="53">
        <f>IF($E$9=1,$D$19,IF($E$9=2,$D$19,IF($E$9=3,$D$19,IF($E$9=4,$D$19,IF($E$9=5,$D$19,IF($E$9=6,$D$19,IF($E$9=7,$D$19,0)))))))</f>
        <v>300</v>
      </c>
      <c r="AF14" s="53">
        <v>12</v>
      </c>
      <c r="AG14" s="53">
        <f>IF($E$10=1,$A$19,IF($E$10=2,$A$19,IF($E$10=3,$A$19,IF($E$10=4,$A$19,IF($E$10=5,$A$19,IF($E$10=6,$A$19,IF($E$10=7,$A$19,0)))))))</f>
        <v>600</v>
      </c>
      <c r="AH14" s="53">
        <f>IF($E$10=1,$B$19,IF($E$10=2,$B$19,IF($E$10=3,$B$19,IF($E$10=4,$B$19,IF($E$10=5,$B$19,IF($E$10=6,$B$19,IF($E$10=7,$B$19,0)))))))</f>
        <v>5000</v>
      </c>
      <c r="AI14" s="53">
        <f>IF($E$10=1,$C$19,IF($E$10=2,$C$19,IF($E$10=3,$C$19,IF($E$10=4,$C$19,IF($E$10=5,$C$19,IF($E$10=6,$C$19,IF($E$10=7,$C$19,0)))))))</f>
        <v>0</v>
      </c>
      <c r="AJ14" s="53">
        <f>IF($H$10=1, $BA$14, $BB$14)</f>
        <v>1</v>
      </c>
      <c r="AK14" s="53">
        <f>IF($E$10=1,$D$19,IF($E$10=2,$D$19,IF($E$10=3,$D$19,IF($E$10=4,$D$19,IF($E$10=5,$D$19,IF($E$10=6,$D$19,IF($E$10=7,$D$19,0)))))))</f>
        <v>300</v>
      </c>
      <c r="AM14" s="53">
        <v>12</v>
      </c>
      <c r="AN14" s="53">
        <f>IF($E$11=1,$A$19,IF($E$11=2,$A$19,IF($E$11=3,$A$19,IF($E$11=4,$A$19,IF($E$11=5,$A$19,IF($E$11=6,$A$19,IF($E$11=7,$A$19,0)))))))</f>
        <v>0</v>
      </c>
      <c r="AO14" s="53">
        <f>IF($E$11=1,$B$19,IF($E$11=2,$B$19,IF($E$11=3,$B$19,IF($E$11=4,$B$19,IF($E$11=5,$B$19,IF($E$11=6,$B$19,IF($E$11=7,$B$19,0)))))))</f>
        <v>0</v>
      </c>
      <c r="AP14" s="53">
        <f>IF($E$11=1,$C$19,IF($E$11=2,$C$19,IF($E$11=3,$C$19,IF($E$11=4,$C$19,IF($E$11=5,$C$19,IF($E$11=6,$C$19,IF($E$11=7,$C$19,0)))))))</f>
        <v>0</v>
      </c>
      <c r="AQ14" s="53">
        <f>IF($H$11=1, $BA$14, $BB$14)</f>
        <v>1</v>
      </c>
      <c r="AR14" s="53">
        <f>IF($E$11=1,$D$19,IF($E$11=2,$D$19,IF($E$11=3,$D$19,IF($E$11=4,$D$19,IF($E$11=5,$D$19,IF($E$11=6,$D$19,IF($E$11=7,$D$19,0)))))))</f>
        <v>0</v>
      </c>
      <c r="AT14" s="53">
        <v>12</v>
      </c>
      <c r="AU14" s="53">
        <f>IF($E$12=1,$A$19,IF($E$12=2,$A$19,IF($E$12=3,$A$19,IF($E$12=4,$A$19,IF($E$12=5,$A$19,IF($E$12=6,$A$19,IF($E$12=7,$A$19,0)))))))</f>
        <v>600</v>
      </c>
      <c r="AV14" s="53">
        <f>IF($E$12=1,$B$19,IF($E$12=2,$B$19,IF($E$12=3,$B$19,IF($E$12=4,$B$19,IF($E$12=5,$B$19,IF($E$12=6,$B$19,IF($E$12=7,$B$19,0)))))))</f>
        <v>5000</v>
      </c>
      <c r="AW14" s="53">
        <f>IF($E$12=1,$C$19,IF($E$12=2,$C$19,IF($E$12=3,$C$19,IF($E$12=4,$C$19,IF($E$12=5,$C$19,IF($E$12=6,$C$19,IF($E$12=7,$C$19,0)))))))</f>
        <v>0</v>
      </c>
      <c r="AX14" s="53">
        <f>IF($H$12=1, $BA$14, $BB$14)</f>
        <v>1</v>
      </c>
      <c r="AY14" s="53">
        <f>IF($E$12=1,$D$19,IF($E$12=2,$D$19,IF($E$12=3,$D$19,IF($E$12=4,$D$19,IF($E$12=5,$D$19,IF($E$12=6,$D$19,IF($E$12=7,$D$19,0)))))))</f>
        <v>300</v>
      </c>
      <c r="BA14" s="53">
        <v>2</v>
      </c>
      <c r="BB14" s="73">
        <v>1</v>
      </c>
      <c r="BC14" s="39"/>
      <c r="BD14" s="39"/>
    </row>
    <row r="15" spans="1:56">
      <c r="A15" s="96"/>
      <c r="F15" s="39"/>
      <c r="G15" s="39"/>
      <c r="H15" s="39"/>
      <c r="I15" s="39"/>
      <c r="J15" s="39"/>
      <c r="K15" s="53">
        <v>13</v>
      </c>
      <c r="L15" s="53">
        <f>IF($E$7=1,$A$19,IF($E$7=2,$A$19,IF($E$7=3,$A$19,IF($E$7=4,$A$19,IF($E$7=5,$A$19,IF($E$7=6,$A$19,IF($E$7=7,$A$19,0)))))))</f>
        <v>600</v>
      </c>
      <c r="M15" s="53">
        <f>IF($E$7=1,$B$19,IF($E$7=2,$B$19,IF($E$7=3,$B$19,IF($E$7=4,$B$19,IF($E$7=5,$B$19,IF($E$7=6,$B$19,IF($E$7=7,$B$19,0)))))))</f>
        <v>5000</v>
      </c>
      <c r="N15" s="53">
        <f>IF($E$7=1,$C$19,IF($E$7=2,$C$19,IF($E$7=3,$C$19,IF($E$7=4,$C$19,IF($E$7=5,$C$19,IF($E$7=6,$C$19,IF($E$7=7,$C$19,0)))))))</f>
        <v>0</v>
      </c>
      <c r="O15" s="53">
        <f>IF($H$7=1, $BA$15, $BB$15)</f>
        <v>1</v>
      </c>
      <c r="P15" s="53">
        <f>IF($E$7=1,$D$19,IF($E$7=2,$D$19,IF($E$7=3,$D$19,IF($E$7=4,$D$19,IF($E$7=5,$D$19,IF($E$7=6,$D$19,IF($E$7=7,$D$19,0)))))))</f>
        <v>300</v>
      </c>
      <c r="R15" s="53">
        <v>13</v>
      </c>
      <c r="S15" s="53">
        <f t="shared" si="4"/>
        <v>0</v>
      </c>
      <c r="T15" s="53">
        <f t="shared" si="5"/>
        <v>0</v>
      </c>
      <c r="U15" s="53">
        <f t="shared" si="6"/>
        <v>0</v>
      </c>
      <c r="V15" s="53">
        <f>IF($H$8=1, $BA$15, $BB$15)</f>
        <v>2</v>
      </c>
      <c r="W15" s="53">
        <f t="shared" si="7"/>
        <v>0</v>
      </c>
      <c r="Y15" s="53">
        <v>13</v>
      </c>
      <c r="Z15" s="53">
        <f>IF($E$9=1,$A$19,IF($E$9=2,$A$19,IF($E$9=3,$A$19,IF($E$9=4,$A$19,IF($E$9=5,$A$19,IF($E$9=6,$A$19,IF($E$9=7,$A$19,0)))))))</f>
        <v>600</v>
      </c>
      <c r="AA15" s="53">
        <f>IF($E$9=1,$B$19,IF($E$9=2,$B$19,IF($E$9=3,$B$19,IF($E$9=4,$B$19,IF($E$9=5,$B$19,IF($E$9=6,$B$19,IF($E$9=7,$B$19,0)))))))</f>
        <v>5000</v>
      </c>
      <c r="AB15" s="53">
        <f>IF($E$9=1,$C$19,IF($E$9=2,$C$19,IF($E$9=3,$C$19,IF($E$9=4,$C$19,IF($E$9=5,$C$19,IF($E$9=6,$C$19,IF($E$9=7,$C$19,0)))))))</f>
        <v>0</v>
      </c>
      <c r="AC15" s="53">
        <f>IF($H$9=1, $BA$15, $BB$15)</f>
        <v>2</v>
      </c>
      <c r="AD15" s="53">
        <f>IF($E$9=1,$D$19,IF($E$9=2,$D$19,IF($E$9=3,$D$19,IF($E$9=4,$D$19,IF($E$9=5,$D$19,IF($E$9=6,$D$19,IF($E$9=7,$D$19,0)))))))</f>
        <v>300</v>
      </c>
      <c r="AF15" s="53">
        <v>13</v>
      </c>
      <c r="AG15" s="53">
        <f>IF($E$10=1,$A$19,IF($E$10=2,$A$19,IF($E$10=3,$A$19,IF($E$10=4,$A$19,IF($E$10=5,$A$19,IF($E$10=6,$A$19,IF($E$10=7,$A$19,0)))))))</f>
        <v>600</v>
      </c>
      <c r="AH15" s="53">
        <f>IF($E$10=1,$B$19,IF($E$10=2,$B$19,IF($E$10=3,$B$19,IF($E$10=4,$B$19,IF($E$10=5,$B$19,IF($E$10=6,$B$19,IF($E$10=7,$B$19,0)))))))</f>
        <v>5000</v>
      </c>
      <c r="AI15" s="53">
        <f>IF($E$10=1,$C$19,IF($E$10=2,$C$19,IF($E$10=3,$C$19,IF($E$10=4,$C$19,IF($E$10=5,$C$19,IF($E$10=6,$C$19,IF($E$10=7,$C$19,0)))))))</f>
        <v>0</v>
      </c>
      <c r="AJ15" s="53">
        <f>IF($H$10=1, $BA$15, $BB$15)</f>
        <v>2</v>
      </c>
      <c r="AK15" s="53">
        <f>IF($E$10=1,$D$19,IF($E$10=2,$D$19,IF($E$10=3,$D$19,IF($E$10=4,$D$19,IF($E$10=5,$D$19,IF($E$10=6,$D$19,IF($E$10=7,$D$19,0)))))))</f>
        <v>300</v>
      </c>
      <c r="AM15" s="53">
        <v>13</v>
      </c>
      <c r="AN15" s="53">
        <f>IF($E$11=1,$A$19,IF($E$11=2,$A$19,IF($E$11=3,$A$19,IF($E$11=4,$A$19,IF($E$11=5,$A$19,IF($E$11=6,$A$19,IF($E$11=7,$A$19,0)))))))</f>
        <v>0</v>
      </c>
      <c r="AO15" s="53">
        <f>IF($E$11=1,$B$19,IF($E$11=2,$B$19,IF($E$11=3,$B$19,IF($E$11=4,$B$19,IF($E$11=5,$B$19,IF($E$11=6,$B$19,IF($E$11=7,$B$19,0)))))))</f>
        <v>0</v>
      </c>
      <c r="AP15" s="53">
        <f>IF($E$11=1,$C$19,IF($E$11=2,$C$19,IF($E$11=3,$C$19,IF($E$11=4,$C$19,IF($E$11=5,$C$19,IF($E$11=6,$C$19,IF($E$11=7,$C$19,0)))))))</f>
        <v>0</v>
      </c>
      <c r="AQ15" s="53">
        <f>IF($H$11=1, $BA$15, $BB$15)</f>
        <v>2</v>
      </c>
      <c r="AR15" s="53">
        <f>IF($E$11=1,$D$19,IF($E$11=2,$D$19,IF($E$11=3,$D$19,IF($E$11=4,$D$19,IF($E$11=5,$D$19,IF($E$11=6,$D$19,IF($E$11=7,$D$19,0)))))))</f>
        <v>0</v>
      </c>
      <c r="AT15" s="53">
        <v>13</v>
      </c>
      <c r="AU15" s="53">
        <f>IF($E$12=1,$A$19,IF($E$12=2,$A$19,IF($E$12=3,$A$19,IF($E$12=4,$A$19,IF($E$12=5,$A$19,IF($E$12=6,$A$19,IF($E$12=7,$A$19,0)))))))</f>
        <v>600</v>
      </c>
      <c r="AV15" s="53">
        <f>IF($E$12=1,$B$19,IF($E$12=2,$B$19,IF($E$12=3,$B$19,IF($E$12=4,$B$19,IF($E$12=5,$B$19,IF($E$12=6,$B$19,IF($E$12=7,$B$19,0)))))))</f>
        <v>5000</v>
      </c>
      <c r="AW15" s="53">
        <f>IF($E$12=1,$C$19,IF($E$12=2,$C$19,IF($E$12=3,$C$19,IF($E$12=4,$C$19,IF($E$12=5,$C$19,IF($E$12=6,$C$19,IF($E$12=7,$C$19,0)))))))</f>
        <v>0</v>
      </c>
      <c r="AX15" s="53">
        <f>IF($H$12=1, $BA$15, $BB$15)</f>
        <v>2</v>
      </c>
      <c r="AY15" s="53">
        <f>IF($E$12=1,$D$19,IF($E$12=2,$D$19,IF($E$12=3,$D$19,IF($E$12=4,$D$19,IF($E$12=5,$D$19,IF($E$12=6,$D$19,IF($E$12=7,$D$19,0)))))))</f>
        <v>300</v>
      </c>
      <c r="BA15" s="53">
        <v>1</v>
      </c>
      <c r="BB15" s="73">
        <v>2</v>
      </c>
      <c r="BC15" s="39"/>
      <c r="BD15" s="39"/>
    </row>
    <row r="16" spans="1:56" ht="15.75" thickBot="1">
      <c r="A16" s="96" t="s">
        <v>360</v>
      </c>
      <c r="F16" s="97" t="s">
        <v>361</v>
      </c>
      <c r="G16" s="39"/>
      <c r="H16" s="39"/>
      <c r="I16" s="39"/>
      <c r="J16" s="39"/>
      <c r="K16" s="53">
        <v>14</v>
      </c>
      <c r="L16" s="53">
        <f>IF($E$7=1,$A$19,IF($E$7=2,$A$19,IF($E$7=3,$A$19,IF($E$7=4,$A$19,IF($E$7=5,$A$19,IF($E$7=6,$A$19,IF($E$7=7,$A$19,0)))))))</f>
        <v>600</v>
      </c>
      <c r="M16" s="53">
        <f>IF($E$7=1,$B$19,IF($E$7=2,$B$19,IF($E$7=3,$B$19,IF($E$7=4,$B$19,IF($E$7=5,$B$19,IF($E$7=6,$B$19,IF($E$7=7,$B$19,0)))))))</f>
        <v>5000</v>
      </c>
      <c r="N16" s="53">
        <f>IF($E$7=1,$C$19,IF($E$7=2,$C$19,IF($E$7=3,$C$19,IF($E$7=4,$C$19,IF($E$7=5,$C$19,IF($E$7=6,$C$19,IF($E$7=7,$C$19,0)))))))</f>
        <v>0</v>
      </c>
      <c r="O16" s="53">
        <f>IF($H$7=1, $BA$16, $BB$16)</f>
        <v>2</v>
      </c>
      <c r="P16" s="53">
        <f>IF($E$7=1,$D$19,IF($E$7=2,$D$19,IF($E$7=3,$D$19,IF($E$7=4,$D$19,IF($E$7=5,$D$19,IF($E$7=6,$D$19,IF($E$7=7,$D$19,0)))))))</f>
        <v>300</v>
      </c>
      <c r="R16" s="53">
        <v>14</v>
      </c>
      <c r="S16" s="53">
        <f t="shared" si="4"/>
        <v>0</v>
      </c>
      <c r="T16" s="53">
        <f t="shared" si="5"/>
        <v>0</v>
      </c>
      <c r="U16" s="53">
        <f t="shared" si="6"/>
        <v>0</v>
      </c>
      <c r="V16" s="53">
        <f>IF($H$8=1, $BA$16, $BB$16)</f>
        <v>1</v>
      </c>
      <c r="W16" s="53">
        <f t="shared" si="7"/>
        <v>0</v>
      </c>
      <c r="Y16" s="53">
        <v>14</v>
      </c>
      <c r="Z16" s="53">
        <f>IF($E$9=1,$A$19,IF($E$9=2,$A$19,IF($E$9=3,$A$19,IF($E$9=4,$A$19,IF($E$9=5,$A$19,IF($E$9=6,$A$19,IF($E$9=7,$A$19,0)))))))</f>
        <v>600</v>
      </c>
      <c r="AA16" s="53">
        <f>IF($E$9=1,$B$19,IF($E$9=2,$B$19,IF($E$9=3,$B$19,IF($E$9=4,$B$19,IF($E$9=5,$B$19,IF($E$9=6,$B$19,IF($E$9=7,$B$19,0)))))))</f>
        <v>5000</v>
      </c>
      <c r="AB16" s="53">
        <f>IF($E$9=1,$C$19,IF($E$9=2,$C$19,IF($E$9=3,$C$19,IF($E$9=4,$C$19,IF($E$9=5,$C$19,IF($E$9=6,$C$19,IF($E$9=7,$C$19,0)))))))</f>
        <v>0</v>
      </c>
      <c r="AC16" s="53">
        <f>IF($H$9=1, $BA$16, $BB$16)</f>
        <v>1</v>
      </c>
      <c r="AD16" s="53">
        <f>IF($E$9=1,$D$19,IF($E$9=2,$D$19,IF($E$9=3,$D$19,IF($E$9=4,$D$19,IF($E$9=5,$D$19,IF($E$9=6,$D$19,IF($E$9=7,$D$19,0)))))))</f>
        <v>300</v>
      </c>
      <c r="AF16" s="53">
        <v>14</v>
      </c>
      <c r="AG16" s="53">
        <f>IF($E$10=1,$A$19,IF($E$10=2,$A$19,IF($E$10=3,$A$19,IF($E$10=4,$A$19,IF($E$10=5,$A$19,IF($E$10=6,$A$19,IF($E$10=7,$A$19,0)))))))</f>
        <v>600</v>
      </c>
      <c r="AH16" s="53">
        <f>IF($E$10=1,$B$19,IF($E$10=2,$B$19,IF($E$10=3,$B$19,IF($E$10=4,$B$19,IF($E$10=5,$B$19,IF($E$10=6,$B$19,IF($E$10=7,$B$19,0)))))))</f>
        <v>5000</v>
      </c>
      <c r="AI16" s="53">
        <f>IF($E$10=1,$C$19,IF($E$10=2,$C$19,IF($E$10=3,$C$19,IF($E$10=4,$C$19,IF($E$10=5,$C$19,IF($E$10=6,$C$19,IF($E$10=7,$C$19,0)))))))</f>
        <v>0</v>
      </c>
      <c r="AJ16" s="53">
        <f>IF($H$10=1, $BA$16, $BB$16)</f>
        <v>1</v>
      </c>
      <c r="AK16" s="53">
        <f>IF($E$10=1,$D$19,IF($E$10=2,$D$19,IF($E$10=3,$D$19,IF($E$10=4,$D$19,IF($E$10=5,$D$19,IF($E$10=6,$D$19,IF($E$10=7,$D$19,0)))))))</f>
        <v>300</v>
      </c>
      <c r="AM16" s="53">
        <v>14</v>
      </c>
      <c r="AN16" s="53">
        <f>IF($E$11=1,$A$19,IF($E$11=2,$A$19,IF($E$11=3,$A$19,IF($E$11=4,$A$19,IF($E$11=5,$A$19,IF($E$11=6,$A$19,IF($E$11=7,$A$19,0)))))))</f>
        <v>0</v>
      </c>
      <c r="AO16" s="53">
        <f>IF($E$11=1,$B$19,IF($E$11=2,$B$19,IF($E$11=3,$B$19,IF($E$11=4,$B$19,IF($E$11=5,$B$19,IF($E$11=6,$B$19,IF($E$11=7,$B$19,0)))))))</f>
        <v>0</v>
      </c>
      <c r="AP16" s="53">
        <f>IF($E$11=1,$C$19,IF($E$11=2,$C$19,IF($E$11=3,$C$19,IF($E$11=4,$C$19,IF($E$11=5,$C$19,IF($E$11=6,$C$19,IF($E$11=7,$C$19,0)))))))</f>
        <v>0</v>
      </c>
      <c r="AQ16" s="53">
        <f>IF($H$11=1, $BA$16, $BB$16)</f>
        <v>1</v>
      </c>
      <c r="AR16" s="53">
        <f>IF($E$11=1,$D$19,IF($E$11=2,$D$19,IF($E$11=3,$D$19,IF($E$11=4,$D$19,IF($E$11=5,$D$19,IF($E$11=6,$D$19,IF($E$11=7,$D$19,0)))))))</f>
        <v>0</v>
      </c>
      <c r="AT16" s="53">
        <v>14</v>
      </c>
      <c r="AU16" s="53">
        <f>IF($E$12=1,$A$19,IF($E$12=2,$A$19,IF($E$12=3,$A$19,IF($E$12=4,$A$19,IF($E$12=5,$A$19,IF($E$12=6,$A$19,IF($E$12=7,$A$19,0)))))))</f>
        <v>600</v>
      </c>
      <c r="AV16" s="53">
        <f>IF($E$12=1,$B$19,IF($E$12=2,$B$19,IF($E$12=3,$B$19,IF($E$12=4,$B$19,IF($E$12=5,$B$19,IF($E$12=6,$B$19,IF($E$12=7,$B$19,0)))))))</f>
        <v>5000</v>
      </c>
      <c r="AW16" s="53">
        <f>IF($E$12=1,$C$19,IF($E$12=2,$C$19,IF($E$12=3,$C$19,IF($E$12=4,$C$19,IF($E$12=5,$C$19,IF($E$12=6,$C$19,IF($E$12=7,$C$19,0)))))))</f>
        <v>0</v>
      </c>
      <c r="AX16" s="53">
        <f>IF($H$12=1, $BA$16, $BB$16)</f>
        <v>1</v>
      </c>
      <c r="AY16" s="53">
        <f>IF($E$12=1,$D$19,IF($E$12=2,$D$19,IF($E$12=3,$D$19,IF($E$12=4,$D$19,IF($E$12=5,$D$19,IF($E$12=6,$D$19,IF($E$12=7,$D$19,0)))))))</f>
        <v>300</v>
      </c>
      <c r="BA16" s="53">
        <v>2</v>
      </c>
      <c r="BB16" s="73">
        <v>1</v>
      </c>
      <c r="BC16" s="39"/>
      <c r="BD16" s="39"/>
    </row>
    <row r="17" spans="1:56" s="51" customFormat="1">
      <c r="A17" s="89" t="s">
        <v>362</v>
      </c>
      <c r="B17" s="90"/>
      <c r="C17" s="90"/>
      <c r="D17" s="91"/>
      <c r="E17" s="83"/>
      <c r="F17" s="89" t="s">
        <v>362</v>
      </c>
      <c r="G17" s="90"/>
      <c r="H17" s="90"/>
      <c r="I17" s="91"/>
      <c r="J17" s="96"/>
      <c r="K17" s="51">
        <v>15</v>
      </c>
      <c r="L17" s="51">
        <f>IF($E$7=1,$A$19, IF($E$7=2,$A$19,IF($E$7=3,$A$19,IF($E$7=4,$A$25,IF($E$7=5,$A$25,IF($E$7=6,$A$25,IF($E$7=7,$A$19,0)))))))</f>
        <v>600</v>
      </c>
      <c r="M17" s="51">
        <f>IF($E$7=1,$B$19,IF($E$7=2,$B$19,IF($E$7=3,$B$19,IF($E$7=4,$B$25,IF($E$7=5,$B$25,IF($E$7=6,$B$25,IF($E$7=7,$B$19,0)))))))</f>
        <v>5000</v>
      </c>
      <c r="N17" s="51">
        <f>IF($E$7=1,$C$19,IF($E$7=2,$C$19,IF($E$7=3,$C$19,IF($E$7=4,$C$25,IF($E$7=5,$C$25,IF($E$7=6,$C$25,IF($E$7=7,$C$19,0)))))))</f>
        <v>0</v>
      </c>
      <c r="O17" s="53">
        <f>IF($H$7=1, $BA$17, $BB$17)</f>
        <v>1</v>
      </c>
      <c r="P17" s="51">
        <f>IF($E$7=1,$D$19,IF($E$7=2,$D$19,IF($E$7=3,$D$19,IF($E$7=4,$D$25,IF($E$7=5,$D$25,IF($E$7=6,$D$25,IF($E$7=7,$D$19,0)))))))</f>
        <v>300</v>
      </c>
      <c r="R17" s="51">
        <v>15</v>
      </c>
      <c r="S17" s="51">
        <f>IF($E$8=1,$F$19, IF($E$8 = 2, $F$19, IF($E$8 = 3, $F$19, IF($E$8 = 4, $F$25, IF($E$8 = 5, $F$25, IF($E$8 = 6, $F$25, IF($E$8 = 7, $F$19, 0)))))))</f>
        <v>0</v>
      </c>
      <c r="T17" s="51">
        <f>IF($E$8=1,$G$19, IF($E$8 = 2, $G$19, IF($E$8 = 3, $G$19, IF($E$8 = 4, $G$25, IF($E$8 = 5, $G$25, IF($E$8 = 6, $G$25, IF($E$8 = 7, $G$19, 0)))))))</f>
        <v>0</v>
      </c>
      <c r="U17" s="51">
        <f>IF($E$8=1,$H$19, IF($E$8 = 2, $H$19, IF($E$8 = 3, $H$19, IF($E$8 = 4, $H$25, IF($E$8 = 5, $H$25, IF($E$8 = 6, $H$25, IF($E$8 = 7, $H$19, 0)))))))</f>
        <v>0</v>
      </c>
      <c r="V17" s="53">
        <f>IF($H$8=1, $BA$17, $BB$17)</f>
        <v>2</v>
      </c>
      <c r="W17" s="51">
        <f>IF($E$8=1,$I$19, IF($E$8 = 2, $I$19, IF($E$8 = 3, $I$19, IF($E$8 = 4, $I$25, IF($E$8 = 5, $I$25, IF($E$8 = 6, $I$25, IF($E$8 = 7, $I$19, 0)))))))</f>
        <v>0</v>
      </c>
      <c r="Y17" s="51">
        <v>15</v>
      </c>
      <c r="Z17" s="51">
        <f>IF($E$9=1,$A$19, IF($E$9=2,$A$19,IF($E$9=3,$A$19,IF($E$9=4,$A$25,IF($E$9=5,$A$25,IF($E$9=6,$A$25,IF($E$9=7,$A$19,0)))))))</f>
        <v>600</v>
      </c>
      <c r="AA17" s="51">
        <f>IF($E$9=1,$B$19,IF($E$9=2,$B$19,IF($E$9=3,$B$19,IF($E$9=4,$B$25,IF($E$9=5,$B$25,IF($E$9=6,$B$25,IF($E$9=7,$B$19,0)))))))</f>
        <v>5000</v>
      </c>
      <c r="AB17" s="51">
        <f>IF($E$9=1,$C$19,IF($E$9=2,$C$19,IF($E$9=3,$C$19,IF($E$9=4,$C$25,IF($E$9=5,$C$25,IF($E$9=6,$C$25,IF($E$9=7,$C$19,0)))))))</f>
        <v>0</v>
      </c>
      <c r="AC17" s="53">
        <f>IF($H$9=1, $BA$17, $BB$17)</f>
        <v>2</v>
      </c>
      <c r="AD17" s="51">
        <f>IF($E$9=1,$D$19,IF($E$9=2,$D$19,IF($E$9=3,$D$19,IF($E$9=4,$D$25,IF($E$9=5,$D$25,IF($E$9=6,$D$25,IF($E$9=7,$D$19,0)))))))</f>
        <v>300</v>
      </c>
      <c r="AF17" s="51">
        <v>15</v>
      </c>
      <c r="AG17" s="51">
        <f>IF($E$10=1,$A$19, IF($E$10=2,$A$19,IF($E$10=3,$A$19,IF($E$10=4,$A$25,IF($E$10=5,$A$25,IF($E$10=6,$A$25,IF($E$10=7,$A$19,0)))))))</f>
        <v>600</v>
      </c>
      <c r="AH17" s="51">
        <f>IF($E$10=1,$B$19,IF($E$10=2,$B$19,IF($E$10=3,$B$19,IF($E$10=4,$B$25,IF($E$10=5,$B$25,IF($E$10=6,$B$25,IF($E$10=7,$B$19,0)))))))</f>
        <v>5000</v>
      </c>
      <c r="AI17" s="51">
        <f>IF($E$10=1,$C$19,IF($E$10=2,$C$19,IF($E$10=3,$C$19,IF($E$10=4,$C$25,IF($E$10=5,$C$25,IF($E$10=6,$C$25,IF($E$10=7,$C$19,0)))))))</f>
        <v>0</v>
      </c>
      <c r="AJ17" s="53">
        <f>IF($H$10=1, $BA$17, $BB$17)</f>
        <v>2</v>
      </c>
      <c r="AK17" s="51">
        <f>IF($E$10=1,$D$19,IF($E$10=2,$D$19,IF($E$10=3,$D$19,IF($E$10=4,$D$25,IF($E$10=5,$D$25,IF($E$10=6,$D$25,IF($E$10=7,$D$19,0)))))))</f>
        <v>300</v>
      </c>
      <c r="AM17" s="51">
        <v>15</v>
      </c>
      <c r="AN17" s="51">
        <f>IF($E$11=1,$A$19, IF($E$11=2,$A$19,IF($E$11=3,$A$19,IF($E$11=4,$A$25,IF($E$11=5,$A$25,IF($E$11=6,$A$25,IF($E$11=7,$A$19,0)))))))</f>
        <v>0</v>
      </c>
      <c r="AO17" s="51">
        <f>IF($E$11=1,$B$19,IF($E$11=2,$B$19,IF($E$11=3,$B$19,IF($E$11=4,$B$25,IF($E$11=5,$B$25,IF($E$11=6,$B$25,IF($E$11=7,$B$19,0)))))))</f>
        <v>0</v>
      </c>
      <c r="AP17" s="51">
        <f>IF($E$11=1,$C$19,IF($E$11=2,$C$19,IF($E$11=3,$C$19,IF($E$11=4,$C$25,IF($E$11=5,$C$25,IF($E$11=6,$C$25,IF($E$11=7,$C$19,0)))))))</f>
        <v>0</v>
      </c>
      <c r="AQ17" s="53">
        <f>IF($H$11=1, $BA$17, $BB$17)</f>
        <v>2</v>
      </c>
      <c r="AR17" s="51">
        <f>IF($E$11=1,$D$19,IF($E$11=2,$D$19,IF($E$11=3,$D$19,IF($E$11=4,$D$25,IF($E$11=5,$D$25,IF($E$11=6,$D$25,IF($E$11=7,$D$19,0)))))))</f>
        <v>0</v>
      </c>
      <c r="AT17" s="51">
        <v>15</v>
      </c>
      <c r="AU17" s="51">
        <f>IF($E$12=1,$A$19, IF($E$12=2,$A$19,IF($E$12=3,$A$19,IF($E$12=4,$A$25,IF($E$12=5,$A$25,IF($E$12=6,$A$25,IF($E$12=7,$A$19,0)))))))</f>
        <v>600</v>
      </c>
      <c r="AV17" s="51">
        <f>IF($E$12=1,$B$19,IF($E$12=2,$B$19,IF($E$12=3,$B$19,IF($E$12=4,$B$25,IF($E$12=5,$B$25,IF($E$12=6,$B$25,IF($E$12=7,$B$19,0)))))))</f>
        <v>5000</v>
      </c>
      <c r="AW17" s="51">
        <f>IF($E$12=1,$C$19,IF($E$12=2,$C$19,IF($E$12=3,$C$19,IF($E$12=4,$C$25,IF($E$12=5,$C$25,IF($E$12=6,$C$25,IF($E$12=7,$C$19,0)))))))</f>
        <v>0</v>
      </c>
      <c r="AX17" s="53">
        <f>IF($H$12=1, $BA$17, $BB$17)</f>
        <v>2</v>
      </c>
      <c r="AY17" s="51">
        <f>IF($E$12=1,$D$19,IF($E$12=2,$D$19,IF($E$12=3,$D$19,IF($E$12=4,$D$25,IF($E$12=5,$D$25,IF($E$12=6,$D$25,IF($E$12=7,$D$19,0)))))))</f>
        <v>300</v>
      </c>
      <c r="BA17" s="51">
        <v>1</v>
      </c>
      <c r="BB17" s="116">
        <v>2</v>
      </c>
      <c r="BC17" s="83"/>
      <c r="BD17" s="83"/>
    </row>
    <row r="18" spans="1:56">
      <c r="A18" s="92" t="s">
        <v>142</v>
      </c>
      <c r="B18" s="93" t="s">
        <v>106</v>
      </c>
      <c r="C18" s="93" t="s">
        <v>104</v>
      </c>
      <c r="D18" s="94" t="s">
        <v>133</v>
      </c>
      <c r="E18" s="83"/>
      <c r="F18" s="92" t="s">
        <v>142</v>
      </c>
      <c r="G18" s="93" t="s">
        <v>106</v>
      </c>
      <c r="H18" s="93" t="s">
        <v>104</v>
      </c>
      <c r="I18" s="94" t="s">
        <v>133</v>
      </c>
      <c r="J18" s="96"/>
      <c r="K18" s="53">
        <v>16</v>
      </c>
      <c r="L18" s="53">
        <f>IF($E$7=1,$A$19,IF($E$7=2,$A$19,IF($E$7=3,$A$19,IF($E$7=4,$A$19,IF($E$7=5,$A$19,IF($E$7=6,$A$19,IF($E$7=7,$A$19,0)))))))</f>
        <v>600</v>
      </c>
      <c r="M18" s="53">
        <f>IF($E$7=1,$B$19,IF($E$7=2,$B$19,IF($E$7=3,$B$19,IF($E$7=4,$B$19,IF($E$7=5,$B$19,IF($E$7=6,$B$19,IF($E$7=7,$B$19,0)))))))</f>
        <v>5000</v>
      </c>
      <c r="N18" s="53">
        <f>IF($E$7=1,$C$19,IF($E$7=2,$C$19,IF($E$7=3,$C$19,IF($E$7=4,$C$19,IF($E$7=5,$C$19,IF($E$7=6,$C$19,IF($E$7=7,$C$19,0)))))))</f>
        <v>0</v>
      </c>
      <c r="O18" s="53">
        <f>IF($H$7=1, $BA$18, $BB$18)</f>
        <v>2</v>
      </c>
      <c r="P18" s="53">
        <f>IF($E$7=1,$D$19,IF($E$7=2,$D$19,IF($E$7=3,$D$19,IF($E$7=4,$D$19,IF($E$7=5,$D$19,IF($E$7=6,$D$19,IF($E$7=7,$D$19,0)))))))</f>
        <v>300</v>
      </c>
      <c r="R18" s="53">
        <v>16</v>
      </c>
      <c r="S18" s="53">
        <f t="shared" si="4"/>
        <v>0</v>
      </c>
      <c r="T18" s="53">
        <f t="shared" si="5"/>
        <v>0</v>
      </c>
      <c r="U18" s="53">
        <f t="shared" si="6"/>
        <v>0</v>
      </c>
      <c r="V18" s="53">
        <f>IF($H$8=1, $BA$18, $BB$18)</f>
        <v>2</v>
      </c>
      <c r="W18" s="53">
        <f t="shared" si="7"/>
        <v>0</v>
      </c>
      <c r="Y18" s="53">
        <v>16</v>
      </c>
      <c r="Z18" s="53">
        <f>IF($E$9=1,$A$19,IF($E$9=2,$A$19,IF($E$9=3,$A$19,IF($E$9=4,$A$19,IF($E$9=5,$A$19,IF($E$9=6,$A$19,IF($E$9=7,$A$19,0)))))))</f>
        <v>600</v>
      </c>
      <c r="AA18" s="53">
        <f>IF($E$9=1,$B$19,IF($E$9=2,$B$19,IF($E$9=3,$B$19,IF($E$9=4,$B$19,IF($E$9=5,$B$19,IF($E$9=6,$B$19,IF($E$9=7,$B$19,0)))))))</f>
        <v>5000</v>
      </c>
      <c r="AB18" s="53">
        <f>IF($E$9=1,$C$19,IF($E$9=2,$C$19,IF($E$9=3,$C$19,IF($E$9=4,$C$19,IF($E$9=5,$C$19,IF($E$9=6,$C$19,IF($E$9=7,$C$19,0)))))))</f>
        <v>0</v>
      </c>
      <c r="AC18" s="53">
        <f>IF($H$9=1, $BA$18, $BB$18)</f>
        <v>2</v>
      </c>
      <c r="AD18" s="53">
        <f>IF($E$9=1,$D$19,IF($E$9=2,$D$19,IF($E$9=3,$D$19,IF($E$9=4,$D$19,IF($E$9=5,$D$19,IF($E$9=6,$D$19,IF($E$9=7,$D$19,0)))))))</f>
        <v>300</v>
      </c>
      <c r="AF18" s="53">
        <v>16</v>
      </c>
      <c r="AG18" s="53">
        <f>IF($E$10=1,$A$19,IF($E$10=2,$A$19,IF($E$10=3,$A$19,IF($E$10=4,$A$19,IF($E$10=5,$A$19,IF($E$10=6,$A$19,IF($E$10=7,$A$19,0)))))))</f>
        <v>600</v>
      </c>
      <c r="AH18" s="53">
        <f>IF($E$10=1,$B$19,IF($E$10=2,$B$19,IF($E$10=3,$B$19,IF($E$10=4,$B$19,IF($E$10=5,$B$19,IF($E$10=6,$B$19,IF($E$10=7,$B$19,0)))))))</f>
        <v>5000</v>
      </c>
      <c r="AI18" s="53">
        <f>IF($E$10=1,$C$19,IF($E$10=2,$C$19,IF($E$10=3,$C$19,IF($E$10=4,$C$19,IF($E$10=5,$C$19,IF($E$10=6,$C$19,IF($E$10=7,$C$19,0)))))))</f>
        <v>0</v>
      </c>
      <c r="AJ18" s="53">
        <f>IF($H$10=1, $BA$18, $BB$18)</f>
        <v>2</v>
      </c>
      <c r="AK18" s="53">
        <f>IF($E$10=1,$D$19,IF($E$10=2,$D$19,IF($E$10=3,$D$19,IF($E$10=4,$D$19,IF($E$10=5,$D$19,IF($E$10=6,$D$19,IF($E$10=7,$D$19,0)))))))</f>
        <v>300</v>
      </c>
      <c r="AM18" s="53">
        <v>16</v>
      </c>
      <c r="AN18" s="53">
        <f>IF($E$11=1,$A$19,IF($E$11=2,$A$19,IF($E$11=3,$A$19,IF($E$11=4,$A$19,IF($E$11=5,$A$19,IF($E$11=6,$A$19,IF($E$11=7,$A$19,0)))))))</f>
        <v>0</v>
      </c>
      <c r="AO18" s="53">
        <f>IF($E$11=1,$B$19,IF($E$11=2,$B$19,IF($E$11=3,$B$19,IF($E$11=4,$B$19,IF($E$11=5,$B$19,IF($E$11=6,$B$19,IF($E$11=7,$B$19,0)))))))</f>
        <v>0</v>
      </c>
      <c r="AP18" s="53">
        <f>IF($E$11=1,$C$19,IF($E$11=2,$C$19,IF($E$11=3,$C$19,IF($E$11=4,$C$19,IF($E$11=5,$C$19,IF($E$11=6,$C$19,IF($E$11=7,$C$19,0)))))))</f>
        <v>0</v>
      </c>
      <c r="AQ18" s="53">
        <f>IF($H$11=1, $BA$18, $BB$18)</f>
        <v>2</v>
      </c>
      <c r="AR18" s="53">
        <f>IF($E$11=1,$D$19,IF($E$11=2,$D$19,IF($E$11=3,$D$19,IF($E$11=4,$D$19,IF($E$11=5,$D$19,IF($E$11=6,$D$19,IF($E$11=7,$D$19,0)))))))</f>
        <v>0</v>
      </c>
      <c r="AT18" s="53">
        <v>16</v>
      </c>
      <c r="AU18" s="53">
        <f>IF($E$12=1,$A$19,IF($E$12=2,$A$19,IF($E$12=3,$A$19,IF($E$12=4,$A$19,IF($E$12=5,$A$19,IF($E$12=6,$A$19,IF($E$12=7,$A$19,0)))))))</f>
        <v>600</v>
      </c>
      <c r="AV18" s="53">
        <f>IF($E$12=1,$B$19,IF($E$12=2,$B$19,IF($E$12=3,$B$19,IF($E$12=4,$B$19,IF($E$12=5,$B$19,IF($E$12=6,$B$19,IF($E$12=7,$B$19,0)))))))</f>
        <v>5000</v>
      </c>
      <c r="AW18" s="53">
        <f>IF($E$12=1,$C$19,IF($E$12=2,$C$19,IF($E$12=3,$C$19,IF($E$12=4,$C$19,IF($E$12=5,$C$19,IF($E$12=6,$C$19,IF($E$12=7,$C$19,0)))))))</f>
        <v>0</v>
      </c>
      <c r="AX18" s="53">
        <f>IF($H$12=1, $BA$18, $BB$18)</f>
        <v>2</v>
      </c>
      <c r="AY18" s="53">
        <f>IF($E$12=1,$D$19,IF($E$12=2,$D$19,IF($E$12=3,$D$19,IF($E$12=4,$D$19,IF($E$12=5,$D$19,IF($E$12=6,$D$19,IF($E$12=7,$D$19,0)))))))</f>
        <v>300</v>
      </c>
      <c r="BA18" s="53">
        <v>2</v>
      </c>
      <c r="BB18" s="73">
        <v>2</v>
      </c>
      <c r="BC18" s="39"/>
      <c r="BD18" s="39"/>
    </row>
    <row r="19" spans="1:56">
      <c r="A19" s="86">
        <v>600</v>
      </c>
      <c r="B19" s="84">
        <v>5000</v>
      </c>
      <c r="C19" s="84">
        <v>0</v>
      </c>
      <c r="D19" s="87">
        <v>300</v>
      </c>
      <c r="E19" s="83"/>
      <c r="F19" s="86">
        <v>600</v>
      </c>
      <c r="G19" s="84">
        <v>5000</v>
      </c>
      <c r="H19" s="84">
        <v>0</v>
      </c>
      <c r="I19" s="87">
        <v>300</v>
      </c>
      <c r="J19" s="83"/>
      <c r="K19" s="53">
        <v>17</v>
      </c>
      <c r="L19" s="53">
        <f>IF($E$7=1,$A$19,IF($E$7=2,$A$19,IF($E$7=3,$A$19,IF($E$7=4,$A$19,IF($E$7=5,$A$19,IF($E$7=6,$A$19,IF($E$7=7,$A$19,0)))))))</f>
        <v>600</v>
      </c>
      <c r="M19" s="53">
        <f>IF($E$7=1,$B$19,IF($E$7=2,$B$19,IF($E$7=3,$B$19,IF($E$7=4,$B$19,IF($E$7=5,$B$19,IF($E$7=6,$B$19,IF($E$7=7,$B$19,0)))))))</f>
        <v>5000</v>
      </c>
      <c r="N19" s="53">
        <f>IF($E$7=1,$C$19,IF($E$7=2,$C$19,IF($E$7=3,$C$19,IF($E$7=4,$C$19,IF($E$7=5,$C$19,IF($E$7=6,$C$19,IF($E$7=7,$C$19,0)))))))</f>
        <v>0</v>
      </c>
      <c r="O19" s="53">
        <f>IF($H$7=1, $BA$19, $BB$19)</f>
        <v>1</v>
      </c>
      <c r="P19" s="53">
        <f>IF($E$7=1,$D$19,IF($E$7=2,$D$19,IF($E$7=3,$D$19,IF($E$7=4,$D$19,IF($E$7=5,$D$19,IF($E$7=6,$D$19,IF($E$7=7,$D$19,0)))))))</f>
        <v>300</v>
      </c>
      <c r="R19" s="53">
        <v>17</v>
      </c>
      <c r="S19" s="53">
        <f t="shared" si="4"/>
        <v>0</v>
      </c>
      <c r="T19" s="53">
        <f t="shared" si="5"/>
        <v>0</v>
      </c>
      <c r="U19" s="53">
        <f t="shared" si="6"/>
        <v>0</v>
      </c>
      <c r="V19" s="53">
        <f>IF($H$8=1, $BA$19, $BB$19)</f>
        <v>1</v>
      </c>
      <c r="W19" s="53">
        <f t="shared" si="7"/>
        <v>0</v>
      </c>
      <c r="Y19" s="53">
        <v>17</v>
      </c>
      <c r="Z19" s="53">
        <f>IF($E$9=1,$A$19,IF($E$9=2,$A$19,IF($E$9=3,$A$19,IF($E$9=4,$A$19,IF($E$9=5,$A$19,IF($E$9=6,$A$19,IF($E$9=7,$A$19,0)))))))</f>
        <v>600</v>
      </c>
      <c r="AA19" s="53">
        <f>IF($E$9=1,$B$19,IF($E$9=2,$B$19,IF($E$9=3,$B$19,IF($E$9=4,$B$19,IF($E$9=5,$B$19,IF($E$9=6,$B$19,IF($E$9=7,$B$19,0)))))))</f>
        <v>5000</v>
      </c>
      <c r="AB19" s="53">
        <f>IF($E$9=1,$C$19,IF($E$9=2,$C$19,IF($E$9=3,$C$19,IF($E$9=4,$C$19,IF($E$9=5,$C$19,IF($E$9=6,$C$19,IF($E$9=7,$C$19,0)))))))</f>
        <v>0</v>
      </c>
      <c r="AC19" s="53">
        <f>IF($H$9=1, $BA$19, $BB$19)</f>
        <v>1</v>
      </c>
      <c r="AD19" s="53">
        <f>IF($E$9=1,$D$19,IF($E$9=2,$D$19,IF($E$9=3,$D$19,IF($E$9=4,$D$19,IF($E$9=5,$D$19,IF($E$9=6,$D$19,IF($E$9=7,$D$19,0)))))))</f>
        <v>300</v>
      </c>
      <c r="AF19" s="53">
        <v>17</v>
      </c>
      <c r="AG19" s="53">
        <f>IF($E$10=1,$A$19,IF($E$10=2,$A$19,IF($E$10=3,$A$19,IF($E$10=4,$A$19,IF($E$10=5,$A$19,IF($E$10=6,$A$19,IF($E$10=7,$A$19,0)))))))</f>
        <v>600</v>
      </c>
      <c r="AH19" s="53">
        <f>IF($E$10=1,$B$19,IF($E$10=2,$B$19,IF($E$10=3,$B$19,IF($E$10=4,$B$19,IF($E$10=5,$B$19,IF($E$10=6,$B$19,IF($E$10=7,$B$19,0)))))))</f>
        <v>5000</v>
      </c>
      <c r="AI19" s="53">
        <f>IF($E$10=1,$C$19,IF($E$10=2,$C$19,IF($E$10=3,$C$19,IF($E$10=4,$C$19,IF($E$10=5,$C$19,IF($E$10=6,$C$19,IF($E$10=7,$C$19,0)))))))</f>
        <v>0</v>
      </c>
      <c r="AJ19" s="53">
        <f>IF($H$10=1, $BA$19, $BB$19)</f>
        <v>1</v>
      </c>
      <c r="AK19" s="53">
        <f>IF($E$10=1,$D$19,IF($E$10=2,$D$19,IF($E$10=3,$D$19,IF($E$10=4,$D$19,IF($E$10=5,$D$19,IF($E$10=6,$D$19,IF($E$10=7,$D$19,0)))))))</f>
        <v>300</v>
      </c>
      <c r="AM19" s="53">
        <v>17</v>
      </c>
      <c r="AN19" s="53">
        <f>IF($E$11=1,$A$19,IF($E$11=2,$A$19,IF($E$11=3,$A$19,IF($E$11=4,$A$19,IF($E$11=5,$A$19,IF($E$11=6,$A$19,IF($E$11=7,$A$19,0)))))))</f>
        <v>0</v>
      </c>
      <c r="AO19" s="53">
        <f>IF($E$11=1,$B$19,IF($E$11=2,$B$19,IF($E$11=3,$B$19,IF($E$11=4,$B$19,IF($E$11=5,$B$19,IF($E$11=6,$B$19,IF($E$11=7,$B$19,0)))))))</f>
        <v>0</v>
      </c>
      <c r="AP19" s="53">
        <f>IF($E$11=1,$C$19,IF($E$11=2,$C$19,IF($E$11=3,$C$19,IF($E$11=4,$C$19,IF($E$11=5,$C$19,IF($E$11=6,$C$19,IF($E$11=7,$C$19,0)))))))</f>
        <v>0</v>
      </c>
      <c r="AQ19" s="53">
        <f>IF($H$11=1, $BA$19, $BB$19)</f>
        <v>1</v>
      </c>
      <c r="AR19" s="53">
        <f>IF($E$11=1,$D$19,IF($E$11=2,$D$19,IF($E$11=3,$D$19,IF($E$11=4,$D$19,IF($E$11=5,$D$19,IF($E$11=6,$D$19,IF($E$11=7,$D$19,0)))))))</f>
        <v>0</v>
      </c>
      <c r="AT19" s="53">
        <v>17</v>
      </c>
      <c r="AU19" s="53">
        <f>IF($E$12=1,$A$19,IF($E$12=2,$A$19,IF($E$12=3,$A$19,IF($E$12=4,$A$19,IF($E$12=5,$A$19,IF($E$12=6,$A$19,IF($E$12=7,$A$19,0)))))))</f>
        <v>600</v>
      </c>
      <c r="AV19" s="53">
        <f>IF($E$12=1,$B$19,IF($E$12=2,$B$19,IF($E$12=3,$B$19,IF($E$12=4,$B$19,IF($E$12=5,$B$19,IF($E$12=6,$B$19,IF($E$12=7,$B$19,0)))))))</f>
        <v>5000</v>
      </c>
      <c r="AW19" s="53">
        <f>IF($E$12=1,$C$19,IF($E$12=2,$C$19,IF($E$12=3,$C$19,IF($E$12=4,$C$19,IF($E$12=5,$C$19,IF($E$12=6,$C$19,IF($E$12=7,$C$19,0)))))))</f>
        <v>0</v>
      </c>
      <c r="AX19" s="53">
        <f>IF($H$12=1, $BA$19, $BB$19)</f>
        <v>1</v>
      </c>
      <c r="AY19" s="53">
        <f>IF($E$12=1,$D$19,IF($E$12=2,$D$19,IF($E$12=3,$D$19,IF($E$12=4,$D$19,IF($E$12=5,$D$19,IF($E$12=6,$D$19,IF($E$12=7,$D$19,0)))))))</f>
        <v>300</v>
      </c>
      <c r="BA19" s="53">
        <v>1</v>
      </c>
      <c r="BB19" s="73">
        <v>1</v>
      </c>
      <c r="BC19" s="39"/>
      <c r="BD19" s="39"/>
    </row>
    <row r="20" spans="1:56">
      <c r="A20" s="95" t="s">
        <v>363</v>
      </c>
      <c r="B20" s="85"/>
      <c r="C20" s="85"/>
      <c r="D20" s="88"/>
      <c r="E20" s="39"/>
      <c r="F20" s="95" t="s">
        <v>363</v>
      </c>
      <c r="G20" s="85"/>
      <c r="H20" s="85"/>
      <c r="I20" s="88"/>
      <c r="J20" s="39"/>
      <c r="K20" s="53">
        <v>18</v>
      </c>
      <c r="L20" s="53">
        <f>IF($E$7=1,$A$19,IF($E$7=2,$A$19,IF($E$7=3,$A$19,IF($E$7=4,$A$19,IF($E$7=5,$A$19,IF($E$7=6,$A$19,IF($E$7=7,$A$19,0)))))))</f>
        <v>600</v>
      </c>
      <c r="M20" s="53">
        <f>IF($E$7=1,$B$19,IF($E$7=2,$B$19,IF($E$7=3,$B$19,IF($E$7=4,$B$19,IF($E$7=5,$B$19,IF($E$7=6,$B$19,IF($E$7=7,$B$19,0)))))))</f>
        <v>5000</v>
      </c>
      <c r="N20" s="53">
        <f>IF($E$7=1,$C$19,IF($E$7=2,$C$19,IF($E$7=3,$C$19,IF($E$7=4,$C$19,IF($E$7=5,$C$19,IF($E$7=6,$C$19,IF($E$7=7,$C$19,0)))))))</f>
        <v>0</v>
      </c>
      <c r="O20" s="53">
        <f>IF($H$7=1, $BA$20, $BB$20)</f>
        <v>2</v>
      </c>
      <c r="P20" s="53">
        <f>IF($E$7=1,$D$19,IF($E$7=2,$D$19,IF($E$7=3,$D$19,IF($E$7=4,$D$19,IF($E$7=5,$D$19,IF($E$7=6,$D$19,IF($E$7=7,$D$19,0)))))))</f>
        <v>300</v>
      </c>
      <c r="R20" s="53">
        <v>18</v>
      </c>
      <c r="S20" s="53">
        <f t="shared" si="4"/>
        <v>0</v>
      </c>
      <c r="T20" s="53">
        <f t="shared" si="5"/>
        <v>0</v>
      </c>
      <c r="U20" s="53">
        <f t="shared" si="6"/>
        <v>0</v>
      </c>
      <c r="V20" s="53">
        <f>IF($H$8=1, $BA$20, $BB$20)</f>
        <v>1</v>
      </c>
      <c r="W20" s="53">
        <f t="shared" si="7"/>
        <v>0</v>
      </c>
      <c r="Y20" s="53">
        <v>18</v>
      </c>
      <c r="Z20" s="53">
        <f>IF($E$9=1,$A$19,IF($E$9=2,$A$19,IF($E$9=3,$A$19,IF($E$9=4,$A$19,IF($E$9=5,$A$19,IF($E$9=6,$A$19,IF($E$9=7,$A$19,0)))))))</f>
        <v>600</v>
      </c>
      <c r="AA20" s="53">
        <f>IF($E$9=1,$B$19,IF($E$9=2,$B$19,IF($E$9=3,$B$19,IF($E$9=4,$B$19,IF($E$9=5,$B$19,IF($E$9=6,$B$19,IF($E$9=7,$B$19,0)))))))</f>
        <v>5000</v>
      </c>
      <c r="AB20" s="53">
        <f>IF($E$9=1,$C$19,IF($E$9=2,$C$19,IF($E$9=3,$C$19,IF($E$9=4,$C$19,IF($E$9=5,$C$19,IF($E$9=6,$C$19,IF($E$9=7,$C$19,0)))))))</f>
        <v>0</v>
      </c>
      <c r="AC20" s="53">
        <f>IF($H$9=1, $BA$20, $BB$20)</f>
        <v>1</v>
      </c>
      <c r="AD20" s="53">
        <f>IF($E$9=1,$D$19,IF($E$9=2,$D$19,IF($E$9=3,$D$19,IF($E$9=4,$D$19,IF($E$9=5,$D$19,IF($E$9=6,$D$19,IF($E$9=7,$D$19,0)))))))</f>
        <v>300</v>
      </c>
      <c r="AF20" s="53">
        <v>18</v>
      </c>
      <c r="AG20" s="53">
        <f>IF($E$10=1,$A$19,IF($E$10=2,$A$19,IF($E$10=3,$A$19,IF($E$10=4,$A$19,IF($E$10=5,$A$19,IF($E$10=6,$A$19,IF($E$10=7,$A$19,0)))))))</f>
        <v>600</v>
      </c>
      <c r="AH20" s="53">
        <f>IF($E$10=1,$B$19,IF($E$10=2,$B$19,IF($E$10=3,$B$19,IF($E$10=4,$B$19,IF($E$10=5,$B$19,IF($E$10=6,$B$19,IF($E$10=7,$B$19,0)))))))</f>
        <v>5000</v>
      </c>
      <c r="AI20" s="53">
        <f>IF($E$10=1,$C$19,IF($E$10=2,$C$19,IF($E$10=3,$C$19,IF($E$10=4,$C$19,IF($E$10=5,$C$19,IF($E$10=6,$C$19,IF($E$10=7,$C$19,0)))))))</f>
        <v>0</v>
      </c>
      <c r="AJ20" s="53">
        <f>IF($H$10=1, $BA$20, $BB$20)</f>
        <v>1</v>
      </c>
      <c r="AK20" s="53">
        <f>IF($E$10=1,$D$19,IF($E$10=2,$D$19,IF($E$10=3,$D$19,IF($E$10=4,$D$19,IF($E$10=5,$D$19,IF($E$10=6,$D$19,IF($E$10=7,$D$19,0)))))))</f>
        <v>300</v>
      </c>
      <c r="AM20" s="53">
        <v>18</v>
      </c>
      <c r="AN20" s="53">
        <f>IF($E$11=1,$A$19,IF($E$11=2,$A$19,IF($E$11=3,$A$19,IF($E$11=4,$A$19,IF($E$11=5,$A$19,IF($E$11=6,$A$19,IF($E$11=7,$A$19,0)))))))</f>
        <v>0</v>
      </c>
      <c r="AO20" s="53">
        <f>IF($E$11=1,$B$19,IF($E$11=2,$B$19,IF($E$11=3,$B$19,IF($E$11=4,$B$19,IF($E$11=5,$B$19,IF($E$11=6,$B$19,IF($E$11=7,$B$19,0)))))))</f>
        <v>0</v>
      </c>
      <c r="AP20" s="53">
        <f>IF($E$11=1,$C$19,IF($E$11=2,$C$19,IF($E$11=3,$C$19,IF($E$11=4,$C$19,IF($E$11=5,$C$19,IF($E$11=6,$C$19,IF($E$11=7,$C$19,0)))))))</f>
        <v>0</v>
      </c>
      <c r="AQ20" s="53">
        <f>IF($H$11=1, $BA$20, $BB$20)</f>
        <v>1</v>
      </c>
      <c r="AR20" s="53">
        <f>IF($E$11=1,$D$19,IF($E$11=2,$D$19,IF($E$11=3,$D$19,IF($E$11=4,$D$19,IF($E$11=5,$D$19,IF($E$11=6,$D$19,IF($E$11=7,$D$19,0)))))))</f>
        <v>0</v>
      </c>
      <c r="AT20" s="53">
        <v>18</v>
      </c>
      <c r="AU20" s="53">
        <f>IF($E$12=1,$A$19,IF($E$12=2,$A$19,IF($E$12=3,$A$19,IF($E$12=4,$A$19,IF($E$12=5,$A$19,IF($E$12=6,$A$19,IF($E$12=7,$A$19,0)))))))</f>
        <v>600</v>
      </c>
      <c r="AV20" s="53">
        <f>IF($E$12=1,$B$19,IF($E$12=2,$B$19,IF($E$12=3,$B$19,IF($E$12=4,$B$19,IF($E$12=5,$B$19,IF($E$12=6,$B$19,IF($E$12=7,$B$19,0)))))))</f>
        <v>5000</v>
      </c>
      <c r="AW20" s="53">
        <f>IF($E$12=1,$C$19,IF($E$12=2,$C$19,IF($E$12=3,$C$19,IF($E$12=4,$C$19,IF($E$12=5,$C$19,IF($E$12=6,$C$19,IF($E$12=7,$C$19,0)))))))</f>
        <v>0</v>
      </c>
      <c r="AX20" s="53">
        <f>IF($H$12=1, $BA$20, $BB$20)</f>
        <v>1</v>
      </c>
      <c r="AY20" s="53">
        <f>IF($E$12=1,$D$19,IF($E$12=2,$D$19,IF($E$12=3,$D$19,IF($E$12=4,$D$19,IF($E$12=5,$D$19,IF($E$12=6,$D$19,IF($E$12=7,$D$19,0)))))))</f>
        <v>300</v>
      </c>
      <c r="BA20" s="53">
        <v>2</v>
      </c>
      <c r="BB20" s="73">
        <v>1</v>
      </c>
      <c r="BC20" s="39"/>
      <c r="BD20" s="39"/>
    </row>
    <row r="21" spans="1:56">
      <c r="A21" s="92" t="s">
        <v>142</v>
      </c>
      <c r="B21" s="93" t="s">
        <v>106</v>
      </c>
      <c r="C21" s="93" t="s">
        <v>104</v>
      </c>
      <c r="D21" s="94" t="s">
        <v>133</v>
      </c>
      <c r="E21" s="39"/>
      <c r="F21" s="92" t="s">
        <v>142</v>
      </c>
      <c r="G21" s="93" t="s">
        <v>106</v>
      </c>
      <c r="H21" s="93" t="s">
        <v>104</v>
      </c>
      <c r="I21" s="94" t="s">
        <v>133</v>
      </c>
      <c r="J21" s="96"/>
      <c r="K21" s="53">
        <v>19</v>
      </c>
      <c r="L21" s="53">
        <f>IF($E$7=1,$A$19,IF($E$7=2,$A$19,IF($E$7=3,$A$19,IF($E$7=4,$A$19,IF($E$7=5,$A$19,IF($E$7=6,$A$19,IF($E$7=7,$A$19,0)))))))</f>
        <v>600</v>
      </c>
      <c r="M21" s="53">
        <f>IF($E$7=1,$B$19,IF($E$7=2,$B$19,IF($E$7=3,$B$19,IF($E$7=4,$B$19,IF($E$7=5,$B$19,IF($E$7=6,$B$19,IF($E$7=7,$B$19,0)))))))</f>
        <v>5000</v>
      </c>
      <c r="N21" s="53">
        <f>IF($E$7=1,$C$19,IF($E$7=2,$C$19,IF($E$7=3,$C$19,IF($E$7=4,$C$19,IF($E$7=5,$C$19,IF($E$7=6,$C$19,IF($E$7=7,$C$19,0)))))))</f>
        <v>0</v>
      </c>
      <c r="O21" s="53">
        <f>IF($H$7=1, $BA$21, $BB$21)</f>
        <v>1</v>
      </c>
      <c r="P21" s="53">
        <f>IF($E$7=1,$D$19,IF($E$7=2,$D$19,IF($E$7=3,$D$19,IF($E$7=4,$D$19,IF($E$7=5,$D$19,IF($E$7=6,$D$19,IF($E$7=7,$D$19,0)))))))</f>
        <v>300</v>
      </c>
      <c r="R21" s="53">
        <v>19</v>
      </c>
      <c r="S21" s="53">
        <f t="shared" si="4"/>
        <v>0</v>
      </c>
      <c r="T21" s="53">
        <f t="shared" si="5"/>
        <v>0</v>
      </c>
      <c r="U21" s="53">
        <f t="shared" si="6"/>
        <v>0</v>
      </c>
      <c r="V21" s="53">
        <f>IF($H$8=1, $BA$21, $BB$21)</f>
        <v>1</v>
      </c>
      <c r="W21" s="53">
        <f t="shared" si="7"/>
        <v>0</v>
      </c>
      <c r="Y21" s="53">
        <v>19</v>
      </c>
      <c r="Z21" s="53">
        <f>IF($E$9=1,$A$19,IF($E$9=2,$A$19,IF($E$9=3,$A$19,IF($E$9=4,$A$19,IF($E$9=5,$A$19,IF($E$9=6,$A$19,IF($E$9=7,$A$19,0)))))))</f>
        <v>600</v>
      </c>
      <c r="AA21" s="53">
        <f>IF($E$9=1,$B$19,IF($E$9=2,$B$19,IF($E$9=3,$B$19,IF($E$9=4,$B$19,IF($E$9=5,$B$19,IF($E$9=6,$B$19,IF($E$9=7,$B$19,0)))))))</f>
        <v>5000</v>
      </c>
      <c r="AB21" s="53">
        <f>IF($E$9=1,$C$19,IF($E$9=2,$C$19,IF($E$9=3,$C$19,IF($E$9=4,$C$19,IF($E$9=5,$C$19,IF($E$9=6,$C$19,IF($E$9=7,$C$19,0)))))))</f>
        <v>0</v>
      </c>
      <c r="AC21" s="53">
        <f>IF($H$9=1, $BA$21, $BB$21)</f>
        <v>1</v>
      </c>
      <c r="AD21" s="53">
        <f>IF($E$9=1,$D$19,IF($E$9=2,$D$19,IF($E$9=3,$D$19,IF($E$9=4,$D$19,IF($E$9=5,$D$19,IF($E$9=6,$D$19,IF($E$9=7,$D$19,0)))))))</f>
        <v>300</v>
      </c>
      <c r="AF21" s="53">
        <v>19</v>
      </c>
      <c r="AG21" s="53">
        <f>IF($E$10=1,$A$19,IF($E$10=2,$A$19,IF($E$10=3,$A$19,IF($E$10=4,$A$19,IF($E$10=5,$A$19,IF($E$10=6,$A$19,IF($E$10=7,$A$19,0)))))))</f>
        <v>600</v>
      </c>
      <c r="AH21" s="53">
        <f>IF($E$10=1,$B$19,IF($E$10=2,$B$19,IF($E$10=3,$B$19,IF($E$10=4,$B$19,IF($E$10=5,$B$19,IF($E$10=6,$B$19,IF($E$10=7,$B$19,0)))))))</f>
        <v>5000</v>
      </c>
      <c r="AI21" s="53">
        <f>IF($E$10=1,$C$19,IF($E$10=2,$C$19,IF($E$10=3,$C$19,IF($E$10=4,$C$19,IF($E$10=5,$C$19,IF($E$10=6,$C$19,IF($E$10=7,$C$19,0)))))))</f>
        <v>0</v>
      </c>
      <c r="AJ21" s="53">
        <f>IF($H$10=1, $BA$21, $BB$21)</f>
        <v>1</v>
      </c>
      <c r="AK21" s="53">
        <f>IF($E$10=1,$D$19,IF($E$10=2,$D$19,IF($E$10=3,$D$19,IF($E$10=4,$D$19,IF($E$10=5,$D$19,IF($E$10=6,$D$19,IF($E$10=7,$D$19,0)))))))</f>
        <v>300</v>
      </c>
      <c r="AM21" s="53">
        <v>19</v>
      </c>
      <c r="AN21" s="53">
        <f>IF($E$11=1,$A$19,IF($E$11=2,$A$19,IF($E$11=3,$A$19,IF($E$11=4,$A$19,IF($E$11=5,$A$19,IF($E$11=6,$A$19,IF($E$11=7,$A$19,0)))))))</f>
        <v>0</v>
      </c>
      <c r="AO21" s="53">
        <f>IF($E$11=1,$B$19,IF($E$11=2,$B$19,IF($E$11=3,$B$19,IF($E$11=4,$B$19,IF($E$11=5,$B$19,IF($E$11=6,$B$19,IF($E$11=7,$B$19,0)))))))</f>
        <v>0</v>
      </c>
      <c r="AP21" s="53">
        <f>IF($E$11=1,$C$19,IF($E$11=2,$C$19,IF($E$11=3,$C$19,IF($E$11=4,$C$19,IF($E$11=5,$C$19,IF($E$11=6,$C$19,IF($E$11=7,$C$19,0)))))))</f>
        <v>0</v>
      </c>
      <c r="AQ21" s="53">
        <f>IF($H$11=1, $BA$21, $BB$21)</f>
        <v>1</v>
      </c>
      <c r="AR21" s="53">
        <f>IF($E$11=1,$D$19,IF($E$11=2,$D$19,IF($E$11=3,$D$19,IF($E$11=4,$D$19,IF($E$11=5,$D$19,IF($E$11=6,$D$19,IF($E$11=7,$D$19,0)))))))</f>
        <v>0</v>
      </c>
      <c r="AT21" s="53">
        <v>19</v>
      </c>
      <c r="AU21" s="53">
        <f>IF($E$12=1,$A$19,IF($E$12=2,$A$19,IF($E$12=3,$A$19,IF($E$12=4,$A$19,IF($E$12=5,$A$19,IF($E$12=6,$A$19,IF($E$12=7,$A$19,0)))))))</f>
        <v>600</v>
      </c>
      <c r="AV21" s="53">
        <f>IF($E$12=1,$B$19,IF($E$12=2,$B$19,IF($E$12=3,$B$19,IF($E$12=4,$B$19,IF($E$12=5,$B$19,IF($E$12=6,$B$19,IF($E$12=7,$B$19,0)))))))</f>
        <v>5000</v>
      </c>
      <c r="AW21" s="53">
        <f>IF($E$12=1,$C$19,IF($E$12=2,$C$19,IF($E$12=3,$C$19,IF($E$12=4,$C$19,IF($E$12=5,$C$19,IF($E$12=6,$C$19,IF($E$12=7,$C$19,0)))))))</f>
        <v>0</v>
      </c>
      <c r="AX21" s="53">
        <f>IF($H$12=1, $BA$21, $BB$21)</f>
        <v>1</v>
      </c>
      <c r="AY21" s="53">
        <f>IF($E$12=1,$D$19,IF($E$12=2,$D$19,IF($E$12=3,$D$19,IF($E$12=4,$D$19,IF($E$12=5,$D$19,IF($E$12=6,$D$19,IF($E$12=7,$D$19,0)))))))</f>
        <v>300</v>
      </c>
      <c r="BA21" s="53">
        <v>1</v>
      </c>
      <c r="BB21" s="73">
        <v>1</v>
      </c>
      <c r="BC21" s="39"/>
      <c r="BD21" s="39"/>
    </row>
    <row r="22" spans="1:56" s="51" customFormat="1">
      <c r="A22" s="86">
        <v>600</v>
      </c>
      <c r="B22" s="84">
        <v>300</v>
      </c>
      <c r="C22" s="84">
        <v>300</v>
      </c>
      <c r="D22" s="87">
        <v>300</v>
      </c>
      <c r="E22" s="83"/>
      <c r="F22" s="86">
        <v>600</v>
      </c>
      <c r="G22" s="84">
        <v>300</v>
      </c>
      <c r="H22" s="84">
        <v>300</v>
      </c>
      <c r="I22" s="87">
        <v>300</v>
      </c>
      <c r="J22" s="83"/>
      <c r="K22" s="51">
        <v>20</v>
      </c>
      <c r="L22" s="51">
        <f>IF($E$7=1,$A$19,IF($E$7=2,$A$19,IF($E$7=3,$A$19,IF($E$7=4,$A$22,IF($E$7=5,$A$22,IF($E$7=6,$A$22,IF($E$7=7,$A$19,0)))))))</f>
        <v>600</v>
      </c>
      <c r="M22" s="51">
        <f>IF($E$7=1,$B$19,IF($E$7=2,$B$19,IF($E$7=3,$B$19,IF($E$7=4,$B$22,IF($E$7=5,$B$22,IF($E$7=6,$B$22,IF($E$7=7,$B$19,0)))))))</f>
        <v>5000</v>
      </c>
      <c r="N22" s="51">
        <f>IF($E$7=1,$C$19,IF($E$7=2,$C$19,IF($E$7=3,$C$19,IF($E$7=4,$C$22,IF($E$7=5,$C$22,IF($E$7=6,$C$22,IF($E$7=7,$C$19,0)))))))</f>
        <v>0</v>
      </c>
      <c r="O22" s="53">
        <f>IF($H$7=1, $BA$22, $BB$22)</f>
        <v>2</v>
      </c>
      <c r="P22" s="51">
        <f>IF($E$7=1,$D$19,IF($E$7=2,$D$19,IF($E$7=3,$D$19,IF($E$7=4,$D$22,IF($E$7=5,$D$22,IF($E$7=6,$D$22,IF($E$7=7,$D$19,0)))))))</f>
        <v>300</v>
      </c>
      <c r="R22" s="51">
        <v>20</v>
      </c>
      <c r="S22" s="51">
        <f>IF($E$8=1,$F$19, IF($E$8 = 2, $F$19, IF($E$8 = 3, $F$19, IF($E$8 = 4, $F$22, IF($E$8 = 5, $F$22, IF($E$8 = 6, $F$22, IF($E$8 = 7, $F$19, 0)))))))</f>
        <v>0</v>
      </c>
      <c r="T22" s="51">
        <f>IF($E$8=1,$G$19, IF($E$8 = 2, $G$19, IF($E$8 = 3, $G$19, IF($E$8 = 4, $G$22, IF($E$8 = 5, $G$22, IF($E$8 = 6, $G$22, IF($E$8 = 7, $G$19, 0)))))))</f>
        <v>0</v>
      </c>
      <c r="U22" s="51">
        <f>IF($E$8=1,$H$19, IF($E$8 = 2, $H$19, IF($E$8 = 3, $H$19, IF($E$8 = 4, $H$22, IF($E$8 = 5, $H$22, IF($E$8 = 6, $H$22, IF($E$8 = 7, $H$19, 0)))))))</f>
        <v>0</v>
      </c>
      <c r="V22" s="53">
        <f>IF($H$8=1, $BA$22, $BB$22)</f>
        <v>2</v>
      </c>
      <c r="W22" s="51">
        <f>IF($E$8=1,$I$19, IF($E$8 = 2, $I$19, IF($E$8 = 3, $I$19, IF($E$8 = 4, $I$22, IF($E$8 = 5, $I$22, IF($E$8 = 6, $I$22, IF($E$8 = 7, $I$19, 0)))))))</f>
        <v>0</v>
      </c>
      <c r="Y22" s="51">
        <v>20</v>
      </c>
      <c r="Z22" s="51">
        <f>IF($E$9=1,$A$19,IF($E$9=2,$A$19,IF($E$9=3,$A$19,IF($E$9=4,$A$22,IF($E$9=5,$A$22,IF($E$9=6,$A$22,IF($E$9=7,$A$19,0)))))))</f>
        <v>600</v>
      </c>
      <c r="AA22" s="51">
        <f>IF($E$9=1,$B$19,IF($E$9=2,$B$19,IF($E$9=3,$B$19,IF($E$9=4,$B$22,IF($E$9=5,$B$22,IF($E$9=6,$B$22,IF($E$9=7,$B$19,0)))))))</f>
        <v>5000</v>
      </c>
      <c r="AB22" s="51">
        <f>IF($E$9=1,$C$19,IF($E$9=2,$C$19,IF($E$9=3,$C$19,IF($E$9=4,$C$22,IF($E$9=5,$C$22,IF($E$9=6,$C$22,IF($E$9=7,$C$19,0)))))))</f>
        <v>0</v>
      </c>
      <c r="AC22" s="53">
        <f>IF($H$9=1, $BA$22, $BB$22)</f>
        <v>2</v>
      </c>
      <c r="AD22" s="51">
        <f>IF($E$9=1,$D$19,IF($E$9=2,$D$19,IF($E$9=3,$D$19,IF($E$9=4,$D$22,IF($E$9=5,$D$22,IF($E$9=6,$D$22,IF($E$9=7,$D$19,0)))))))</f>
        <v>300</v>
      </c>
      <c r="AF22" s="51">
        <v>20</v>
      </c>
      <c r="AG22" s="51">
        <f>IF($E$10=1,$A$19,IF($E$10=2,$A$19,IF($E$10=3,$A$19,IF($E$10=4,$A$22,IF($E$10=5,$A$22,IF($E$10=6,$A$22,IF($E$10=7,$A$19,0)))))))</f>
        <v>600</v>
      </c>
      <c r="AH22" s="51">
        <f>IF($E$10=1,$B$19,IF($E$10=2,$B$19,IF($E$10=3,$B$19,IF($E$10=4,$B$22,IF($E$10=5,$B$22,IF($E$10=6,$B$22,IF($E$10=7,$B$19,0)))))))</f>
        <v>5000</v>
      </c>
      <c r="AI22" s="51">
        <f>IF($E$10=1,$C$19,IF($E$10=2,$C$19,IF($E$10=3,$C$19,IF($E$10=4,$C$22,IF($E$10=5,$C$22,IF($E$10=6,$C$22,IF($E$10=7,$C$19,0)))))))</f>
        <v>0</v>
      </c>
      <c r="AJ22" s="53">
        <f>IF($H$10=1, $BA$22, $BB$22)</f>
        <v>2</v>
      </c>
      <c r="AK22" s="51">
        <f>IF($E$10=1,$D$19,IF($E$10=2,$D$19,IF($E$10=3,$D$19,IF($E$10=4,$D$22,IF($E$10=5,$D$22,IF($E$10=6,$D$22,IF($E$10=7,$D$19,0)))))))</f>
        <v>300</v>
      </c>
      <c r="AM22" s="51">
        <v>20</v>
      </c>
      <c r="AN22" s="51">
        <f>IF($E$11=1,$A$19,IF($E$11=2,$A$19,IF($E$11=3,$A$19,IF($E$11=4,$A$22,IF($E$11=5,$A$22,IF($E$11=6,$A$22,IF($E$11=7,$A$19,0)))))))</f>
        <v>0</v>
      </c>
      <c r="AO22" s="51">
        <f>IF($E$11=1,$B$19,IF($E$11=2,$B$19,IF($E$11=3,$B$19,IF($E$11=4,$B$22,IF($E$11=5,$B$22,IF($E$11=6,$B$22,IF($E$11=7,$B$19,0)))))))</f>
        <v>0</v>
      </c>
      <c r="AP22" s="51">
        <f>IF($E$11=1,$C$19,IF($E$11=2,$C$19,IF($E$11=3,$C$19,IF($E$11=4,$C$22,IF($E$11=5,$C$22,IF($E$11=6,$C$22,IF($E$11=7,$C$19,0)))))))</f>
        <v>0</v>
      </c>
      <c r="AQ22" s="53">
        <f>IF($H$11=1, $BA$22, $BB$22)</f>
        <v>2</v>
      </c>
      <c r="AR22" s="51">
        <f>IF($E$11=1,$D$19,IF($E$11=2,$D$19,IF($E$11=3,$D$19,IF($E$11=4,$D$22,IF($E$11=5,$D$22,IF($E$11=6,$D$22,IF($E$11=7,$D$19,0)))))))</f>
        <v>0</v>
      </c>
      <c r="AT22" s="51">
        <v>20</v>
      </c>
      <c r="AU22" s="51">
        <f>IF($E$12=1,$A$19,IF($E$12=2,$A$19,IF($E$12=3,$A$19,IF($E$12=4,$A$22,IF($E$12=5,$A$22,IF($E$12=6,$A$22,IF($E$12=7,$A$19,0)))))))</f>
        <v>600</v>
      </c>
      <c r="AV22" s="51">
        <f>IF($E$12=1,$B$19,IF($E$12=2,$B$19,IF($E$12=3,$B$19,IF($E$12=4,$B$22,IF($E$12=5,$B$22,IF($E$12=6,$B$22,IF($E$12=7,$B$19,0)))))))</f>
        <v>5000</v>
      </c>
      <c r="AW22" s="51">
        <f>IF($E$12=1,$C$19,IF($E$12=2,$C$19,IF($E$12=3,$C$19,IF($E$12=4,$C$22,IF($E$12=5,$C$22,IF($E$12=6,$C$22,IF($E$12=7,$C$19,0)))))))</f>
        <v>0</v>
      </c>
      <c r="AX22" s="53">
        <f>IF($H$12=1, $BA$22, $BB$22)</f>
        <v>2</v>
      </c>
      <c r="AY22" s="51">
        <f>IF($E$12=1,$D$19,IF($E$12=2,$D$19,IF($E$12=3,$D$19,IF($E$12=4,$D$22,IF($E$12=5,$D$22,IF($E$12=6,$D$22,IF($E$12=7,$D$19,0)))))))</f>
        <v>300</v>
      </c>
      <c r="BA22" s="51">
        <v>2</v>
      </c>
      <c r="BB22" s="116">
        <v>2</v>
      </c>
      <c r="BC22" s="83"/>
      <c r="BD22" s="83"/>
    </row>
    <row r="23" spans="1:56">
      <c r="A23" s="92" t="s">
        <v>364</v>
      </c>
      <c r="B23" s="84"/>
      <c r="C23" s="84"/>
      <c r="D23" s="87"/>
      <c r="E23" s="39"/>
      <c r="F23" s="92" t="s">
        <v>364</v>
      </c>
      <c r="G23" s="84"/>
      <c r="H23" s="84"/>
      <c r="I23" s="87"/>
      <c r="J23" s="83"/>
      <c r="K23" s="53">
        <v>21</v>
      </c>
      <c r="L23" s="53">
        <f>IF($E$7=1,$A$19,IF($E$7=2,$A$19,IF($E$7=3,$A$19,IF($E$7=4,$A$19,IF($E$7=5,$A$19,IF($E$7=6,$A$19,IF($E$7=7,$A$19,0)))))))</f>
        <v>600</v>
      </c>
      <c r="M23" s="53">
        <f>IF($E$7=1,$B$19,IF($E$7=2,$B$19,IF($E$7=3,$B$19,IF($E$7=4,$B$19,IF($E$7=5,$B$19,IF($E$7=6,$B$19,IF($E$7=7,$B$19,0)))))))</f>
        <v>5000</v>
      </c>
      <c r="N23" s="53">
        <f>IF($E$7=1,$C$19,IF($E$7=2,$C$19,IF($E$7=3,$C$19,IF($E$7=4,$C$19,IF($E$7=5,$C$19,IF($E$7=6,$C$19,IF($E$7=7,$C$19,0)))))))</f>
        <v>0</v>
      </c>
      <c r="O23" s="53">
        <f>IF($H$7=1, $BA$23, $BB$23)</f>
        <v>1</v>
      </c>
      <c r="P23" s="53">
        <f>IF($E$7=1,$D$19,IF($E$7=2,$D$19,IF($E$7=3,$D$19,IF($E$7=4,$D$19,IF($E$7=5,$D$19,IF($E$7=6,$D$19,IF($E$7=7,$D$19,0)))))))</f>
        <v>300</v>
      </c>
      <c r="R23" s="53">
        <v>21</v>
      </c>
      <c r="S23" s="53">
        <f t="shared" si="4"/>
        <v>0</v>
      </c>
      <c r="T23" s="53">
        <f t="shared" si="5"/>
        <v>0</v>
      </c>
      <c r="U23" s="53">
        <f t="shared" si="6"/>
        <v>0</v>
      </c>
      <c r="V23" s="53">
        <f>IF($H$8=1, $BA$23, $BB$23)</f>
        <v>1</v>
      </c>
      <c r="W23" s="53">
        <f t="shared" si="7"/>
        <v>0</v>
      </c>
      <c r="Y23" s="53">
        <v>21</v>
      </c>
      <c r="Z23" s="53">
        <f>IF($E$9=1,$A$19,IF($E$9=2,$A$19,IF($E$9=3,$A$19,IF($E$9=4,$A$19,IF($E$9=5,$A$19,IF($E$9=6,$A$19,IF($E$9=7,$A$19,0)))))))</f>
        <v>600</v>
      </c>
      <c r="AA23" s="53">
        <f>IF($E$9=1,$B$19,IF($E$9=2,$B$19,IF($E$9=3,$B$19,IF($E$9=4,$B$19,IF($E$9=5,$B$19,IF($E$9=6,$B$19,IF($E$9=7,$B$19,0)))))))</f>
        <v>5000</v>
      </c>
      <c r="AB23" s="53">
        <f>IF($E$9=1,$C$19,IF($E$9=2,$C$19,IF($E$9=3,$C$19,IF($E$9=4,$C$19,IF($E$9=5,$C$19,IF($E$9=6,$C$19,IF($E$9=7,$C$19,0)))))))</f>
        <v>0</v>
      </c>
      <c r="AC23" s="53">
        <f>IF($H$9=1, $BA$23, $BB$23)</f>
        <v>1</v>
      </c>
      <c r="AD23" s="53">
        <f>IF($E$9=1,$D$19,IF($E$9=2,$D$19,IF($E$9=3,$D$19,IF($E$9=4,$D$19,IF($E$9=5,$D$19,IF($E$9=6,$D$19,IF($E$9=7,$D$19,0)))))))</f>
        <v>300</v>
      </c>
      <c r="AF23" s="53">
        <v>21</v>
      </c>
      <c r="AG23" s="53">
        <f>IF($E$10=1,$A$19,IF($E$10=2,$A$19,IF($E$10=3,$A$19,IF($E$10=4,$A$19,IF($E$10=5,$A$19,IF($E$10=6,$A$19,IF($E$10=7,$A$19,0)))))))</f>
        <v>600</v>
      </c>
      <c r="AH23" s="53">
        <f>IF($E$10=1,$B$19,IF($E$10=2,$B$19,IF($E$10=3,$B$19,IF($E$10=4,$B$19,IF($E$10=5,$B$19,IF($E$10=6,$B$19,IF($E$10=7,$B$19,0)))))))</f>
        <v>5000</v>
      </c>
      <c r="AI23" s="53">
        <f>IF($E$10=1,$C$19,IF($E$10=2,$C$19,IF($E$10=3,$C$19,IF($E$10=4,$C$19,IF($E$10=5,$C$19,IF($E$10=6,$C$19,IF($E$10=7,$C$19,0)))))))</f>
        <v>0</v>
      </c>
      <c r="AJ23" s="53">
        <f>IF($H$10=1, $BA$23, $BB$23)</f>
        <v>1</v>
      </c>
      <c r="AK23" s="53">
        <f>IF($E$10=1,$D$19,IF($E$10=2,$D$19,IF($E$10=3,$D$19,IF($E$10=4,$D$19,IF($E$10=5,$D$19,IF($E$10=6,$D$19,IF($E$10=7,$D$19,0)))))))</f>
        <v>300</v>
      </c>
      <c r="AM23" s="53">
        <v>21</v>
      </c>
      <c r="AN23" s="53">
        <f>IF($E$11=1,$A$19,IF($E$11=2,$A$19,IF($E$11=3,$A$19,IF($E$11=4,$A$19,IF($E$11=5,$A$19,IF($E$11=6,$A$19,IF($E$11=7,$A$19,0)))))))</f>
        <v>0</v>
      </c>
      <c r="AO23" s="53">
        <f>IF($E$11=1,$B$19,IF($E$11=2,$B$19,IF($E$11=3,$B$19,IF($E$11=4,$B$19,IF($E$11=5,$B$19,IF($E$11=6,$B$19,IF($E$11=7,$B$19,0)))))))</f>
        <v>0</v>
      </c>
      <c r="AP23" s="53">
        <f>IF($E$11=1,$C$19,IF($E$11=2,$C$19,IF($E$11=3,$C$19,IF($E$11=4,$C$19,IF($E$11=5,$C$19,IF($E$11=6,$C$19,IF($E$11=7,$C$19,0)))))))</f>
        <v>0</v>
      </c>
      <c r="AQ23" s="53">
        <f>IF($H$11=1, $BA$23, $BB$23)</f>
        <v>1</v>
      </c>
      <c r="AR23" s="53">
        <f>IF($E$11=1,$D$19,IF($E$11=2,$D$19,IF($E$11=3,$D$19,IF($E$11=4,$D$19,IF($E$11=5,$D$19,IF($E$11=6,$D$19,IF($E$11=7,$D$19,0)))))))</f>
        <v>0</v>
      </c>
      <c r="AT23" s="53">
        <v>21</v>
      </c>
      <c r="AU23" s="53">
        <f>IF($E$12=1,$A$19,IF($E$12=2,$A$19,IF($E$12=3,$A$19,IF($E$12=4,$A$19,IF($E$12=5,$A$19,IF($E$12=6,$A$19,IF($E$12=7,$A$19,0)))))))</f>
        <v>600</v>
      </c>
      <c r="AV23" s="53">
        <f>IF($E$12=1,$B$19,IF($E$12=2,$B$19,IF($E$12=3,$B$19,IF($E$12=4,$B$19,IF($E$12=5,$B$19,IF($E$12=6,$B$19,IF($E$12=7,$B$19,0)))))))</f>
        <v>5000</v>
      </c>
      <c r="AW23" s="53">
        <f>IF($E$12=1,$C$19,IF($E$12=2,$C$19,IF($E$12=3,$C$19,IF($E$12=4,$C$19,IF($E$12=5,$C$19,IF($E$12=6,$C$19,IF($E$12=7,$C$19,0)))))))</f>
        <v>0</v>
      </c>
      <c r="AX23" s="53">
        <f>IF($H$12=1, $BA$23, $BB$23)</f>
        <v>1</v>
      </c>
      <c r="AY23" s="53">
        <f>IF($E$12=1,$D$19,IF($E$12=2,$D$19,IF($E$12=3,$D$19,IF($E$12=4,$D$19,IF($E$12=5,$D$19,IF($E$12=6,$D$19,IF($E$12=7,$D$19,0)))))))</f>
        <v>300</v>
      </c>
      <c r="BA23" s="53">
        <v>1</v>
      </c>
      <c r="BB23" s="53">
        <v>1</v>
      </c>
      <c r="BC23" s="39"/>
      <c r="BD23" s="39"/>
    </row>
    <row r="24" spans="1:56">
      <c r="A24" s="92" t="s">
        <v>142</v>
      </c>
      <c r="B24" s="93" t="s">
        <v>106</v>
      </c>
      <c r="C24" s="93" t="s">
        <v>104</v>
      </c>
      <c r="D24" s="94" t="s">
        <v>133</v>
      </c>
      <c r="E24" s="39"/>
      <c r="F24" s="92" t="s">
        <v>142</v>
      </c>
      <c r="G24" s="93" t="s">
        <v>106</v>
      </c>
      <c r="H24" s="93" t="s">
        <v>104</v>
      </c>
      <c r="I24" s="94" t="s">
        <v>133</v>
      </c>
      <c r="J24" s="96"/>
      <c r="K24" s="53">
        <v>22</v>
      </c>
      <c r="L24" s="53">
        <f>IF($E$7=1,$A$19,IF($E$7=2,$A$19,IF($E$7=3,$A$19,IF($E$7=4,$A$19,IF($E$7=5,$A$19,IF($E$7=6,$A$19,IF($E$7=7,$A$19,0)))))))</f>
        <v>600</v>
      </c>
      <c r="M24" s="53">
        <f>IF($E$7=1,$B$19,IF($E$7=2,$B$19,IF($E$7=3,$B$19,IF($E$7=4,$B$19,IF($E$7=5,$B$19,IF($E$7=6,$B$19,IF($E$7=7,$B$19,0)))))))</f>
        <v>5000</v>
      </c>
      <c r="N24" s="53">
        <f>IF($E$7=1,$C$19,IF($E$7=2,$C$19,IF($E$7=3,$C$19,IF($E$7=4,$C$19,IF($E$7=5,$C$19,IF($E$7=6,$C$19,IF($E$7=7,$C$19,0)))))))</f>
        <v>0</v>
      </c>
      <c r="O24" s="53">
        <f>IF($H$7=1, $BA$24, $BB$24)</f>
        <v>2</v>
      </c>
      <c r="P24" s="53">
        <f>IF($E$7=1,$D$19,IF($E$7=2,$D$19,IF($E$7=3,$D$19,IF($E$7=4,$D$19,IF($E$7=5,$D$19,IF($E$7=6,$D$19,IF($E$7=7,$D$19,0)))))))</f>
        <v>300</v>
      </c>
      <c r="R24" s="53">
        <v>22</v>
      </c>
      <c r="S24" s="53">
        <f t="shared" si="4"/>
        <v>0</v>
      </c>
      <c r="T24" s="53">
        <f t="shared" si="5"/>
        <v>0</v>
      </c>
      <c r="U24" s="53">
        <f t="shared" si="6"/>
        <v>0</v>
      </c>
      <c r="V24" s="53">
        <f>IF($H$8=1, $BA$24, $BB$24)</f>
        <v>2</v>
      </c>
      <c r="W24" s="53">
        <f t="shared" si="7"/>
        <v>0</v>
      </c>
      <c r="Y24" s="53">
        <v>22</v>
      </c>
      <c r="Z24" s="53">
        <f>IF($E$9=1,$A$19,IF($E$9=2,$A$19,IF($E$9=3,$A$19,IF($E$9=4,$A$19,IF($E$9=5,$A$19,IF($E$9=6,$A$19,IF($E$9=7,$A$19,0)))))))</f>
        <v>600</v>
      </c>
      <c r="AA24" s="53">
        <f>IF($E$9=1,$B$19,IF($E$9=2,$B$19,IF($E$9=3,$B$19,IF($E$9=4,$B$19,IF($E$9=5,$B$19,IF($E$9=6,$B$19,IF($E$9=7,$B$19,0)))))))</f>
        <v>5000</v>
      </c>
      <c r="AB24" s="53">
        <f>IF($E$9=1,$C$19,IF($E$9=2,$C$19,IF($E$9=3,$C$19,IF($E$9=4,$C$19,IF($E$9=5,$C$19,IF($E$9=6,$C$19,IF($E$9=7,$C$19,0)))))))</f>
        <v>0</v>
      </c>
      <c r="AC24" s="53">
        <f>IF($H$9=1, $BA$24, $BB$24)</f>
        <v>2</v>
      </c>
      <c r="AD24" s="53">
        <f>IF($E$9=1,$D$19,IF($E$9=2,$D$19,IF($E$9=3,$D$19,IF($E$9=4,$D$19,IF($E$9=5,$D$19,IF($E$9=6,$D$19,IF($E$9=7,$D$19,0)))))))</f>
        <v>300</v>
      </c>
      <c r="AF24" s="53">
        <v>22</v>
      </c>
      <c r="AG24" s="53">
        <f>IF($E$10=1,$A$19,IF($E$10=2,$A$19,IF($E$10=3,$A$19,IF($E$10=4,$A$19,IF($E$10=5,$A$19,IF($E$10=6,$A$19,IF($E$10=7,$A$19,0)))))))</f>
        <v>600</v>
      </c>
      <c r="AH24" s="53">
        <f>IF($E$10=1,$B$19,IF($E$10=2,$B$19,IF($E$10=3,$B$19,IF($E$10=4,$B$19,IF($E$10=5,$B$19,IF($E$10=6,$B$19,IF($E$10=7,$B$19,0)))))))</f>
        <v>5000</v>
      </c>
      <c r="AI24" s="53">
        <f>IF($E$10=1,$C$19,IF($E$10=2,$C$19,IF($E$10=3,$C$19,IF($E$10=4,$C$19,IF($E$10=5,$C$19,IF($E$10=6,$C$19,IF($E$10=7,$C$19,0)))))))</f>
        <v>0</v>
      </c>
      <c r="AJ24" s="53">
        <f>IF($H$10=1, $BA$24, $BB$24)</f>
        <v>2</v>
      </c>
      <c r="AK24" s="53">
        <f>IF($E$10=1,$D$19,IF($E$10=2,$D$19,IF($E$10=3,$D$19,IF($E$10=4,$D$19,IF($E$10=5,$D$19,IF($E$10=6,$D$19,IF($E$10=7,$D$19,0)))))))</f>
        <v>300</v>
      </c>
      <c r="AM24" s="53">
        <v>22</v>
      </c>
      <c r="AN24" s="53">
        <f>IF($E$11=1,$A$19,IF($E$11=2,$A$19,IF($E$11=3,$A$19,IF($E$11=4,$A$19,IF($E$11=5,$A$19,IF($E$11=6,$A$19,IF($E$11=7,$A$19,0)))))))</f>
        <v>0</v>
      </c>
      <c r="AO24" s="53">
        <f>IF($E$11=1,$B$19,IF($E$11=2,$B$19,IF($E$11=3,$B$19,IF($E$11=4,$B$19,IF($E$11=5,$B$19,IF($E$11=6,$B$19,IF($E$11=7,$B$19,0)))))))</f>
        <v>0</v>
      </c>
      <c r="AP24" s="53">
        <f>IF($E$11=1,$C$19,IF($E$11=2,$C$19,IF($E$11=3,$C$19,IF($E$11=4,$C$19,IF($E$11=5,$C$19,IF($E$11=6,$C$19,IF($E$11=7,$C$19,0)))))))</f>
        <v>0</v>
      </c>
      <c r="AQ24" s="53">
        <f>IF($H$11=1, $BA$24, $BB$24)</f>
        <v>2</v>
      </c>
      <c r="AR24" s="53">
        <f>IF($E$11=1,$D$19,IF($E$11=2,$D$19,IF($E$11=3,$D$19,IF($E$11=4,$D$19,IF($E$11=5,$D$19,IF($E$11=6,$D$19,IF($E$11=7,$D$19,0)))))))</f>
        <v>0</v>
      </c>
      <c r="AT24" s="53">
        <v>22</v>
      </c>
      <c r="AU24" s="53">
        <f>IF($E$12=1,$A$19,IF($E$12=2,$A$19,IF($E$12=3,$A$19,IF($E$12=4,$A$19,IF($E$12=5,$A$19,IF($E$12=6,$A$19,IF($E$12=7,$A$19,0)))))))</f>
        <v>600</v>
      </c>
      <c r="AV24" s="53">
        <f>IF($E$12=1,$B$19,IF($E$12=2,$B$19,IF($E$12=3,$B$19,IF($E$12=4,$B$19,IF($E$12=5,$B$19,IF($E$12=6,$B$19,IF($E$12=7,$B$19,0)))))))</f>
        <v>5000</v>
      </c>
      <c r="AW24" s="53">
        <f>IF($E$12=1,$C$19,IF($E$12=2,$C$19,IF($E$12=3,$C$19,IF($E$12=4,$C$19,IF($E$12=5,$C$19,IF($E$12=6,$C$19,IF($E$12=7,$C$19,0)))))))</f>
        <v>0</v>
      </c>
      <c r="AX24" s="53">
        <f>IF($H$12=1, $BA$24, $BB$24)</f>
        <v>2</v>
      </c>
      <c r="AY24" s="53">
        <f>IF($E$12=1,$D$19,IF($E$12=2,$D$19,IF($E$12=3,$D$19,IF($E$12=4,$D$19,IF($E$12=5,$D$19,IF($E$12=6,$D$19,IF($E$12=7,$D$19,0)))))))</f>
        <v>300</v>
      </c>
      <c r="BA24" s="53">
        <v>2</v>
      </c>
      <c r="BB24" s="73">
        <v>2</v>
      </c>
      <c r="BC24" s="39"/>
      <c r="BD24" s="39"/>
    </row>
    <row r="25" spans="1:56">
      <c r="A25" s="86">
        <v>600</v>
      </c>
      <c r="B25" s="84">
        <v>150</v>
      </c>
      <c r="C25" s="84">
        <v>450</v>
      </c>
      <c r="D25" s="87">
        <v>300</v>
      </c>
      <c r="E25" s="39"/>
      <c r="F25" s="86">
        <v>600</v>
      </c>
      <c r="G25" s="84">
        <v>150</v>
      </c>
      <c r="H25" s="84">
        <v>450</v>
      </c>
      <c r="I25" s="87">
        <v>300</v>
      </c>
      <c r="J25" s="83"/>
      <c r="K25" s="53">
        <v>23</v>
      </c>
      <c r="L25" s="53">
        <f>IF($E$7=1,$A$19,IF($E$7=2,$A$19,IF($E$7=3,$A$19,IF($E$7=4,$A$19,IF($E$7=5,$A$19,IF($E$7=6,$A$19,IF($E$7=7,$A$19,0)))))))</f>
        <v>600</v>
      </c>
      <c r="M25" s="53">
        <f>IF($E$7=1,$B$19,IF($E$7=2,$B$19,IF($E$7=3,$B$19,IF($E$7=4,$B$19,IF($E$7=5,$B$19,IF($E$7=6,$B$19,IF($E$7=7,$B$19,0)))))))</f>
        <v>5000</v>
      </c>
      <c r="N25" s="53">
        <f>IF($E$7=1,$C$19,IF($E$7=2,$C$19,IF($E$7=3,$C$19,IF($E$7=4,$C$19,IF($E$7=5,$C$19,IF($E$7=6,$C$19,IF($E$7=7,$C$19,0)))))))</f>
        <v>0</v>
      </c>
      <c r="O25" s="53">
        <f>IF($H$7=1, $BA$25, $BB$25)</f>
        <v>1</v>
      </c>
      <c r="P25" s="53">
        <f>IF($E$7=1,$D$19,IF($E$7=2,$D$19,IF($E$7=3,$D$19,IF($E$7=4,$D$19,IF($E$7=5,$D$19,IF($E$7=6,$D$19,IF($E$7=7,$D$19,0)))))))</f>
        <v>300</v>
      </c>
      <c r="R25" s="53">
        <v>23</v>
      </c>
      <c r="S25" s="53">
        <f t="shared" si="4"/>
        <v>0</v>
      </c>
      <c r="T25" s="53">
        <f t="shared" si="5"/>
        <v>0</v>
      </c>
      <c r="U25" s="53">
        <f t="shared" si="6"/>
        <v>0</v>
      </c>
      <c r="V25" s="53">
        <f>IF($H$8=1, $BA$25, $BB$25)</f>
        <v>1</v>
      </c>
      <c r="W25" s="53">
        <f t="shared" si="7"/>
        <v>0</v>
      </c>
      <c r="Y25" s="53">
        <v>23</v>
      </c>
      <c r="Z25" s="53">
        <f>IF($E$9=1,$A$19,IF($E$9=2,$A$19,IF($E$9=3,$A$19,IF($E$9=4,$A$19,IF($E$9=5,$A$19,IF($E$9=6,$A$19,IF($E$9=7,$A$19,0)))))))</f>
        <v>600</v>
      </c>
      <c r="AA25" s="53">
        <f>IF($E$9=1,$B$19,IF($E$9=2,$B$19,IF($E$9=3,$B$19,IF($E$9=4,$B$19,IF($E$9=5,$B$19,IF($E$9=6,$B$19,IF($E$9=7,$B$19,0)))))))</f>
        <v>5000</v>
      </c>
      <c r="AB25" s="53">
        <f>IF($E$9=1,$C$19,IF($E$9=2,$C$19,IF($E$9=3,$C$19,IF($E$9=4,$C$19,IF($E$9=5,$C$19,IF($E$9=6,$C$19,IF($E$9=7,$C$19,0)))))))</f>
        <v>0</v>
      </c>
      <c r="AC25" s="53">
        <f>IF($H$9=1, $BA$25, $BB$25)</f>
        <v>1</v>
      </c>
      <c r="AD25" s="53">
        <f>IF($E$9=1,$D$19,IF($E$9=2,$D$19,IF($E$9=3,$D$19,IF($E$9=4,$D$19,IF($E$9=5,$D$19,IF($E$9=6,$D$19,IF($E$9=7,$D$19,0)))))))</f>
        <v>300</v>
      </c>
      <c r="AF25" s="53">
        <v>23</v>
      </c>
      <c r="AG25" s="53">
        <f>IF($E$10=1,$A$19,IF($E$10=2,$A$19,IF($E$10=3,$A$19,IF($E$10=4,$A$19,IF($E$10=5,$A$19,IF($E$10=6,$A$19,IF($E$10=7,$A$19,0)))))))</f>
        <v>600</v>
      </c>
      <c r="AH25" s="53">
        <f>IF($E$10=1,$B$19,IF($E$10=2,$B$19,IF($E$10=3,$B$19,IF($E$10=4,$B$19,IF($E$10=5,$B$19,IF($E$10=6,$B$19,IF($E$10=7,$B$19,0)))))))</f>
        <v>5000</v>
      </c>
      <c r="AI25" s="53">
        <f>IF($E$10=1,$C$19,IF($E$10=2,$C$19,IF($E$10=3,$C$19,IF($E$10=4,$C$19,IF($E$10=5,$C$19,IF($E$10=6,$C$19,IF($E$10=7,$C$19,0)))))))</f>
        <v>0</v>
      </c>
      <c r="AJ25" s="53">
        <f>IF($H$10=1, $BA$25, $BB$25)</f>
        <v>1</v>
      </c>
      <c r="AK25" s="53">
        <f>IF($E$10=1,$D$19,IF($E$10=2,$D$19,IF($E$10=3,$D$19,IF($E$10=4,$D$19,IF($E$10=5,$D$19,IF($E$10=6,$D$19,IF($E$10=7,$D$19,0)))))))</f>
        <v>300</v>
      </c>
      <c r="AM25" s="53">
        <v>23</v>
      </c>
      <c r="AN25" s="53">
        <f>IF($E$11=1,$A$19,IF($E$11=2,$A$19,IF($E$11=3,$A$19,IF($E$11=4,$A$19,IF($E$11=5,$A$19,IF($E$11=6,$A$19,IF($E$11=7,$A$19,0)))))))</f>
        <v>0</v>
      </c>
      <c r="AO25" s="53">
        <f>IF($E$11=1,$B$19,IF($E$11=2,$B$19,IF($E$11=3,$B$19,IF($E$11=4,$B$19,IF($E$11=5,$B$19,IF($E$11=6,$B$19,IF($E$11=7,$B$19,0)))))))</f>
        <v>0</v>
      </c>
      <c r="AP25" s="53">
        <f>IF($E$11=1,$C$19,IF($E$11=2,$C$19,IF($E$11=3,$C$19,IF($E$11=4,$C$19,IF($E$11=5,$C$19,IF($E$11=6,$C$19,IF($E$11=7,$C$19,0)))))))</f>
        <v>0</v>
      </c>
      <c r="AQ25" s="53">
        <f>IF($H$11=1, $BA$25, $BB$25)</f>
        <v>1</v>
      </c>
      <c r="AR25" s="53">
        <f>IF($E$11=1,$D$19,IF($E$11=2,$D$19,IF($E$11=3,$D$19,IF($E$11=4,$D$19,IF($E$11=5,$D$19,IF($E$11=6,$D$19,IF($E$11=7,$D$19,0)))))))</f>
        <v>0</v>
      </c>
      <c r="AT25" s="53">
        <v>23</v>
      </c>
      <c r="AU25" s="53">
        <f>IF($E$12=1,$A$19,IF($E$12=2,$A$19,IF($E$12=3,$A$19,IF($E$12=4,$A$19,IF($E$12=5,$A$19,IF($E$12=6,$A$19,IF($E$12=7,$A$19,0)))))))</f>
        <v>600</v>
      </c>
      <c r="AV25" s="53">
        <f>IF($E$12=1,$B$19,IF($E$12=2,$B$19,IF($E$12=3,$B$19,IF($E$12=4,$B$19,IF($E$12=5,$B$19,IF($E$12=6,$B$19,IF($E$12=7,$B$19,0)))))))</f>
        <v>5000</v>
      </c>
      <c r="AW25" s="53">
        <f>IF($E$12=1,$C$19,IF($E$12=2,$C$19,IF($E$12=3,$C$19,IF($E$12=4,$C$19,IF($E$12=5,$C$19,IF($E$12=6,$C$19,IF($E$12=7,$C$19,0)))))))</f>
        <v>0</v>
      </c>
      <c r="AX25" s="53">
        <f>IF($H$12=1, $BA$25, $BB$25)</f>
        <v>1</v>
      </c>
      <c r="AY25" s="53">
        <f>IF($E$12=1,$D$19,IF($E$12=2,$D$19,IF($E$12=3,$D$19,IF($E$12=4,$D$19,IF($E$12=5,$D$19,IF($E$12=6,$D$19,IF($E$12=7,$D$19,0)))))))</f>
        <v>300</v>
      </c>
      <c r="BA25" s="53">
        <v>1</v>
      </c>
      <c r="BB25" s="73">
        <v>1</v>
      </c>
      <c r="BC25" s="39"/>
      <c r="BD25" s="39"/>
    </row>
    <row r="26" spans="1:56" s="51" customFormat="1" ht="15.75" thickBot="1">
      <c r="A26" s="117"/>
      <c r="B26" s="118"/>
      <c r="C26" s="118"/>
      <c r="D26" s="119"/>
      <c r="E26" s="83"/>
      <c r="F26" s="117"/>
      <c r="G26" s="118"/>
      <c r="H26" s="118"/>
      <c r="I26" s="119"/>
      <c r="J26" s="83"/>
      <c r="K26" s="51">
        <v>24</v>
      </c>
      <c r="L26" s="51">
        <f>IF($E$7=1,$A$19, IF($E$7=2,$A$19,IF($E$7=3,$A$19,IF($E$7=4,$A$25,IF($E$7=5,$A$25,IF($E$7=6,$A$25,IF($E$7=7,$A$19,0)))))))</f>
        <v>600</v>
      </c>
      <c r="M26" s="51">
        <f>IF($E$7=1,$B$19,IF($E$7=2,$B$19,IF($E$7=3,$B$19,IF($E$7=4,$B$25,IF($E$7=5,$B$25,IF($E$7=6,$B$25,IF($E$7=7,$B$19,0)))))))</f>
        <v>5000</v>
      </c>
      <c r="N26" s="51">
        <f>IF($E$7=1,$C$19,IF($E$7=2,$C$19,IF($E$7=3,$C$19,IF($E$7=4,$C$25,IF($E$7=5,$C$25,IF($E$7=6,$C$25,IF($E$7=7,$C$19,0)))))))</f>
        <v>0</v>
      </c>
      <c r="O26" s="53">
        <f>IF($H$7=1, $BA$26, $BB$26)</f>
        <v>2</v>
      </c>
      <c r="P26" s="51">
        <f>IF($E$7=1,$D$19,IF($E$7=2,$D$19,IF($E$7=3,$D$19,IF($E$7=4,$D$25,IF($E$7=5,$D$25,IF($E$7=6,$D$25,IF($E$7=7,$D$19,0)))))))</f>
        <v>300</v>
      </c>
      <c r="R26" s="51">
        <v>24</v>
      </c>
      <c r="S26" s="51">
        <f>IF($E$8=1,$F$19, IF($E$8 = 2, $F$19, IF($E$8 = 3, $F$19, IF($E$8 = 4, $F$25, IF($E$8 = 5, $F$25, IF($E$8 = 6, $F$25, IF($E$8 = 7, $F$19, 0)))))))</f>
        <v>0</v>
      </c>
      <c r="T26" s="51">
        <f>IF($E$8=1,$G$19, IF($E$8 = 2, $G$19, IF($E$8 = 3, $G$19, IF($E$8 = 4, $G$25, IF($E$8 = 5, $G$25, IF($E$8 = 6, $G$25, IF($E$8 = 7, $G$19, 0)))))))</f>
        <v>0</v>
      </c>
      <c r="U26" s="51">
        <f>IF($E$8=1,$H$19, IF($E$8 = 2, $H$19, IF($E$8 = 3, $H$19, IF($E$8 = 4, $H$25, IF($E$8 = 5, $H$25, IF($E$8 = 6, $H$25, IF($E$8 = 7, $H$19, 0)))))))</f>
        <v>0</v>
      </c>
      <c r="V26" s="53">
        <f>IF($H$8=1, $BA$26, $BB$26)</f>
        <v>2</v>
      </c>
      <c r="W26" s="51">
        <f>IF($E$8=1,$I$19, IF($E$8 = 2, $I$19, IF($E$8 = 3, $I$19, IF($E$8 = 4, $I$25, IF($E$8 = 5, $I$25, IF($E$8 = 6, $I$25, IF($E$8 = 7, $I$19, 0)))))))</f>
        <v>0</v>
      </c>
      <c r="Y26" s="51">
        <v>24</v>
      </c>
      <c r="Z26" s="51">
        <f>IF($E$9=1,$A$19, IF($E$9=2,$A$19,IF($E$9=3,$A$19,IF($E$9=4,$A$25,IF($E$9=5,$A$25,IF($E$9=6,$A$25,IF($E$9=7,$A$19,0)))))))</f>
        <v>600</v>
      </c>
      <c r="AA26" s="51">
        <f>IF($E$9=1,$B$19,IF($E$9=2,$B$19,IF($E$9=3,$B$19,IF($E$9=4,$B$25,IF($E$9=5,$B$25,IF($E$9=6,$B$25,IF($E$9=7,$B$19,0)))))))</f>
        <v>5000</v>
      </c>
      <c r="AB26" s="51">
        <f>IF($E$9=1,$C$19,IF($E$9=2,$C$19,IF($E$9=3,$C$19,IF($E$9=4,$C$25,IF($E$9=5,$C$25,IF($E$9=6,$C$25,IF($E$9=7,$C$19,0)))))))</f>
        <v>0</v>
      </c>
      <c r="AC26" s="53">
        <f>IF($H$9=1, $BA$26, $BB$26)</f>
        <v>2</v>
      </c>
      <c r="AD26" s="51">
        <f>IF($E$9=1,$D$19,IF($E$9=2,$D$19,IF($E$9=3,$D$19,IF($E$9=4,$D$25,IF($E$9=5,$D$25,IF($E$9=6,$D$25,IF($E$9=7,$D$19,0)))))))</f>
        <v>300</v>
      </c>
      <c r="AF26" s="51">
        <v>24</v>
      </c>
      <c r="AG26" s="51">
        <f>IF($E$10=1,$A$19, IF($E$10=2,$A$19,IF($E$10=3,$A$19,IF($E$10=4,$A$25,IF($E$10=5,$A$25,IF($E$10=6,$A$25,IF($E$10=7,$A$19,0)))))))</f>
        <v>600</v>
      </c>
      <c r="AH26" s="51">
        <f>IF($E$10=1,$B$19,IF($E$10=2,$B$19,IF($E$10=3,$B$19,IF($E$10=4,$B$25,IF($E$10=5,$B$25,IF($E$10=6,$B$25,IF($E$10=7,$B$19,0)))))))</f>
        <v>5000</v>
      </c>
      <c r="AI26" s="51">
        <f>IF($E$10=1,$C$19,IF($E$10=2,$C$19,IF($E$10=3,$C$19,IF($E$10=4,$C$25,IF($E$10=5,$C$25,IF($E$10=6,$C$25,IF($E$10=7,$C$19,0)))))))</f>
        <v>0</v>
      </c>
      <c r="AJ26" s="53">
        <f>IF($H$10=1, $BA$26, $BB$26)</f>
        <v>2</v>
      </c>
      <c r="AK26" s="51">
        <f>IF($E$10=1,$D$19,IF($E$10=2,$D$19,IF($E$10=3,$D$19,IF($E$10=4,$D$25,IF($E$10=5,$D$25,IF($E$10=6,$D$25,IF($E$10=7,$D$19,0)))))))</f>
        <v>300</v>
      </c>
      <c r="AM26" s="51">
        <v>24</v>
      </c>
      <c r="AN26" s="51">
        <f>IF($E$11=1,$A$19, IF($E$11=2,$A$19,IF($E$11=3,$A$19,IF($E$11=4,$A$25,IF($E$11=5,$A$25,IF($E$11=6,$A$25,IF($E$11=7,$A$19,0)))))))</f>
        <v>0</v>
      </c>
      <c r="AO26" s="51">
        <f>IF($E$11=1,$B$19,IF($E$11=2,$B$19,IF($E$11=3,$B$19,IF($E$11=4,$B$25,IF($E$11=5,$B$25,IF($E$11=6,$B$25,IF($E$11=7,$B$19,0)))))))</f>
        <v>0</v>
      </c>
      <c r="AP26" s="51">
        <f>IF($E$11=1,$C$19,IF($E$11=2,$C$19,IF($E$11=3,$C$19,IF($E$11=4,$C$25,IF($E$11=5,$C$25,IF($E$11=6,$C$25,IF($E$11=7,$C$19,0)))))))</f>
        <v>0</v>
      </c>
      <c r="AQ26" s="53">
        <f>IF($H$11=1, $BA$26, $BB$26)</f>
        <v>2</v>
      </c>
      <c r="AR26" s="51">
        <f>IF($E$11=1,$D$19,IF($E$11=2,$D$19,IF($E$11=3,$D$19,IF($E$11=4,$D$25,IF($E$11=5,$D$25,IF($E$11=6,$D$25,IF($E$11=7,$D$19,0)))))))</f>
        <v>0</v>
      </c>
      <c r="AT26" s="51">
        <v>24</v>
      </c>
      <c r="AU26" s="51">
        <f>IF($E$12=1,$A$19, IF($E$12=2,$A$19,IF($E$12=3,$A$19,IF($E$12=4,$A$25,IF($E$12=5,$A$25,IF($E$12=6,$A$25,IF($E$12=7,$A$19,0)))))))</f>
        <v>600</v>
      </c>
      <c r="AV26" s="51">
        <f>IF($E$12=1,$B$19,IF($E$12=2,$B$19,IF($E$12=3,$B$19,IF($E$12=4,$B$25,IF($E$12=5,$B$25,IF($E$12=6,$B$25,IF($E$12=7,$B$19,0)))))))</f>
        <v>5000</v>
      </c>
      <c r="AW26" s="51">
        <f>IF($E$12=1,$C$19,IF($E$12=2,$C$19,IF($E$12=3,$C$19,IF($E$12=4,$C$25,IF($E$12=5,$C$25,IF($E$12=6,$C$25,IF($E$12=7,$C$19,0)))))))</f>
        <v>0</v>
      </c>
      <c r="AX26" s="53">
        <f>IF($H$12=1, $BA$26, $BB$26)</f>
        <v>2</v>
      </c>
      <c r="AY26" s="51">
        <f>IF($E$12=1,$D$19,IF($E$12=2,$D$19,IF($E$12=3,$D$19,IF($E$12=4,$D$25,IF($E$12=5,$D$25,IF($E$12=6,$D$25,IF($E$12=7,$D$19,0)))))))</f>
        <v>300</v>
      </c>
      <c r="BA26" s="51">
        <v>2</v>
      </c>
      <c r="BB26" s="116">
        <v>2</v>
      </c>
      <c r="BC26" s="83"/>
      <c r="BD26" s="83"/>
    </row>
    <row r="27" spans="1:56">
      <c r="F27" s="39"/>
      <c r="G27" s="39"/>
      <c r="H27" s="39"/>
      <c r="I27" s="39"/>
      <c r="J27" s="39"/>
      <c r="K27" s="53">
        <v>25</v>
      </c>
      <c r="L27" s="53">
        <f>IF($E$7=1,$A$19,IF($E$7=2,$A$19,IF($E$7=3,$A$19,IF($E$7=4,$A$19,IF($E$7=5,$A$19,IF($E$7=6,$A$19,IF($E$7=7,$A$19,0)))))))</f>
        <v>600</v>
      </c>
      <c r="M27" s="53">
        <f>IF($E$7=1,$B$19,IF($E$7=2,$B$19,IF($E$7=3,$B$19,IF($E$7=4,$B$19,IF($E$7=5,$B$19,IF($E$7=6,$B$19,IF($E$7=7,$B$19,0)))))))</f>
        <v>5000</v>
      </c>
      <c r="N27" s="53">
        <f>IF($E$7=1,$C$19,IF($E$7=2,$C$19,IF($E$7=3,$C$19,IF($E$7=4,$C$19,IF($E$7=5,$C$19,IF($E$7=6,$C$19,IF($E$7=7,$C$19,0)))))))</f>
        <v>0</v>
      </c>
      <c r="O27" s="53">
        <f>IF($H$7=1, $BA$27, $BB$27)</f>
        <v>1</v>
      </c>
      <c r="P27" s="53">
        <f>IF($E$7=1,$D$19,IF($E$7=2,$D$19,IF($E$7=3,$D$19,IF($E$7=4,$D$19,IF($E$7=5,$D$19,IF($E$7=6,$D$19,IF($E$7=7,$D$19,0)))))))</f>
        <v>300</v>
      </c>
      <c r="R27" s="53">
        <v>25</v>
      </c>
      <c r="S27" s="53">
        <f t="shared" si="4"/>
        <v>0</v>
      </c>
      <c r="T27" s="53">
        <f t="shared" si="5"/>
        <v>0</v>
      </c>
      <c r="U27" s="53">
        <f t="shared" si="6"/>
        <v>0</v>
      </c>
      <c r="V27" s="53">
        <f>IF($H$8=1, $BA$27, $BB$27)</f>
        <v>2</v>
      </c>
      <c r="W27" s="53">
        <f t="shared" si="7"/>
        <v>0</v>
      </c>
      <c r="Y27" s="53">
        <v>25</v>
      </c>
      <c r="Z27" s="53">
        <f>IF($E$9=1,$A$19,IF($E$9=2,$A$19,IF($E$9=3,$A$19,IF($E$9=4,$A$19,IF($E$9=5,$A$19,IF($E$9=6,$A$19,IF($E$9=7,$A$19,0)))))))</f>
        <v>600</v>
      </c>
      <c r="AA27" s="53">
        <f>IF($E$9=1,$B$19,IF($E$9=2,$B$19,IF($E$9=3,$B$19,IF($E$9=4,$B$19,IF($E$9=5,$B$19,IF($E$9=6,$B$19,IF($E$9=7,$B$19,0)))))))</f>
        <v>5000</v>
      </c>
      <c r="AB27" s="53">
        <f>IF($E$9=1,$C$19,IF($E$9=2,$C$19,IF($E$9=3,$C$19,IF($E$9=4,$C$19,IF($E$9=5,$C$19,IF($E$9=6,$C$19,IF($E$9=7,$C$19,0)))))))</f>
        <v>0</v>
      </c>
      <c r="AC27" s="53">
        <f>IF($H$9=1, $BA$27, $BB$27)</f>
        <v>2</v>
      </c>
      <c r="AD27" s="53">
        <f>IF($E$9=1,$D$19,IF($E$9=2,$D$19,IF($E$9=3,$D$19,IF($E$9=4,$D$19,IF($E$9=5,$D$19,IF($E$9=6,$D$19,IF($E$9=7,$D$19,0)))))))</f>
        <v>300</v>
      </c>
      <c r="AF27" s="53">
        <v>25</v>
      </c>
      <c r="AG27" s="53">
        <f>IF($E$10=1,$A$19,IF($E$10=2,$A$19,IF($E$10=3,$A$19,IF($E$10=4,$A$19,IF($E$10=5,$A$19,IF($E$10=6,$A$19,IF($E$10=7,$A$19,0)))))))</f>
        <v>600</v>
      </c>
      <c r="AH27" s="53">
        <f>IF($E$10=1,$B$19,IF($E$10=2,$B$19,IF($E$10=3,$B$19,IF($E$10=4,$B$19,IF($E$10=5,$B$19,IF($E$10=6,$B$19,IF($E$10=7,$B$19,0)))))))</f>
        <v>5000</v>
      </c>
      <c r="AI27" s="53">
        <f>IF($E$10=1,$C$19,IF($E$10=2,$C$19,IF($E$10=3,$C$19,IF($E$10=4,$C$19,IF($E$10=5,$C$19,IF($E$10=6,$C$19,IF($E$10=7,$C$19,0)))))))</f>
        <v>0</v>
      </c>
      <c r="AJ27" s="53">
        <f>IF($H$10=1, $BA$27, $BB$27)</f>
        <v>2</v>
      </c>
      <c r="AK27" s="53">
        <f>IF($E$10=1,$D$19,IF($E$10=2,$D$19,IF($E$10=3,$D$19,IF($E$10=4,$D$19,IF($E$10=5,$D$19,IF($E$10=6,$D$19,IF($E$10=7,$D$19,0)))))))</f>
        <v>300</v>
      </c>
      <c r="AM27" s="53">
        <v>25</v>
      </c>
      <c r="AN27" s="53">
        <f>IF($E$11=1,$A$19,IF($E$11=2,$A$19,IF($E$11=3,$A$19,IF($E$11=4,$A$19,IF($E$11=5,$A$19,IF($E$11=6,$A$19,IF($E$11=7,$A$19,0)))))))</f>
        <v>0</v>
      </c>
      <c r="AO27" s="53">
        <f>IF($E$11=1,$B$19,IF($E$11=2,$B$19,IF($E$11=3,$B$19,IF($E$11=4,$B$19,IF($E$11=5,$B$19,IF($E$11=6,$B$19,IF($E$11=7,$B$19,0)))))))</f>
        <v>0</v>
      </c>
      <c r="AP27" s="53">
        <f>IF($E$11=1,$C$19,IF($E$11=2,$C$19,IF($E$11=3,$C$19,IF($E$11=4,$C$19,IF($E$11=5,$C$19,IF($E$11=6,$C$19,IF($E$11=7,$C$19,0)))))))</f>
        <v>0</v>
      </c>
      <c r="AQ27" s="53">
        <f>IF($H$11=1, $BA$27, $BB$27)</f>
        <v>2</v>
      </c>
      <c r="AR27" s="53">
        <f>IF($E$11=1,$D$19,IF($E$11=2,$D$19,IF($E$11=3,$D$19,IF($E$11=4,$D$19,IF($E$11=5,$D$19,IF($E$11=6,$D$19,IF($E$11=7,$D$19,0)))))))</f>
        <v>0</v>
      </c>
      <c r="AT27" s="53">
        <v>25</v>
      </c>
      <c r="AU27" s="53">
        <f>IF($E$12=1,$A$19,IF($E$12=2,$A$19,IF($E$12=3,$A$19,IF($E$12=4,$A$19,IF($E$12=5,$A$19,IF($E$12=6,$A$19,IF($E$12=7,$A$19,0)))))))</f>
        <v>600</v>
      </c>
      <c r="AV27" s="53">
        <f>IF($E$12=1,$B$19,IF($E$12=2,$B$19,IF($E$12=3,$B$19,IF($E$12=4,$B$19,IF($E$12=5,$B$19,IF($E$12=6,$B$19,IF($E$12=7,$B$19,0)))))))</f>
        <v>5000</v>
      </c>
      <c r="AW27" s="53">
        <f>IF($E$12=1,$C$19,IF($E$12=2,$C$19,IF($E$12=3,$C$19,IF($E$12=4,$C$19,IF($E$12=5,$C$19,IF($E$12=6,$C$19,IF($E$12=7,$C$19,0)))))))</f>
        <v>0</v>
      </c>
      <c r="AX27" s="53">
        <f>IF($H$12=1, $BA$27, $BB$27)</f>
        <v>2</v>
      </c>
      <c r="AY27" s="53">
        <f>IF($E$12=1,$D$19,IF($E$12=2,$D$19,IF($E$12=3,$D$19,IF($E$12=4,$D$19,IF($E$12=5,$D$19,IF($E$12=6,$D$19,IF($E$12=7,$D$19,0)))))))</f>
        <v>300</v>
      </c>
      <c r="BA27" s="53">
        <v>1</v>
      </c>
      <c r="BB27" s="73">
        <v>2</v>
      </c>
      <c r="BC27" s="39"/>
      <c r="BD27" s="39"/>
    </row>
    <row r="28" spans="1:56">
      <c r="F28" s="39"/>
      <c r="G28" s="39"/>
      <c r="H28" s="39"/>
      <c r="I28" s="39"/>
      <c r="J28" s="39"/>
      <c r="K28" s="53">
        <v>26</v>
      </c>
      <c r="L28" s="53">
        <f>IF($E$7=1,$A$19,IF($E$7=2,$A$19,IF($E$7=3,$A$19,IF($E$7=4,$A$19,IF($E$7=5,$A$19,IF($E$7=6,$A$19,IF($E$7=7,$A$19,0)))))))</f>
        <v>600</v>
      </c>
      <c r="M28" s="53">
        <f>IF($E$7=1,$B$19,IF($E$7=2,$B$19,IF($E$7=3,$B$19,IF($E$7=4,$B$19,IF($E$7=5,$B$19,IF($E$7=6,$B$19,IF($E$7=7,$B$19,0)))))))</f>
        <v>5000</v>
      </c>
      <c r="N28" s="53">
        <f>IF($E$7=1,$C$19,IF($E$7=2,$C$19,IF($E$7=3,$C$19,IF($E$7=4,$C$19,IF($E$7=5,$C$19,IF($E$7=6,$C$19,IF($E$7=7,$C$19,0)))))))</f>
        <v>0</v>
      </c>
      <c r="O28" s="53">
        <f>IF($H$7=1, $BA$28, $BB$28)</f>
        <v>2</v>
      </c>
      <c r="P28" s="53">
        <f>IF($E$7=1,$D$19,IF($E$7=2,$D$19,IF($E$7=3,$D$19,IF($E$7=4,$D$19,IF($E$7=5,$D$19,IF($E$7=6,$D$19,IF($E$7=7,$D$19,0)))))))</f>
        <v>300</v>
      </c>
      <c r="R28" s="53">
        <v>26</v>
      </c>
      <c r="S28" s="53">
        <f t="shared" si="4"/>
        <v>0</v>
      </c>
      <c r="T28" s="53">
        <f t="shared" si="5"/>
        <v>0</v>
      </c>
      <c r="U28" s="53">
        <f t="shared" si="6"/>
        <v>0</v>
      </c>
      <c r="V28" s="53">
        <f>IF($H$8=1, $BA$28, $BB$28)</f>
        <v>2</v>
      </c>
      <c r="W28" s="53">
        <f t="shared" si="7"/>
        <v>0</v>
      </c>
      <c r="Y28" s="53">
        <v>26</v>
      </c>
      <c r="Z28" s="53">
        <f>IF($E$9=1,$A$19,IF($E$9=2,$A$19,IF($E$9=3,$A$19,IF($E$9=4,$A$19,IF($E$9=5,$A$19,IF($E$9=6,$A$19,IF($E$9=7,$A$19,0)))))))</f>
        <v>600</v>
      </c>
      <c r="AA28" s="53">
        <f>IF($E$9=1,$B$19,IF($E$9=2,$B$19,IF($E$9=3,$B$19,IF($E$9=4,$B$19,IF($E$9=5,$B$19,IF($E$9=6,$B$19,IF($E$9=7,$B$19,0)))))))</f>
        <v>5000</v>
      </c>
      <c r="AB28" s="53">
        <f>IF($E$9=1,$C$19,IF($E$9=2,$C$19,IF($E$9=3,$C$19,IF($E$9=4,$C$19,IF($E$9=5,$C$19,IF($E$9=6,$C$19,IF($E$9=7,$C$19,0)))))))</f>
        <v>0</v>
      </c>
      <c r="AC28" s="53">
        <f>IF($H$9=1, $BA$28, $BB$28)</f>
        <v>2</v>
      </c>
      <c r="AD28" s="53">
        <f>IF($E$9=1,$D$19,IF($E$9=2,$D$19,IF($E$9=3,$D$19,IF($E$9=4,$D$19,IF($E$9=5,$D$19,IF($E$9=6,$D$19,IF($E$9=7,$D$19,0)))))))</f>
        <v>300</v>
      </c>
      <c r="AF28" s="53">
        <v>26</v>
      </c>
      <c r="AG28" s="53">
        <f>IF($E$10=1,$A$19,IF($E$10=2,$A$19,IF($E$10=3,$A$19,IF($E$10=4,$A$19,IF($E$10=5,$A$19,IF($E$10=6,$A$19,IF($E$10=7,$A$19,0)))))))</f>
        <v>600</v>
      </c>
      <c r="AH28" s="53">
        <f>IF($E$10=1,$B$19,IF($E$10=2,$B$19,IF($E$10=3,$B$19,IF($E$10=4,$B$19,IF($E$10=5,$B$19,IF($E$10=6,$B$19,IF($E$10=7,$B$19,0)))))))</f>
        <v>5000</v>
      </c>
      <c r="AI28" s="53">
        <f>IF($E$10=1,$C$19,IF($E$10=2,$C$19,IF($E$10=3,$C$19,IF($E$10=4,$C$19,IF($E$10=5,$C$19,IF($E$10=6,$C$19,IF($E$10=7,$C$19,0)))))))</f>
        <v>0</v>
      </c>
      <c r="AJ28" s="53">
        <f>IF($H$10=1, $BA$28, $BB$28)</f>
        <v>2</v>
      </c>
      <c r="AK28" s="53">
        <f>IF($E$10=1,$D$19,IF($E$10=2,$D$19,IF($E$10=3,$D$19,IF($E$10=4,$D$19,IF($E$10=5,$D$19,IF($E$10=6,$D$19,IF($E$10=7,$D$19,0)))))))</f>
        <v>300</v>
      </c>
      <c r="AM28" s="53">
        <v>26</v>
      </c>
      <c r="AN28" s="53">
        <f>IF($E$11=1,$A$19,IF($E$11=2,$A$19,IF($E$11=3,$A$19,IF($E$11=4,$A$19,IF($E$11=5,$A$19,IF($E$11=6,$A$19,IF($E$11=7,$A$19,0)))))))</f>
        <v>0</v>
      </c>
      <c r="AO28" s="53">
        <f>IF($E$11=1,$B$19,IF($E$11=2,$B$19,IF($E$11=3,$B$19,IF($E$11=4,$B$19,IF($E$11=5,$B$19,IF($E$11=6,$B$19,IF($E$11=7,$B$19,0)))))))</f>
        <v>0</v>
      </c>
      <c r="AP28" s="53">
        <f>IF($E$11=1,$C$19,IF($E$11=2,$C$19,IF($E$11=3,$C$19,IF($E$11=4,$C$19,IF($E$11=5,$C$19,IF($E$11=6,$C$19,IF($E$11=7,$C$19,0)))))))</f>
        <v>0</v>
      </c>
      <c r="AQ28" s="53">
        <f>IF($H$11=1, $BA$28, $BB$28)</f>
        <v>2</v>
      </c>
      <c r="AR28" s="53">
        <f>IF($E$11=1,$D$19,IF($E$11=2,$D$19,IF($E$11=3,$D$19,IF($E$11=4,$D$19,IF($E$11=5,$D$19,IF($E$11=6,$D$19,IF($E$11=7,$D$19,0)))))))</f>
        <v>0</v>
      </c>
      <c r="AT28" s="53">
        <v>26</v>
      </c>
      <c r="AU28" s="53">
        <f>IF($E$12=1,$A$19,IF($E$12=2,$A$19,IF($E$12=3,$A$19,IF($E$12=4,$A$19,IF($E$12=5,$A$19,IF($E$12=6,$A$19,IF($E$12=7,$A$19,0)))))))</f>
        <v>600</v>
      </c>
      <c r="AV28" s="53">
        <f>IF($E$12=1,$B$19,IF($E$12=2,$B$19,IF($E$12=3,$B$19,IF($E$12=4,$B$19,IF($E$12=5,$B$19,IF($E$12=6,$B$19,IF($E$12=7,$B$19,0)))))))</f>
        <v>5000</v>
      </c>
      <c r="AW28" s="53">
        <f>IF($E$12=1,$C$19,IF($E$12=2,$C$19,IF($E$12=3,$C$19,IF($E$12=4,$C$19,IF($E$12=5,$C$19,IF($E$12=6,$C$19,IF($E$12=7,$C$19,0)))))))</f>
        <v>0</v>
      </c>
      <c r="AX28" s="53">
        <f>IF($H$12=1, $BA$28, $BB$28)</f>
        <v>2</v>
      </c>
      <c r="AY28" s="53">
        <f>IF($E$12=1,$D$19,IF($E$12=2,$D$19,IF($E$12=3,$D$19,IF($E$12=4,$D$19,IF($E$12=5,$D$19,IF($E$12=6,$D$19,IF($E$12=7,$D$19,0)))))))</f>
        <v>300</v>
      </c>
      <c r="BA28" s="53">
        <v>2</v>
      </c>
      <c r="BB28" s="73">
        <v>2</v>
      </c>
      <c r="BC28" s="39"/>
      <c r="BD28" s="39"/>
    </row>
    <row r="29" spans="1:56">
      <c r="K29" s="53">
        <v>27</v>
      </c>
      <c r="L29" s="53">
        <f>IF($E$7=1,$A$19,IF($E$7=2,$A$19,IF($E$7=3,$A$19,IF($E$7=4,$A$19,IF($E$7=5,$A$19,IF($E$7=6,$A$19,IF($E$7=7,$A$19,0)))))))</f>
        <v>600</v>
      </c>
      <c r="M29" s="53">
        <f>IF($E$7=1,$B$19,IF($E$7=2,$B$19,IF($E$7=3,$B$19,IF($E$7=4,$B$19,IF($E$7=5,$B$19,IF($E$7=6,$B$19,IF($E$7=7,$B$19,0)))))))</f>
        <v>5000</v>
      </c>
      <c r="N29" s="53">
        <f>IF($E$7=1,$C$19,IF($E$7=2,$C$19,IF($E$7=3,$C$19,IF($E$7=4,$C$19,IF($E$7=5,$C$19,IF($E$7=6,$C$19,IF($E$7=7,$C$19,0)))))))</f>
        <v>0</v>
      </c>
      <c r="O29" s="53">
        <f>IF($H$7=1, $BA$29, $BB$29)</f>
        <v>1</v>
      </c>
      <c r="P29" s="53">
        <f>IF($E$7=1,$D$19,IF($E$7=2,$D$19,IF($E$7=3,$D$19,IF($E$7=4,$D$19,IF($E$7=5,$D$19,IF($E$7=6,$D$19,IF($E$7=7,$D$19,0)))))))</f>
        <v>300</v>
      </c>
      <c r="R29" s="53">
        <v>27</v>
      </c>
      <c r="S29" s="53">
        <f t="shared" si="4"/>
        <v>0</v>
      </c>
      <c r="T29" s="53">
        <f t="shared" si="5"/>
        <v>0</v>
      </c>
      <c r="U29" s="53">
        <f t="shared" si="6"/>
        <v>0</v>
      </c>
      <c r="V29" s="53">
        <f>IF($H$8=1, $BA$29, $BB$29)</f>
        <v>1</v>
      </c>
      <c r="W29" s="53">
        <f t="shared" si="7"/>
        <v>0</v>
      </c>
      <c r="Y29" s="53">
        <v>27</v>
      </c>
      <c r="Z29" s="53">
        <f>IF($E$9=1,$A$19,IF($E$9=2,$A$19,IF($E$9=3,$A$19,IF($E$9=4,$A$19,IF($E$9=5,$A$19,IF($E$9=6,$A$19,IF($E$9=7,$A$19,0)))))))</f>
        <v>600</v>
      </c>
      <c r="AA29" s="53">
        <f>IF($E$9=1,$B$19,IF($E$9=2,$B$19,IF($E$9=3,$B$19,IF($E$9=4,$B$19,IF($E$9=5,$B$19,IF($E$9=6,$B$19,IF($E$9=7,$B$19,0)))))))</f>
        <v>5000</v>
      </c>
      <c r="AB29" s="53">
        <f>IF($E$9=1,$C$19,IF($E$9=2,$C$19,IF($E$9=3,$C$19,IF($E$9=4,$C$19,IF($E$9=5,$C$19,IF($E$9=6,$C$19,IF($E$9=7,$C$19,0)))))))</f>
        <v>0</v>
      </c>
      <c r="AC29" s="53">
        <f>IF($H$9=1, $BA$29, $BB$29)</f>
        <v>1</v>
      </c>
      <c r="AD29" s="53">
        <f>IF($E$9=1,$D$19,IF($E$9=2,$D$19,IF($E$9=3,$D$19,IF($E$9=4,$D$19,IF($E$9=5,$D$19,IF($E$9=6,$D$19,IF($E$9=7,$D$19,0)))))))</f>
        <v>300</v>
      </c>
      <c r="AF29" s="53">
        <v>27</v>
      </c>
      <c r="AG29" s="53">
        <f>IF($E$10=1,$A$19,IF($E$10=2,$A$19,IF($E$10=3,$A$19,IF($E$10=4,$A$19,IF($E$10=5,$A$19,IF($E$10=6,$A$19,IF($E$10=7,$A$19,0)))))))</f>
        <v>600</v>
      </c>
      <c r="AH29" s="53">
        <f>IF($E$10=1,$B$19,IF($E$10=2,$B$19,IF($E$10=3,$B$19,IF($E$10=4,$B$19,IF($E$10=5,$B$19,IF($E$10=6,$B$19,IF($E$10=7,$B$19,0)))))))</f>
        <v>5000</v>
      </c>
      <c r="AI29" s="53">
        <f>IF($E$10=1,$C$19,IF($E$10=2,$C$19,IF($E$10=3,$C$19,IF($E$10=4,$C$19,IF($E$10=5,$C$19,IF($E$10=6,$C$19,IF($E$10=7,$C$19,0)))))))</f>
        <v>0</v>
      </c>
      <c r="AJ29" s="53">
        <f>IF($H$10=1, $BA$29, $BB$29)</f>
        <v>1</v>
      </c>
      <c r="AK29" s="53">
        <f>IF($E$10=1,$D$19,IF($E$10=2,$D$19,IF($E$10=3,$D$19,IF($E$10=4,$D$19,IF($E$10=5,$D$19,IF($E$10=6,$D$19,IF($E$10=7,$D$19,0)))))))</f>
        <v>300</v>
      </c>
      <c r="AM29" s="53">
        <v>27</v>
      </c>
      <c r="AN29" s="53">
        <f>IF($E$11=1,$A$19,IF($E$11=2,$A$19,IF($E$11=3,$A$19,IF($E$11=4,$A$19,IF($E$11=5,$A$19,IF($E$11=6,$A$19,IF($E$11=7,$A$19,0)))))))</f>
        <v>0</v>
      </c>
      <c r="AO29" s="53">
        <f>IF($E$11=1,$B$19,IF($E$11=2,$B$19,IF($E$11=3,$B$19,IF($E$11=4,$B$19,IF($E$11=5,$B$19,IF($E$11=6,$B$19,IF($E$11=7,$B$19,0)))))))</f>
        <v>0</v>
      </c>
      <c r="AP29" s="53">
        <f>IF($E$11=1,$C$19,IF($E$11=2,$C$19,IF($E$11=3,$C$19,IF($E$11=4,$C$19,IF($E$11=5,$C$19,IF($E$11=6,$C$19,IF($E$11=7,$C$19,0)))))))</f>
        <v>0</v>
      </c>
      <c r="AQ29" s="53">
        <f>IF($H$11=1, $BA$29, $BB$29)</f>
        <v>1</v>
      </c>
      <c r="AR29" s="53">
        <f>IF($E$11=1,$D$19,IF($E$11=2,$D$19,IF($E$11=3,$D$19,IF($E$11=4,$D$19,IF($E$11=5,$D$19,IF($E$11=6,$D$19,IF($E$11=7,$D$19,0)))))))</f>
        <v>0</v>
      </c>
      <c r="AT29" s="53">
        <v>27</v>
      </c>
      <c r="AU29" s="53">
        <f>IF($E$12=1,$A$19,IF($E$12=2,$A$19,IF($E$12=3,$A$19,IF($E$12=4,$A$19,IF($E$12=5,$A$19,IF($E$12=6,$A$19,IF($E$12=7,$A$19,0)))))))</f>
        <v>600</v>
      </c>
      <c r="AV29" s="53">
        <f>IF($E$12=1,$B$19,IF($E$12=2,$B$19,IF($E$12=3,$B$19,IF($E$12=4,$B$19,IF($E$12=5,$B$19,IF($E$12=6,$B$19,IF($E$12=7,$B$19,0)))))))</f>
        <v>5000</v>
      </c>
      <c r="AW29" s="53">
        <f>IF($E$12=1,$C$19,IF($E$12=2,$C$19,IF($E$12=3,$C$19,IF($E$12=4,$C$19,IF($E$12=5,$C$19,IF($E$12=6,$C$19,IF($E$12=7,$C$19,0)))))))</f>
        <v>0</v>
      </c>
      <c r="AX29" s="53">
        <f>IF($H$12=1, $BA$29, $BB$29)</f>
        <v>1</v>
      </c>
      <c r="AY29" s="53">
        <f>IF($E$12=1,$D$19,IF($E$12=2,$D$19,IF($E$12=3,$D$19,IF($E$12=4,$D$19,IF($E$12=5,$D$19,IF($E$12=6,$D$19,IF($E$12=7,$D$19,0)))))))</f>
        <v>300</v>
      </c>
      <c r="BA29" s="53">
        <v>1</v>
      </c>
      <c r="BB29" s="73">
        <v>1</v>
      </c>
    </row>
    <row r="30" spans="1:56">
      <c r="K30" s="53">
        <v>28</v>
      </c>
      <c r="L30" s="53">
        <f>IF($E$7=1,$A$19,IF($E$7=2,$A$19,IF($E$7=3,$A$19,IF($E$7=4,$A$19,IF($E$7=5,$A$19,IF($E$7=6,$A$19,IF($E$7=7,$A$19,0)))))))</f>
        <v>600</v>
      </c>
      <c r="M30" s="53">
        <f>IF($E$7=1,$B$19,IF($E$7=2,$B$19,IF($E$7=3,$B$19,IF($E$7=4,$B$19,IF($E$7=5,$B$19,IF($E$7=6,$B$19,IF($E$7=7,$B$19,0)))))))</f>
        <v>5000</v>
      </c>
      <c r="N30" s="53">
        <f>IF($E$7=1,$C$19,IF($E$7=2,$C$19,IF($E$7=3,$C$19,IF($E$7=4,$C$19,IF($E$7=5,$C$19,IF($E$7=6,$C$19,IF($E$7=7,$C$19,0)))))))</f>
        <v>0</v>
      </c>
      <c r="O30" s="53">
        <f>IF($H$7=1, $BA$30, $BB$30)</f>
        <v>2</v>
      </c>
      <c r="P30" s="53">
        <f>IF($E$7=1,$D$19,IF($E$7=2,$D$19,IF($E$7=3,$D$19,IF($E$7=4,$D$19,IF($E$7=5,$D$19,IF($E$7=6,$D$19,IF($E$7=7,$D$19,0)))))))</f>
        <v>300</v>
      </c>
      <c r="R30" s="53">
        <v>28</v>
      </c>
      <c r="S30" s="53">
        <f t="shared" si="4"/>
        <v>0</v>
      </c>
      <c r="T30" s="53">
        <f t="shared" si="5"/>
        <v>0</v>
      </c>
      <c r="U30" s="53">
        <f t="shared" si="6"/>
        <v>0</v>
      </c>
      <c r="V30" s="53">
        <f>IF($H$8=1, $BA$30, $BB$30)</f>
        <v>2</v>
      </c>
      <c r="W30" s="53">
        <f t="shared" si="7"/>
        <v>0</v>
      </c>
      <c r="Y30" s="53">
        <v>28</v>
      </c>
      <c r="Z30" s="53">
        <f>IF($E$9=1,$A$19,IF($E$9=2,$A$19,IF($E$9=3,$A$19,IF($E$9=4,$A$19,IF($E$9=5,$A$19,IF($E$9=6,$A$19,IF($E$9=7,$A$19,0)))))))</f>
        <v>600</v>
      </c>
      <c r="AA30" s="53">
        <f>IF($E$9=1,$B$19,IF($E$9=2,$B$19,IF($E$9=3,$B$19,IF($E$9=4,$B$19,IF($E$9=5,$B$19,IF($E$9=6,$B$19,IF($E$9=7,$B$19,0)))))))</f>
        <v>5000</v>
      </c>
      <c r="AB30" s="53">
        <f>IF($E$9=1,$C$19,IF($E$9=2,$C$19,IF($E$9=3,$C$19,IF($E$9=4,$C$19,IF($E$9=5,$C$19,IF($E$9=6,$C$19,IF($E$9=7,$C$19,0)))))))</f>
        <v>0</v>
      </c>
      <c r="AC30" s="53">
        <f>IF($H$9=1, $BA$30, $BB$30)</f>
        <v>2</v>
      </c>
      <c r="AD30" s="53">
        <f>IF($E$9=1,$D$19,IF($E$9=2,$D$19,IF($E$9=3,$D$19,IF($E$9=4,$D$19,IF($E$9=5,$D$19,IF($E$9=6,$D$19,IF($E$9=7,$D$19,0)))))))</f>
        <v>300</v>
      </c>
      <c r="AF30" s="53">
        <v>28</v>
      </c>
      <c r="AG30" s="53">
        <f>IF($E$10=1,$A$19,IF($E$10=2,$A$19,IF($E$10=3,$A$19,IF($E$10=4,$A$19,IF($E$10=5,$A$19,IF($E$10=6,$A$19,IF($E$10=7,$A$19,0)))))))</f>
        <v>600</v>
      </c>
      <c r="AH30" s="53">
        <f>IF($E$10=1,$B$19,IF($E$10=2,$B$19,IF($E$10=3,$B$19,IF($E$10=4,$B$19,IF($E$10=5,$B$19,IF($E$10=6,$B$19,IF($E$10=7,$B$19,0)))))))</f>
        <v>5000</v>
      </c>
      <c r="AI30" s="53">
        <f>IF($E$10=1,$C$19,IF($E$10=2,$C$19,IF($E$10=3,$C$19,IF($E$10=4,$C$19,IF($E$10=5,$C$19,IF($E$10=6,$C$19,IF($E$10=7,$C$19,0)))))))</f>
        <v>0</v>
      </c>
      <c r="AJ30" s="53">
        <f>IF($H$10=1, $BA$30, $BB$30)</f>
        <v>2</v>
      </c>
      <c r="AK30" s="53">
        <f>IF($E$10=1,$D$19,IF($E$10=2,$D$19,IF($E$10=3,$D$19,IF($E$10=4,$D$19,IF($E$10=5,$D$19,IF($E$10=6,$D$19,IF($E$10=7,$D$19,0)))))))</f>
        <v>300</v>
      </c>
      <c r="AM30" s="53">
        <v>28</v>
      </c>
      <c r="AN30" s="53">
        <f>IF($E$11=1,$A$19,IF($E$11=2,$A$19,IF($E$11=3,$A$19,IF($E$11=4,$A$19,IF($E$11=5,$A$19,IF($E$11=6,$A$19,IF($E$11=7,$A$19,0)))))))</f>
        <v>0</v>
      </c>
      <c r="AO30" s="53">
        <f>IF($E$11=1,$B$19,IF($E$11=2,$B$19,IF($E$11=3,$B$19,IF($E$11=4,$B$19,IF($E$11=5,$B$19,IF($E$11=6,$B$19,IF($E$11=7,$B$19,0)))))))</f>
        <v>0</v>
      </c>
      <c r="AP30" s="53">
        <f>IF($E$11=1,$C$19,IF($E$11=2,$C$19,IF($E$11=3,$C$19,IF($E$11=4,$C$19,IF($E$11=5,$C$19,IF($E$11=6,$C$19,IF($E$11=7,$C$19,0)))))))</f>
        <v>0</v>
      </c>
      <c r="AQ30" s="53">
        <f>IF($H$11=1, $BA$30, $BB$30)</f>
        <v>2</v>
      </c>
      <c r="AR30" s="53">
        <f>IF($E$11=1,$D$19,IF($E$11=2,$D$19,IF($E$11=3,$D$19,IF($E$11=4,$D$19,IF($E$11=5,$D$19,IF($E$11=6,$D$19,IF($E$11=7,$D$19,0)))))))</f>
        <v>0</v>
      </c>
      <c r="AT30" s="53">
        <v>28</v>
      </c>
      <c r="AU30" s="53">
        <f>IF($E$12=1,$A$19,IF($E$12=2,$A$19,IF($E$12=3,$A$19,IF($E$12=4,$A$19,IF($E$12=5,$A$19,IF($E$12=6,$A$19,IF($E$12=7,$A$19,0)))))))</f>
        <v>600</v>
      </c>
      <c r="AV30" s="53">
        <f>IF($E$12=1,$B$19,IF($E$12=2,$B$19,IF($E$12=3,$B$19,IF($E$12=4,$B$19,IF($E$12=5,$B$19,IF($E$12=6,$B$19,IF($E$12=7,$B$19,0)))))))</f>
        <v>5000</v>
      </c>
      <c r="AW30" s="53">
        <f>IF($E$12=1,$C$19,IF($E$12=2,$C$19,IF($E$12=3,$C$19,IF($E$12=4,$C$19,IF($E$12=5,$C$19,IF($E$12=6,$C$19,IF($E$12=7,$C$19,0)))))))</f>
        <v>0</v>
      </c>
      <c r="AX30" s="53">
        <f>IF($H$12=1, $BA$30, $BB$30)</f>
        <v>2</v>
      </c>
      <c r="AY30" s="53">
        <f>IF($E$12=1,$D$19,IF($E$12=2,$D$19,IF($E$12=3,$D$19,IF($E$12=4,$D$19,IF($E$12=5,$D$19,IF($E$12=6,$D$19,IF($E$12=7,$D$19,0)))))))</f>
        <v>300</v>
      </c>
      <c r="BA30" s="53">
        <v>2</v>
      </c>
      <c r="BB30" s="73">
        <v>2</v>
      </c>
    </row>
    <row r="31" spans="1:56" s="51" customFormat="1">
      <c r="K31" s="51">
        <v>29</v>
      </c>
      <c r="L31" s="51">
        <f>IF($E$7=1,$A$19, IF($E$7=2,$A$19,IF($E$7=3,$A$19,IF($E$7=4,$A$25,IF($E$7=5,$A$25,IF($E$7=6,$A$25,IF($E$7=7,$A$19,0)))))))</f>
        <v>600</v>
      </c>
      <c r="M31" s="51">
        <f>IF($E$7=1,$B$19,IF($E$7=2,$B$19,IF($E$7=3,$B$19,IF($E$7=4,$B$25,IF($E$7=5,$B$25,IF($E$7=6,$B$25,IF($E$7=7,$B$19,0)))))))</f>
        <v>5000</v>
      </c>
      <c r="N31" s="51">
        <f>IF($E$7=1,$C$19,IF($E$7=2,$C$19,IF($E$7=3,$C$19,IF($E$7=4,$C$25,IF($E$7=5,$C$25,IF($E$7=6,$C$25,IF($E$7=7,$C$19,0)))))))</f>
        <v>0</v>
      </c>
      <c r="O31" s="53">
        <f>IF($H$7=1, $BA$31, $BB$31)</f>
        <v>1</v>
      </c>
      <c r="P31" s="51">
        <f>IF($E$7=1,$D$19,IF($E$7=2,$D$19,IF($E$7=3,$D$19,IF($E$7=4,$D$25,IF($E$7=5,$D$25,IF($E$7=6,$D$25,IF($E$7=7,$D$19,0)))))))</f>
        <v>300</v>
      </c>
      <c r="R31" s="51">
        <v>29</v>
      </c>
      <c r="S31" s="51">
        <f>IF($E$8=1,$F$19, IF($E$8 = 2, $F$19, IF($E$8 = 3, $F$19, IF($E$8 = 4, $F$25, IF($E$8 = 5, $F$25, IF($E$8 = 6, $F$25, IF($E$8 = 7, $F$19, 0)))))))</f>
        <v>0</v>
      </c>
      <c r="T31" s="51">
        <f>IF($E$8=1,$G$19, IF($E$8 = 2, $G$19, IF($E$8 = 3, $G$19, IF($E$8 = 4, $G$25, IF($E$8 = 5, $G$25, IF($E$8 = 6, $G$25, IF($E$8 = 7, $G$19, 0)))))))</f>
        <v>0</v>
      </c>
      <c r="U31" s="51">
        <f>IF($E$8=1,$H$19, IF($E$8 = 2, $H$19, IF($E$8 = 3, $H$19, IF($E$8 = 4, $H$25, IF($E$8 = 5, $H$25, IF($E$8 = 6, $H$25, IF($E$8 = 7, $H$19, 0)))))))</f>
        <v>0</v>
      </c>
      <c r="V31" s="53">
        <f>IF($H$8=1, $BA$31, $BB$31)</f>
        <v>1</v>
      </c>
      <c r="W31" s="51">
        <f>IF($E$8=1,$I$19, IF($E$8 = 2, $I$19, IF($E$8 = 3, $I$19, IF($E$8 = 4, $I$25, IF($E$8 = 5, $I$25, IF($E$8 = 6, $I$25, IF($E$8 = 7, $I$19, 0)))))))</f>
        <v>0</v>
      </c>
      <c r="Y31" s="51">
        <v>29</v>
      </c>
      <c r="Z31" s="51">
        <f>IF($E$9=1,$A$19, IF($E$9=2,$A$19,IF($E$9=3,$A$19,IF($E$9=4,$A$25,IF($E$9=5,$A$25,IF($E$9=6,$A$25,IF($E$9=7,$A$19,0)))))))</f>
        <v>600</v>
      </c>
      <c r="AA31" s="51">
        <f>IF($E$9=1,$B$19,IF($E$9=2,$B$19,IF($E$9=3,$B$19,IF($E$9=4,$B$25,IF($E$9=5,$B$25,IF($E$9=6,$B$25,IF($E$9=7,$B$19,0)))))))</f>
        <v>5000</v>
      </c>
      <c r="AB31" s="51">
        <f>IF($E$9=1,$C$19,IF($E$9=2,$C$19,IF($E$9=3,$C$19,IF($E$9=4,$C$25,IF($E$9=5,$C$25,IF($E$9=6,$C$25,IF($E$9=7,$C$19,0)))))))</f>
        <v>0</v>
      </c>
      <c r="AC31" s="53">
        <f>IF($H$9=1, $BA$31, $BB$31)</f>
        <v>1</v>
      </c>
      <c r="AD31" s="51">
        <f>IF($E$9=1,$D$19,IF($E$9=2,$D$19,IF($E$9=3,$D$19,IF($E$9=4,$D$25,IF($E$9=5,$D$25,IF($E$9=6,$D$25,IF($E$9=7,$D$19,0)))))))</f>
        <v>300</v>
      </c>
      <c r="AF31" s="51">
        <v>29</v>
      </c>
      <c r="AG31" s="51">
        <f>IF($E$10=1,$A$19, IF($E$10=2,$A$19,IF($E$10=3,$A$19,IF($E$10=4,$A$25,IF($E$10=5,$A$25,IF($E$10=6,$A$25,IF($E$10=7,$A$19,0)))))))</f>
        <v>600</v>
      </c>
      <c r="AH31" s="51">
        <f>IF($E$10=1,$B$19,IF($E$10=2,$B$19,IF($E$10=3,$B$19,IF($E$10=4,$B$25,IF($E$10=5,$B$25,IF($E$10=6,$B$25,IF($E$10=7,$B$19,0)))))))</f>
        <v>5000</v>
      </c>
      <c r="AI31" s="51">
        <f>IF($E$10=1,$C$19,IF($E$10=2,$C$19,IF($E$10=3,$C$19,IF($E$10=4,$C$25,IF($E$10=5,$C$25,IF($E$10=6,$C$25,IF($E$10=7,$C$19,0)))))))</f>
        <v>0</v>
      </c>
      <c r="AJ31" s="53">
        <f>IF($H$10=1, $BA$31, $BB$31)</f>
        <v>1</v>
      </c>
      <c r="AK31" s="51">
        <f>IF($E$10=1,$D$19,IF($E$10=2,$D$19,IF($E$10=3,$D$19,IF($E$10=4,$D$25,IF($E$10=5,$D$25,IF($E$10=6,$D$25,IF($E$10=7,$D$19,0)))))))</f>
        <v>300</v>
      </c>
      <c r="AM31" s="51">
        <v>29</v>
      </c>
      <c r="AN31" s="51">
        <f>IF($E$11=1,$A$19, IF($E$11=2,$A$19,IF($E$11=3,$A$19,IF($E$11=4,$A$25,IF($E$11=5,$A$25,IF($E$11=6,$A$25,IF($E$11=7,$A$19,0)))))))</f>
        <v>0</v>
      </c>
      <c r="AO31" s="51">
        <f>IF($E$11=1,$B$19,IF($E$11=2,$B$19,IF($E$11=3,$B$19,IF($E$11=4,$B$25,IF($E$11=5,$B$25,IF($E$11=6,$B$25,IF($E$11=7,$B$19,0)))))))</f>
        <v>0</v>
      </c>
      <c r="AP31" s="51">
        <f>IF($E$11=1,$C$19,IF($E$11=2,$C$19,IF($E$11=3,$C$19,IF($E$11=4,$C$25,IF($E$11=5,$C$25,IF($E$11=6,$C$25,IF($E$11=7,$C$19,0)))))))</f>
        <v>0</v>
      </c>
      <c r="AQ31" s="53">
        <f>IF($H$11=1, $BA$31, $BB$31)</f>
        <v>1</v>
      </c>
      <c r="AR31" s="51">
        <f>IF($E$11=1,$D$19,IF($E$11=2,$D$19,IF($E$11=3,$D$19,IF($E$11=4,$D$25,IF($E$11=5,$D$25,IF($E$11=6,$D$25,IF($E$11=7,$D$19,0)))))))</f>
        <v>0</v>
      </c>
      <c r="AT31" s="51">
        <v>29</v>
      </c>
      <c r="AU31" s="51">
        <f>IF($E$12=1,$A$19, IF($E$12=2,$A$19,IF($E$12=3,$A$19,IF($E$12=4,$A$25,IF($E$12=5,$A$25,IF($E$12=6,$A$25,IF($E$12=7,$A$19,0)))))))</f>
        <v>600</v>
      </c>
      <c r="AV31" s="51">
        <f>IF($E$12=1,$B$19,IF($E$12=2,$B$19,IF($E$12=3,$B$19,IF($E$12=4,$B$25,IF($E$12=5,$B$25,IF($E$12=6,$B$25,IF($E$12=7,$B$19,0)))))))</f>
        <v>5000</v>
      </c>
      <c r="AW31" s="51">
        <f>IF($E$12=1,$C$19,IF($E$12=2,$C$19,IF($E$12=3,$C$19,IF($E$12=4,$C$25,IF($E$12=5,$C$25,IF($E$12=6,$C$25,IF($E$12=7,$C$19,0)))))))</f>
        <v>0</v>
      </c>
      <c r="AX31" s="53">
        <f>IF($H$12=1, $BA$31, $BB$31)</f>
        <v>1</v>
      </c>
      <c r="AY31" s="51">
        <f>IF($E$12=1,$D$19,IF($E$12=2,$D$19,IF($E$12=3,$D$19,IF($E$12=4,$D$25,IF($E$12=5,$D$25,IF($E$12=6,$D$25,IF($E$12=7,$D$19,0)))))))</f>
        <v>300</v>
      </c>
      <c r="BA31" s="51">
        <v>1</v>
      </c>
      <c r="BB31" s="116">
        <v>1</v>
      </c>
    </row>
    <row r="32" spans="1:56">
      <c r="K32" s="53">
        <v>30</v>
      </c>
      <c r="L32" s="53">
        <f>IF($E$7=1,$A$19,IF($E$7=2,$A$19,IF($E$7=3,$A$19,IF($E$7=4,$A$19,IF($E$7=5,$A$19,IF($E$7=6,$A$19,IF($E$7=7,$A$19,0)))))))</f>
        <v>600</v>
      </c>
      <c r="M32" s="53">
        <f>IF($E$7=1,$B$19,IF($E$7=2,$B$19,IF($E$7=3,$B$19,IF($E$7=4,$B$19,IF($E$7=5,$B$19,IF($E$7=6,$B$19,IF($E$7=7,$B$19,0)))))))</f>
        <v>5000</v>
      </c>
      <c r="N32" s="53">
        <f>IF($E$7=1,$C$19,IF($E$7=2,$C$19,IF($E$7=3,$C$19,IF($E$7=4,$C$19,IF($E$7=5,$C$19,IF($E$7=6,$C$19,IF($E$7=7,$C$19,0)))))))</f>
        <v>0</v>
      </c>
      <c r="O32" s="53">
        <f>IF($H$7=1, $BA$32, $BB$32)</f>
        <v>2</v>
      </c>
      <c r="P32" s="53">
        <f>IF($E$7=1,$D$19,IF($E$7=2,$D$19,IF($E$7=3,$D$19,IF($E$7=4,$D$19,IF($E$7=5,$D$19,IF($E$7=6,$D$19,IF($E$7=7,$D$19,0)))))))</f>
        <v>300</v>
      </c>
      <c r="R32" s="53">
        <v>30</v>
      </c>
      <c r="S32" s="53">
        <f t="shared" si="4"/>
        <v>0</v>
      </c>
      <c r="T32" s="53">
        <f t="shared" si="5"/>
        <v>0</v>
      </c>
      <c r="U32" s="53">
        <f t="shared" si="6"/>
        <v>0</v>
      </c>
      <c r="V32" s="53">
        <f>IF($H$8=1, $BA$32, $BB$32)</f>
        <v>2</v>
      </c>
      <c r="W32" s="53">
        <f t="shared" si="7"/>
        <v>0</v>
      </c>
      <c r="Y32" s="53">
        <v>30</v>
      </c>
      <c r="Z32" s="53">
        <f>IF($E$9=1,$A$19,IF($E$9=2,$A$19,IF($E$9=3,$A$19,IF($E$9=4,$A$19,IF($E$9=5,$A$19,IF($E$9=6,$A$19,IF($E$9=7,$A$19,0)))))))</f>
        <v>600</v>
      </c>
      <c r="AA32" s="53">
        <f>IF($E$9=1,$B$19,IF($E$9=2,$B$19,IF($E$9=3,$B$19,IF($E$9=4,$B$19,IF($E$9=5,$B$19,IF($E$9=6,$B$19,IF($E$9=7,$B$19,0)))))))</f>
        <v>5000</v>
      </c>
      <c r="AB32" s="53">
        <f>IF($E$9=1,$C$19,IF($E$9=2,$C$19,IF($E$9=3,$C$19,IF($E$9=4,$C$19,IF($E$9=5,$C$19,IF($E$9=6,$C$19,IF($E$9=7,$C$19,0)))))))</f>
        <v>0</v>
      </c>
      <c r="AC32" s="53">
        <f>IF($H$9=1, $BA$32, $BB$32)</f>
        <v>2</v>
      </c>
      <c r="AD32" s="53">
        <f>IF($E$9=1,$D$19,IF($E$9=2,$D$19,IF($E$9=3,$D$19,IF($E$9=4,$D$19,IF($E$9=5,$D$19,IF($E$9=6,$D$19,IF($E$9=7,$D$19,0)))))))</f>
        <v>300</v>
      </c>
      <c r="AF32" s="53">
        <v>30</v>
      </c>
      <c r="AG32" s="53">
        <f>IF($E$10=1,$A$19,IF($E$10=2,$A$19,IF($E$10=3,$A$19,IF($E$10=4,$A$19,IF($E$10=5,$A$19,IF($E$10=6,$A$19,IF($E$10=7,$A$19,0)))))))</f>
        <v>600</v>
      </c>
      <c r="AH32" s="53">
        <f>IF($E$10=1,$B$19,IF($E$10=2,$B$19,IF($E$10=3,$B$19,IF($E$10=4,$B$19,IF($E$10=5,$B$19,IF($E$10=6,$B$19,IF($E$10=7,$B$19,0)))))))</f>
        <v>5000</v>
      </c>
      <c r="AI32" s="53">
        <f>IF($E$10=1,$C$19,IF($E$10=2,$C$19,IF($E$10=3,$C$19,IF($E$10=4,$C$19,IF($E$10=5,$C$19,IF($E$10=6,$C$19,IF($E$10=7,$C$19,0)))))))</f>
        <v>0</v>
      </c>
      <c r="AJ32" s="53">
        <f>IF($H$10=1, $BA$32, $BB$32)</f>
        <v>2</v>
      </c>
      <c r="AK32" s="53">
        <f>IF($E$10=1,$D$19,IF($E$10=2,$D$19,IF($E$10=3,$D$19,IF($E$10=4,$D$19,IF($E$10=5,$D$19,IF($E$10=6,$D$19,IF($E$10=7,$D$19,0)))))))</f>
        <v>300</v>
      </c>
      <c r="AM32" s="53">
        <v>30</v>
      </c>
      <c r="AN32" s="53">
        <f>IF($E$11=1,$A$19,IF($E$11=2,$A$19,IF($E$11=3,$A$19,IF($E$11=4,$A$19,IF($E$11=5,$A$19,IF($E$11=6,$A$19,IF($E$11=7,$A$19,0)))))))</f>
        <v>0</v>
      </c>
      <c r="AO32" s="53">
        <f>IF($E$11=1,$B$19,IF($E$11=2,$B$19,IF($E$11=3,$B$19,IF($E$11=4,$B$19,IF($E$11=5,$B$19,IF($E$11=6,$B$19,IF($E$11=7,$B$19,0)))))))</f>
        <v>0</v>
      </c>
      <c r="AP32" s="53">
        <f>IF($E$11=1,$C$19,IF($E$11=2,$C$19,IF($E$11=3,$C$19,IF($E$11=4,$C$19,IF($E$11=5,$C$19,IF($E$11=6,$C$19,IF($E$11=7,$C$19,0)))))))</f>
        <v>0</v>
      </c>
      <c r="AQ32" s="53">
        <f>IF($H$11=1, $BA$32, $BB$32)</f>
        <v>2</v>
      </c>
      <c r="AR32" s="53">
        <f>IF($E$11=1,$D$19,IF($E$11=2,$D$19,IF($E$11=3,$D$19,IF($E$11=4,$D$19,IF($E$11=5,$D$19,IF($E$11=6,$D$19,IF($E$11=7,$D$19,0)))))))</f>
        <v>0</v>
      </c>
      <c r="AT32" s="53">
        <v>30</v>
      </c>
      <c r="AU32" s="53">
        <f>IF($E$12=1,$A$19,IF($E$12=2,$A$19,IF($E$12=3,$A$19,IF($E$12=4,$A$19,IF($E$12=5,$A$19,IF($E$12=6,$A$19,IF($E$12=7,$A$19,0)))))))</f>
        <v>600</v>
      </c>
      <c r="AV32" s="53">
        <f>IF($E$12=1,$B$19,IF($E$12=2,$B$19,IF($E$12=3,$B$19,IF($E$12=4,$B$19,IF($E$12=5,$B$19,IF($E$12=6,$B$19,IF($E$12=7,$B$19,0)))))))</f>
        <v>5000</v>
      </c>
      <c r="AW32" s="53">
        <f>IF($E$12=1,$C$19,IF($E$12=2,$C$19,IF($E$12=3,$C$19,IF($E$12=4,$C$19,IF($E$12=5,$C$19,IF($E$12=6,$C$19,IF($E$12=7,$C$19,0)))))))</f>
        <v>0</v>
      </c>
      <c r="AX32" s="53">
        <f>IF($H$12=1, $BA$32, $BB$32)</f>
        <v>2</v>
      </c>
      <c r="AY32" s="53">
        <f>IF($E$12=1,$D$19,IF($E$12=2,$D$19,IF($E$12=3,$D$19,IF($E$12=4,$D$19,IF($E$12=5,$D$19,IF($E$12=6,$D$19,IF($E$12=7,$D$19,0)))))))</f>
        <v>300</v>
      </c>
      <c r="BA32" s="53">
        <v>2</v>
      </c>
      <c r="BB32" s="73">
        <v>2</v>
      </c>
    </row>
    <row r="33" spans="1:54">
      <c r="K33" s="53">
        <v>31</v>
      </c>
      <c r="L33" s="53">
        <f>IF($E$7=1,$A$19,IF($E$7=2,$A$19,IF($E$7=3,$A$19,IF($E$7=4,$A$19,IF($E$7=5,$A$19,IF($E$7=6,$A$19,IF($E$7=7,$A$19,0)))))))</f>
        <v>600</v>
      </c>
      <c r="M33" s="53">
        <f>IF($E$7=1,$B$19,IF($E$7=2,$B$19,IF($E$7=3,$B$19,IF($E$7=4,$B$19,IF($E$7=5,$B$19,IF($E$7=6,$B$19,IF($E$7=7,$B$19,0)))))))</f>
        <v>5000</v>
      </c>
      <c r="N33" s="53">
        <f>IF($E$7=1,$C$19,IF($E$7=2,$C$19,IF($E$7=3,$C$19,IF($E$7=4,$C$19,IF($E$7=5,$C$19,IF($E$7=6,$C$19,IF($E$7=7,$C$19,0)))))))</f>
        <v>0</v>
      </c>
      <c r="O33" s="53">
        <f>IF($H$7=1, $BA$33, $BB$33)</f>
        <v>1</v>
      </c>
      <c r="P33" s="53">
        <f>IF($E$7=1,$D$19,IF($E$7=2,$D$19,IF($E$7=3,$D$19,IF($E$7=4,$D$19,IF($E$7=5,$D$19,IF($E$7=6,$D$19,IF($E$7=7,$D$19,0)))))))</f>
        <v>300</v>
      </c>
      <c r="R33" s="53">
        <v>31</v>
      </c>
      <c r="S33" s="53">
        <f t="shared" si="4"/>
        <v>0</v>
      </c>
      <c r="T33" s="53">
        <f t="shared" si="5"/>
        <v>0</v>
      </c>
      <c r="U33" s="53">
        <f t="shared" si="6"/>
        <v>0</v>
      </c>
      <c r="V33" s="53">
        <f>IF($H$8=1, $BA$33, $BB$33)</f>
        <v>1</v>
      </c>
      <c r="W33" s="53">
        <f t="shared" si="7"/>
        <v>0</v>
      </c>
      <c r="Y33" s="53">
        <v>31</v>
      </c>
      <c r="Z33" s="53">
        <f>IF($E$9=1,$A$19,IF($E$9=2,$A$19,IF($E$9=3,$A$19,IF($E$9=4,$A$19,IF($E$9=5,$A$19,IF($E$9=6,$A$19,IF($E$9=7,$A$19,0)))))))</f>
        <v>600</v>
      </c>
      <c r="AA33" s="53">
        <f>IF($E$9=1,$B$19,IF($E$9=2,$B$19,IF($E$9=3,$B$19,IF($E$9=4,$B$19,IF($E$9=5,$B$19,IF($E$9=6,$B$19,IF($E$9=7,$B$19,0)))))))</f>
        <v>5000</v>
      </c>
      <c r="AB33" s="53">
        <f>IF($E$9=1,$C$19,IF($E$9=2,$C$19,IF($E$9=3,$C$19,IF($E$9=4,$C$19,IF($E$9=5,$C$19,IF($E$9=6,$C$19,IF($E$9=7,$C$19,0)))))))</f>
        <v>0</v>
      </c>
      <c r="AC33" s="53">
        <f>IF($H$9=1, $BA$33, $BB$33)</f>
        <v>1</v>
      </c>
      <c r="AD33" s="53">
        <f>IF($E$9=1,$D$19,IF($E$9=2,$D$19,IF($E$9=3,$D$19,IF($E$9=4,$D$19,IF($E$9=5,$D$19,IF($E$9=6,$D$19,IF($E$9=7,$D$19,0)))))))</f>
        <v>300</v>
      </c>
      <c r="AF33" s="53">
        <v>31</v>
      </c>
      <c r="AG33" s="53">
        <f>IF($E$10=1,$A$19,IF($E$10=2,$A$19,IF($E$10=3,$A$19,IF($E$10=4,$A$19,IF($E$10=5,$A$19,IF($E$10=6,$A$19,IF($E$10=7,$A$19,0)))))))</f>
        <v>600</v>
      </c>
      <c r="AH33" s="53">
        <f>IF($E$10=1,$B$19,IF($E$10=2,$B$19,IF($E$10=3,$B$19,IF($E$10=4,$B$19,IF($E$10=5,$B$19,IF($E$10=6,$B$19,IF($E$10=7,$B$19,0)))))))</f>
        <v>5000</v>
      </c>
      <c r="AI33" s="53">
        <f>IF($E$10=1,$C$19,IF($E$10=2,$C$19,IF($E$10=3,$C$19,IF($E$10=4,$C$19,IF($E$10=5,$C$19,IF($E$10=6,$C$19,IF($E$10=7,$C$19,0)))))))</f>
        <v>0</v>
      </c>
      <c r="AJ33" s="53">
        <f>IF($H$10=1, $BA$33, $BB$33)</f>
        <v>1</v>
      </c>
      <c r="AK33" s="53">
        <f>IF($E$10=1,$D$19,IF($E$10=2,$D$19,IF($E$10=3,$D$19,IF($E$10=4,$D$19,IF($E$10=5,$D$19,IF($E$10=6,$D$19,IF($E$10=7,$D$19,0)))))))</f>
        <v>300</v>
      </c>
      <c r="AM33" s="53">
        <v>31</v>
      </c>
      <c r="AN33" s="53">
        <f>IF($E$11=1,$A$19,IF($E$11=2,$A$19,IF($E$11=3,$A$19,IF($E$11=4,$A$19,IF($E$11=5,$A$19,IF($E$11=6,$A$19,IF($E$11=7,$A$19,0)))))))</f>
        <v>0</v>
      </c>
      <c r="AO33" s="53">
        <f>IF($E$11=1,$B$19,IF($E$11=2,$B$19,IF($E$11=3,$B$19,IF($E$11=4,$B$19,IF($E$11=5,$B$19,IF($E$11=6,$B$19,IF($E$11=7,$B$19,0)))))))</f>
        <v>0</v>
      </c>
      <c r="AP33" s="53">
        <f>IF($E$11=1,$C$19,IF($E$11=2,$C$19,IF($E$11=3,$C$19,IF($E$11=4,$C$19,IF($E$11=5,$C$19,IF($E$11=6,$C$19,IF($E$11=7,$C$19,0)))))))</f>
        <v>0</v>
      </c>
      <c r="AQ33" s="53">
        <f>IF($H$11=1, $BA$33, $BB$33)</f>
        <v>1</v>
      </c>
      <c r="AR33" s="53">
        <f>IF($E$11=1,$D$19,IF($E$11=2,$D$19,IF($E$11=3,$D$19,IF($E$11=4,$D$19,IF($E$11=5,$D$19,IF($E$11=6,$D$19,IF($E$11=7,$D$19,0)))))))</f>
        <v>0</v>
      </c>
      <c r="AT33" s="53">
        <v>31</v>
      </c>
      <c r="AU33" s="53">
        <f>IF($E$12=1,$A$19,IF($E$12=2,$A$19,IF($E$12=3,$A$19,IF($E$12=4,$A$19,IF($E$12=5,$A$19,IF($E$12=6,$A$19,IF($E$12=7,$A$19,0)))))))</f>
        <v>600</v>
      </c>
      <c r="AV33" s="53">
        <f>IF($E$12=1,$B$19,IF($E$12=2,$B$19,IF($E$12=3,$B$19,IF($E$12=4,$B$19,IF($E$12=5,$B$19,IF($E$12=6,$B$19,IF($E$12=7,$B$19,0)))))))</f>
        <v>5000</v>
      </c>
      <c r="AW33" s="53">
        <f>IF($E$12=1,$C$19,IF($E$12=2,$C$19,IF($E$12=3,$C$19,IF($E$12=4,$C$19,IF($E$12=5,$C$19,IF($E$12=6,$C$19,IF($E$12=7,$C$19,0)))))))</f>
        <v>0</v>
      </c>
      <c r="AX33" s="53">
        <f>IF($H$12=1, $BA$33, $BB$33)</f>
        <v>1</v>
      </c>
      <c r="AY33" s="53">
        <f>IF($E$12=1,$D$19,IF($E$12=2,$D$19,IF($E$12=3,$D$19,IF($E$12=4,$D$19,IF($E$12=5,$D$19,IF($E$12=6,$D$19,IF($E$12=7,$D$19,0)))))))</f>
        <v>300</v>
      </c>
      <c r="BA33" s="53">
        <v>1</v>
      </c>
      <c r="BB33" s="73">
        <v>1</v>
      </c>
    </row>
    <row r="34" spans="1:54">
      <c r="K34" s="53">
        <v>32</v>
      </c>
      <c r="L34" s="53">
        <f>IF($E$7=1,$A$19,IF($E$7=2,$A$19,IF($E$7=3,$A$19,IF($E$7=4,$A$19,IF($E$7=5,$A$19,IF($E$7=6,$A$19,IF($E$7=7,$A$19,0)))))))</f>
        <v>600</v>
      </c>
      <c r="M34" s="53">
        <f>IF($E$7=1,$B$19,IF($E$7=2,$B$19,IF($E$7=3,$B$19,IF($E$7=4,$B$19,IF($E$7=5,$B$19,IF($E$7=6,$B$19,IF($E$7=7,$B$19,0)))))))</f>
        <v>5000</v>
      </c>
      <c r="N34" s="53">
        <f>IF($E$7=1,$C$19,IF($E$7=2,$C$19,IF($E$7=3,$C$19,IF($E$7=4,$C$19,IF($E$7=5,$C$19,IF($E$7=6,$C$19,IF($E$7=7,$C$19,0)))))))</f>
        <v>0</v>
      </c>
      <c r="O34" s="53">
        <f>IF($H$7=1, $BA$34, $BB$34)</f>
        <v>2</v>
      </c>
      <c r="P34" s="53">
        <f>IF($E$7=1,$D$19,IF($E$7=2,$D$19,IF($E$7=3,$D$19,IF($E$7=4,$D$19,IF($E$7=5,$D$19,IF($E$7=6,$D$19,IF($E$7=7,$D$19,0)))))))</f>
        <v>300</v>
      </c>
      <c r="R34" s="53">
        <v>32</v>
      </c>
      <c r="S34" s="53">
        <f t="shared" si="4"/>
        <v>0</v>
      </c>
      <c r="T34" s="53">
        <f t="shared" si="5"/>
        <v>0</v>
      </c>
      <c r="U34" s="53">
        <f t="shared" si="6"/>
        <v>0</v>
      </c>
      <c r="V34" s="53">
        <f>IF($H$8=1, $BA$34, $BB$34)</f>
        <v>1</v>
      </c>
      <c r="W34" s="53">
        <f t="shared" si="7"/>
        <v>0</v>
      </c>
      <c r="Y34" s="53">
        <v>32</v>
      </c>
      <c r="Z34" s="53">
        <f>IF($E$9=1,$A$19,IF($E$9=2,$A$19,IF($E$9=3,$A$19,IF($E$9=4,$A$19,IF($E$9=5,$A$19,IF($E$9=6,$A$19,IF($E$9=7,$A$19,0)))))))</f>
        <v>600</v>
      </c>
      <c r="AA34" s="53">
        <f>IF($E$9=1,$B$19,IF($E$9=2,$B$19,IF($E$9=3,$B$19,IF($E$9=4,$B$19,IF($E$9=5,$B$19,IF($E$9=6,$B$19,IF($E$9=7,$B$19,0)))))))</f>
        <v>5000</v>
      </c>
      <c r="AB34" s="53">
        <f>IF($E$9=1,$C$19,IF($E$9=2,$C$19,IF($E$9=3,$C$19,IF($E$9=4,$C$19,IF($E$9=5,$C$19,IF($E$9=6,$C$19,IF($E$9=7,$C$19,0)))))))</f>
        <v>0</v>
      </c>
      <c r="AC34" s="53">
        <f>IF($H$9=1, $BA$34, $BB$34)</f>
        <v>1</v>
      </c>
      <c r="AD34" s="53">
        <f>IF($E$9=1,$D$19,IF($E$9=2,$D$19,IF($E$9=3,$D$19,IF($E$9=4,$D$19,IF($E$9=5,$D$19,IF($E$9=6,$D$19,IF($E$9=7,$D$19,0)))))))</f>
        <v>300</v>
      </c>
      <c r="AF34" s="53">
        <v>32</v>
      </c>
      <c r="AG34" s="53">
        <f>IF($E$10=1,$A$19,IF($E$10=2,$A$19,IF($E$10=3,$A$19,IF($E$10=4,$A$19,IF($E$10=5,$A$19,IF($E$10=6,$A$19,IF($E$10=7,$A$19,0)))))))</f>
        <v>600</v>
      </c>
      <c r="AH34" s="53">
        <f>IF($E$10=1,$B$19,IF($E$10=2,$B$19,IF($E$10=3,$B$19,IF($E$10=4,$B$19,IF($E$10=5,$B$19,IF($E$10=6,$B$19,IF($E$10=7,$B$19,0)))))))</f>
        <v>5000</v>
      </c>
      <c r="AI34" s="53">
        <f>IF($E$10=1,$C$19,IF($E$10=2,$C$19,IF($E$10=3,$C$19,IF($E$10=4,$C$19,IF($E$10=5,$C$19,IF($E$10=6,$C$19,IF($E$10=7,$C$19,0)))))))</f>
        <v>0</v>
      </c>
      <c r="AJ34" s="53">
        <f>IF($H$10=1, $BA$34, $BB$34)</f>
        <v>1</v>
      </c>
      <c r="AK34" s="53">
        <f>IF($E$10=1,$D$19,IF($E$10=2,$D$19,IF($E$10=3,$D$19,IF($E$10=4,$D$19,IF($E$10=5,$D$19,IF($E$10=6,$D$19,IF($E$10=7,$D$19,0)))))))</f>
        <v>300</v>
      </c>
      <c r="AM34" s="53">
        <v>32</v>
      </c>
      <c r="AN34" s="53">
        <f>IF($E$11=1,$A$19,IF($E$11=2,$A$19,IF($E$11=3,$A$19,IF($E$11=4,$A$19,IF($E$11=5,$A$19,IF($E$11=6,$A$19,IF($E$11=7,$A$19,0)))))))</f>
        <v>0</v>
      </c>
      <c r="AO34" s="53">
        <f>IF($E$11=1,$B$19,IF($E$11=2,$B$19,IF($E$11=3,$B$19,IF($E$11=4,$B$19,IF($E$11=5,$B$19,IF($E$11=6,$B$19,IF($E$11=7,$B$19,0)))))))</f>
        <v>0</v>
      </c>
      <c r="AP34" s="53">
        <f>IF($E$11=1,$C$19,IF($E$11=2,$C$19,IF($E$11=3,$C$19,IF($E$11=4,$C$19,IF($E$11=5,$C$19,IF($E$11=6,$C$19,IF($E$11=7,$C$19,0)))))))</f>
        <v>0</v>
      </c>
      <c r="AQ34" s="53">
        <f>IF($H$11=1, $BA$34, $BB$34)</f>
        <v>1</v>
      </c>
      <c r="AR34" s="53">
        <f>IF($E$11=1,$D$19,IF($E$11=2,$D$19,IF($E$11=3,$D$19,IF($E$11=4,$D$19,IF($E$11=5,$D$19,IF($E$11=6,$D$19,IF($E$11=7,$D$19,0)))))))</f>
        <v>0</v>
      </c>
      <c r="AT34" s="53">
        <v>32</v>
      </c>
      <c r="AU34" s="53">
        <f>IF($E$12=1,$A$19,IF($E$12=2,$A$19,IF($E$12=3,$A$19,IF($E$12=4,$A$19,IF($E$12=5,$A$19,IF($E$12=6,$A$19,IF($E$12=7,$A$19,0)))))))</f>
        <v>600</v>
      </c>
      <c r="AV34" s="53">
        <f>IF($E$12=1,$B$19,IF($E$12=2,$B$19,IF($E$12=3,$B$19,IF($E$12=4,$B$19,IF($E$12=5,$B$19,IF($E$12=6,$B$19,IF($E$12=7,$B$19,0)))))))</f>
        <v>5000</v>
      </c>
      <c r="AW34" s="53">
        <f>IF($E$12=1,$C$19,IF($E$12=2,$C$19,IF($E$12=3,$C$19,IF($E$12=4,$C$19,IF($E$12=5,$C$19,IF($E$12=6,$C$19,IF($E$12=7,$C$19,0)))))))</f>
        <v>0</v>
      </c>
      <c r="AX34" s="53">
        <f>IF($H$12=1, $BA$34, $BB$34)</f>
        <v>1</v>
      </c>
      <c r="AY34" s="53">
        <f>IF($E$12=1,$D$19,IF($E$12=2,$D$19,IF($E$12=3,$D$19,IF($E$12=4,$D$19,IF($E$12=5,$D$19,IF($E$12=6,$D$19,IF($E$12=7,$D$19,0)))))))</f>
        <v>300</v>
      </c>
      <c r="BA34" s="53">
        <v>2</v>
      </c>
      <c r="BB34" s="73">
        <v>1</v>
      </c>
    </row>
    <row r="35" spans="1:54">
      <c r="K35" s="53">
        <v>33</v>
      </c>
      <c r="L35" s="53">
        <f>IF($E$7=1,$A$19,IF($E$7=2,$A$19,IF($E$7=3,$A$19,IF($E$7=4,$A$19,IF($E$7=5,$A$19,IF($E$7=6,$A$19,IF($E$7=7,$A$19,0)))))))</f>
        <v>600</v>
      </c>
      <c r="M35" s="53">
        <f>IF($E$7=1,$B$19,IF($E$7=2,$B$19,IF($E$7=3,$B$19,IF($E$7=4,$B$19,IF($E$7=5,$B$19,IF($E$7=6,$B$19,IF($E$7=7,$B$19,0)))))))</f>
        <v>5000</v>
      </c>
      <c r="N35" s="53">
        <f>IF($E$7=1,$C$19,IF($E$7=2,$C$19,IF($E$7=3,$C$19,IF($E$7=4,$C$19,IF($E$7=5,$C$19,IF($E$7=6,$C$19,IF($E$7=7,$C$19,0)))))))</f>
        <v>0</v>
      </c>
      <c r="O35" s="53">
        <f>IF($H$7=1, $BA$35, $BB$35)</f>
        <v>1</v>
      </c>
      <c r="P35" s="53">
        <f>IF($E$7=1,$D$19,IF($E$7=2,$D$19,IF($E$7=3,$D$19,IF($E$7=4,$D$19,IF($E$7=5,$D$19,IF($E$7=6,$D$19,IF($E$7=7,$D$19,0)))))))</f>
        <v>300</v>
      </c>
      <c r="R35" s="53">
        <v>33</v>
      </c>
      <c r="S35" s="53">
        <f t="shared" si="4"/>
        <v>0</v>
      </c>
      <c r="T35" s="53">
        <f t="shared" si="5"/>
        <v>0</v>
      </c>
      <c r="U35" s="53">
        <f t="shared" si="6"/>
        <v>0</v>
      </c>
      <c r="V35" s="53">
        <f>IF($H$8=1, $BA$35, $BB$35)</f>
        <v>2</v>
      </c>
      <c r="W35" s="53">
        <f t="shared" si="7"/>
        <v>0</v>
      </c>
      <c r="Y35" s="53">
        <v>33</v>
      </c>
      <c r="Z35" s="53">
        <f>IF($E$9=1,$A$19,IF($E$9=2,$A$19,IF($E$9=3,$A$19,IF($E$9=4,$A$19,IF($E$9=5,$A$19,IF($E$9=6,$A$19,IF($E$9=7,$A$19,0)))))))</f>
        <v>600</v>
      </c>
      <c r="AA35" s="53">
        <f>IF($E$9=1,$B$19,IF($E$9=2,$B$19,IF($E$9=3,$B$19,IF($E$9=4,$B$19,IF($E$9=5,$B$19,IF($E$9=6,$B$19,IF($E$9=7,$B$19,0)))))))</f>
        <v>5000</v>
      </c>
      <c r="AB35" s="53">
        <f>IF($E$9=1,$C$19,IF($E$9=2,$C$19,IF($E$9=3,$C$19,IF($E$9=4,$C$19,IF($E$9=5,$C$19,IF($E$9=6,$C$19,IF($E$9=7,$C$19,0)))))))</f>
        <v>0</v>
      </c>
      <c r="AC35" s="53">
        <f>IF($H$9=1, $BA$35, $BB$35)</f>
        <v>2</v>
      </c>
      <c r="AD35" s="53">
        <f>IF($E$9=1,$D$19,IF($E$9=2,$D$19,IF($E$9=3,$D$19,IF($E$9=4,$D$19,IF($E$9=5,$D$19,IF($E$9=6,$D$19,IF($E$9=7,$D$19,0)))))))</f>
        <v>300</v>
      </c>
      <c r="AF35" s="53">
        <v>33</v>
      </c>
      <c r="AG35" s="53">
        <f>IF($E$10=1,$A$19,IF($E$10=2,$A$19,IF($E$10=3,$A$19,IF($E$10=4,$A$19,IF($E$10=5,$A$19,IF($E$10=6,$A$19,IF($E$10=7,$A$19,0)))))))</f>
        <v>600</v>
      </c>
      <c r="AH35" s="53">
        <f>IF($E$10=1,$B$19,IF($E$10=2,$B$19,IF($E$10=3,$B$19,IF($E$10=4,$B$19,IF($E$10=5,$B$19,IF($E$10=6,$B$19,IF($E$10=7,$B$19,0)))))))</f>
        <v>5000</v>
      </c>
      <c r="AI35" s="53">
        <f>IF($E$10=1,$C$19,IF($E$10=2,$C$19,IF($E$10=3,$C$19,IF($E$10=4,$C$19,IF($E$10=5,$C$19,IF($E$10=6,$C$19,IF($E$10=7,$C$19,0)))))))</f>
        <v>0</v>
      </c>
      <c r="AJ35" s="53">
        <f>IF($H$10=1, $BA$35, $BB$35)</f>
        <v>2</v>
      </c>
      <c r="AK35" s="53">
        <f>IF($E$10=1,$D$19,IF($E$10=2,$D$19,IF($E$10=3,$D$19,IF($E$10=4,$D$19,IF($E$10=5,$D$19,IF($E$10=6,$D$19,IF($E$10=7,$D$19,0)))))))</f>
        <v>300</v>
      </c>
      <c r="AM35" s="53">
        <v>33</v>
      </c>
      <c r="AN35" s="53">
        <f>IF($E$11=1,$A$19,IF($E$11=2,$A$19,IF($E$11=3,$A$19,IF($E$11=4,$A$19,IF($E$11=5,$A$19,IF($E$11=6,$A$19,IF($E$11=7,$A$19,0)))))))</f>
        <v>0</v>
      </c>
      <c r="AO35" s="53">
        <f>IF($E$11=1,$B$19,IF($E$11=2,$B$19,IF($E$11=3,$B$19,IF($E$11=4,$B$19,IF($E$11=5,$B$19,IF($E$11=6,$B$19,IF($E$11=7,$B$19,0)))))))</f>
        <v>0</v>
      </c>
      <c r="AP35" s="53">
        <f>IF($E$11=1,$C$19,IF($E$11=2,$C$19,IF($E$11=3,$C$19,IF($E$11=4,$C$19,IF($E$11=5,$C$19,IF($E$11=6,$C$19,IF($E$11=7,$C$19,0)))))))</f>
        <v>0</v>
      </c>
      <c r="AQ35" s="53">
        <f>IF($H$11=1, $BA$35, $BB$35)</f>
        <v>2</v>
      </c>
      <c r="AR35" s="53">
        <f>IF($E$11=1,$D$19,IF($E$11=2,$D$19,IF($E$11=3,$D$19,IF($E$11=4,$D$19,IF($E$11=5,$D$19,IF($E$11=6,$D$19,IF($E$11=7,$D$19,0)))))))</f>
        <v>0</v>
      </c>
      <c r="AT35" s="53">
        <v>33</v>
      </c>
      <c r="AU35" s="53">
        <f>IF($E$12=1,$A$19,IF($E$12=2,$A$19,IF($E$12=3,$A$19,IF($E$12=4,$A$19,IF($E$12=5,$A$19,IF($E$12=6,$A$19,IF($E$12=7,$A$19,0)))))))</f>
        <v>600</v>
      </c>
      <c r="AV35" s="53">
        <f>IF($E$12=1,$B$19,IF($E$12=2,$B$19,IF($E$12=3,$B$19,IF($E$12=4,$B$19,IF($E$12=5,$B$19,IF($E$12=6,$B$19,IF($E$12=7,$B$19,0)))))))</f>
        <v>5000</v>
      </c>
      <c r="AW35" s="53">
        <f>IF($E$12=1,$C$19,IF($E$12=2,$C$19,IF($E$12=3,$C$19,IF($E$12=4,$C$19,IF($E$12=5,$C$19,IF($E$12=6,$C$19,IF($E$12=7,$C$19,0)))))))</f>
        <v>0</v>
      </c>
      <c r="AX35" s="53">
        <f>IF($H$12=1, $BA$35, $BB$35)</f>
        <v>2</v>
      </c>
      <c r="AY35" s="53">
        <f>IF($E$12=1,$D$19,IF($E$12=2,$D$19,IF($E$12=3,$D$19,IF($E$12=4,$D$19,IF($E$12=5,$D$19,IF($E$12=6,$D$19,IF($E$12=7,$D$19,0)))))))</f>
        <v>300</v>
      </c>
      <c r="BA35" s="53">
        <v>1</v>
      </c>
      <c r="BB35" s="73">
        <v>2</v>
      </c>
    </row>
    <row r="36" spans="1:54">
      <c r="K36" s="53">
        <v>34</v>
      </c>
      <c r="L36" s="53">
        <f>IF($E$7=1,$A$19,IF($E$7=2,$A$19,IF($E$7=3,$A$19,IF($E$7=4,$A$19,IF($E$7=5,$A$19,IF($E$7=6,$A$19,IF($E$7=7,$A$19,0)))))))</f>
        <v>600</v>
      </c>
      <c r="M36" s="53">
        <f>IF($E$7=1,$B$19,IF($E$7=2,$B$19,IF($E$7=3,$B$19,IF($E$7=4,$B$19,IF($E$7=5,$B$19,IF($E$7=6,$B$19,IF($E$7=7,$B$19,0)))))))</f>
        <v>5000</v>
      </c>
      <c r="N36" s="53">
        <f>IF($E$7=1,$C$19,IF($E$7=2,$C$19,IF($E$7=3,$C$19,IF($E$7=4,$C$19,IF($E$7=5,$C$19,IF($E$7=6,$C$19,IF($E$7=7,$C$19,0)))))))</f>
        <v>0</v>
      </c>
      <c r="O36" s="53">
        <f>IF($H$7=1, $BA$36, $BB$36)</f>
        <v>2</v>
      </c>
      <c r="P36" s="53">
        <f>IF($E$7=1,$D$19,IF($E$7=2,$D$19,IF($E$7=3,$D$19,IF($E$7=4,$D$19,IF($E$7=5,$D$19,IF($E$7=6,$D$19,IF($E$7=7,$D$19,0)))))))</f>
        <v>300</v>
      </c>
      <c r="R36" s="53">
        <v>34</v>
      </c>
      <c r="S36" s="53">
        <f t="shared" si="4"/>
        <v>0</v>
      </c>
      <c r="T36" s="53">
        <f t="shared" si="5"/>
        <v>0</v>
      </c>
      <c r="U36" s="53">
        <f t="shared" si="6"/>
        <v>0</v>
      </c>
      <c r="V36" s="53">
        <f>IF($H$8=1, $BA$36, $BB$36)</f>
        <v>1</v>
      </c>
      <c r="W36" s="53">
        <f t="shared" si="7"/>
        <v>0</v>
      </c>
      <c r="Y36" s="53">
        <v>34</v>
      </c>
      <c r="Z36" s="53">
        <f>IF($E$9=1,$A$19,IF($E$9=2,$A$19,IF($E$9=3,$A$19,IF($E$9=4,$A$19,IF($E$9=5,$A$19,IF($E$9=6,$A$19,IF($E$9=7,$A$19,0)))))))</f>
        <v>600</v>
      </c>
      <c r="AA36" s="53">
        <f>IF($E$9=1,$B$19,IF($E$9=2,$B$19,IF($E$9=3,$B$19,IF($E$9=4,$B$19,IF($E$9=5,$B$19,IF($E$9=6,$B$19,IF($E$9=7,$B$19,0)))))))</f>
        <v>5000</v>
      </c>
      <c r="AB36" s="53">
        <f>IF($E$9=1,$C$19,IF($E$9=2,$C$19,IF($E$9=3,$C$19,IF($E$9=4,$C$19,IF($E$9=5,$C$19,IF($E$9=6,$C$19,IF($E$9=7,$C$19,0)))))))</f>
        <v>0</v>
      </c>
      <c r="AC36" s="53">
        <f>IF($H$9=1, $BA$36, $BB$36)</f>
        <v>1</v>
      </c>
      <c r="AD36" s="53">
        <f>IF($E$9=1,$D$19,IF($E$9=2,$D$19,IF($E$9=3,$D$19,IF($E$9=4,$D$19,IF($E$9=5,$D$19,IF($E$9=6,$D$19,IF($E$9=7,$D$19,0)))))))</f>
        <v>300</v>
      </c>
      <c r="AF36" s="53">
        <v>34</v>
      </c>
      <c r="AG36" s="53">
        <f>IF($E$10=1,$A$19,IF($E$10=2,$A$19,IF($E$10=3,$A$19,IF($E$10=4,$A$19,IF($E$10=5,$A$19,IF($E$10=6,$A$19,IF($E$10=7,$A$19,0)))))))</f>
        <v>600</v>
      </c>
      <c r="AH36" s="53">
        <f>IF($E$10=1,$B$19,IF($E$10=2,$B$19,IF($E$10=3,$B$19,IF($E$10=4,$B$19,IF($E$10=5,$B$19,IF($E$10=6,$B$19,IF($E$10=7,$B$19,0)))))))</f>
        <v>5000</v>
      </c>
      <c r="AI36" s="53">
        <f>IF($E$10=1,$C$19,IF($E$10=2,$C$19,IF($E$10=3,$C$19,IF($E$10=4,$C$19,IF($E$10=5,$C$19,IF($E$10=6,$C$19,IF($E$10=7,$C$19,0)))))))</f>
        <v>0</v>
      </c>
      <c r="AJ36" s="53">
        <f>IF($H$10=1, $BA$36, $BB$36)</f>
        <v>1</v>
      </c>
      <c r="AK36" s="53">
        <f>IF($E$10=1,$D$19,IF($E$10=2,$D$19,IF($E$10=3,$D$19,IF($E$10=4,$D$19,IF($E$10=5,$D$19,IF($E$10=6,$D$19,IF($E$10=7,$D$19,0)))))))</f>
        <v>300</v>
      </c>
      <c r="AM36" s="53">
        <v>34</v>
      </c>
      <c r="AN36" s="53">
        <f>IF($E$11=1,$A$19,IF($E$11=2,$A$19,IF($E$11=3,$A$19,IF($E$11=4,$A$19,IF($E$11=5,$A$19,IF($E$11=6,$A$19,IF($E$11=7,$A$19,0)))))))</f>
        <v>0</v>
      </c>
      <c r="AO36" s="53">
        <f>IF($E$11=1,$B$19,IF($E$11=2,$B$19,IF($E$11=3,$B$19,IF($E$11=4,$B$19,IF($E$11=5,$B$19,IF($E$11=6,$B$19,IF($E$11=7,$B$19,0)))))))</f>
        <v>0</v>
      </c>
      <c r="AP36" s="53">
        <f>IF($E$11=1,$C$19,IF($E$11=2,$C$19,IF($E$11=3,$C$19,IF($E$11=4,$C$19,IF($E$11=5,$C$19,IF($E$11=6,$C$19,IF($E$11=7,$C$19,0)))))))</f>
        <v>0</v>
      </c>
      <c r="AQ36" s="53">
        <f>IF($H$11=1, $BA$36, $BB$36)</f>
        <v>1</v>
      </c>
      <c r="AR36" s="53">
        <f>IF($E$11=1,$D$19,IF($E$11=2,$D$19,IF($E$11=3,$D$19,IF($E$11=4,$D$19,IF($E$11=5,$D$19,IF($E$11=6,$D$19,IF($E$11=7,$D$19,0)))))))</f>
        <v>0</v>
      </c>
      <c r="AT36" s="53">
        <v>34</v>
      </c>
      <c r="AU36" s="53">
        <f>IF($E$12=1,$A$19,IF($E$12=2,$A$19,IF($E$12=3,$A$19,IF($E$12=4,$A$19,IF($E$12=5,$A$19,IF($E$12=6,$A$19,IF($E$12=7,$A$19,0)))))))</f>
        <v>600</v>
      </c>
      <c r="AV36" s="53">
        <f>IF($E$12=1,$B$19,IF($E$12=2,$B$19,IF($E$12=3,$B$19,IF($E$12=4,$B$19,IF($E$12=5,$B$19,IF($E$12=6,$B$19,IF($E$12=7,$B$19,0)))))))</f>
        <v>5000</v>
      </c>
      <c r="AW36" s="53">
        <f>IF($E$12=1,$C$19,IF($E$12=2,$C$19,IF($E$12=3,$C$19,IF($E$12=4,$C$19,IF($E$12=5,$C$19,IF($E$12=6,$C$19,IF($E$12=7,$C$19,0)))))))</f>
        <v>0</v>
      </c>
      <c r="AX36" s="53">
        <f>IF($H$12=1, $BA$36, $BB$36)</f>
        <v>1</v>
      </c>
      <c r="AY36" s="53">
        <f>IF($E$12=1,$D$19,IF($E$12=2,$D$19,IF($E$12=3,$D$19,IF($E$12=4,$D$19,IF($E$12=5,$D$19,IF($E$12=6,$D$19,IF($E$12=7,$D$19,0)))))))</f>
        <v>300</v>
      </c>
      <c r="BA36" s="53">
        <v>2</v>
      </c>
      <c r="BB36" s="73">
        <v>1</v>
      </c>
    </row>
    <row r="37" spans="1:54" s="51" customFormat="1">
      <c r="K37" s="51">
        <v>35</v>
      </c>
      <c r="L37" s="51">
        <f>IF($E$7=1,$A$19,IF($E$7=2,$A$19,IF($E$7=3,$A$19,IF($E$7=4,$A$22,IF($E$7=5,$A$22,IF($E$7=6,$A$22,IF($E$7=7,$A$19,0)))))))</f>
        <v>600</v>
      </c>
      <c r="M37" s="51">
        <f>IF($E$7=1,$B$19,IF($E$7=2,$B$19,IF($E$7=3,$B$19,IF($E$7=4,$B$22,IF($E$7=5,$B$22,IF($E$7=6,$B$22,IF($E$7=7,$B$19,0)))))))</f>
        <v>5000</v>
      </c>
      <c r="N37" s="51">
        <f>IF($E$7=1,$C$19,IF($E$7=2,$C$19,IF($E$7=3,$C$19,IF($E$7=4,$C$22,IF($E$7=5,$C$22,IF($E$7=6,$C$22,IF($E$7=7,$C$19,0)))))))</f>
        <v>0</v>
      </c>
      <c r="O37" s="53">
        <f>IF($H$7=1, $BA$37, $BB$37)</f>
        <v>1</v>
      </c>
      <c r="P37" s="51">
        <f>IF($E$7=1,$D$19,IF($E$7=2,$D$19,IF($E$7=3,$D$19,IF($E$7=4,$D$22,IF($E$7=5,$D$22,IF($E$7=6,$D$22,IF($E$7=7,$D$19,0)))))))</f>
        <v>300</v>
      </c>
      <c r="R37" s="51">
        <v>35</v>
      </c>
      <c r="S37" s="51">
        <f>IF($E$8=1,$F$19, IF($E$8 = 2, $F$19, IF($E$8 = 3, $F$19, IF($E$8 = 4, $F$22, IF($E$8 = 5, $F$22, IF($E$8 = 6, $F$22, IF($E$8 = 7, $F$19, 0)))))))</f>
        <v>0</v>
      </c>
      <c r="T37" s="51">
        <f>IF($E$8=1,$G$19, IF($E$8 = 2, $G$19, IF($E$8 = 3, $G$19, IF($E$8 = 4, $G$22, IF($E$8 = 5, $G$22, IF($E$8 = 6, $G$22, IF($E$8 = 7, $G$19, 0)))))))</f>
        <v>0</v>
      </c>
      <c r="U37" s="51">
        <f>IF($E$8=1,$H$19, IF($E$8 = 2, $H$19, IF($E$8 = 3, $H$19, IF($E$8 = 4, $H$22, IF($E$8 = 5, $H$22, IF($E$8 = 6, $H$22, IF($E$8 = 7, $H$19, 0)))))))</f>
        <v>0</v>
      </c>
      <c r="V37" s="53">
        <f>IF($H$8=1, $BA$37, $BB$37)</f>
        <v>2</v>
      </c>
      <c r="W37" s="51">
        <f>IF($E$8=1,$I$19, IF($E$8 = 2, $I$19, IF($E$8 = 3, $I$19, IF($E$8 = 4, $I$22, IF($E$8 = 5, $I$22, IF($E$8 = 6, $I$22, IF($E$8 = 7, $I$19, 0)))))))</f>
        <v>0</v>
      </c>
      <c r="Y37" s="51">
        <v>35</v>
      </c>
      <c r="Z37" s="51">
        <f>IF($E$9=1,$A$19,IF($E$9=2,$A$19,IF($E$9=3,$A$19,IF($E$9=4,$A$22,IF($E$9=5,$A$22,IF($E$9=6,$A$22,IF($E$9=7,$A$19,0)))))))</f>
        <v>600</v>
      </c>
      <c r="AA37" s="51">
        <f>IF($E$9=1,$B$19,IF($E$9=2,$B$19,IF($E$9=3,$B$19,IF($E$9=4,$B$22,IF($E$9=5,$B$22,IF($E$9=6,$B$22,IF($E$9=7,$B$19,0)))))))</f>
        <v>5000</v>
      </c>
      <c r="AB37" s="51">
        <f>IF($E$9=1,$C$19,IF($E$9=2,$C$19,IF($E$9=3,$C$19,IF($E$9=4,$C$22,IF($E$9=5,$C$22,IF($E$9=6,$C$22,IF($E$9=7,$C$19,0)))))))</f>
        <v>0</v>
      </c>
      <c r="AC37" s="53">
        <f>IF($H$9=1, $BA$37, $BB$37)</f>
        <v>2</v>
      </c>
      <c r="AD37" s="51">
        <f>IF($E$9=1,$D$19,IF($E$9=2,$D$19,IF($E$9=3,$D$19,IF($E$9=4,$D$22,IF($E$9=5,$D$22,IF($E$9=6,$D$22,IF($E$9=7,$D$19,0)))))))</f>
        <v>300</v>
      </c>
      <c r="AF37" s="51">
        <v>35</v>
      </c>
      <c r="AG37" s="51">
        <f>IF($E$10=1,$A$19,IF($E$10=2,$A$19,IF($E$10=3,$A$19,IF($E$10=4,$A$22,IF($E$10=5,$A$22,IF($E$10=6,$A$22,IF($E$10=7,$A$19,0)))))))</f>
        <v>600</v>
      </c>
      <c r="AH37" s="51">
        <f>IF($E$10=1,$B$19,IF($E$10=2,$B$19,IF($E$10=3,$B$19,IF($E$10=4,$B$22,IF($E$10=5,$B$22,IF($E$10=6,$B$22,IF($E$10=7,$B$19,0)))))))</f>
        <v>5000</v>
      </c>
      <c r="AI37" s="51">
        <f>IF($E$10=1,$C$19,IF($E$10=2,$C$19,IF($E$10=3,$C$19,IF($E$10=4,$C$22,IF($E$10=5,$C$22,IF($E$10=6,$C$22,IF($E$10=7,$C$19,0)))))))</f>
        <v>0</v>
      </c>
      <c r="AJ37" s="53">
        <f>IF($H$10=1, $BA$37, $BB$37)</f>
        <v>2</v>
      </c>
      <c r="AK37" s="51">
        <f>IF($E$10=1,$D$19,IF($E$10=2,$D$19,IF($E$10=3,$D$19,IF($E$10=4,$D$22,IF($E$10=5,$D$22,IF($E$10=6,$D$22,IF($E$10=7,$D$19,0)))))))</f>
        <v>300</v>
      </c>
      <c r="AM37" s="51">
        <v>35</v>
      </c>
      <c r="AN37" s="51">
        <f>IF($E$11=1,$A$19,IF($E$11=2,$A$19,IF($E$11=3,$A$19,IF($E$11=4,$A$22,IF($E$11=5,$A$22,IF($E$11=6,$A$22,IF($E$11=7,$A$19,0)))))))</f>
        <v>0</v>
      </c>
      <c r="AO37" s="51">
        <f>IF($E$11=1,$B$19,IF($E$11=2,$B$19,IF($E$11=3,$B$19,IF($E$11=4,$B$22,IF($E$11=5,$B$22,IF($E$11=6,$B$22,IF($E$11=7,$B$19,0)))))))</f>
        <v>0</v>
      </c>
      <c r="AP37" s="51">
        <f>IF($E$11=1,$C$19,IF($E$11=2,$C$19,IF($E$11=3,$C$19,IF($E$11=4,$C$22,IF($E$11=5,$C$22,IF($E$11=6,$C$22,IF($E$11=7,$C$19,0)))))))</f>
        <v>0</v>
      </c>
      <c r="AQ37" s="53">
        <f>IF($H$11=1, $BA$37, $BB$37)</f>
        <v>2</v>
      </c>
      <c r="AR37" s="51">
        <f>IF($E$11=1,$D$19,IF($E$11=2,$D$19,IF($E$11=3,$D$19,IF($E$11=4,$D$22,IF($E$11=5,$D$22,IF($E$11=6,$D$22,IF($E$11=7,$D$19,0)))))))</f>
        <v>0</v>
      </c>
      <c r="AT37" s="51">
        <v>35</v>
      </c>
      <c r="AU37" s="51">
        <f>IF($E$12=1,$A$19,IF($E$12=2,$A$19,IF($E$12=3,$A$19,IF($E$12=4,$A$22,IF($E$12=5,$A$22,IF($E$12=6,$A$22,IF($E$12=7,$A$19,0)))))))</f>
        <v>600</v>
      </c>
      <c r="AV37" s="51">
        <f>IF($E$12=1,$B$19,IF($E$12=2,$B$19,IF($E$12=3,$B$19,IF($E$12=4,$B$22,IF($E$12=5,$B$22,IF($E$12=6,$B$22,IF($E$12=7,$B$19,0)))))))</f>
        <v>5000</v>
      </c>
      <c r="AW37" s="51">
        <f>IF($E$12=1,$C$19,IF($E$12=2,$C$19,IF($E$12=3,$C$19,IF($E$12=4,$C$22,IF($E$12=5,$C$22,IF($E$12=6,$C$22,IF($E$12=7,$C$19,0)))))))</f>
        <v>0</v>
      </c>
      <c r="AX37" s="53">
        <f>IF($H$12=1, $BA$37, $BB$37)</f>
        <v>2</v>
      </c>
      <c r="AY37" s="51">
        <f>IF($E$12=1,$D$19,IF($E$12=2,$D$19,IF($E$12=3,$D$19,IF($E$12=4,$D$22,IF($E$12=5,$D$22,IF($E$12=6,$D$22,IF($E$12=7,$D$19,0)))))))</f>
        <v>300</v>
      </c>
      <c r="BA37" s="51">
        <v>1</v>
      </c>
      <c r="BB37" s="116">
        <v>2</v>
      </c>
    </row>
    <row r="38" spans="1:54">
      <c r="K38" s="53">
        <v>36</v>
      </c>
      <c r="L38" s="53">
        <f t="shared" ref="L38:L43" si="31">IF($E$7=1,$A$19,IF($E$7=2,$A$19,IF($E$7=3,$A$19,IF($E$7=4,$A$19,IF($E$7=5,$A$19,IF($E$7=6,$A$19,IF($E$7=7,$A$19,0)))))))</f>
        <v>600</v>
      </c>
      <c r="M38" s="53">
        <f t="shared" ref="M38:M43" si="32">IF($E$7=1,$B$19,IF($E$7=2,$B$19,IF($E$7=3,$B$19,IF($E$7=4,$B$19,IF($E$7=5,$B$19,IF($E$7=6,$B$19,IF($E$7=7,$B$19,0)))))))</f>
        <v>5000</v>
      </c>
      <c r="N38" s="53">
        <f t="shared" ref="N38:N43" si="33">IF($E$7=1,$C$19,IF($E$7=2,$C$19,IF($E$7=3,$C$19,IF($E$7=4,$C$19,IF($E$7=5,$C$19,IF($E$7=6,$C$19,IF($E$7=7,$C$19,0)))))))</f>
        <v>0</v>
      </c>
      <c r="O38" s="53">
        <f>IF($H$7=1, $BA$38, $BB$38)</f>
        <v>2</v>
      </c>
      <c r="P38" s="53">
        <f t="shared" ref="P38:P43" si="34">IF($E$7=1,$D$19,IF($E$7=2,$D$19,IF($E$7=3,$D$19,IF($E$7=4,$D$19,IF($E$7=5,$D$19,IF($E$7=6,$D$19,IF($E$7=7,$D$19,0)))))))</f>
        <v>300</v>
      </c>
      <c r="R38" s="53">
        <v>36</v>
      </c>
      <c r="S38" s="53">
        <f t="shared" si="4"/>
        <v>0</v>
      </c>
      <c r="T38" s="53">
        <f t="shared" si="5"/>
        <v>0</v>
      </c>
      <c r="U38" s="53">
        <f t="shared" si="6"/>
        <v>0</v>
      </c>
      <c r="V38" s="53">
        <f>IF($H$8=1, $BA$38, $BB$38)</f>
        <v>2</v>
      </c>
      <c r="W38" s="53">
        <f t="shared" si="7"/>
        <v>0</v>
      </c>
      <c r="Y38" s="53">
        <v>36</v>
      </c>
      <c r="Z38" s="53">
        <f t="shared" ref="Z38:Z43" si="35">IF($E$9=1,$A$19,IF($E$9=2,$A$19,IF($E$9=3,$A$19,IF($E$9=4,$A$19,IF($E$9=5,$A$19,IF($E$9=6,$A$19,IF($E$9=7,$A$19,0)))))))</f>
        <v>600</v>
      </c>
      <c r="AA38" s="53">
        <f t="shared" ref="AA38:AA43" si="36">IF($E$9=1,$B$19,IF($E$9=2,$B$19,IF($E$9=3,$B$19,IF($E$9=4,$B$19,IF($E$9=5,$B$19,IF($E$9=6,$B$19,IF($E$9=7,$B$19,0)))))))</f>
        <v>5000</v>
      </c>
      <c r="AB38" s="53">
        <f t="shared" ref="AB38:AB43" si="37">IF($E$9=1,$C$19,IF($E$9=2,$C$19,IF($E$9=3,$C$19,IF($E$9=4,$C$19,IF($E$9=5,$C$19,IF($E$9=6,$C$19,IF($E$9=7,$C$19,0)))))))</f>
        <v>0</v>
      </c>
      <c r="AC38" s="53">
        <f>IF($H$9=1, $BA$38, $BB$38)</f>
        <v>2</v>
      </c>
      <c r="AD38" s="53">
        <f t="shared" ref="AD38:AD43" si="38">IF($E$9=1,$D$19,IF($E$9=2,$D$19,IF($E$9=3,$D$19,IF($E$9=4,$D$19,IF($E$9=5,$D$19,IF($E$9=6,$D$19,IF($E$9=7,$D$19,0)))))))</f>
        <v>300</v>
      </c>
      <c r="AF38" s="53">
        <v>36</v>
      </c>
      <c r="AG38" s="53">
        <f t="shared" ref="AG38:AG43" si="39">IF($E$10=1,$A$19,IF($E$10=2,$A$19,IF($E$10=3,$A$19,IF($E$10=4,$A$19,IF($E$10=5,$A$19,IF($E$10=6,$A$19,IF($E$10=7,$A$19,0)))))))</f>
        <v>600</v>
      </c>
      <c r="AH38" s="53">
        <f t="shared" ref="AH38:AH43" si="40">IF($E$10=1,$B$19,IF($E$10=2,$B$19,IF($E$10=3,$B$19,IF($E$10=4,$B$19,IF($E$10=5,$B$19,IF($E$10=6,$B$19,IF($E$10=7,$B$19,0)))))))</f>
        <v>5000</v>
      </c>
      <c r="AI38" s="53">
        <f t="shared" ref="AI38:AI43" si="41">IF($E$10=1,$C$19,IF($E$10=2,$C$19,IF($E$10=3,$C$19,IF($E$10=4,$C$19,IF($E$10=5,$C$19,IF($E$10=6,$C$19,IF($E$10=7,$C$19,0)))))))</f>
        <v>0</v>
      </c>
      <c r="AJ38" s="53">
        <f>IF($H$10=1, $BA$38, $BB$38)</f>
        <v>2</v>
      </c>
      <c r="AK38" s="53">
        <f t="shared" ref="AK38:AK43" si="42">IF($E$10=1,$D$19,IF($E$10=2,$D$19,IF($E$10=3,$D$19,IF($E$10=4,$D$19,IF($E$10=5,$D$19,IF($E$10=6,$D$19,IF($E$10=7,$D$19,0)))))))</f>
        <v>300</v>
      </c>
      <c r="AM38" s="53">
        <v>36</v>
      </c>
      <c r="AN38" s="53">
        <f t="shared" ref="AN38:AN43" si="43">IF($E$11=1,$A$19,IF($E$11=2,$A$19,IF($E$11=3,$A$19,IF($E$11=4,$A$19,IF($E$11=5,$A$19,IF($E$11=6,$A$19,IF($E$11=7,$A$19,0)))))))</f>
        <v>0</v>
      </c>
      <c r="AO38" s="53">
        <f t="shared" ref="AO38:AO43" si="44">IF($E$11=1,$B$19,IF($E$11=2,$B$19,IF($E$11=3,$B$19,IF($E$11=4,$B$19,IF($E$11=5,$B$19,IF($E$11=6,$B$19,IF($E$11=7,$B$19,0)))))))</f>
        <v>0</v>
      </c>
      <c r="AP38" s="53">
        <f t="shared" ref="AP38:AP43" si="45">IF($E$11=1,$C$19,IF($E$11=2,$C$19,IF($E$11=3,$C$19,IF($E$11=4,$C$19,IF($E$11=5,$C$19,IF($E$11=6,$C$19,IF($E$11=7,$C$19,0)))))))</f>
        <v>0</v>
      </c>
      <c r="AQ38" s="53">
        <f>IF($H$11=1, $BA$38, $BB$38)</f>
        <v>2</v>
      </c>
      <c r="AR38" s="53">
        <f t="shared" ref="AR38:AR43" si="46">IF($E$11=1,$D$19,IF($E$11=2,$D$19,IF($E$11=3,$D$19,IF($E$11=4,$D$19,IF($E$11=5,$D$19,IF($E$11=6,$D$19,IF($E$11=7,$D$19,0)))))))</f>
        <v>0</v>
      </c>
      <c r="AT38" s="53">
        <v>36</v>
      </c>
      <c r="AU38" s="53">
        <f t="shared" ref="AU38:AU43" si="47">IF($E$12=1,$A$19,IF($E$12=2,$A$19,IF($E$12=3,$A$19,IF($E$12=4,$A$19,IF($E$12=5,$A$19,IF($E$12=6,$A$19,IF($E$12=7,$A$19,0)))))))</f>
        <v>600</v>
      </c>
      <c r="AV38" s="53">
        <f t="shared" ref="AV38:AV43" si="48">IF($E$12=1,$B$19,IF($E$12=2,$B$19,IF($E$12=3,$B$19,IF($E$12=4,$B$19,IF($E$12=5,$B$19,IF($E$12=6,$B$19,IF($E$12=7,$B$19,0)))))))</f>
        <v>5000</v>
      </c>
      <c r="AW38" s="53">
        <f t="shared" ref="AW38:AW43" si="49">IF($E$12=1,$C$19,IF($E$12=2,$C$19,IF($E$12=3,$C$19,IF($E$12=4,$C$19,IF($E$12=5,$C$19,IF($E$12=6,$C$19,IF($E$12=7,$C$19,0)))))))</f>
        <v>0</v>
      </c>
      <c r="AX38" s="53">
        <f>IF($H$12=1, $BA$38, $BB$38)</f>
        <v>2</v>
      </c>
      <c r="AY38" s="53">
        <f t="shared" ref="AY38:AY43" si="50">IF($E$12=1,$D$19,IF($E$12=2,$D$19,IF($E$12=3,$D$19,IF($E$12=4,$D$19,IF($E$12=5,$D$19,IF($E$12=6,$D$19,IF($E$12=7,$D$19,0)))))))</f>
        <v>300</v>
      </c>
      <c r="BA38" s="53">
        <v>2</v>
      </c>
      <c r="BB38" s="73">
        <v>2</v>
      </c>
    </row>
    <row r="39" spans="1:54">
      <c r="K39" s="53">
        <v>37</v>
      </c>
      <c r="L39" s="53">
        <f t="shared" si="31"/>
        <v>600</v>
      </c>
      <c r="M39" s="53">
        <f t="shared" si="32"/>
        <v>5000</v>
      </c>
      <c r="N39" s="53">
        <f t="shared" si="33"/>
        <v>0</v>
      </c>
      <c r="O39" s="53">
        <f>IF($H$7=1, $BA$39, $BB$39)</f>
        <v>1</v>
      </c>
      <c r="P39" s="53">
        <f t="shared" si="34"/>
        <v>300</v>
      </c>
      <c r="R39" s="53">
        <v>37</v>
      </c>
      <c r="S39" s="53">
        <f t="shared" si="4"/>
        <v>0</v>
      </c>
      <c r="T39" s="53">
        <f t="shared" si="5"/>
        <v>0</v>
      </c>
      <c r="U39" s="53">
        <f t="shared" si="6"/>
        <v>0</v>
      </c>
      <c r="V39" s="53">
        <f>IF($H$8=1, $BA$39, $BB$39)</f>
        <v>1</v>
      </c>
      <c r="W39" s="53">
        <f t="shared" si="7"/>
        <v>0</v>
      </c>
      <c r="Y39" s="53">
        <v>37</v>
      </c>
      <c r="Z39" s="53">
        <f t="shared" si="35"/>
        <v>600</v>
      </c>
      <c r="AA39" s="53">
        <f t="shared" si="36"/>
        <v>5000</v>
      </c>
      <c r="AB39" s="53">
        <f t="shared" si="37"/>
        <v>0</v>
      </c>
      <c r="AC39" s="53">
        <f>IF($H$9=1, $BA$39, $BB$39)</f>
        <v>1</v>
      </c>
      <c r="AD39" s="53">
        <f t="shared" si="38"/>
        <v>300</v>
      </c>
      <c r="AF39" s="53">
        <v>37</v>
      </c>
      <c r="AG39" s="53">
        <f t="shared" si="39"/>
        <v>600</v>
      </c>
      <c r="AH39" s="53">
        <f t="shared" si="40"/>
        <v>5000</v>
      </c>
      <c r="AI39" s="53">
        <f t="shared" si="41"/>
        <v>0</v>
      </c>
      <c r="AJ39" s="53">
        <f>IF($H$10=1, $BA$39, $BB$39)</f>
        <v>1</v>
      </c>
      <c r="AK39" s="53">
        <f t="shared" si="42"/>
        <v>300</v>
      </c>
      <c r="AM39" s="53">
        <v>37</v>
      </c>
      <c r="AN39" s="53">
        <f t="shared" si="43"/>
        <v>0</v>
      </c>
      <c r="AO39" s="53">
        <f t="shared" si="44"/>
        <v>0</v>
      </c>
      <c r="AP39" s="53">
        <f t="shared" si="45"/>
        <v>0</v>
      </c>
      <c r="AQ39" s="53">
        <f>IF($H$11=1, $BA$39, $BB$39)</f>
        <v>1</v>
      </c>
      <c r="AR39" s="53">
        <f t="shared" si="46"/>
        <v>0</v>
      </c>
      <c r="AT39" s="53">
        <v>37</v>
      </c>
      <c r="AU39" s="53">
        <f t="shared" si="47"/>
        <v>600</v>
      </c>
      <c r="AV39" s="53">
        <f t="shared" si="48"/>
        <v>5000</v>
      </c>
      <c r="AW39" s="53">
        <f t="shared" si="49"/>
        <v>0</v>
      </c>
      <c r="AX39" s="53">
        <f>IF($H$12=1, $BA$39, $BB$39)</f>
        <v>1</v>
      </c>
      <c r="AY39" s="53">
        <f t="shared" si="50"/>
        <v>300</v>
      </c>
      <c r="BA39" s="53">
        <v>1</v>
      </c>
      <c r="BB39" s="73">
        <v>1</v>
      </c>
    </row>
    <row r="40" spans="1:54">
      <c r="K40" s="53">
        <v>38</v>
      </c>
      <c r="L40" s="53">
        <f t="shared" si="31"/>
        <v>600</v>
      </c>
      <c r="M40" s="53">
        <f t="shared" si="32"/>
        <v>5000</v>
      </c>
      <c r="N40" s="53">
        <f t="shared" si="33"/>
        <v>0</v>
      </c>
      <c r="O40" s="53">
        <f>IF($H$7=1, $BA$40, $BB$40)</f>
        <v>2</v>
      </c>
      <c r="P40" s="53">
        <f t="shared" si="34"/>
        <v>300</v>
      </c>
      <c r="R40" s="53">
        <v>38</v>
      </c>
      <c r="S40" s="53">
        <f t="shared" si="4"/>
        <v>0</v>
      </c>
      <c r="T40" s="53">
        <f t="shared" si="5"/>
        <v>0</v>
      </c>
      <c r="U40" s="53">
        <f t="shared" si="6"/>
        <v>0</v>
      </c>
      <c r="V40" s="53">
        <f>IF($H$8=1, $BA$40, $BB$40)</f>
        <v>1</v>
      </c>
      <c r="W40" s="53">
        <f t="shared" si="7"/>
        <v>0</v>
      </c>
      <c r="Y40" s="53">
        <v>38</v>
      </c>
      <c r="Z40" s="53">
        <f t="shared" si="35"/>
        <v>600</v>
      </c>
      <c r="AA40" s="53">
        <f t="shared" si="36"/>
        <v>5000</v>
      </c>
      <c r="AB40" s="53">
        <f t="shared" si="37"/>
        <v>0</v>
      </c>
      <c r="AC40" s="53">
        <f>IF($H$9=1, $BA$40, $BB$40)</f>
        <v>1</v>
      </c>
      <c r="AD40" s="53">
        <f t="shared" si="38"/>
        <v>300</v>
      </c>
      <c r="AF40" s="53">
        <v>38</v>
      </c>
      <c r="AG40" s="53">
        <f t="shared" si="39"/>
        <v>600</v>
      </c>
      <c r="AH40" s="53">
        <f t="shared" si="40"/>
        <v>5000</v>
      </c>
      <c r="AI40" s="53">
        <f t="shared" si="41"/>
        <v>0</v>
      </c>
      <c r="AJ40" s="53">
        <f>IF($H$10=1, $BA$40, $BB$40)</f>
        <v>1</v>
      </c>
      <c r="AK40" s="53">
        <f t="shared" si="42"/>
        <v>300</v>
      </c>
      <c r="AM40" s="53">
        <v>38</v>
      </c>
      <c r="AN40" s="53">
        <f t="shared" si="43"/>
        <v>0</v>
      </c>
      <c r="AO40" s="53">
        <f t="shared" si="44"/>
        <v>0</v>
      </c>
      <c r="AP40" s="53">
        <f t="shared" si="45"/>
        <v>0</v>
      </c>
      <c r="AQ40" s="53">
        <f>IF($H$11=1, $BA$40, $BB$40)</f>
        <v>1</v>
      </c>
      <c r="AR40" s="53">
        <f t="shared" si="46"/>
        <v>0</v>
      </c>
      <c r="AT40" s="53">
        <v>38</v>
      </c>
      <c r="AU40" s="53">
        <f t="shared" si="47"/>
        <v>600</v>
      </c>
      <c r="AV40" s="53">
        <f t="shared" si="48"/>
        <v>5000</v>
      </c>
      <c r="AW40" s="53">
        <f t="shared" si="49"/>
        <v>0</v>
      </c>
      <c r="AX40" s="53">
        <f>IF($H$12=1, $BA$40, $BB$40)</f>
        <v>1</v>
      </c>
      <c r="AY40" s="53">
        <f t="shared" si="50"/>
        <v>300</v>
      </c>
      <c r="BA40" s="53">
        <v>2</v>
      </c>
      <c r="BB40" s="73">
        <v>1</v>
      </c>
    </row>
    <row r="41" spans="1:54">
      <c r="K41" s="53">
        <v>39</v>
      </c>
      <c r="L41" s="53">
        <f t="shared" si="31"/>
        <v>600</v>
      </c>
      <c r="M41" s="53">
        <f t="shared" si="32"/>
        <v>5000</v>
      </c>
      <c r="N41" s="53">
        <f t="shared" si="33"/>
        <v>0</v>
      </c>
      <c r="O41" s="53">
        <f>IF($H$7=1, $BA$41, $BB$41)</f>
        <v>1</v>
      </c>
      <c r="P41" s="53">
        <f t="shared" si="34"/>
        <v>300</v>
      </c>
      <c r="R41" s="53">
        <v>39</v>
      </c>
      <c r="S41" s="53">
        <f t="shared" si="4"/>
        <v>0</v>
      </c>
      <c r="T41" s="53">
        <f t="shared" si="5"/>
        <v>0</v>
      </c>
      <c r="U41" s="53">
        <f t="shared" si="6"/>
        <v>0</v>
      </c>
      <c r="V41" s="53">
        <f>IF($H$8=1, $BA$41, $BB$41)</f>
        <v>1</v>
      </c>
      <c r="W41" s="53">
        <f t="shared" si="7"/>
        <v>0</v>
      </c>
      <c r="Y41" s="53">
        <v>39</v>
      </c>
      <c r="Z41" s="53">
        <f t="shared" si="35"/>
        <v>600</v>
      </c>
      <c r="AA41" s="53">
        <f t="shared" si="36"/>
        <v>5000</v>
      </c>
      <c r="AB41" s="53">
        <f t="shared" si="37"/>
        <v>0</v>
      </c>
      <c r="AC41" s="53">
        <f>IF($H$9=1, $BA$41, $BB$41)</f>
        <v>1</v>
      </c>
      <c r="AD41" s="53">
        <f t="shared" si="38"/>
        <v>300</v>
      </c>
      <c r="AF41" s="53">
        <v>39</v>
      </c>
      <c r="AG41" s="53">
        <f t="shared" si="39"/>
        <v>600</v>
      </c>
      <c r="AH41" s="53">
        <f t="shared" si="40"/>
        <v>5000</v>
      </c>
      <c r="AI41" s="53">
        <f t="shared" si="41"/>
        <v>0</v>
      </c>
      <c r="AJ41" s="53">
        <f>IF($H$10=1, $BA$41, $BB$41)</f>
        <v>1</v>
      </c>
      <c r="AK41" s="53">
        <f t="shared" si="42"/>
        <v>300</v>
      </c>
      <c r="AM41" s="53">
        <v>39</v>
      </c>
      <c r="AN41" s="53">
        <f t="shared" si="43"/>
        <v>0</v>
      </c>
      <c r="AO41" s="53">
        <f t="shared" si="44"/>
        <v>0</v>
      </c>
      <c r="AP41" s="53">
        <f t="shared" si="45"/>
        <v>0</v>
      </c>
      <c r="AQ41" s="53">
        <f>IF($H$11=1, $BA$41, $BB$41)</f>
        <v>1</v>
      </c>
      <c r="AR41" s="53">
        <f t="shared" si="46"/>
        <v>0</v>
      </c>
      <c r="AT41" s="53">
        <v>39</v>
      </c>
      <c r="AU41" s="53">
        <f t="shared" si="47"/>
        <v>600</v>
      </c>
      <c r="AV41" s="53">
        <f t="shared" si="48"/>
        <v>5000</v>
      </c>
      <c r="AW41" s="53">
        <f t="shared" si="49"/>
        <v>0</v>
      </c>
      <c r="AX41" s="53">
        <f>IF($H$12=1, $BA$41, $BB$41)</f>
        <v>1</v>
      </c>
      <c r="AY41" s="53">
        <f t="shared" si="50"/>
        <v>300</v>
      </c>
      <c r="BA41" s="53">
        <v>1</v>
      </c>
      <c r="BB41" s="73">
        <v>1</v>
      </c>
    </row>
    <row r="42" spans="1:54">
      <c r="A42" s="23" t="s">
        <v>383</v>
      </c>
      <c r="K42" s="53">
        <v>40</v>
      </c>
      <c r="L42" s="53">
        <f t="shared" si="31"/>
        <v>600</v>
      </c>
      <c r="M42" s="53">
        <f t="shared" si="32"/>
        <v>5000</v>
      </c>
      <c r="N42" s="53">
        <f t="shared" si="33"/>
        <v>0</v>
      </c>
      <c r="O42" s="53">
        <f>IF($H$7=1, $BA$42, $BB$42)</f>
        <v>2</v>
      </c>
      <c r="P42" s="53">
        <f t="shared" si="34"/>
        <v>300</v>
      </c>
      <c r="R42" s="53">
        <v>40</v>
      </c>
      <c r="S42" s="53">
        <f t="shared" si="4"/>
        <v>0</v>
      </c>
      <c r="T42" s="53">
        <f t="shared" si="5"/>
        <v>0</v>
      </c>
      <c r="U42" s="53">
        <f t="shared" si="6"/>
        <v>0</v>
      </c>
      <c r="V42" s="53">
        <f>IF($H$8=1, $BA$42, $BB$42)</f>
        <v>2</v>
      </c>
      <c r="W42" s="53">
        <f t="shared" si="7"/>
        <v>0</v>
      </c>
      <c r="Y42" s="53">
        <v>40</v>
      </c>
      <c r="Z42" s="53">
        <f t="shared" si="35"/>
        <v>600</v>
      </c>
      <c r="AA42" s="53">
        <f t="shared" si="36"/>
        <v>5000</v>
      </c>
      <c r="AB42" s="53">
        <f t="shared" si="37"/>
        <v>0</v>
      </c>
      <c r="AC42" s="53">
        <f>IF($H$9=1, $BA$42, $BB$42)</f>
        <v>2</v>
      </c>
      <c r="AD42" s="53">
        <f t="shared" si="38"/>
        <v>300</v>
      </c>
      <c r="AF42" s="53">
        <v>40</v>
      </c>
      <c r="AG42" s="53">
        <f t="shared" si="39"/>
        <v>600</v>
      </c>
      <c r="AH42" s="53">
        <f t="shared" si="40"/>
        <v>5000</v>
      </c>
      <c r="AI42" s="53">
        <f t="shared" si="41"/>
        <v>0</v>
      </c>
      <c r="AJ42" s="53">
        <f>IF($H$10=1, $BA$42, $BB$42)</f>
        <v>2</v>
      </c>
      <c r="AK42" s="53">
        <f t="shared" si="42"/>
        <v>300</v>
      </c>
      <c r="AM42" s="53">
        <v>40</v>
      </c>
      <c r="AN42" s="53">
        <f t="shared" si="43"/>
        <v>0</v>
      </c>
      <c r="AO42" s="53">
        <f t="shared" si="44"/>
        <v>0</v>
      </c>
      <c r="AP42" s="53">
        <f t="shared" si="45"/>
        <v>0</v>
      </c>
      <c r="AQ42" s="53">
        <f>IF($H$11=1, $BA$42, $BB$42)</f>
        <v>2</v>
      </c>
      <c r="AR42" s="53">
        <f t="shared" si="46"/>
        <v>0</v>
      </c>
      <c r="AT42" s="53">
        <v>40</v>
      </c>
      <c r="AU42" s="53">
        <f t="shared" si="47"/>
        <v>600</v>
      </c>
      <c r="AV42" s="53">
        <f t="shared" si="48"/>
        <v>5000</v>
      </c>
      <c r="AW42" s="53">
        <f t="shared" si="49"/>
        <v>0</v>
      </c>
      <c r="AX42" s="53">
        <f>IF($H$12=1, $BA$42, $BB$42)</f>
        <v>2</v>
      </c>
      <c r="AY42" s="53">
        <f t="shared" si="50"/>
        <v>300</v>
      </c>
      <c r="BA42" s="53">
        <v>2</v>
      </c>
      <c r="BB42" s="73">
        <v>2</v>
      </c>
    </row>
    <row r="43" spans="1:54">
      <c r="A43" s="23" t="s">
        <v>365</v>
      </c>
      <c r="B43" s="23" t="s">
        <v>366</v>
      </c>
      <c r="C43" s="23" t="s">
        <v>367</v>
      </c>
      <c r="D43" s="23" t="s">
        <v>368</v>
      </c>
      <c r="E43" s="23" t="s">
        <v>369</v>
      </c>
      <c r="F43" s="23" t="s">
        <v>370</v>
      </c>
      <c r="K43" s="53">
        <v>41</v>
      </c>
      <c r="L43" s="53">
        <f t="shared" si="31"/>
        <v>600</v>
      </c>
      <c r="M43" s="53">
        <f t="shared" si="32"/>
        <v>5000</v>
      </c>
      <c r="N43" s="53">
        <f t="shared" si="33"/>
        <v>0</v>
      </c>
      <c r="O43" s="53">
        <f>IF($H$7=1, $BA$43, $BB$43)</f>
        <v>1</v>
      </c>
      <c r="P43" s="53">
        <f t="shared" si="34"/>
        <v>300</v>
      </c>
      <c r="R43" s="53">
        <v>41</v>
      </c>
      <c r="S43" s="53">
        <f t="shared" si="4"/>
        <v>0</v>
      </c>
      <c r="T43" s="53">
        <f t="shared" si="5"/>
        <v>0</v>
      </c>
      <c r="U43" s="53">
        <f t="shared" si="6"/>
        <v>0</v>
      </c>
      <c r="V43" s="53">
        <f>IF($H$8=1, $BA$43, $BB$43)</f>
        <v>1</v>
      </c>
      <c r="W43" s="53">
        <f t="shared" si="7"/>
        <v>0</v>
      </c>
      <c r="Y43" s="53">
        <v>41</v>
      </c>
      <c r="Z43" s="53">
        <f t="shared" si="35"/>
        <v>600</v>
      </c>
      <c r="AA43" s="53">
        <f t="shared" si="36"/>
        <v>5000</v>
      </c>
      <c r="AB43" s="53">
        <f t="shared" si="37"/>
        <v>0</v>
      </c>
      <c r="AC43" s="53">
        <f>IF($H$9=1, $BA$43, $BB$43)</f>
        <v>1</v>
      </c>
      <c r="AD43" s="53">
        <f t="shared" si="38"/>
        <v>300</v>
      </c>
      <c r="AF43" s="53">
        <v>41</v>
      </c>
      <c r="AG43" s="53">
        <f t="shared" si="39"/>
        <v>600</v>
      </c>
      <c r="AH43" s="53">
        <f t="shared" si="40"/>
        <v>5000</v>
      </c>
      <c r="AI43" s="53">
        <f t="shared" si="41"/>
        <v>0</v>
      </c>
      <c r="AJ43" s="53">
        <f>IF($H$10=1, $BA$43, $BB$43)</f>
        <v>1</v>
      </c>
      <c r="AK43" s="53">
        <f t="shared" si="42"/>
        <v>300</v>
      </c>
      <c r="AM43" s="53">
        <v>41</v>
      </c>
      <c r="AN43" s="53">
        <f t="shared" si="43"/>
        <v>0</v>
      </c>
      <c r="AO43" s="53">
        <f t="shared" si="44"/>
        <v>0</v>
      </c>
      <c r="AP43" s="53">
        <f t="shared" si="45"/>
        <v>0</v>
      </c>
      <c r="AQ43" s="53">
        <f>IF($H$11=1, $BA$43, $BB$43)</f>
        <v>1</v>
      </c>
      <c r="AR43" s="53">
        <f t="shared" si="46"/>
        <v>0</v>
      </c>
      <c r="AT43" s="53">
        <v>41</v>
      </c>
      <c r="AU43" s="53">
        <f t="shared" si="47"/>
        <v>600</v>
      </c>
      <c r="AV43" s="53">
        <f t="shared" si="48"/>
        <v>5000</v>
      </c>
      <c r="AW43" s="53">
        <f t="shared" si="49"/>
        <v>0</v>
      </c>
      <c r="AX43" s="53">
        <f>IF($H$12=1, $BA$43, $BB$43)</f>
        <v>1</v>
      </c>
      <c r="AY43" s="53">
        <f t="shared" si="50"/>
        <v>300</v>
      </c>
      <c r="BA43" s="53">
        <v>1</v>
      </c>
      <c r="BB43" s="53">
        <v>1</v>
      </c>
    </row>
    <row r="44" spans="1:54" s="51" customFormat="1">
      <c r="A44" s="53" t="s">
        <v>384</v>
      </c>
      <c r="B44" s="53" t="s">
        <v>389</v>
      </c>
      <c r="C44" s="53" t="s">
        <v>394</v>
      </c>
      <c r="D44" s="53" t="s">
        <v>399</v>
      </c>
      <c r="E44" s="53" t="s">
        <v>404</v>
      </c>
      <c r="F44" s="53" t="s">
        <v>409</v>
      </c>
      <c r="K44" s="51">
        <v>42</v>
      </c>
      <c r="L44" s="51">
        <f>IF($E$7=1,$A$19,IF($E$7=2,$A$19,IF($E$7=3,$A$19,IF($E$7=4,$A$22,IF($E$7=5,$A$22,IF($E$7=6,$A$22,IF($E$7=7,$A$19,0)))))))</f>
        <v>600</v>
      </c>
      <c r="M44" s="51">
        <f>IF($E$7=1,$B$19,IF($E$7=2,$B$19,IF($E$7=3,$B$19,IF($E$7=4,$B$22,IF($E$7=5,$B$22,IF($E$7=6,$B$22,IF($E$7=7,$B$19,0)))))))</f>
        <v>5000</v>
      </c>
      <c r="N44" s="51">
        <f>IF($E$7=1,$C$19,IF($E$7=2,$C$19,IF($E$7=3,$C$19,IF($E$7=4,$C$22,IF($E$7=5,$C$22,IF($E$7=6,$C$22,IF($E$7=7,$C$19,0)))))))</f>
        <v>0</v>
      </c>
      <c r="O44" s="53">
        <f>IF($H$7=1, $BA$44, $BB$44)</f>
        <v>2</v>
      </c>
      <c r="P44" s="51">
        <f>IF($E$7=1,$D$19,IF($E$7=2,$D$19,IF($E$7=3,$D$19,IF($E$7=4,$D$22,IF($E$7=5,$D$22,IF($E$7=6,$D$22,IF($E$7=7,$D$19,0)))))))</f>
        <v>300</v>
      </c>
      <c r="R44" s="51">
        <v>42</v>
      </c>
      <c r="S44" s="51">
        <f>IF($E$8=1,$F$19, IF($E$8 = 2, $F$19, IF($E$8 = 3, $F$19, IF($E$8 = 4, $F$22, IF($E$8 = 5, $F$22, IF($E$8 = 6, $F$22, IF($E$8 = 7, $F$19, 0)))))))</f>
        <v>0</v>
      </c>
      <c r="T44" s="51">
        <f>IF($E$8=1,$G$19, IF($E$8 = 2, $G$19, IF($E$8 = 3, $G$19, IF($E$8 = 4, $G$22, IF($E$8 = 5, $G$22, IF($E$8 = 6, $G$22, IF($E$8 = 7, $G$19, 0)))))))</f>
        <v>0</v>
      </c>
      <c r="U44" s="51">
        <f>IF($E$8=1,$H$19, IF($E$8 = 2, $H$19, IF($E$8 = 3, $H$19, IF($E$8 = 4, $H$22, IF($E$8 = 5, $H$22, IF($E$8 = 6, $H$22, IF($E$8 = 7, $H$19, 0)))))))</f>
        <v>0</v>
      </c>
      <c r="V44" s="53">
        <f>IF($H$8=1, $BA$44, $BB$44)</f>
        <v>2</v>
      </c>
      <c r="W44" s="51">
        <f>IF($E$8=1,$I$19, IF($E$8 = 2, $I$19, IF($E$8 = 3, $I$19, IF($E$8 = 4, $I$22, IF($E$8 = 5, $I$22, IF($E$8 = 6, $I$22, IF($E$8 = 7, $I$19, 0)))))))</f>
        <v>0</v>
      </c>
      <c r="Y44" s="51">
        <v>42</v>
      </c>
      <c r="Z44" s="51">
        <f>IF($E$9=1,$A$19,IF($E$9=2,$A$19,IF($E$9=3,$A$19,IF($E$9=4,$A$22,IF($E$9=5,$A$22,IF($E$9=6,$A$22,IF($E$9=7,$A$19,0)))))))</f>
        <v>600</v>
      </c>
      <c r="AA44" s="51">
        <f>IF($E$9=1,$B$19,IF($E$9=2,$B$19,IF($E$9=3,$B$19,IF($E$9=4,$B$22,IF($E$9=5,$B$22,IF($E$9=6,$B$22,IF($E$9=7,$B$19,0)))))))</f>
        <v>5000</v>
      </c>
      <c r="AB44" s="51">
        <f>IF($E$9=1,$C$19,IF($E$9=2,$C$19,IF($E$9=3,$C$19,IF($E$9=4,$C$22,IF($E$9=5,$C$22,IF($E$9=6,$C$22,IF($E$9=7,$C$19,0)))))))</f>
        <v>0</v>
      </c>
      <c r="AC44" s="53">
        <f>IF($H$9=1, $BA$44, $BB$44)</f>
        <v>2</v>
      </c>
      <c r="AD44" s="51">
        <f>IF($E$9=1,$D$19,IF($E$9=2,$D$19,IF($E$9=3,$D$19,IF($E$9=4,$D$22,IF($E$9=5,$D$22,IF($E$9=6,$D$22,IF($E$9=7,$D$19,0)))))))</f>
        <v>300</v>
      </c>
      <c r="AF44" s="51">
        <v>42</v>
      </c>
      <c r="AG44" s="51">
        <f>IF($E$10=1,$A$19,IF($E$10=2,$A$19,IF($E$10=3,$A$19,IF($E$10=4,$A$22,IF($E$10=5,$A$22,IF($E$10=6,$A$22,IF($E$10=7,$A$19,0)))))))</f>
        <v>600</v>
      </c>
      <c r="AH44" s="51">
        <f>IF($E$10=1,$B$19,IF($E$10=2,$B$19,IF($E$10=3,$B$19,IF($E$10=4,$B$22,IF($E$10=5,$B$22,IF($E$10=6,$B$22,IF($E$10=7,$B$19,0)))))))</f>
        <v>5000</v>
      </c>
      <c r="AI44" s="51">
        <f>IF($E$10=1,$C$19,IF($E$10=2,$C$19,IF($E$10=3,$C$19,IF($E$10=4,$C$22,IF($E$10=5,$C$22,IF($E$10=6,$C$22,IF($E$10=7,$C$19,0)))))))</f>
        <v>0</v>
      </c>
      <c r="AJ44" s="53">
        <f>IF($H$10=1, $BA$44, $BB$44)</f>
        <v>2</v>
      </c>
      <c r="AK44" s="51">
        <f>IF($E$10=1,$D$19,IF($E$10=2,$D$19,IF($E$10=3,$D$19,IF($E$10=4,$D$22,IF($E$10=5,$D$22,IF($E$10=6,$D$22,IF($E$10=7,$D$19,0)))))))</f>
        <v>300</v>
      </c>
      <c r="AM44" s="51">
        <v>42</v>
      </c>
      <c r="AN44" s="51">
        <f>IF($E$11=1,$A$19,IF($E$11=2,$A$19,IF($E$11=3,$A$19,IF($E$11=4,$A$22,IF($E$11=5,$A$22,IF($E$11=6,$A$22,IF($E$11=7,$A$19,0)))))))</f>
        <v>0</v>
      </c>
      <c r="AO44" s="51">
        <f>IF($E$11=1,$B$19,IF($E$11=2,$B$19,IF($E$11=3,$B$19,IF($E$11=4,$B$22,IF($E$11=5,$B$22,IF($E$11=6,$B$22,IF($E$11=7,$B$19,0)))))))</f>
        <v>0</v>
      </c>
      <c r="AP44" s="51">
        <f>IF($E$11=1,$C$19,IF($E$11=2,$C$19,IF($E$11=3,$C$19,IF($E$11=4,$C$22,IF($E$11=5,$C$22,IF($E$11=6,$C$22,IF($E$11=7,$C$19,0)))))))</f>
        <v>0</v>
      </c>
      <c r="AQ44" s="53">
        <f>IF($H$11=1, $BA$44, $BB$44)</f>
        <v>2</v>
      </c>
      <c r="AR44" s="51">
        <f>IF($E$11=1,$D$19,IF($E$11=2,$D$19,IF($E$11=3,$D$19,IF($E$11=4,$D$22,IF($E$11=5,$D$22,IF($E$11=6,$D$22,IF($E$11=7,$D$19,0)))))))</f>
        <v>0</v>
      </c>
      <c r="AT44" s="51">
        <v>42</v>
      </c>
      <c r="AU44" s="51">
        <f>IF($E$12=1,$A$19,IF($E$12=2,$A$19,IF($E$12=3,$A$19,IF($E$12=4,$A$22,IF($E$12=5,$A$22,IF($E$12=6,$A$22,IF($E$12=7,$A$19,0)))))))</f>
        <v>600</v>
      </c>
      <c r="AV44" s="51">
        <f>IF($E$12=1,$B$19,IF($E$12=2,$B$19,IF($E$12=3,$B$19,IF($E$12=4,$B$22,IF($E$12=5,$B$22,IF($E$12=6,$B$22,IF($E$12=7,$B$19,0)))))))</f>
        <v>5000</v>
      </c>
      <c r="AW44" s="51">
        <f>IF($E$12=1,$C$19,IF($E$12=2,$C$19,IF($E$12=3,$C$19,IF($E$12=4,$C$22,IF($E$12=5,$C$22,IF($E$12=6,$C$22,IF($E$12=7,$C$19,0)))))))</f>
        <v>0</v>
      </c>
      <c r="AX44" s="53">
        <f>IF($H$12=1, $BA$44, $BB$44)</f>
        <v>2</v>
      </c>
      <c r="AY44" s="51">
        <f>IF($E$12=1,$D$19,IF($E$12=2,$D$19,IF($E$12=3,$D$19,IF($E$12=4,$D$22,IF($E$12=5,$D$22,IF($E$12=6,$D$22,IF($E$12=7,$D$19,0)))))))</f>
        <v>300</v>
      </c>
      <c r="BA44" s="51">
        <v>2</v>
      </c>
      <c r="BB44" s="116">
        <v>2</v>
      </c>
    </row>
    <row r="45" spans="1:54">
      <c r="A45" s="53" t="s">
        <v>385</v>
      </c>
      <c r="B45" s="53" t="s">
        <v>390</v>
      </c>
      <c r="C45" s="53" t="s">
        <v>395</v>
      </c>
      <c r="D45" s="53" t="s">
        <v>400</v>
      </c>
      <c r="E45" s="53" t="s">
        <v>405</v>
      </c>
      <c r="F45" s="53" t="s">
        <v>410</v>
      </c>
      <c r="K45" s="53">
        <v>43</v>
      </c>
      <c r="L45" s="53">
        <f>IF($E$7=1,$A$19,IF($E$7=2,$A$19,IF($E$7=3,$A$19,IF($E$7=4,$A$19,IF($E$7=5,$A$19,IF($E$7=6,$A$19,IF($E$7=7,$A$19,0)))))))</f>
        <v>600</v>
      </c>
      <c r="M45" s="53">
        <f>IF($E$7=1,$B$19,IF($E$7=2,$B$19,IF($E$7=3,$B$19,IF($E$7=4,$B$19,IF($E$7=5,$B$19,IF($E$7=6,$B$19,IF($E$7=7,$B$19,0)))))))</f>
        <v>5000</v>
      </c>
      <c r="N45" s="53">
        <f>IF($E$7=1,$C$19,IF($E$7=2,$C$19,IF($E$7=3,$C$19,IF($E$7=4,$C$19,IF($E$7=5,$C$19,IF($E$7=6,$C$19,IF($E$7=7,$C$19,0)))))))</f>
        <v>0</v>
      </c>
      <c r="O45" s="53">
        <f>IF($H$7=1, $BA$45, $BB$45)</f>
        <v>1</v>
      </c>
      <c r="P45" s="53">
        <f>IF($E$7=1,$D$19,IF($E$7=2,$D$19,IF($E$7=3,$D$19,IF($E$7=4,$D$19,IF($E$7=5,$D$19,IF($E$7=6,$D$19,IF($E$7=7,$D$19,0)))))))</f>
        <v>300</v>
      </c>
      <c r="R45" s="53">
        <v>43</v>
      </c>
      <c r="S45" s="53">
        <f t="shared" si="4"/>
        <v>0</v>
      </c>
      <c r="T45" s="53">
        <f t="shared" si="5"/>
        <v>0</v>
      </c>
      <c r="U45" s="53">
        <f t="shared" si="6"/>
        <v>0</v>
      </c>
      <c r="V45" s="53">
        <f>IF($H$8=1, $BA$45, $BB$45)</f>
        <v>1</v>
      </c>
      <c r="W45" s="53">
        <f t="shared" si="7"/>
        <v>0</v>
      </c>
      <c r="Y45" s="53">
        <v>43</v>
      </c>
      <c r="Z45" s="53">
        <f>IF($E$9=1,$A$19,IF($E$9=2,$A$19,IF($E$9=3,$A$19,IF($E$9=4,$A$19,IF($E$9=5,$A$19,IF($E$9=6,$A$19,IF($E$9=7,$A$19,0)))))))</f>
        <v>600</v>
      </c>
      <c r="AA45" s="53">
        <f>IF($E$9=1,$B$19,IF($E$9=2,$B$19,IF($E$9=3,$B$19,IF($E$9=4,$B$19,IF($E$9=5,$B$19,IF($E$9=6,$B$19,IF($E$9=7,$B$19,0)))))))</f>
        <v>5000</v>
      </c>
      <c r="AB45" s="53">
        <f>IF($E$9=1,$C$19,IF($E$9=2,$C$19,IF($E$9=3,$C$19,IF($E$9=4,$C$19,IF($E$9=5,$C$19,IF($E$9=6,$C$19,IF($E$9=7,$C$19,0)))))))</f>
        <v>0</v>
      </c>
      <c r="AC45" s="53">
        <f>IF($H$9=1, $BA$45, $BB$45)</f>
        <v>1</v>
      </c>
      <c r="AD45" s="53">
        <f>IF($E$9=1,$D$19,IF($E$9=2,$D$19,IF($E$9=3,$D$19,IF($E$9=4,$D$19,IF($E$9=5,$D$19,IF($E$9=6,$D$19,IF($E$9=7,$D$19,0)))))))</f>
        <v>300</v>
      </c>
      <c r="AF45" s="53">
        <v>43</v>
      </c>
      <c r="AG45" s="53">
        <f>IF($E$10=1,$A$19,IF($E$10=2,$A$19,IF($E$10=3,$A$19,IF($E$10=4,$A$19,IF($E$10=5,$A$19,IF($E$10=6,$A$19,IF($E$10=7,$A$19,0)))))))</f>
        <v>600</v>
      </c>
      <c r="AH45" s="53">
        <f>IF($E$10=1,$B$19,IF($E$10=2,$B$19,IF($E$10=3,$B$19,IF($E$10=4,$B$19,IF($E$10=5,$B$19,IF($E$10=6,$B$19,IF($E$10=7,$B$19,0)))))))</f>
        <v>5000</v>
      </c>
      <c r="AI45" s="53">
        <f>IF($E$10=1,$C$19,IF($E$10=2,$C$19,IF($E$10=3,$C$19,IF($E$10=4,$C$19,IF($E$10=5,$C$19,IF($E$10=6,$C$19,IF($E$10=7,$C$19,0)))))))</f>
        <v>0</v>
      </c>
      <c r="AJ45" s="53">
        <f>IF($H$10=1, $BA$45, $BB$45)</f>
        <v>1</v>
      </c>
      <c r="AK45" s="53">
        <f>IF($E$10=1,$D$19,IF($E$10=2,$D$19,IF($E$10=3,$D$19,IF($E$10=4,$D$19,IF($E$10=5,$D$19,IF($E$10=6,$D$19,IF($E$10=7,$D$19,0)))))))</f>
        <v>300</v>
      </c>
      <c r="AM45" s="53">
        <v>43</v>
      </c>
      <c r="AN45" s="53">
        <f>IF($E$11=1,$A$19,IF($E$11=2,$A$19,IF($E$11=3,$A$19,IF($E$11=4,$A$19,IF($E$11=5,$A$19,IF($E$11=6,$A$19,IF($E$11=7,$A$19,0)))))))</f>
        <v>0</v>
      </c>
      <c r="AO45" s="53">
        <f>IF($E$11=1,$B$19,IF($E$11=2,$B$19,IF($E$11=3,$B$19,IF($E$11=4,$B$19,IF($E$11=5,$B$19,IF($E$11=6,$B$19,IF($E$11=7,$B$19,0)))))))</f>
        <v>0</v>
      </c>
      <c r="AP45" s="53">
        <f>IF($E$11=1,$C$19,IF($E$11=2,$C$19,IF($E$11=3,$C$19,IF($E$11=4,$C$19,IF($E$11=5,$C$19,IF($E$11=6,$C$19,IF($E$11=7,$C$19,0)))))))</f>
        <v>0</v>
      </c>
      <c r="AQ45" s="53">
        <f>IF($H$11=1, $BA$45, $BB$45)</f>
        <v>1</v>
      </c>
      <c r="AR45" s="53">
        <f>IF($E$11=1,$D$19,IF($E$11=2,$D$19,IF($E$11=3,$D$19,IF($E$11=4,$D$19,IF($E$11=5,$D$19,IF($E$11=6,$D$19,IF($E$11=7,$D$19,0)))))))</f>
        <v>0</v>
      </c>
      <c r="AT45" s="53">
        <v>43</v>
      </c>
      <c r="AU45" s="53">
        <f>IF($E$12=1,$A$19,IF($E$12=2,$A$19,IF($E$12=3,$A$19,IF($E$12=4,$A$19,IF($E$12=5,$A$19,IF($E$12=6,$A$19,IF($E$12=7,$A$19,0)))))))</f>
        <v>600</v>
      </c>
      <c r="AV45" s="53">
        <f>IF($E$12=1,$B$19,IF($E$12=2,$B$19,IF($E$12=3,$B$19,IF($E$12=4,$B$19,IF($E$12=5,$B$19,IF($E$12=6,$B$19,IF($E$12=7,$B$19,0)))))))</f>
        <v>5000</v>
      </c>
      <c r="AW45" s="53">
        <f>IF($E$12=1,$C$19,IF($E$12=2,$C$19,IF($E$12=3,$C$19,IF($E$12=4,$C$19,IF($E$12=5,$C$19,IF($E$12=6,$C$19,IF($E$12=7,$C$19,0)))))))</f>
        <v>0</v>
      </c>
      <c r="AX45" s="53">
        <f>IF($H$12=1, $BA$45, $BB$45)</f>
        <v>1</v>
      </c>
      <c r="AY45" s="53">
        <f>IF($E$12=1,$D$19,IF($E$12=2,$D$19,IF($E$12=3,$D$19,IF($E$12=4,$D$19,IF($E$12=5,$D$19,IF($E$12=6,$D$19,IF($E$12=7,$D$19,0)))))))</f>
        <v>300</v>
      </c>
      <c r="BA45" s="53">
        <v>1</v>
      </c>
      <c r="BB45" s="73">
        <v>1</v>
      </c>
    </row>
    <row r="46" spans="1:54">
      <c r="A46" s="53" t="s">
        <v>386</v>
      </c>
      <c r="B46" s="53" t="s">
        <v>391</v>
      </c>
      <c r="C46" s="53" t="s">
        <v>396</v>
      </c>
      <c r="D46" s="53" t="s">
        <v>401</v>
      </c>
      <c r="E46" s="53" t="s">
        <v>406</v>
      </c>
      <c r="F46" s="53" t="s">
        <v>411</v>
      </c>
      <c r="K46" s="53">
        <v>44</v>
      </c>
      <c r="L46" s="53">
        <f>IF($E$7=1,$A$19,IF($E$7=2,$A$19,IF($E$7=3,$A$19,IF($E$7=4,$A$19,IF($E$7=5,$A$19,IF($E$7=6,$A$19,IF($E$7=7,$A$19,0)))))))</f>
        <v>600</v>
      </c>
      <c r="M46" s="53">
        <f>IF($E$7=1,$B$19,IF($E$7=2,$B$19,IF($E$7=3,$B$19,IF($E$7=4,$B$19,IF($E$7=5,$B$19,IF($E$7=6,$B$19,IF($E$7=7,$B$19,0)))))))</f>
        <v>5000</v>
      </c>
      <c r="N46" s="53">
        <f>IF($E$7=1,$C$19,IF($E$7=2,$C$19,IF($E$7=3,$C$19,IF($E$7=4,$C$19,IF($E$7=5,$C$19,IF($E$7=6,$C$19,IF($E$7=7,$C$19,0)))))))</f>
        <v>0</v>
      </c>
      <c r="O46" s="53">
        <f>IF($H$7=1, $BA$46, $BB$46)</f>
        <v>2</v>
      </c>
      <c r="P46" s="53">
        <f>IF($E$7=1,$D$19,IF($E$7=2,$D$19,IF($E$7=3,$D$19,IF($E$7=4,$D$19,IF($E$7=5,$D$19,IF($E$7=6,$D$19,IF($E$7=7,$D$19,0)))))))</f>
        <v>300</v>
      </c>
      <c r="R46" s="53">
        <v>44</v>
      </c>
      <c r="S46" s="53">
        <f t="shared" si="4"/>
        <v>0</v>
      </c>
      <c r="T46" s="53">
        <f t="shared" si="5"/>
        <v>0</v>
      </c>
      <c r="U46" s="53">
        <f t="shared" si="6"/>
        <v>0</v>
      </c>
      <c r="V46" s="53">
        <f>IF($H$8=1, $BA$46, $BB$46)</f>
        <v>2</v>
      </c>
      <c r="W46" s="53">
        <f t="shared" si="7"/>
        <v>0</v>
      </c>
      <c r="Y46" s="53">
        <v>44</v>
      </c>
      <c r="Z46" s="53">
        <f>IF($E$9=1,$A$19,IF($E$9=2,$A$19,IF($E$9=3,$A$19,IF($E$9=4,$A$19,IF($E$9=5,$A$19,IF($E$9=6,$A$19,IF($E$9=7,$A$19,0)))))))</f>
        <v>600</v>
      </c>
      <c r="AA46" s="53">
        <f>IF($E$9=1,$B$19,IF($E$9=2,$B$19,IF($E$9=3,$B$19,IF($E$9=4,$B$19,IF($E$9=5,$B$19,IF($E$9=6,$B$19,IF($E$9=7,$B$19,0)))))))</f>
        <v>5000</v>
      </c>
      <c r="AB46" s="53">
        <f>IF($E$9=1,$C$19,IF($E$9=2,$C$19,IF($E$9=3,$C$19,IF($E$9=4,$C$19,IF($E$9=5,$C$19,IF($E$9=6,$C$19,IF($E$9=7,$C$19,0)))))))</f>
        <v>0</v>
      </c>
      <c r="AC46" s="53">
        <f>IF($H$9=1, $BA$46, $BB$46)</f>
        <v>2</v>
      </c>
      <c r="AD46" s="53">
        <f>IF($E$9=1,$D$19,IF($E$9=2,$D$19,IF($E$9=3,$D$19,IF($E$9=4,$D$19,IF($E$9=5,$D$19,IF($E$9=6,$D$19,IF($E$9=7,$D$19,0)))))))</f>
        <v>300</v>
      </c>
      <c r="AF46" s="53">
        <v>44</v>
      </c>
      <c r="AG46" s="53">
        <f>IF($E$10=1,$A$19,IF($E$10=2,$A$19,IF($E$10=3,$A$19,IF($E$10=4,$A$19,IF($E$10=5,$A$19,IF($E$10=6,$A$19,IF($E$10=7,$A$19,0)))))))</f>
        <v>600</v>
      </c>
      <c r="AH46" s="53">
        <f>IF($E$10=1,$B$19,IF($E$10=2,$B$19,IF($E$10=3,$B$19,IF($E$10=4,$B$19,IF($E$10=5,$B$19,IF($E$10=6,$B$19,IF($E$10=7,$B$19,0)))))))</f>
        <v>5000</v>
      </c>
      <c r="AI46" s="53">
        <f>IF($E$10=1,$C$19,IF($E$10=2,$C$19,IF($E$10=3,$C$19,IF($E$10=4,$C$19,IF($E$10=5,$C$19,IF($E$10=6,$C$19,IF($E$10=7,$C$19,0)))))))</f>
        <v>0</v>
      </c>
      <c r="AJ46" s="53">
        <f>IF($H$10=1, $BA$46, $BB$46)</f>
        <v>2</v>
      </c>
      <c r="AK46" s="53">
        <f>IF($E$10=1,$D$19,IF($E$10=2,$D$19,IF($E$10=3,$D$19,IF($E$10=4,$D$19,IF($E$10=5,$D$19,IF($E$10=6,$D$19,IF($E$10=7,$D$19,0)))))))</f>
        <v>300</v>
      </c>
      <c r="AM46" s="53">
        <v>44</v>
      </c>
      <c r="AN46" s="53">
        <f>IF($E$11=1,$A$19,IF($E$11=2,$A$19,IF($E$11=3,$A$19,IF($E$11=4,$A$19,IF($E$11=5,$A$19,IF($E$11=6,$A$19,IF($E$11=7,$A$19,0)))))))</f>
        <v>0</v>
      </c>
      <c r="AO46" s="53">
        <f>IF($E$11=1,$B$19,IF($E$11=2,$B$19,IF($E$11=3,$B$19,IF($E$11=4,$B$19,IF($E$11=5,$B$19,IF($E$11=6,$B$19,IF($E$11=7,$B$19,0)))))))</f>
        <v>0</v>
      </c>
      <c r="AP46" s="53">
        <f>IF($E$11=1,$C$19,IF($E$11=2,$C$19,IF($E$11=3,$C$19,IF($E$11=4,$C$19,IF($E$11=5,$C$19,IF($E$11=6,$C$19,IF($E$11=7,$C$19,0)))))))</f>
        <v>0</v>
      </c>
      <c r="AQ46" s="53">
        <f>IF($H$11=1, $BA$46, $BB$46)</f>
        <v>2</v>
      </c>
      <c r="AR46" s="53">
        <f>IF($E$11=1,$D$19,IF($E$11=2,$D$19,IF($E$11=3,$D$19,IF($E$11=4,$D$19,IF($E$11=5,$D$19,IF($E$11=6,$D$19,IF($E$11=7,$D$19,0)))))))</f>
        <v>0</v>
      </c>
      <c r="AT46" s="53">
        <v>44</v>
      </c>
      <c r="AU46" s="53">
        <f>IF($E$12=1,$A$19,IF($E$12=2,$A$19,IF($E$12=3,$A$19,IF($E$12=4,$A$19,IF($E$12=5,$A$19,IF($E$12=6,$A$19,IF($E$12=7,$A$19,0)))))))</f>
        <v>600</v>
      </c>
      <c r="AV46" s="53">
        <f>IF($E$12=1,$B$19,IF($E$12=2,$B$19,IF($E$12=3,$B$19,IF($E$12=4,$B$19,IF($E$12=5,$B$19,IF($E$12=6,$B$19,IF($E$12=7,$B$19,0)))))))</f>
        <v>5000</v>
      </c>
      <c r="AW46" s="53">
        <f>IF($E$12=1,$C$19,IF($E$12=2,$C$19,IF($E$12=3,$C$19,IF($E$12=4,$C$19,IF($E$12=5,$C$19,IF($E$12=6,$C$19,IF($E$12=7,$C$19,0)))))))</f>
        <v>0</v>
      </c>
      <c r="AX46" s="53">
        <f>IF($H$12=1, $BA$46, $BB$46)</f>
        <v>2</v>
      </c>
      <c r="AY46" s="53">
        <f>IF($E$12=1,$D$19,IF($E$12=2,$D$19,IF($E$12=3,$D$19,IF($E$12=4,$D$19,IF($E$12=5,$D$19,IF($E$12=6,$D$19,IF($E$12=7,$D$19,0)))))))</f>
        <v>300</v>
      </c>
      <c r="BA46" s="53">
        <v>2</v>
      </c>
      <c r="BB46" s="73">
        <v>2</v>
      </c>
    </row>
    <row r="47" spans="1:54">
      <c r="A47" s="53" t="s">
        <v>387</v>
      </c>
      <c r="B47" s="53" t="s">
        <v>392</v>
      </c>
      <c r="C47" s="53" t="s">
        <v>397</v>
      </c>
      <c r="D47" s="53" t="s">
        <v>402</v>
      </c>
      <c r="E47" s="53" t="s">
        <v>408</v>
      </c>
      <c r="F47" s="53" t="s">
        <v>412</v>
      </c>
      <c r="K47" s="53">
        <v>45</v>
      </c>
      <c r="L47" s="53">
        <f>IF($E$7=1,$A$19,IF($E$7=2,$A$19,IF($E$7=3,$A$19,IF($E$7=4,$A$19,IF($E$7=5,$A$19,IF($E$7=6,$A$19,IF($E$7=7,$A$19,0)))))))</f>
        <v>600</v>
      </c>
      <c r="M47" s="53">
        <f>IF($E$7=1,$B$19,IF($E$7=2,$B$19,IF($E$7=3,$B$19,IF($E$7=4,$B$19,IF($E$7=5,$B$19,IF($E$7=6,$B$19,IF($E$7=7,$B$19,0)))))))</f>
        <v>5000</v>
      </c>
      <c r="N47" s="53">
        <f>IF($E$7=1,$C$19,IF($E$7=2,$C$19,IF($E$7=3,$C$19,IF($E$7=4,$C$19,IF($E$7=5,$C$19,IF($E$7=6,$C$19,IF($E$7=7,$C$19,0)))))))</f>
        <v>0</v>
      </c>
      <c r="O47" s="53">
        <f>IF($H$7=1, $BA$47, $BB$47)</f>
        <v>1</v>
      </c>
      <c r="P47" s="53">
        <f>IF($E$7=1,$D$19,IF($E$7=2,$D$19,IF($E$7=3,$D$19,IF($E$7=4,$D$19,IF($E$7=5,$D$19,IF($E$7=6,$D$19,IF($E$7=7,$D$19,0)))))))</f>
        <v>300</v>
      </c>
      <c r="R47" s="53">
        <v>45</v>
      </c>
      <c r="S47" s="53">
        <f t="shared" si="4"/>
        <v>0</v>
      </c>
      <c r="T47" s="53">
        <f t="shared" si="5"/>
        <v>0</v>
      </c>
      <c r="U47" s="53">
        <f t="shared" si="6"/>
        <v>0</v>
      </c>
      <c r="V47" s="53">
        <f>IF($H$8=1, $BA$47, $BB$47)</f>
        <v>2</v>
      </c>
      <c r="W47" s="53">
        <f t="shared" si="7"/>
        <v>0</v>
      </c>
      <c r="Y47" s="53">
        <v>45</v>
      </c>
      <c r="Z47" s="53">
        <f>IF($E$9=1,$A$19,IF($E$9=2,$A$19,IF($E$9=3,$A$19,IF($E$9=4,$A$19,IF($E$9=5,$A$19,IF($E$9=6,$A$19,IF($E$9=7,$A$19,0)))))))</f>
        <v>600</v>
      </c>
      <c r="AA47" s="53">
        <f>IF($E$9=1,$B$19,IF($E$9=2,$B$19,IF($E$9=3,$B$19,IF($E$9=4,$B$19,IF($E$9=5,$B$19,IF($E$9=6,$B$19,IF($E$9=7,$B$19,0)))))))</f>
        <v>5000</v>
      </c>
      <c r="AB47" s="53">
        <f>IF($E$9=1,$C$19,IF($E$9=2,$C$19,IF($E$9=3,$C$19,IF($E$9=4,$C$19,IF($E$9=5,$C$19,IF($E$9=6,$C$19,IF($E$9=7,$C$19,0)))))))</f>
        <v>0</v>
      </c>
      <c r="AC47" s="53">
        <f>IF($H$9=1, $BA$47, $BB$47)</f>
        <v>2</v>
      </c>
      <c r="AD47" s="53">
        <f>IF($E$9=1,$D$19,IF($E$9=2,$D$19,IF($E$9=3,$D$19,IF($E$9=4,$D$19,IF($E$9=5,$D$19,IF($E$9=6,$D$19,IF($E$9=7,$D$19,0)))))))</f>
        <v>300</v>
      </c>
      <c r="AF47" s="53">
        <v>45</v>
      </c>
      <c r="AG47" s="53">
        <f>IF($E$10=1,$A$19,IF($E$10=2,$A$19,IF($E$10=3,$A$19,IF($E$10=4,$A$19,IF($E$10=5,$A$19,IF($E$10=6,$A$19,IF($E$10=7,$A$19,0)))))))</f>
        <v>600</v>
      </c>
      <c r="AH47" s="53">
        <f>IF($E$10=1,$B$19,IF($E$10=2,$B$19,IF($E$10=3,$B$19,IF($E$10=4,$B$19,IF($E$10=5,$B$19,IF($E$10=6,$B$19,IF($E$10=7,$B$19,0)))))))</f>
        <v>5000</v>
      </c>
      <c r="AI47" s="53">
        <f>IF($E$10=1,$C$19,IF($E$10=2,$C$19,IF($E$10=3,$C$19,IF($E$10=4,$C$19,IF($E$10=5,$C$19,IF($E$10=6,$C$19,IF($E$10=7,$C$19,0)))))))</f>
        <v>0</v>
      </c>
      <c r="AJ47" s="53">
        <f>IF($H$10=1, $BA$47, $BB$47)</f>
        <v>2</v>
      </c>
      <c r="AK47" s="53">
        <f>IF($E$10=1,$D$19,IF($E$10=2,$D$19,IF($E$10=3,$D$19,IF($E$10=4,$D$19,IF($E$10=5,$D$19,IF($E$10=6,$D$19,IF($E$10=7,$D$19,0)))))))</f>
        <v>300</v>
      </c>
      <c r="AM47" s="53">
        <v>45</v>
      </c>
      <c r="AN47" s="53">
        <f>IF($E$11=1,$A$19,IF($E$11=2,$A$19,IF($E$11=3,$A$19,IF($E$11=4,$A$19,IF($E$11=5,$A$19,IF($E$11=6,$A$19,IF($E$11=7,$A$19,0)))))))</f>
        <v>0</v>
      </c>
      <c r="AO47" s="53">
        <f>IF($E$11=1,$B$19,IF($E$11=2,$B$19,IF($E$11=3,$B$19,IF($E$11=4,$B$19,IF($E$11=5,$B$19,IF($E$11=6,$B$19,IF($E$11=7,$B$19,0)))))))</f>
        <v>0</v>
      </c>
      <c r="AP47" s="53">
        <f>IF($E$11=1,$C$19,IF($E$11=2,$C$19,IF($E$11=3,$C$19,IF($E$11=4,$C$19,IF($E$11=5,$C$19,IF($E$11=6,$C$19,IF($E$11=7,$C$19,0)))))))</f>
        <v>0</v>
      </c>
      <c r="AQ47" s="53">
        <f>IF($H$11=1, $BA$47, $BB$47)</f>
        <v>2</v>
      </c>
      <c r="AR47" s="53">
        <f>IF($E$11=1,$D$19,IF($E$11=2,$D$19,IF($E$11=3,$D$19,IF($E$11=4,$D$19,IF($E$11=5,$D$19,IF($E$11=6,$D$19,IF($E$11=7,$D$19,0)))))))</f>
        <v>0</v>
      </c>
      <c r="AT47" s="53">
        <v>45</v>
      </c>
      <c r="AU47" s="53">
        <f>IF($E$12=1,$A$19,IF($E$12=2,$A$19,IF($E$12=3,$A$19,IF($E$12=4,$A$19,IF($E$12=5,$A$19,IF($E$12=6,$A$19,IF($E$12=7,$A$19,0)))))))</f>
        <v>600</v>
      </c>
      <c r="AV47" s="53">
        <f>IF($E$12=1,$B$19,IF($E$12=2,$B$19,IF($E$12=3,$B$19,IF($E$12=4,$B$19,IF($E$12=5,$B$19,IF($E$12=6,$B$19,IF($E$12=7,$B$19,0)))))))</f>
        <v>5000</v>
      </c>
      <c r="AW47" s="53">
        <f>IF($E$12=1,$C$19,IF($E$12=2,$C$19,IF($E$12=3,$C$19,IF($E$12=4,$C$19,IF($E$12=5,$C$19,IF($E$12=6,$C$19,IF($E$12=7,$C$19,0)))))))</f>
        <v>0</v>
      </c>
      <c r="AX47" s="53">
        <f>IF($H$12=1, $BA$47, $BB$47)</f>
        <v>2</v>
      </c>
      <c r="AY47" s="53">
        <f>IF($E$12=1,$D$19,IF($E$12=2,$D$19,IF($E$12=3,$D$19,IF($E$12=4,$D$19,IF($E$12=5,$D$19,IF($E$12=6,$D$19,IF($E$12=7,$D$19,0)))))))</f>
        <v>300</v>
      </c>
      <c r="BA47" s="53">
        <v>1</v>
      </c>
      <c r="BB47" s="73">
        <v>2</v>
      </c>
    </row>
    <row r="48" spans="1:54">
      <c r="A48" s="53" t="s">
        <v>388</v>
      </c>
      <c r="B48" s="53" t="s">
        <v>393</v>
      </c>
      <c r="C48" s="53" t="s">
        <v>398</v>
      </c>
      <c r="D48" s="53" t="s">
        <v>403</v>
      </c>
      <c r="E48" s="53" t="s">
        <v>407</v>
      </c>
      <c r="F48" s="53" t="s">
        <v>413</v>
      </c>
      <c r="K48" s="53">
        <v>46</v>
      </c>
      <c r="L48" s="53">
        <f>IF($E$7=1,$A$19,IF($E$7=2,$A$19,IF($E$7=3,$A$19,IF($E$7=4,$A$19,IF($E$7=5,$A$19,IF($E$7=6,$A$19,IF($E$7=7,$A$19,0)))))))</f>
        <v>600</v>
      </c>
      <c r="M48" s="53">
        <f>IF($E$7=1,$B$19,IF($E$7=2,$B$19,IF($E$7=3,$B$19,IF($E$7=4,$B$19,IF($E$7=5,$B$19,IF($E$7=6,$B$19,IF($E$7=7,$B$19,0)))))))</f>
        <v>5000</v>
      </c>
      <c r="N48" s="53">
        <f>IF($E$7=1,$C$19,IF($E$7=2,$C$19,IF($E$7=3,$C$19,IF($E$7=4,$C$19,IF($E$7=5,$C$19,IF($E$7=6,$C$19,IF($E$7=7,$C$19,0)))))))</f>
        <v>0</v>
      </c>
      <c r="O48" s="53">
        <f>IF($H$7=1, $BA$48, $BB$48)</f>
        <v>2</v>
      </c>
      <c r="P48" s="53">
        <f>IF($E$7=1,$D$19,IF($E$7=2,$D$19,IF($E$7=3,$D$19,IF($E$7=4,$D$19,IF($E$7=5,$D$19,IF($E$7=6,$D$19,IF($E$7=7,$D$19,0)))))))</f>
        <v>300</v>
      </c>
      <c r="R48" s="53">
        <v>46</v>
      </c>
      <c r="S48" s="53">
        <f t="shared" si="4"/>
        <v>0</v>
      </c>
      <c r="T48" s="53">
        <f t="shared" si="5"/>
        <v>0</v>
      </c>
      <c r="U48" s="53">
        <f t="shared" si="6"/>
        <v>0</v>
      </c>
      <c r="V48" s="53">
        <f>IF($H$8=1, $BA$48, $BB$48)</f>
        <v>2</v>
      </c>
      <c r="W48" s="53">
        <f t="shared" si="7"/>
        <v>0</v>
      </c>
      <c r="Y48" s="53">
        <v>46</v>
      </c>
      <c r="Z48" s="53">
        <f>IF($E$9=1,$A$19,IF($E$9=2,$A$19,IF($E$9=3,$A$19,IF($E$9=4,$A$19,IF($E$9=5,$A$19,IF($E$9=6,$A$19,IF($E$9=7,$A$19,0)))))))</f>
        <v>600</v>
      </c>
      <c r="AA48" s="53">
        <f>IF($E$9=1,$B$19,IF($E$9=2,$B$19,IF($E$9=3,$B$19,IF($E$9=4,$B$19,IF($E$9=5,$B$19,IF($E$9=6,$B$19,IF($E$9=7,$B$19,0)))))))</f>
        <v>5000</v>
      </c>
      <c r="AB48" s="53">
        <f>IF($E$9=1,$C$19,IF($E$9=2,$C$19,IF($E$9=3,$C$19,IF($E$9=4,$C$19,IF($E$9=5,$C$19,IF($E$9=6,$C$19,IF($E$9=7,$C$19,0)))))))</f>
        <v>0</v>
      </c>
      <c r="AC48" s="53">
        <f>IF($H$9=1, $BA$48, $BB$48)</f>
        <v>2</v>
      </c>
      <c r="AD48" s="53">
        <f>IF($E$9=1,$D$19,IF($E$9=2,$D$19,IF($E$9=3,$D$19,IF($E$9=4,$D$19,IF($E$9=5,$D$19,IF($E$9=6,$D$19,IF($E$9=7,$D$19,0)))))))</f>
        <v>300</v>
      </c>
      <c r="AF48" s="53">
        <v>46</v>
      </c>
      <c r="AG48" s="53">
        <f>IF($E$10=1,$A$19,IF($E$10=2,$A$19,IF($E$10=3,$A$19,IF($E$10=4,$A$19,IF($E$10=5,$A$19,IF($E$10=6,$A$19,IF($E$10=7,$A$19,0)))))))</f>
        <v>600</v>
      </c>
      <c r="AH48" s="53">
        <f>IF($E$10=1,$B$19,IF($E$10=2,$B$19,IF($E$10=3,$B$19,IF($E$10=4,$B$19,IF($E$10=5,$B$19,IF($E$10=6,$B$19,IF($E$10=7,$B$19,0)))))))</f>
        <v>5000</v>
      </c>
      <c r="AI48" s="53">
        <f>IF($E$10=1,$C$19,IF($E$10=2,$C$19,IF($E$10=3,$C$19,IF($E$10=4,$C$19,IF($E$10=5,$C$19,IF($E$10=6,$C$19,IF($E$10=7,$C$19,0)))))))</f>
        <v>0</v>
      </c>
      <c r="AJ48" s="53">
        <f>IF($H$10=1, $BA$48, $BB$48)</f>
        <v>2</v>
      </c>
      <c r="AK48" s="53">
        <f>IF($E$10=1,$D$19,IF($E$10=2,$D$19,IF($E$10=3,$D$19,IF($E$10=4,$D$19,IF($E$10=5,$D$19,IF($E$10=6,$D$19,IF($E$10=7,$D$19,0)))))))</f>
        <v>300</v>
      </c>
      <c r="AM48" s="53">
        <v>46</v>
      </c>
      <c r="AN48" s="53">
        <f>IF($E$11=1,$A$19,IF($E$11=2,$A$19,IF($E$11=3,$A$19,IF($E$11=4,$A$19,IF($E$11=5,$A$19,IF($E$11=6,$A$19,IF($E$11=7,$A$19,0)))))))</f>
        <v>0</v>
      </c>
      <c r="AO48" s="53">
        <f>IF($E$11=1,$B$19,IF($E$11=2,$B$19,IF($E$11=3,$B$19,IF($E$11=4,$B$19,IF($E$11=5,$B$19,IF($E$11=6,$B$19,IF($E$11=7,$B$19,0)))))))</f>
        <v>0</v>
      </c>
      <c r="AP48" s="53">
        <f>IF($E$11=1,$C$19,IF($E$11=2,$C$19,IF($E$11=3,$C$19,IF($E$11=4,$C$19,IF($E$11=5,$C$19,IF($E$11=6,$C$19,IF($E$11=7,$C$19,0)))))))</f>
        <v>0</v>
      </c>
      <c r="AQ48" s="53">
        <f>IF($H$11=1, $BA$48, $BB$48)</f>
        <v>2</v>
      </c>
      <c r="AR48" s="53">
        <f>IF($E$11=1,$D$19,IF($E$11=2,$D$19,IF($E$11=3,$D$19,IF($E$11=4,$D$19,IF($E$11=5,$D$19,IF($E$11=6,$D$19,IF($E$11=7,$D$19,0)))))))</f>
        <v>0</v>
      </c>
      <c r="AT48" s="53">
        <v>46</v>
      </c>
      <c r="AU48" s="53">
        <f>IF($E$12=1,$A$19,IF($E$12=2,$A$19,IF($E$12=3,$A$19,IF($E$12=4,$A$19,IF($E$12=5,$A$19,IF($E$12=6,$A$19,IF($E$12=7,$A$19,0)))))))</f>
        <v>600</v>
      </c>
      <c r="AV48" s="53">
        <f>IF($E$12=1,$B$19,IF($E$12=2,$B$19,IF($E$12=3,$B$19,IF($E$12=4,$B$19,IF($E$12=5,$B$19,IF($E$12=6,$B$19,IF($E$12=7,$B$19,0)))))))</f>
        <v>5000</v>
      </c>
      <c r="AW48" s="53">
        <f>IF($E$12=1,$C$19,IF($E$12=2,$C$19,IF($E$12=3,$C$19,IF($E$12=4,$C$19,IF($E$12=5,$C$19,IF($E$12=6,$C$19,IF($E$12=7,$C$19,0)))))))</f>
        <v>0</v>
      </c>
      <c r="AX48" s="53">
        <f>IF($H$12=1, $BA$48, $BB$48)</f>
        <v>2</v>
      </c>
      <c r="AY48" s="53">
        <f>IF($E$12=1,$D$19,IF($E$12=2,$D$19,IF($E$12=3,$D$19,IF($E$12=4,$D$19,IF($E$12=5,$D$19,IF($E$12=6,$D$19,IF($E$12=7,$D$19,0)))))))</f>
        <v>300</v>
      </c>
      <c r="BA48" s="53">
        <v>2</v>
      </c>
      <c r="BB48" s="73">
        <v>2</v>
      </c>
    </row>
    <row r="49" spans="11:54" s="51" customFormat="1">
      <c r="K49" s="51">
        <v>47</v>
      </c>
      <c r="L49" s="51">
        <f>IF($E$7=1,$A$19, IF($E$7=2,$A$19,IF($E$7=3,$A$19,IF($E$7=4,$A$25,IF($E$7=5,$A$25,IF($E$7=6,$A$25,IF($E$7=7,$A$19,0)))))))</f>
        <v>600</v>
      </c>
      <c r="M49" s="51">
        <f>IF($E$7=1,$B$19,IF($E$7=2,$B$19,IF($E$7=3,$B$19,IF($E$7=4,$B$25,IF($E$7=5,$B$25,IF($E$7=6,$B$25,IF($E$7=7,$B$19,0)))))))</f>
        <v>5000</v>
      </c>
      <c r="N49" s="51">
        <f>IF($E$7=1,$C$19,IF($E$7=2,$C$19,IF($E$7=3,$C$19,IF($E$7=4,$C$25,IF($E$7=5,$C$25,IF($E$7=6,$C$25,IF($E$7=7,$C$19,0)))))))</f>
        <v>0</v>
      </c>
      <c r="O49" s="53">
        <f>IF($H$7=1, $BA$49, $BB$49)</f>
        <v>1</v>
      </c>
      <c r="P49" s="51">
        <f>IF($E$7=1,$D$19,IF($E$7=2,$D$19,IF($E$7=3,$D$19,IF($E$7=4,$D$25,IF($E$7=5,$D$25,IF($E$7=6,$D$25,IF($E$7=7,$D$19,0)))))))</f>
        <v>300</v>
      </c>
      <c r="R49" s="51">
        <v>47</v>
      </c>
      <c r="S49" s="51">
        <f>IF($E$8=1,$F$19, IF($E$8 = 2, $F$19, IF($E$8 = 3, $F$19, IF($E$8 = 4, $F$25, IF($E$8 = 5, $F$25, IF($E$8 = 6, $F$25, IF($E$8 = 7, $F$19, 0)))))))</f>
        <v>0</v>
      </c>
      <c r="T49" s="51">
        <f>IF($E$8=1,$G$19, IF($E$8 = 2, $G$19, IF($E$8 = 3, $G$19, IF($E$8 = 4, $G$25, IF($E$8 = 5, $G$25, IF($E$8 = 6, $G$25, IF($E$8 = 7, $G$19, 0)))))))</f>
        <v>0</v>
      </c>
      <c r="U49" s="51">
        <f>IF($E$8=1,$H$19, IF($E$8 = 2, $H$19, IF($E$8 = 3, $H$19, IF($E$8 = 4, $H$25, IF($E$8 = 5, $H$25, IF($E$8 = 6, $H$25, IF($E$8 = 7, $H$19, 0)))))))</f>
        <v>0</v>
      </c>
      <c r="V49" s="53">
        <f>IF($H$8=1, $BA$49, $BB$49)</f>
        <v>1</v>
      </c>
      <c r="W49" s="51">
        <f>IF($E$8=1,$I$19, IF($E$8 = 2, $I$19, IF($E$8 = 3, $I$19, IF($E$8 = 4, $I$25, IF($E$8 = 5, $I$25, IF($E$8 = 6, $I$25, IF($E$8 = 7, $I$19, 0)))))))</f>
        <v>0</v>
      </c>
      <c r="Y49" s="51">
        <v>47</v>
      </c>
      <c r="Z49" s="51">
        <f>IF($E$9=1,$A$19, IF($E$9=2,$A$19,IF($E$9=3,$A$19,IF($E$9=4,$A$25,IF($E$9=5,$A$25,IF($E$9=6,$A$25,IF($E$9=7,$A$19,0)))))))</f>
        <v>600</v>
      </c>
      <c r="AA49" s="51">
        <f>IF($E$9=1,$B$19,IF($E$9=2,$B$19,IF($E$9=3,$B$19,IF($E$9=4,$B$25,IF($E$9=5,$B$25,IF($E$9=6,$B$25,IF($E$9=7,$B$19,0)))))))</f>
        <v>5000</v>
      </c>
      <c r="AB49" s="51">
        <f>IF($E$9=1,$C$19,IF($E$9=2,$C$19,IF($E$9=3,$C$19,IF($E$9=4,$C$25,IF($E$9=5,$C$25,IF($E$9=6,$C$25,IF($E$9=7,$C$19,0)))))))</f>
        <v>0</v>
      </c>
      <c r="AC49" s="53">
        <f>IF($H$9=1, $BA$49, $BB$49)</f>
        <v>1</v>
      </c>
      <c r="AD49" s="51">
        <f>IF($E$9=1,$D$19,IF($E$9=2,$D$19,IF($E$9=3,$D$19,IF($E$9=4,$D$25,IF($E$9=5,$D$25,IF($E$9=6,$D$25,IF($E$9=7,$D$19,0)))))))</f>
        <v>300</v>
      </c>
      <c r="AF49" s="51">
        <v>47</v>
      </c>
      <c r="AG49" s="51">
        <f>IF($E$10=1,$A$19, IF($E$10=2,$A$19,IF($E$10=3,$A$19,IF($E$10=4,$A$25,IF($E$10=5,$A$25,IF($E$10=6,$A$25,IF($E$10=7,$A$19,0)))))))</f>
        <v>600</v>
      </c>
      <c r="AH49" s="51">
        <f>IF($E$10=1,$B$19,IF($E$10=2,$B$19,IF($E$10=3,$B$19,IF($E$10=4,$B$25,IF($E$10=5,$B$25,IF($E$10=6,$B$25,IF($E$10=7,$B$19,0)))))))</f>
        <v>5000</v>
      </c>
      <c r="AI49" s="51">
        <f>IF($E$10=1,$C$19,IF($E$10=2,$C$19,IF($E$10=3,$C$19,IF($E$10=4,$C$25,IF($E$10=5,$C$25,IF($E$10=6,$C$25,IF($E$10=7,$C$19,0)))))))</f>
        <v>0</v>
      </c>
      <c r="AJ49" s="53">
        <f>IF($H$10=1, $BA$49, $BB$49)</f>
        <v>1</v>
      </c>
      <c r="AK49" s="51">
        <f>IF($E$10=1,$D$19,IF($E$10=2,$D$19,IF($E$10=3,$D$19,IF($E$10=4,$D$25,IF($E$10=5,$D$25,IF($E$10=6,$D$25,IF($E$10=7,$D$19,0)))))))</f>
        <v>300</v>
      </c>
      <c r="AM49" s="51">
        <v>47</v>
      </c>
      <c r="AN49" s="51">
        <f>IF($E$11=1,$A$19, IF($E$11=2,$A$19,IF($E$11=3,$A$19,IF($E$11=4,$A$25,IF($E$11=5,$A$25,IF($E$11=6,$A$25,IF($E$11=7,$A$19,0)))))))</f>
        <v>0</v>
      </c>
      <c r="AO49" s="51">
        <f>IF($E$11=1,$B$19,IF($E$11=2,$B$19,IF($E$11=3,$B$19,IF($E$11=4,$B$25,IF($E$11=5,$B$25,IF($E$11=6,$B$25,IF($E$11=7,$B$19,0)))))))</f>
        <v>0</v>
      </c>
      <c r="AP49" s="51">
        <f>IF($E$11=1,$C$19,IF($E$11=2,$C$19,IF($E$11=3,$C$19,IF($E$11=4,$C$25,IF($E$11=5,$C$25,IF($E$11=6,$C$25,IF($E$11=7,$C$19,0)))))))</f>
        <v>0</v>
      </c>
      <c r="AQ49" s="53">
        <f>IF($H$11=1, $BA$49, $BB$49)</f>
        <v>1</v>
      </c>
      <c r="AR49" s="51">
        <f>IF($E$11=1,$D$19,IF($E$11=2,$D$19,IF($E$11=3,$D$19,IF($E$11=4,$D$25,IF($E$11=5,$D$25,IF($E$11=6,$D$25,IF($E$11=7,$D$19,0)))))))</f>
        <v>0</v>
      </c>
      <c r="AT49" s="51">
        <v>47</v>
      </c>
      <c r="AU49" s="51">
        <f>IF($E$12=1,$A$19, IF($E$12=2,$A$19,IF($E$12=3,$A$19,IF($E$12=4,$A$25,IF($E$12=5,$A$25,IF($E$12=6,$A$25,IF($E$12=7,$A$19,0)))))))</f>
        <v>600</v>
      </c>
      <c r="AV49" s="51">
        <f>IF($E$12=1,$B$19,IF($E$12=2,$B$19,IF($E$12=3,$B$19,IF($E$12=4,$B$25,IF($E$12=5,$B$25,IF($E$12=6,$B$25,IF($E$12=7,$B$19,0)))))))</f>
        <v>5000</v>
      </c>
      <c r="AW49" s="51">
        <f>IF($E$12=1,$C$19,IF($E$12=2,$C$19,IF($E$12=3,$C$19,IF($E$12=4,$C$25,IF($E$12=5,$C$25,IF($E$12=6,$C$25,IF($E$12=7,$C$19,0)))))))</f>
        <v>0</v>
      </c>
      <c r="AX49" s="53">
        <f>IF($H$12=1, $BA$49, $BB$49)</f>
        <v>1</v>
      </c>
      <c r="AY49" s="51">
        <f>IF($E$12=1,$D$19,IF($E$12=2,$D$19,IF($E$12=3,$D$19,IF($E$12=4,$D$25,IF($E$12=5,$D$25,IF($E$12=6,$D$25,IF($E$12=7,$D$19,0)))))))</f>
        <v>300</v>
      </c>
      <c r="BA49" s="51">
        <v>1</v>
      </c>
      <c r="BB49" s="116">
        <v>1</v>
      </c>
    </row>
    <row r="50" spans="11:54">
      <c r="K50" s="53">
        <v>48</v>
      </c>
      <c r="L50" s="53">
        <f>IF($E$7=1,$A$19,IF($E$7=2,$A$19,IF($E$7=3,$A$19,IF($E$7=4,$A$19,IF($E$7=5,$A$19,IF($E$7=6,$A$19,IF($E$7=7,$A$19,0)))))))</f>
        <v>600</v>
      </c>
      <c r="M50" s="53">
        <f>IF($E$7=1,$B$19,IF($E$7=2,$B$19,IF($E$7=3,$B$19,IF($E$7=4,$B$19,IF($E$7=5,$B$19,IF($E$7=6,$B$19,IF($E$7=7,$B$19,0)))))))</f>
        <v>5000</v>
      </c>
      <c r="N50" s="53">
        <f>IF($E$7=1,$C$19,IF($E$7=2,$C$19,IF($E$7=3,$C$19,IF($E$7=4,$C$19,IF($E$7=5,$C$19,IF($E$7=6,$C$19,IF($E$7=7,$C$19,0)))))))</f>
        <v>0</v>
      </c>
      <c r="O50" s="53">
        <f>IF($H$7=1, $BA$50, $BB$50)</f>
        <v>2</v>
      </c>
      <c r="P50" s="53">
        <f>IF($E$7=1,$D$19,IF($E$7=2,$D$19,IF($E$7=3,$D$19,IF($E$7=4,$D$19,IF($E$7=5,$D$19,IF($E$7=6,$D$19,IF($E$7=7,$D$19,0)))))))</f>
        <v>300</v>
      </c>
      <c r="R50" s="53">
        <v>48</v>
      </c>
      <c r="S50" s="53">
        <f t="shared" si="4"/>
        <v>0</v>
      </c>
      <c r="T50" s="53">
        <f t="shared" si="5"/>
        <v>0</v>
      </c>
      <c r="U50" s="53">
        <f t="shared" si="6"/>
        <v>0</v>
      </c>
      <c r="V50" s="53">
        <f>IF($H$8=1, $BA$50, $BB$50)</f>
        <v>2</v>
      </c>
      <c r="W50" s="53">
        <f t="shared" ref="W50:W53" si="51">IF($E$8=1,$D$19,IF($E$8=2,$D$19,IF($E$8=3,$D$19,IF($E$8=4,$D$19,IF($E$8=5,$D$19,IF($E$8=6,$D$19,IF($E$8=7,$D$19,0)))))))</f>
        <v>0</v>
      </c>
      <c r="Y50" s="53">
        <v>48</v>
      </c>
      <c r="Z50" s="53">
        <f>IF($E$9=1,$A$19,IF($E$9=2,$A$19,IF($E$9=3,$A$19,IF($E$9=4,$A$19,IF($E$9=5,$A$19,IF($E$9=6,$A$19,IF($E$9=7,$A$19,0)))))))</f>
        <v>600</v>
      </c>
      <c r="AA50" s="53">
        <f>IF($E$9=1,$B$19,IF($E$9=2,$B$19,IF($E$9=3,$B$19,IF($E$9=4,$B$19,IF($E$9=5,$B$19,IF($E$9=6,$B$19,IF($E$9=7,$B$19,0)))))))</f>
        <v>5000</v>
      </c>
      <c r="AB50" s="53">
        <f>IF($E$9=1,$C$19,IF($E$9=2,$C$19,IF($E$9=3,$C$19,IF($E$9=4,$C$19,IF($E$9=5,$C$19,IF($E$9=6,$C$19,IF($E$9=7,$C$19,0)))))))</f>
        <v>0</v>
      </c>
      <c r="AC50" s="53">
        <f>IF($H$9=1, $BA$50, $BB$50)</f>
        <v>2</v>
      </c>
      <c r="AD50" s="53">
        <f>IF($E$9=1,$D$19,IF($E$9=2,$D$19,IF($E$9=3,$D$19,IF($E$9=4,$D$19,IF($E$9=5,$D$19,IF($E$9=6,$D$19,IF($E$9=7,$D$19,0)))))))</f>
        <v>300</v>
      </c>
      <c r="AF50" s="53">
        <v>48</v>
      </c>
      <c r="AG50" s="53">
        <f>IF($E$10=1,$A$19,IF($E$10=2,$A$19,IF($E$10=3,$A$19,IF($E$10=4,$A$19,IF($E$10=5,$A$19,IF($E$10=6,$A$19,IF($E$10=7,$A$19,0)))))))</f>
        <v>600</v>
      </c>
      <c r="AH50" s="53">
        <f>IF($E$10=1,$B$19,IF($E$10=2,$B$19,IF($E$10=3,$B$19,IF($E$10=4,$B$19,IF($E$10=5,$B$19,IF($E$10=6,$B$19,IF($E$10=7,$B$19,0)))))))</f>
        <v>5000</v>
      </c>
      <c r="AI50" s="53">
        <f>IF($E$10=1,$C$19,IF($E$10=2,$C$19,IF($E$10=3,$C$19,IF($E$10=4,$C$19,IF($E$10=5,$C$19,IF($E$10=6,$C$19,IF($E$10=7,$C$19,0)))))))</f>
        <v>0</v>
      </c>
      <c r="AJ50" s="53">
        <f>IF($H$10=1, $BA$50, $BB$50)</f>
        <v>2</v>
      </c>
      <c r="AK50" s="53">
        <f>IF($E$10=1,$D$19,IF($E$10=2,$D$19,IF($E$10=3,$D$19,IF($E$10=4,$D$19,IF($E$10=5,$D$19,IF($E$10=6,$D$19,IF($E$10=7,$D$19,0)))))))</f>
        <v>300</v>
      </c>
      <c r="AM50" s="53">
        <v>48</v>
      </c>
      <c r="AN50" s="53">
        <f>IF($E$11=1,$A$19,IF($E$11=2,$A$19,IF($E$11=3,$A$19,IF($E$11=4,$A$19,IF($E$11=5,$A$19,IF($E$11=6,$A$19,IF($E$11=7,$A$19,0)))))))</f>
        <v>0</v>
      </c>
      <c r="AO50" s="53">
        <f>IF($E$11=1,$B$19,IF($E$11=2,$B$19,IF($E$11=3,$B$19,IF($E$11=4,$B$19,IF($E$11=5,$B$19,IF($E$11=6,$B$19,IF($E$11=7,$B$19,0)))))))</f>
        <v>0</v>
      </c>
      <c r="AP50" s="53">
        <f>IF($E$11=1,$C$19,IF($E$11=2,$C$19,IF($E$11=3,$C$19,IF($E$11=4,$C$19,IF($E$11=5,$C$19,IF($E$11=6,$C$19,IF($E$11=7,$C$19,0)))))))</f>
        <v>0</v>
      </c>
      <c r="AQ50" s="53">
        <f>IF($H$11=1, $BA$50, $BB$50)</f>
        <v>2</v>
      </c>
      <c r="AR50" s="53">
        <f>IF($E$11=1,$D$19,IF($E$11=2,$D$19,IF($E$11=3,$D$19,IF($E$11=4,$D$19,IF($E$11=5,$D$19,IF($E$11=6,$D$19,IF($E$11=7,$D$19,0)))))))</f>
        <v>0</v>
      </c>
      <c r="AT50" s="53">
        <v>48</v>
      </c>
      <c r="AU50" s="53">
        <f>IF($E$12=1,$A$19,IF($E$12=2,$A$19,IF($E$12=3,$A$19,IF($E$12=4,$A$19,IF($E$12=5,$A$19,IF($E$12=6,$A$19,IF($E$12=7,$A$19,0)))))))</f>
        <v>600</v>
      </c>
      <c r="AV50" s="53">
        <f>IF($E$12=1,$B$19,IF($E$12=2,$B$19,IF($E$12=3,$B$19,IF($E$12=4,$B$19,IF($E$12=5,$B$19,IF($E$12=6,$B$19,IF($E$12=7,$B$19,0)))))))</f>
        <v>5000</v>
      </c>
      <c r="AW50" s="53">
        <f>IF($E$12=1,$C$19,IF($E$12=2,$C$19,IF($E$12=3,$C$19,IF($E$12=4,$C$19,IF($E$12=5,$C$19,IF($E$12=6,$C$19,IF($E$12=7,$C$19,0)))))))</f>
        <v>0</v>
      </c>
      <c r="AX50" s="53">
        <f>IF($H$12=1, $BA$50, $BB$50)</f>
        <v>2</v>
      </c>
      <c r="AY50" s="53">
        <f>IF($E$12=1,$D$19,IF($E$12=2,$D$19,IF($E$12=3,$D$19,IF($E$12=4,$D$19,IF($E$12=5,$D$19,IF($E$12=6,$D$19,IF($E$12=7,$D$19,0)))))))</f>
        <v>300</v>
      </c>
      <c r="BA50" s="53">
        <v>2</v>
      </c>
      <c r="BB50" s="73">
        <v>2</v>
      </c>
    </row>
    <row r="51" spans="11:54">
      <c r="K51" s="53">
        <v>49</v>
      </c>
      <c r="L51" s="53">
        <f>IF($E$7=1,$A$19,IF($E$7=2,$A$19,IF($E$7=3,$A$19,IF($E$7=4,$A$19,IF($E$7=5,$A$19,IF($E$7=6,$A$19,IF($E$7=7,$A$19,0)))))))</f>
        <v>600</v>
      </c>
      <c r="M51" s="53">
        <f>IF($E$7=1,$B$19,IF($E$7=2,$B$19,IF($E$7=3,$B$19,IF($E$7=4,$B$19,IF($E$7=5,$B$19,IF($E$7=6,$B$19,IF($E$7=7,$B$19,0)))))))</f>
        <v>5000</v>
      </c>
      <c r="N51" s="53">
        <f>IF($E$7=1,$C$19,IF($E$7=2,$C$19,IF($E$7=3,$C$19,IF($E$7=4,$C$19,IF($E$7=5,$C$19,IF($E$7=6,$C$19,IF($E$7=7,$C$19,0)))))))</f>
        <v>0</v>
      </c>
      <c r="O51" s="53">
        <f>IF($H$7=1, $BA$51, $BB$51)</f>
        <v>1</v>
      </c>
      <c r="P51" s="53">
        <f>IF($E$7=1,$D$19,IF($E$7=2,$D$19,IF($E$7=3,$D$19,IF($E$7=4,$D$19,IF($E$7=5,$D$19,IF($E$7=6,$D$19,IF($E$7=7,$D$19,0)))))))</f>
        <v>300</v>
      </c>
      <c r="R51" s="53">
        <v>49</v>
      </c>
      <c r="S51" s="53">
        <f t="shared" si="4"/>
        <v>0</v>
      </c>
      <c r="T51" s="53">
        <f t="shared" si="5"/>
        <v>0</v>
      </c>
      <c r="U51" s="53">
        <f t="shared" si="6"/>
        <v>0</v>
      </c>
      <c r="V51" s="53">
        <f>IF($H$8=1, $BA$51, $BB$51)</f>
        <v>1</v>
      </c>
      <c r="W51" s="53">
        <f t="shared" si="51"/>
        <v>0</v>
      </c>
      <c r="Y51" s="53">
        <v>49</v>
      </c>
      <c r="Z51" s="53">
        <f>IF($E$9=1,$A$19,IF($E$9=2,$A$19,IF($E$9=3,$A$19,IF($E$9=4,$A$19,IF($E$9=5,$A$19,IF($E$9=6,$A$19,IF($E$9=7,$A$19,0)))))))</f>
        <v>600</v>
      </c>
      <c r="AA51" s="53">
        <f>IF($E$9=1,$B$19,IF($E$9=2,$B$19,IF($E$9=3,$B$19,IF($E$9=4,$B$19,IF($E$9=5,$B$19,IF($E$9=6,$B$19,IF($E$9=7,$B$19,0)))))))</f>
        <v>5000</v>
      </c>
      <c r="AB51" s="53">
        <f>IF($E$9=1,$C$19,IF($E$9=2,$C$19,IF($E$9=3,$C$19,IF($E$9=4,$C$19,IF($E$9=5,$C$19,IF($E$9=6,$C$19,IF($E$9=7,$C$19,0)))))))</f>
        <v>0</v>
      </c>
      <c r="AC51" s="53">
        <f>IF($H$9=1, $BA$51, $BB$51)</f>
        <v>1</v>
      </c>
      <c r="AD51" s="53">
        <f>IF($E$9=1,$D$19,IF($E$9=2,$D$19,IF($E$9=3,$D$19,IF($E$9=4,$D$19,IF($E$9=5,$D$19,IF($E$9=6,$D$19,IF($E$9=7,$D$19,0)))))))</f>
        <v>300</v>
      </c>
      <c r="AF51" s="53">
        <v>49</v>
      </c>
      <c r="AG51" s="53">
        <f>IF($E$10=1,$A$19,IF($E$10=2,$A$19,IF($E$10=3,$A$19,IF($E$10=4,$A$19,IF($E$10=5,$A$19,IF($E$10=6,$A$19,IF($E$10=7,$A$19,0)))))))</f>
        <v>600</v>
      </c>
      <c r="AH51" s="53">
        <f>IF($E$10=1,$B$19,IF($E$10=2,$B$19,IF($E$10=3,$B$19,IF($E$10=4,$B$19,IF($E$10=5,$B$19,IF($E$10=6,$B$19,IF($E$10=7,$B$19,0)))))))</f>
        <v>5000</v>
      </c>
      <c r="AI51" s="53">
        <f>IF($E$10=1,$C$19,IF($E$10=2,$C$19,IF($E$10=3,$C$19,IF($E$10=4,$C$19,IF($E$10=5,$C$19,IF($E$10=6,$C$19,IF($E$10=7,$C$19,0)))))))</f>
        <v>0</v>
      </c>
      <c r="AJ51" s="53">
        <f>IF($H$10=1, $BA$51, $BB$51)</f>
        <v>1</v>
      </c>
      <c r="AK51" s="53">
        <f>IF($E$10=1,$D$19,IF($E$10=2,$D$19,IF($E$10=3,$D$19,IF($E$10=4,$D$19,IF($E$10=5,$D$19,IF($E$10=6,$D$19,IF($E$10=7,$D$19,0)))))))</f>
        <v>300</v>
      </c>
      <c r="AM51" s="53">
        <v>49</v>
      </c>
      <c r="AN51" s="53">
        <f>IF($E$11=1,$A$19,IF($E$11=2,$A$19,IF($E$11=3,$A$19,IF($E$11=4,$A$19,IF($E$11=5,$A$19,IF($E$11=6,$A$19,IF($E$11=7,$A$19,0)))))))</f>
        <v>0</v>
      </c>
      <c r="AO51" s="53">
        <f>IF($E$11=1,$B$19,IF($E$11=2,$B$19,IF($E$11=3,$B$19,IF($E$11=4,$B$19,IF($E$11=5,$B$19,IF($E$11=6,$B$19,IF($E$11=7,$B$19,0)))))))</f>
        <v>0</v>
      </c>
      <c r="AP51" s="53">
        <f>IF($E$11=1,$C$19,IF($E$11=2,$C$19,IF($E$11=3,$C$19,IF($E$11=4,$C$19,IF($E$11=5,$C$19,IF($E$11=6,$C$19,IF($E$11=7,$C$19,0)))))))</f>
        <v>0</v>
      </c>
      <c r="AQ51" s="53">
        <f>IF($H$11=1, $BA$51, $BB$51)</f>
        <v>1</v>
      </c>
      <c r="AR51" s="53">
        <f>IF($E$11=1,$D$19,IF($E$11=2,$D$19,IF($E$11=3,$D$19,IF($E$11=4,$D$19,IF($E$11=5,$D$19,IF($E$11=6,$D$19,IF($E$11=7,$D$19,0)))))))</f>
        <v>0</v>
      </c>
      <c r="AT51" s="53">
        <v>49</v>
      </c>
      <c r="AU51" s="53">
        <f>IF($E$12=1,$A$19,IF($E$12=2,$A$19,IF($E$12=3,$A$19,IF($E$12=4,$A$19,IF($E$12=5,$A$19,IF($E$12=6,$A$19,IF($E$12=7,$A$19,0)))))))</f>
        <v>600</v>
      </c>
      <c r="AV51" s="53">
        <f>IF($E$12=1,$B$19,IF($E$12=2,$B$19,IF($E$12=3,$B$19,IF($E$12=4,$B$19,IF($E$12=5,$B$19,IF($E$12=6,$B$19,IF($E$12=7,$B$19,0)))))))</f>
        <v>5000</v>
      </c>
      <c r="AW51" s="53">
        <f>IF($E$12=1,$C$19,IF($E$12=2,$C$19,IF($E$12=3,$C$19,IF($E$12=4,$C$19,IF($E$12=5,$C$19,IF($E$12=6,$C$19,IF($E$12=7,$C$19,0)))))))</f>
        <v>0</v>
      </c>
      <c r="AX51" s="53">
        <f>IF($H$12=1, $BA$51, $BB$51)</f>
        <v>1</v>
      </c>
      <c r="AY51" s="53">
        <f>IF($E$12=1,$D$19,IF($E$12=2,$D$19,IF($E$12=3,$D$19,IF($E$12=4,$D$19,IF($E$12=5,$D$19,IF($E$12=6,$D$19,IF($E$12=7,$D$19,0)))))))</f>
        <v>300</v>
      </c>
      <c r="BA51" s="53">
        <v>1</v>
      </c>
      <c r="BB51" s="73">
        <v>1</v>
      </c>
    </row>
    <row r="52" spans="11:54">
      <c r="K52" s="53">
        <v>50</v>
      </c>
      <c r="L52" s="53">
        <f>IF($E$7=1,$A$19,IF($E$7=2,$A$19,IF($E$7=3,$A$19,IF($E$7=4,$A$19,IF($E$7=5,$A$19,IF($E$7=6,$A$19,IF($E$7=7,$A$19,0)))))))</f>
        <v>600</v>
      </c>
      <c r="M52" s="53">
        <f>IF($E$7=1,$B$19,IF($E$7=2,$B$19,IF($E$7=3,$B$19,IF($E$7=4,$B$19,IF($E$7=5,$B$19,IF($E$7=6,$B$19,IF($E$7=7,$B$19,0)))))))</f>
        <v>5000</v>
      </c>
      <c r="N52" s="53">
        <f>IF($E$7=1,$C$19,IF($E$7=2,$C$19,IF($E$7=3,$C$19,IF($E$7=4,$C$19,IF($E$7=5,$C$19,IF($E$7=6,$C$19,IF($E$7=7,$C$19,0)))))))</f>
        <v>0</v>
      </c>
      <c r="O52" s="53">
        <f>IF($H$7=1, $BA$52, $BB$52)</f>
        <v>2</v>
      </c>
      <c r="P52" s="53">
        <f>IF($E$7=1,$D$19,IF($E$7=2,$D$19,IF($E$7=3,$D$19,IF($E$7=4,$D$19,IF($E$7=5,$D$19,IF($E$7=6,$D$19,IF($E$7=7,$D$19,0)))))))</f>
        <v>300</v>
      </c>
      <c r="R52" s="53">
        <v>50</v>
      </c>
      <c r="S52" s="53">
        <f t="shared" si="4"/>
        <v>0</v>
      </c>
      <c r="T52" s="53">
        <f t="shared" si="5"/>
        <v>0</v>
      </c>
      <c r="U52" s="53">
        <f t="shared" si="6"/>
        <v>0</v>
      </c>
      <c r="V52" s="53">
        <f>IF($H$8=1, $BA$52, $BB$52)</f>
        <v>2</v>
      </c>
      <c r="W52" s="53">
        <f t="shared" si="51"/>
        <v>0</v>
      </c>
      <c r="Y52" s="53">
        <v>50</v>
      </c>
      <c r="Z52" s="53">
        <f>IF($E$9=1,$A$19,IF($E$9=2,$A$19,IF($E$9=3,$A$19,IF($E$9=4,$A$19,IF($E$9=5,$A$19,IF($E$9=6,$A$19,IF($E$9=7,$A$19,0)))))))</f>
        <v>600</v>
      </c>
      <c r="AA52" s="53">
        <f>IF($E$9=1,$B$19,IF($E$9=2,$B$19,IF($E$9=3,$B$19,IF($E$9=4,$B$19,IF($E$9=5,$B$19,IF($E$9=6,$B$19,IF($E$9=7,$B$19,0)))))))</f>
        <v>5000</v>
      </c>
      <c r="AB52" s="53">
        <f>IF($E$9=1,$C$19,IF($E$9=2,$C$19,IF($E$9=3,$C$19,IF($E$9=4,$C$19,IF($E$9=5,$C$19,IF($E$9=6,$C$19,IF($E$9=7,$C$19,0)))))))</f>
        <v>0</v>
      </c>
      <c r="AC52" s="53">
        <f>IF($H$9=1, $BA$52, $BB$52)</f>
        <v>2</v>
      </c>
      <c r="AD52" s="53">
        <f>IF($E$9=1,$D$19,IF($E$9=2,$D$19,IF($E$9=3,$D$19,IF($E$9=4,$D$19,IF($E$9=5,$D$19,IF($E$9=6,$D$19,IF($E$9=7,$D$19,0)))))))</f>
        <v>300</v>
      </c>
      <c r="AF52" s="53">
        <v>50</v>
      </c>
      <c r="AG52" s="53">
        <f>IF($E$10=1,$A$19,IF($E$10=2,$A$19,IF($E$10=3,$A$19,IF($E$10=4,$A$19,IF($E$10=5,$A$19,IF($E$10=6,$A$19,IF($E$10=7,$A$19,0)))))))</f>
        <v>600</v>
      </c>
      <c r="AH52" s="53">
        <f>IF($E$10=1,$B$19,IF($E$10=2,$B$19,IF($E$10=3,$B$19,IF($E$10=4,$B$19,IF($E$10=5,$B$19,IF($E$10=6,$B$19,IF($E$10=7,$B$19,0)))))))</f>
        <v>5000</v>
      </c>
      <c r="AI52" s="53">
        <f>IF($E$10=1,$C$19,IF($E$10=2,$C$19,IF($E$10=3,$C$19,IF($E$10=4,$C$19,IF($E$10=5,$C$19,IF($E$10=6,$C$19,IF($E$10=7,$C$19,0)))))))</f>
        <v>0</v>
      </c>
      <c r="AJ52" s="53">
        <f>IF($H$10=1, $BA$52, $BB$52)</f>
        <v>2</v>
      </c>
      <c r="AK52" s="53">
        <f>IF($E$10=1,$D$19,IF($E$10=2,$D$19,IF($E$10=3,$D$19,IF($E$10=4,$D$19,IF($E$10=5,$D$19,IF($E$10=6,$D$19,IF($E$10=7,$D$19,0)))))))</f>
        <v>300</v>
      </c>
      <c r="AM52" s="53">
        <v>50</v>
      </c>
      <c r="AN52" s="53">
        <f>IF($E$11=1,$A$19,IF($E$11=2,$A$19,IF($E$11=3,$A$19,IF($E$11=4,$A$19,IF($E$11=5,$A$19,IF($E$11=6,$A$19,IF($E$11=7,$A$19,0)))))))</f>
        <v>0</v>
      </c>
      <c r="AO52" s="53">
        <f>IF($E$11=1,$B$19,IF($E$11=2,$B$19,IF($E$11=3,$B$19,IF($E$11=4,$B$19,IF($E$11=5,$B$19,IF($E$11=6,$B$19,IF($E$11=7,$B$19,0)))))))</f>
        <v>0</v>
      </c>
      <c r="AP52" s="53">
        <f>IF($E$11=1,$C$19,IF($E$11=2,$C$19,IF($E$11=3,$C$19,IF($E$11=4,$C$19,IF($E$11=5,$C$19,IF($E$11=6,$C$19,IF($E$11=7,$C$19,0)))))))</f>
        <v>0</v>
      </c>
      <c r="AQ52" s="53">
        <f>IF($H$11=1, $BA$52, $BB$52)</f>
        <v>2</v>
      </c>
      <c r="AR52" s="53">
        <f>IF($E$11=1,$D$19,IF($E$11=2,$D$19,IF($E$11=3,$D$19,IF($E$11=4,$D$19,IF($E$11=5,$D$19,IF($E$11=6,$D$19,IF($E$11=7,$D$19,0)))))))</f>
        <v>0</v>
      </c>
      <c r="AT52" s="53">
        <v>50</v>
      </c>
      <c r="AU52" s="53">
        <f>IF($E$12=1,$A$19,IF($E$12=2,$A$19,IF($E$12=3,$A$19,IF($E$12=4,$A$19,IF($E$12=5,$A$19,IF($E$12=6,$A$19,IF($E$12=7,$A$19,0)))))))</f>
        <v>600</v>
      </c>
      <c r="AV52" s="53">
        <f>IF($E$12=1,$B$19,IF($E$12=2,$B$19,IF($E$12=3,$B$19,IF($E$12=4,$B$19,IF($E$12=5,$B$19,IF($E$12=6,$B$19,IF($E$12=7,$B$19,0)))))))</f>
        <v>5000</v>
      </c>
      <c r="AW52" s="53">
        <f>IF($E$12=1,$C$19,IF($E$12=2,$C$19,IF($E$12=3,$C$19,IF($E$12=4,$C$19,IF($E$12=5,$C$19,IF($E$12=6,$C$19,IF($E$12=7,$C$19,0)))))))</f>
        <v>0</v>
      </c>
      <c r="AX52" s="53">
        <f>IF($H$12=1, $BA$52, $BB$52)</f>
        <v>2</v>
      </c>
      <c r="AY52" s="53">
        <f>IF($E$12=1,$D$19,IF($E$12=2,$D$19,IF($E$12=3,$D$19,IF($E$12=4,$D$19,IF($E$12=5,$D$19,IF($E$12=6,$D$19,IF($E$12=7,$D$19,0)))))))</f>
        <v>300</v>
      </c>
      <c r="BA52" s="53">
        <v>2</v>
      </c>
      <c r="BB52" s="73">
        <v>2</v>
      </c>
    </row>
    <row r="53" spans="11:54">
      <c r="K53" s="53">
        <v>51</v>
      </c>
      <c r="L53" s="53">
        <f>IF($E$7=1,$A$19,IF($E$7=2,$A$19,IF($E$7=3,$A$19,IF($E$7=4,$A$19,IF($E$7=5,$A$19,IF($E$7=6,$A$19,IF($E$7=7,$A$19,0)))))))</f>
        <v>600</v>
      </c>
      <c r="M53" s="53">
        <f>IF($E$7=1,$B$19,IF($E$7=2,$B$19,IF($E$7=3,$B$19,IF($E$7=4,$B$19,IF($E$7=5,$B$19,IF($E$7=6,$B$19,IF($E$7=7,$B$19,0)))))))</f>
        <v>5000</v>
      </c>
      <c r="N53" s="53">
        <f>IF($E$7=1,$C$19,IF($E$7=2,$C$19,IF($E$7=3,$C$19,IF($E$7=4,$C$19,IF($E$7=5,$C$19,IF($E$7=6,$C$19,IF($E$7=7,$C$19,0)))))))</f>
        <v>0</v>
      </c>
      <c r="O53" s="53">
        <f>IF($H$7=1, $BA$53, $BB$53)</f>
        <v>1</v>
      </c>
      <c r="P53" s="53">
        <f>IF($E$7=1,$D$19,IF($E$7=2,$D$19,IF($E$7=3,$D$19,IF($E$7=4,$D$19,IF($E$7=5,$D$19,IF($E$7=6,$D$19,IF($E$7=7,$D$19,0)))))))</f>
        <v>300</v>
      </c>
      <c r="R53" s="53">
        <v>51</v>
      </c>
      <c r="S53" s="53">
        <f t="shared" si="4"/>
        <v>0</v>
      </c>
      <c r="T53" s="53">
        <f t="shared" si="5"/>
        <v>0</v>
      </c>
      <c r="U53" s="53">
        <f t="shared" si="6"/>
        <v>0</v>
      </c>
      <c r="V53" s="53">
        <f>IF($H$8=1, $BA$53, $BB$53)</f>
        <v>1</v>
      </c>
      <c r="W53" s="53">
        <f t="shared" si="51"/>
        <v>0</v>
      </c>
      <c r="Y53" s="53">
        <v>51</v>
      </c>
      <c r="Z53" s="53">
        <f>IF($E$9=1,$A$19,IF($E$9=2,$A$19,IF($E$9=3,$A$19,IF($E$9=4,$A$19,IF($E$9=5,$A$19,IF($E$9=6,$A$19,IF($E$9=7,$A$19,0)))))))</f>
        <v>600</v>
      </c>
      <c r="AA53" s="53">
        <f>IF($E$9=1,$B$19,IF($E$9=2,$B$19,IF($E$9=3,$B$19,IF($E$9=4,$B$19,IF($E$9=5,$B$19,IF($E$9=6,$B$19,IF($E$9=7,$B$19,0)))))))</f>
        <v>5000</v>
      </c>
      <c r="AB53" s="53">
        <f>IF($E$9=1,$C$19,IF($E$9=2,$C$19,IF($E$9=3,$C$19,IF($E$9=4,$C$19,IF($E$9=5,$C$19,IF($E$9=6,$C$19,IF($E$9=7,$C$19,0)))))))</f>
        <v>0</v>
      </c>
      <c r="AC53" s="53">
        <f>IF($H$9=1, $BA$53, $BB$53)</f>
        <v>1</v>
      </c>
      <c r="AD53" s="53">
        <f>IF($E$9=1,$D$19,IF($E$9=2,$D$19,IF($E$9=3,$D$19,IF($E$9=4,$D$19,IF($E$9=5,$D$19,IF($E$9=6,$D$19,IF($E$9=7,$D$19,0)))))))</f>
        <v>300</v>
      </c>
      <c r="AF53" s="53">
        <v>51</v>
      </c>
      <c r="AG53" s="53">
        <f>IF($E$10=1,$A$19,IF($E$10=2,$A$19,IF($E$10=3,$A$19,IF($E$10=4,$A$19,IF($E$10=5,$A$19,IF($E$10=6,$A$19,IF($E$10=7,$A$19,0)))))))</f>
        <v>600</v>
      </c>
      <c r="AH53" s="53">
        <f>IF($E$10=1,$B$19,IF($E$10=2,$B$19,IF($E$10=3,$B$19,IF($E$10=4,$B$19,IF($E$10=5,$B$19,IF($E$10=6,$B$19,IF($E$10=7,$B$19,0)))))))</f>
        <v>5000</v>
      </c>
      <c r="AI53" s="53">
        <f>IF($E$10=1,$C$19,IF($E$10=2,$C$19,IF($E$10=3,$C$19,IF($E$10=4,$C$19,IF($E$10=5,$C$19,IF($E$10=6,$C$19,IF($E$10=7,$C$19,0)))))))</f>
        <v>0</v>
      </c>
      <c r="AJ53" s="53">
        <f>IF($H$10=1, $BA$53, $BB$53)</f>
        <v>1</v>
      </c>
      <c r="AK53" s="53">
        <f>IF($E$10=1,$D$19,IF($E$10=2,$D$19,IF($E$10=3,$D$19,IF($E$10=4,$D$19,IF($E$10=5,$D$19,IF($E$10=6,$D$19,IF($E$10=7,$D$19,0)))))))</f>
        <v>300</v>
      </c>
      <c r="AM53" s="53">
        <v>51</v>
      </c>
      <c r="AN53" s="53">
        <f>IF($E$11=1,$A$19,IF($E$11=2,$A$19,IF($E$11=3,$A$19,IF($E$11=4,$A$19,IF($E$11=5,$A$19,IF($E$11=6,$A$19,IF($E$11=7,$A$19,0)))))))</f>
        <v>0</v>
      </c>
      <c r="AO53" s="53">
        <f>IF($E$11=1,$B$19,IF($E$11=2,$B$19,IF($E$11=3,$B$19,IF($E$11=4,$B$19,IF($E$11=5,$B$19,IF($E$11=6,$B$19,IF($E$11=7,$B$19,0)))))))</f>
        <v>0</v>
      </c>
      <c r="AP53" s="53">
        <f>IF($E$11=1,$C$19,IF($E$11=2,$C$19,IF($E$11=3,$C$19,IF($E$11=4,$C$19,IF($E$11=5,$C$19,IF($E$11=6,$C$19,IF($E$11=7,$C$19,0)))))))</f>
        <v>0</v>
      </c>
      <c r="AQ53" s="53">
        <f>IF($H$11=1, $BA$53, $BB$53)</f>
        <v>1</v>
      </c>
      <c r="AR53" s="53">
        <f>IF($E$11=1,$D$19,IF($E$11=2,$D$19,IF($E$11=3,$D$19,IF($E$11=4,$D$19,IF($E$11=5,$D$19,IF($E$11=6,$D$19,IF($E$11=7,$D$19,0)))))))</f>
        <v>0</v>
      </c>
      <c r="AT53" s="53">
        <v>51</v>
      </c>
      <c r="AU53" s="53">
        <f>IF($E$12=1,$A$19,IF($E$12=2,$A$19,IF($E$12=3,$A$19,IF($E$12=4,$A$19,IF($E$12=5,$A$19,IF($E$12=6,$A$19,IF($E$12=7,$A$19,0)))))))</f>
        <v>600</v>
      </c>
      <c r="AV53" s="53">
        <f>IF($E$12=1,$B$19,IF($E$12=2,$B$19,IF($E$12=3,$B$19,IF($E$12=4,$B$19,IF($E$12=5,$B$19,IF($E$12=6,$B$19,IF($E$12=7,$B$19,0)))))))</f>
        <v>5000</v>
      </c>
      <c r="AW53" s="53">
        <f>IF($E$12=1,$C$19,IF($E$12=2,$C$19,IF($E$12=3,$C$19,IF($E$12=4,$C$19,IF($E$12=5,$C$19,IF($E$12=6,$C$19,IF($E$12=7,$C$19,0)))))))</f>
        <v>0</v>
      </c>
      <c r="AX53" s="53">
        <f>IF($H$12=1, $BA$53, $BB$53)</f>
        <v>1</v>
      </c>
      <c r="AY53" s="53">
        <f>IF($E$12=1,$D$19,IF($E$12=2,$D$19,IF($E$12=3,$D$19,IF($E$12=4,$D$19,IF($E$12=5,$D$19,IF($E$12=6,$D$19,IF($E$12=7,$D$19,0)))))))</f>
        <v>300</v>
      </c>
      <c r="BA53" s="53">
        <v>1</v>
      </c>
      <c r="BB53" s="73">
        <v>1</v>
      </c>
    </row>
    <row r="54" spans="11:54" s="51" customFormat="1">
      <c r="K54" s="51">
        <v>52</v>
      </c>
      <c r="L54" s="51">
        <f>IF($E$7=1,$A$19,IF($E$7=2,$A$19,IF($E$7=3,$A$19,IF($E$7=4,$A$22,IF($E$7=5,$A$22,IF($E$7=6,$A$22,IF($E$7=7,$A$19,0)))))))</f>
        <v>600</v>
      </c>
      <c r="M54" s="51">
        <f>IF($E$7=1,$B$19,IF($E$7=2,$B$19,IF($E$7=3,$B$19,IF($E$7=4,$B$22,IF($E$7=5,$B$22,IF($E$7=6,$B$22,IF($E$7=7,$B$19,0)))))))</f>
        <v>5000</v>
      </c>
      <c r="N54" s="51">
        <f>IF($E$7=1,$C$19,IF($E$7=2,$C$19,IF($E$7=3,$C$19,IF($E$7=4,$C$22,IF($E$7=5,$C$22,IF($E$7=6,$C$22,IF($E$7=7,$C$19,0)))))))</f>
        <v>0</v>
      </c>
      <c r="O54" s="53">
        <f>IF($H$7=1, $BA$54, $BB$54)</f>
        <v>2</v>
      </c>
      <c r="P54" s="51">
        <f>IF($E$7=1,$D$19,IF($E$7=2,$D$19,IF($E$7=3,$D$19,IF($E$7=4,$D$22,IF($E$7=5,$D$22,IF($E$7=6,$D$22,IF($E$7=7,$D$19,0)))))))</f>
        <v>300</v>
      </c>
      <c r="R54" s="51">
        <v>52</v>
      </c>
      <c r="S54" s="51">
        <f>IF($E$8=1,$F$19, IF($E$8 = 2, $F$19, IF($E$8 = 3, $F$19, IF($E$8 = 4, $F$22, IF($E$8 = 5, $F$22, IF($E$8 = 6, $F$22, IF($E$8 = 7, $F$19, 0)))))))</f>
        <v>0</v>
      </c>
      <c r="T54" s="51">
        <f>IF($E$8=1,$G$19, IF($E$8 = 2, $G$19, IF($E$8 = 3, $G$19, IF($E$8 = 4, $G$22, IF($E$8 = 5, $G$22, IF($E$8 = 6, $G$22, IF($E$8 = 7, $G$19, 0)))))))</f>
        <v>0</v>
      </c>
      <c r="U54" s="51">
        <f>IF($E$8=1,$H$19, IF($E$8 = 2, $H$19, IF($E$8 = 3, $H$19, IF($E$8 = 4, $H$22, IF($E$8 = 5, $H$22, IF($E$8 = 6, $H$22, IF($E$8 = 7, $H$19, 0)))))))</f>
        <v>0</v>
      </c>
      <c r="V54" s="53">
        <f>IF($H$8=1, $BA$54, $BB$54)</f>
        <v>1</v>
      </c>
      <c r="W54" s="51">
        <f>IF($E$8=1,$I$19, IF($E$8 = 2, $I$19, IF($E$8 = 3, $I$19, IF($E$8 = 4, $I$22, IF($E$8 = 5, $I$22, IF($E$8 = 6, $I$22, IF($E$8 = 7, $I$19, 0)))))))</f>
        <v>0</v>
      </c>
      <c r="Y54" s="51">
        <v>52</v>
      </c>
      <c r="Z54" s="51">
        <f>IF($E$9=1,$A$19,IF($E$9=2,$A$19,IF($E$9=3,$A$19,IF($E$9=4,$A$22,IF($E$9=5,$A$22,IF($E$9=6,$A$22,IF($E$9=7,$A$19,0)))))))</f>
        <v>600</v>
      </c>
      <c r="AA54" s="51">
        <f>IF($E$9=1,$B$19,IF($E$9=2,$B$19,IF($E$9=3,$B$19,IF($E$9=4,$B$22,IF($E$9=5,$B$22,IF($E$9=6,$B$22,IF($E$9=7,$B$19,0)))))))</f>
        <v>5000</v>
      </c>
      <c r="AB54" s="51">
        <f>IF($E$9=1,$C$19,IF($E$9=2,$C$19,IF($E$9=3,$C$19,IF($E$9=4,$C$22,IF($E$9=5,$C$22,IF($E$9=6,$C$22,IF($E$9=7,$C$19,0)))))))</f>
        <v>0</v>
      </c>
      <c r="AC54" s="53">
        <f>IF($H$9=1, $BA$54, $BB$54)</f>
        <v>1</v>
      </c>
      <c r="AD54" s="51">
        <f>IF($E$9=1,$D$19,IF($E$9=2,$D$19,IF($E$9=3,$D$19,IF($E$9=4,$D$22,IF($E$9=5,$D$22,IF($E$9=6,$D$22,IF($E$9=7,$D$19,0)))))))</f>
        <v>300</v>
      </c>
      <c r="AF54" s="51">
        <v>52</v>
      </c>
      <c r="AG54" s="51">
        <f>IF($E$10=1,$A$19,IF($E$10=2,$A$19,IF($E$10=3,$A$19,IF($E$10=4,$A$22,IF($E$10=5,$A$22,IF($E$10=6,$A$22,IF($E$10=7,$A$19,0)))))))</f>
        <v>600</v>
      </c>
      <c r="AH54" s="51">
        <f>IF($E$10=1,$B$19,IF($E$10=2,$B$19,IF($E$10=3,$B$19,IF($E$10=4,$B$22,IF($E$10=5,$B$22,IF($E$10=6,$B$22,IF($E$10=7,$B$19,0)))))))</f>
        <v>5000</v>
      </c>
      <c r="AI54" s="51">
        <f>IF($E$10=1,$C$19,IF($E$10=2,$C$19,IF($E$10=3,$C$19,IF($E$10=4,$C$22,IF($E$10=5,$C$22,IF($E$10=6,$C$22,IF($E$10=7,$C$19,0)))))))</f>
        <v>0</v>
      </c>
      <c r="AJ54" s="53">
        <f>IF($H$10=1, $BA$54, $BB$54)</f>
        <v>1</v>
      </c>
      <c r="AK54" s="51">
        <f>IF($E$10=1,$D$19,IF($E$10=2,$D$19,IF($E$10=3,$D$19,IF($E$10=4,$D$22,IF($E$10=5,$D$22,IF($E$10=6,$D$22,IF($E$10=7,$D$19,0)))))))</f>
        <v>300</v>
      </c>
      <c r="AM54" s="51">
        <v>52</v>
      </c>
      <c r="AN54" s="51">
        <f>IF($E$11=1,$A$19,IF($E$11=2,$A$19,IF($E$11=3,$A$19,IF($E$11=4,$A$22,IF($E$11=5,$A$22,IF($E$11=6,$A$22,IF($E$11=7,$A$19,0)))))))</f>
        <v>0</v>
      </c>
      <c r="AO54" s="51">
        <f>IF($E$11=1,$B$19,IF($E$11=2,$B$19,IF($E$11=3,$B$19,IF($E$11=4,$B$22,IF($E$11=5,$B$22,IF($E$11=6,$B$22,IF($E$11=7,$B$19,0)))))))</f>
        <v>0</v>
      </c>
      <c r="AP54" s="51">
        <f>IF($E$11=1,$C$19,IF($E$11=2,$C$19,IF($E$11=3,$C$19,IF($E$11=4,$C$22,IF($E$11=5,$C$22,IF($E$11=6,$C$22,IF($E$11=7,$C$19,0)))))))</f>
        <v>0</v>
      </c>
      <c r="AQ54" s="53">
        <f>IF($H$11=1, $BA$54, $BB$54)</f>
        <v>1</v>
      </c>
      <c r="AR54" s="51">
        <f>IF($E$11=1,$D$19,IF($E$11=2,$D$19,IF($E$11=3,$D$19,IF($E$11=4,$D$22,IF($E$11=5,$D$22,IF($E$11=6,$D$22,IF($E$11=7,$D$19,0)))))))</f>
        <v>0</v>
      </c>
      <c r="AT54" s="51">
        <v>52</v>
      </c>
      <c r="AU54" s="51">
        <f>IF($E$12=1,$A$19,IF($E$12=2,$A$19,IF($E$12=3,$A$19,IF($E$12=4,$A$22,IF($E$12=5,$A$22,IF($E$12=6,$A$22,IF($E$12=7,$A$19,0)))))))</f>
        <v>600</v>
      </c>
      <c r="AV54" s="51">
        <f>IF($E$12=1,$B$19,IF($E$12=2,$B$19,IF($E$12=3,$B$19,IF($E$12=4,$B$22,IF($E$12=5,$B$22,IF($E$12=6,$B$22,IF($E$12=7,$B$19,0)))))))</f>
        <v>5000</v>
      </c>
      <c r="AW54" s="51">
        <f>IF($E$12=1,$C$19,IF($E$12=2,$C$19,IF($E$12=3,$C$19,IF($E$12=4,$C$22,IF($E$12=5,$C$22,IF($E$12=6,$C$22,IF($E$12=7,$C$19,0)))))))</f>
        <v>0</v>
      </c>
      <c r="AX54" s="53">
        <f>IF($H$12=1, $BA$54, $BB$54)</f>
        <v>1</v>
      </c>
      <c r="AY54" s="51">
        <f>IF($E$12=1,$D$19,IF($E$12=2,$D$19,IF($E$12=3,$D$19,IF($E$12=4,$D$22,IF($E$12=5,$D$22,IF($E$12=6,$D$22,IF($E$12=7,$D$19,0)))))))</f>
        <v>300</v>
      </c>
      <c r="BA54" s="51">
        <v>2</v>
      </c>
      <c r="BB54" s="116">
        <v>1</v>
      </c>
    </row>
    <row r="55" spans="11:54">
      <c r="K55" s="53">
        <v>53</v>
      </c>
      <c r="L55" s="53">
        <f>IF($E$7=1,$A$19,IF($E$7=2,$A$19,IF($E$7=3,$A$19,IF($E$7=4,$A$19,IF($E$7=5,$A$19,IF($E$7=6,$A$19,IF($E$7=7,$A$19,0)))))))</f>
        <v>600</v>
      </c>
      <c r="M55" s="53">
        <f>IF($E$7=1,$B$19,IF($E$7=2,$B$19,IF($E$7=3,$B$19,IF($E$7=4,$B$19,IF($E$7=5,$B$19,IF($E$7=6,$B$19,IF($E$7=7,$B$19,0)))))))</f>
        <v>5000</v>
      </c>
      <c r="N55" s="53">
        <f>IF($E$7=1,$C$19,IF($E$7=2,$C$19,IF($E$7=3,$C$19,IF($E$7=4,$C$19,IF($E$7=5,$C$19,IF($E$7=6,$C$19,IF($E$7=7,$C$19,0)))))))</f>
        <v>0</v>
      </c>
      <c r="O55" s="53">
        <f>IF($H$7=1, $BA$55, $BB$55)</f>
        <v>1</v>
      </c>
      <c r="P55" s="53">
        <f>IF($E$7=1,$D$19,IF($E$7=2,$D$19,IF($E$7=3,$D$19,IF($E$7=4,$D$19,IF($E$7=5,$D$19,IF($E$7=6,$D$19,IF($E$7=7,$D$19,0)))))))</f>
        <v>300</v>
      </c>
      <c r="R55" s="53">
        <v>53</v>
      </c>
      <c r="S55" s="53">
        <f t="shared" si="4"/>
        <v>0</v>
      </c>
      <c r="T55" s="53">
        <f t="shared" si="5"/>
        <v>0</v>
      </c>
      <c r="U55" s="53">
        <f t="shared" si="6"/>
        <v>0</v>
      </c>
      <c r="V55" s="53">
        <f>IF($H$8=1, $BA$55, $BB$55)</f>
        <v>2</v>
      </c>
      <c r="W55" s="53">
        <f t="shared" ref="W55:W57" si="52">IF($E$8=1,$D$19,IF($E$8=2,$D$19,IF($E$8=3,$D$19,IF($E$8=4,$D$19,IF($E$8=5,$D$19,IF($E$8=6,$D$19,IF($E$8=7,$D$19,0)))))))</f>
        <v>0</v>
      </c>
      <c r="Y55" s="53">
        <v>53</v>
      </c>
      <c r="Z55" s="53">
        <f>IF($E$9=1,$A$19,IF($E$9=2,$A$19,IF($E$9=3,$A$19,IF($E$9=4,$A$19,IF($E$9=5,$A$19,IF($E$9=6,$A$19,IF($E$9=7,$A$19,0)))))))</f>
        <v>600</v>
      </c>
      <c r="AA55" s="53">
        <f>IF($E$9=1,$B$19,IF($E$9=2,$B$19,IF($E$9=3,$B$19,IF($E$9=4,$B$19,IF($E$9=5,$B$19,IF($E$9=6,$B$19,IF($E$9=7,$B$19,0)))))))</f>
        <v>5000</v>
      </c>
      <c r="AB55" s="53">
        <f>IF($E$9=1,$C$19,IF($E$9=2,$C$19,IF($E$9=3,$C$19,IF($E$9=4,$C$19,IF($E$9=5,$C$19,IF($E$9=6,$C$19,IF($E$9=7,$C$19,0)))))))</f>
        <v>0</v>
      </c>
      <c r="AC55" s="53">
        <f>IF($H$9=1, $BA$55, $BB$55)</f>
        <v>2</v>
      </c>
      <c r="AD55" s="53">
        <f>IF($E$9=1,$D$19,IF($E$9=2,$D$19,IF($E$9=3,$D$19,IF($E$9=4,$D$19,IF($E$9=5,$D$19,IF($E$9=6,$D$19,IF($E$9=7,$D$19,0)))))))</f>
        <v>300</v>
      </c>
      <c r="AF55" s="53">
        <v>53</v>
      </c>
      <c r="AG55" s="53">
        <f>IF($E$10=1,$A$19,IF($E$10=2,$A$19,IF($E$10=3,$A$19,IF($E$10=4,$A$19,IF($E$10=5,$A$19,IF($E$10=6,$A$19,IF($E$10=7,$A$19,0)))))))</f>
        <v>600</v>
      </c>
      <c r="AH55" s="53">
        <f>IF($E$10=1,$B$19,IF($E$10=2,$B$19,IF($E$10=3,$B$19,IF($E$10=4,$B$19,IF($E$10=5,$B$19,IF($E$10=6,$B$19,IF($E$10=7,$B$19,0)))))))</f>
        <v>5000</v>
      </c>
      <c r="AI55" s="53">
        <f>IF($E$10=1,$C$19,IF($E$10=2,$C$19,IF($E$10=3,$C$19,IF($E$10=4,$C$19,IF($E$10=5,$C$19,IF($E$10=6,$C$19,IF($E$10=7,$C$19,0)))))))</f>
        <v>0</v>
      </c>
      <c r="AJ55" s="53">
        <f>IF($H$10=1, $BA$55, $BB$55)</f>
        <v>2</v>
      </c>
      <c r="AK55" s="53">
        <f>IF($E$10=1,$D$19,IF($E$10=2,$D$19,IF($E$10=3,$D$19,IF($E$10=4,$D$19,IF($E$10=5,$D$19,IF($E$10=6,$D$19,IF($E$10=7,$D$19,0)))))))</f>
        <v>300</v>
      </c>
      <c r="AM55" s="53">
        <v>53</v>
      </c>
      <c r="AN55" s="53">
        <f>IF($E$11=1,$A$19,IF($E$11=2,$A$19,IF($E$11=3,$A$19,IF($E$11=4,$A$19,IF($E$11=5,$A$19,IF($E$11=6,$A$19,IF($E$11=7,$A$19,0)))))))</f>
        <v>0</v>
      </c>
      <c r="AO55" s="53">
        <f>IF($E$11=1,$B$19,IF($E$11=2,$B$19,IF($E$11=3,$B$19,IF($E$11=4,$B$19,IF($E$11=5,$B$19,IF($E$11=6,$B$19,IF($E$11=7,$B$19,0)))))))</f>
        <v>0</v>
      </c>
      <c r="AP55" s="53">
        <f>IF($E$11=1,$C$19,IF($E$11=2,$C$19,IF($E$11=3,$C$19,IF($E$11=4,$C$19,IF($E$11=5,$C$19,IF($E$11=6,$C$19,IF($E$11=7,$C$19,0)))))))</f>
        <v>0</v>
      </c>
      <c r="AQ55" s="53">
        <f>IF($H$11=1, $BA$55, $BB$55)</f>
        <v>2</v>
      </c>
      <c r="AR55" s="53">
        <f>IF($E$11=1,$D$19,IF($E$11=2,$D$19,IF($E$11=3,$D$19,IF($E$11=4,$D$19,IF($E$11=5,$D$19,IF($E$11=6,$D$19,IF($E$11=7,$D$19,0)))))))</f>
        <v>0</v>
      </c>
      <c r="AT55" s="53">
        <v>53</v>
      </c>
      <c r="AU55" s="53">
        <f>IF($E$12=1,$A$19,IF($E$12=2,$A$19,IF($E$12=3,$A$19,IF($E$12=4,$A$19,IF($E$12=5,$A$19,IF($E$12=6,$A$19,IF($E$12=7,$A$19,0)))))))</f>
        <v>600</v>
      </c>
      <c r="AV55" s="53">
        <f>IF($E$12=1,$B$19,IF($E$12=2,$B$19,IF($E$12=3,$B$19,IF($E$12=4,$B$19,IF($E$12=5,$B$19,IF($E$12=6,$B$19,IF($E$12=7,$B$19,0)))))))</f>
        <v>5000</v>
      </c>
      <c r="AW55" s="53">
        <f>IF($E$12=1,$C$19,IF($E$12=2,$C$19,IF($E$12=3,$C$19,IF($E$12=4,$C$19,IF($E$12=5,$C$19,IF($E$12=6,$C$19,IF($E$12=7,$C$19,0)))))))</f>
        <v>0</v>
      </c>
      <c r="AX55" s="53">
        <f>IF($H$12=1, $BA$55, $BB$55)</f>
        <v>2</v>
      </c>
      <c r="AY55" s="53">
        <f>IF($E$12=1,$D$19,IF($E$12=2,$D$19,IF($E$12=3,$D$19,IF($E$12=4,$D$19,IF($E$12=5,$D$19,IF($E$12=6,$D$19,IF($E$12=7,$D$19,0)))))))</f>
        <v>300</v>
      </c>
      <c r="BA55" s="53">
        <v>1</v>
      </c>
      <c r="BB55" s="73">
        <v>2</v>
      </c>
    </row>
    <row r="56" spans="11:54">
      <c r="K56" s="53">
        <v>54</v>
      </c>
      <c r="L56" s="53">
        <f>IF($E$7=1,$A$19,IF($E$7=2,$A$19,IF($E$7=3,$A$19,IF($E$7=4,$A$19,IF($E$7=5,$A$19,IF($E$7=6,$A$19,IF($E$7=7,$A$19,0)))))))</f>
        <v>600</v>
      </c>
      <c r="M56" s="53">
        <f>IF($E$7=1,$B$19,IF($E$7=2,$B$19,IF($E$7=3,$B$19,IF($E$7=4,$B$19,IF($E$7=5,$B$19,IF($E$7=6,$B$19,IF($E$7=7,$B$19,0)))))))</f>
        <v>5000</v>
      </c>
      <c r="N56" s="53">
        <f>IF($E$7=1,$C$19,IF($E$7=2,$C$19,IF($E$7=3,$C$19,IF($E$7=4,$C$19,IF($E$7=5,$C$19,IF($E$7=6,$C$19,IF($E$7=7,$C$19,0)))))))</f>
        <v>0</v>
      </c>
      <c r="O56" s="53">
        <f>IF($H$7=1, $BA$56, $BB$56)</f>
        <v>2</v>
      </c>
      <c r="P56" s="53">
        <f>IF($E$7=1,$D$19,IF($E$7=2,$D$19,IF($E$7=3,$D$19,IF($E$7=4,$D$19,IF($E$7=5,$D$19,IF($E$7=6,$D$19,IF($E$7=7,$D$19,0)))))))</f>
        <v>300</v>
      </c>
      <c r="R56" s="53">
        <v>54</v>
      </c>
      <c r="S56" s="53">
        <f t="shared" si="4"/>
        <v>0</v>
      </c>
      <c r="T56" s="53">
        <f t="shared" si="5"/>
        <v>0</v>
      </c>
      <c r="U56" s="53">
        <f t="shared" si="6"/>
        <v>0</v>
      </c>
      <c r="V56" s="53">
        <f>IF($H$8=1, $BA$56, $BB$56)</f>
        <v>1</v>
      </c>
      <c r="W56" s="53">
        <f t="shared" si="52"/>
        <v>0</v>
      </c>
      <c r="Y56" s="53">
        <v>54</v>
      </c>
      <c r="Z56" s="53">
        <f>IF($E$9=1,$A$19,IF($E$9=2,$A$19,IF($E$9=3,$A$19,IF($E$9=4,$A$19,IF($E$9=5,$A$19,IF($E$9=6,$A$19,IF($E$9=7,$A$19,0)))))))</f>
        <v>600</v>
      </c>
      <c r="AA56" s="53">
        <f>IF($E$9=1,$B$19,IF($E$9=2,$B$19,IF($E$9=3,$B$19,IF($E$9=4,$B$19,IF($E$9=5,$B$19,IF($E$9=6,$B$19,IF($E$9=7,$B$19,0)))))))</f>
        <v>5000</v>
      </c>
      <c r="AB56" s="53">
        <f>IF($E$9=1,$C$19,IF($E$9=2,$C$19,IF($E$9=3,$C$19,IF($E$9=4,$C$19,IF($E$9=5,$C$19,IF($E$9=6,$C$19,IF($E$9=7,$C$19,0)))))))</f>
        <v>0</v>
      </c>
      <c r="AC56" s="53">
        <f>IF($H$9=1, $BA$56, $BB$56)</f>
        <v>1</v>
      </c>
      <c r="AD56" s="53">
        <f>IF($E$9=1,$D$19,IF($E$9=2,$D$19,IF($E$9=3,$D$19,IF($E$9=4,$D$19,IF($E$9=5,$D$19,IF($E$9=6,$D$19,IF($E$9=7,$D$19,0)))))))</f>
        <v>300</v>
      </c>
      <c r="AF56" s="53">
        <v>54</v>
      </c>
      <c r="AG56" s="53">
        <f>IF($E$10=1,$A$19,IF($E$10=2,$A$19,IF($E$10=3,$A$19,IF($E$10=4,$A$19,IF($E$10=5,$A$19,IF($E$10=6,$A$19,IF($E$10=7,$A$19,0)))))))</f>
        <v>600</v>
      </c>
      <c r="AH56" s="53">
        <f>IF($E$10=1,$B$19,IF($E$10=2,$B$19,IF($E$10=3,$B$19,IF($E$10=4,$B$19,IF($E$10=5,$B$19,IF($E$10=6,$B$19,IF($E$10=7,$B$19,0)))))))</f>
        <v>5000</v>
      </c>
      <c r="AI56" s="53">
        <f>IF($E$10=1,$C$19,IF($E$10=2,$C$19,IF($E$10=3,$C$19,IF($E$10=4,$C$19,IF($E$10=5,$C$19,IF($E$10=6,$C$19,IF($E$10=7,$C$19,0)))))))</f>
        <v>0</v>
      </c>
      <c r="AJ56" s="53">
        <f>IF($H$10=1, $BA$56, $BB$56)</f>
        <v>1</v>
      </c>
      <c r="AK56" s="53">
        <f>IF($E$10=1,$D$19,IF($E$10=2,$D$19,IF($E$10=3,$D$19,IF($E$10=4,$D$19,IF($E$10=5,$D$19,IF($E$10=6,$D$19,IF($E$10=7,$D$19,0)))))))</f>
        <v>300</v>
      </c>
      <c r="AM56" s="53">
        <v>54</v>
      </c>
      <c r="AN56" s="53">
        <f>IF($E$11=1,$A$19,IF($E$11=2,$A$19,IF($E$11=3,$A$19,IF($E$11=4,$A$19,IF($E$11=5,$A$19,IF($E$11=6,$A$19,IF($E$11=7,$A$19,0)))))))</f>
        <v>0</v>
      </c>
      <c r="AO56" s="53">
        <f>IF($E$11=1,$B$19,IF($E$11=2,$B$19,IF($E$11=3,$B$19,IF($E$11=4,$B$19,IF($E$11=5,$B$19,IF($E$11=6,$B$19,IF($E$11=7,$B$19,0)))))))</f>
        <v>0</v>
      </c>
      <c r="AP56" s="53">
        <f>IF($E$11=1,$C$19,IF($E$11=2,$C$19,IF($E$11=3,$C$19,IF($E$11=4,$C$19,IF($E$11=5,$C$19,IF($E$11=6,$C$19,IF($E$11=7,$C$19,0)))))))</f>
        <v>0</v>
      </c>
      <c r="AQ56" s="53">
        <f>IF($H$11=1, $BA$56, $BB$56)</f>
        <v>1</v>
      </c>
      <c r="AR56" s="53">
        <f>IF($E$11=1,$D$19,IF($E$11=2,$D$19,IF($E$11=3,$D$19,IF($E$11=4,$D$19,IF($E$11=5,$D$19,IF($E$11=6,$D$19,IF($E$11=7,$D$19,0)))))))</f>
        <v>0</v>
      </c>
      <c r="AT56" s="53">
        <v>54</v>
      </c>
      <c r="AU56" s="53">
        <f>IF($E$12=1,$A$19,IF($E$12=2,$A$19,IF($E$12=3,$A$19,IF($E$12=4,$A$19,IF($E$12=5,$A$19,IF($E$12=6,$A$19,IF($E$12=7,$A$19,0)))))))</f>
        <v>600</v>
      </c>
      <c r="AV56" s="53">
        <f>IF($E$12=1,$B$19,IF($E$12=2,$B$19,IF($E$12=3,$B$19,IF($E$12=4,$B$19,IF($E$12=5,$B$19,IF($E$12=6,$B$19,IF($E$12=7,$B$19,0)))))))</f>
        <v>5000</v>
      </c>
      <c r="AW56" s="53">
        <f>IF($E$12=1,$C$19,IF($E$12=2,$C$19,IF($E$12=3,$C$19,IF($E$12=4,$C$19,IF($E$12=5,$C$19,IF($E$12=6,$C$19,IF($E$12=7,$C$19,0)))))))</f>
        <v>0</v>
      </c>
      <c r="AX56" s="53">
        <f>IF($H$12=1, $BA$56, $BB$56)</f>
        <v>1</v>
      </c>
      <c r="AY56" s="53">
        <f>IF($E$12=1,$D$19,IF($E$12=2,$D$19,IF($E$12=3,$D$19,IF($E$12=4,$D$19,IF($E$12=5,$D$19,IF($E$12=6,$D$19,IF($E$12=7,$D$19,0)))))))</f>
        <v>300</v>
      </c>
      <c r="BA56" s="53">
        <v>2</v>
      </c>
      <c r="BB56" s="73">
        <v>1</v>
      </c>
    </row>
    <row r="57" spans="11:54">
      <c r="K57" s="53">
        <v>55</v>
      </c>
      <c r="L57" s="53">
        <f>IF($E$7=1,$A$19,IF($E$7=2,$A$19,IF($E$7=3,$A$19,IF($E$7=4,$A$19,IF($E$7=5,$A$19,IF($E$7=6,$A$19,IF($E$7=7,$A$19,0)))))))</f>
        <v>600</v>
      </c>
      <c r="M57" s="53">
        <f>IF($E$7=1,$B$19,IF($E$7=2,$B$19,IF($E$7=3,$B$19,IF($E$7=4,$B$19,IF($E$7=5,$B$19,IF($E$7=6,$B$19,IF($E$7=7,$B$19,0)))))))</f>
        <v>5000</v>
      </c>
      <c r="N57" s="53">
        <f>IF($E$7=1,$C$19,IF($E$7=2,$C$19,IF($E$7=3,$C$19,IF($E$7=4,$C$19,IF($E$7=5,$C$19,IF($E$7=6,$C$19,IF($E$7=7,$C$19,0)))))))</f>
        <v>0</v>
      </c>
      <c r="O57" s="53">
        <f>IF($H$7=1, $BA$57, $BB$57)</f>
        <v>1</v>
      </c>
      <c r="P57" s="53">
        <f>IF($E$7=1,$D$19,IF($E$7=2,$D$19,IF($E$7=3,$D$19,IF($E$7=4,$D$19,IF($E$7=5,$D$19,IF($E$7=6,$D$19,IF($E$7=7,$D$19,0)))))))</f>
        <v>300</v>
      </c>
      <c r="R57" s="53">
        <v>55</v>
      </c>
      <c r="S57" s="53">
        <f t="shared" si="4"/>
        <v>0</v>
      </c>
      <c r="T57" s="53">
        <f t="shared" si="5"/>
        <v>0</v>
      </c>
      <c r="U57" s="53">
        <f t="shared" si="6"/>
        <v>0</v>
      </c>
      <c r="V57" s="53">
        <f>IF($H$8=1, $BA$57, $BB$57)</f>
        <v>2</v>
      </c>
      <c r="W57" s="53">
        <f t="shared" si="52"/>
        <v>0</v>
      </c>
      <c r="Y57" s="53">
        <v>55</v>
      </c>
      <c r="Z57" s="53">
        <f>IF($E$9=1,$A$19,IF($E$9=2,$A$19,IF($E$9=3,$A$19,IF($E$9=4,$A$19,IF($E$9=5,$A$19,IF($E$9=6,$A$19,IF($E$9=7,$A$19,0)))))))</f>
        <v>600</v>
      </c>
      <c r="AA57" s="53">
        <f>IF($E$9=1,$B$19,IF($E$9=2,$B$19,IF($E$9=3,$B$19,IF($E$9=4,$B$19,IF($E$9=5,$B$19,IF($E$9=6,$B$19,IF($E$9=7,$B$19,0)))))))</f>
        <v>5000</v>
      </c>
      <c r="AB57" s="53">
        <f>IF($E$9=1,$C$19,IF($E$9=2,$C$19,IF($E$9=3,$C$19,IF($E$9=4,$C$19,IF($E$9=5,$C$19,IF($E$9=6,$C$19,IF($E$9=7,$C$19,0)))))))</f>
        <v>0</v>
      </c>
      <c r="AC57" s="53">
        <f>IF($H$9=1, $BA$57, $BB$57)</f>
        <v>2</v>
      </c>
      <c r="AD57" s="53">
        <f>IF($E$9=1,$D$19,IF($E$9=2,$D$19,IF($E$9=3,$D$19,IF($E$9=4,$D$19,IF($E$9=5,$D$19,IF($E$9=6,$D$19,IF($E$9=7,$D$19,0)))))))</f>
        <v>300</v>
      </c>
      <c r="AF57" s="53">
        <v>55</v>
      </c>
      <c r="AG57" s="53">
        <f>IF($E$10=1,$A$19,IF($E$10=2,$A$19,IF($E$10=3,$A$19,IF($E$10=4,$A$19,IF($E$10=5,$A$19,IF($E$10=6,$A$19,IF($E$10=7,$A$19,0)))))))</f>
        <v>600</v>
      </c>
      <c r="AH57" s="53">
        <f>IF($E$10=1,$B$19,IF($E$10=2,$B$19,IF($E$10=3,$B$19,IF($E$10=4,$B$19,IF($E$10=5,$B$19,IF($E$10=6,$B$19,IF($E$10=7,$B$19,0)))))))</f>
        <v>5000</v>
      </c>
      <c r="AI57" s="53">
        <f>IF($E$10=1,$C$19,IF($E$10=2,$C$19,IF($E$10=3,$C$19,IF($E$10=4,$C$19,IF($E$10=5,$C$19,IF($E$10=6,$C$19,IF($E$10=7,$C$19,0)))))))</f>
        <v>0</v>
      </c>
      <c r="AJ57" s="53">
        <f>IF($H$10=1, $BA$57, $BB$57)</f>
        <v>2</v>
      </c>
      <c r="AK57" s="53">
        <f>IF($E$10=1,$D$19,IF($E$10=2,$D$19,IF($E$10=3,$D$19,IF($E$10=4,$D$19,IF($E$10=5,$D$19,IF($E$10=6,$D$19,IF($E$10=7,$D$19,0)))))))</f>
        <v>300</v>
      </c>
      <c r="AM57" s="53">
        <v>55</v>
      </c>
      <c r="AN57" s="53">
        <f>IF($E$11=1,$A$19,IF($E$11=2,$A$19,IF($E$11=3,$A$19,IF($E$11=4,$A$19,IF($E$11=5,$A$19,IF($E$11=6,$A$19,IF($E$11=7,$A$19,0)))))))</f>
        <v>0</v>
      </c>
      <c r="AO57" s="53">
        <f>IF($E$11=1,$B$19,IF($E$11=2,$B$19,IF($E$11=3,$B$19,IF($E$11=4,$B$19,IF($E$11=5,$B$19,IF($E$11=6,$B$19,IF($E$11=7,$B$19,0)))))))</f>
        <v>0</v>
      </c>
      <c r="AP57" s="53">
        <f>IF($E$11=1,$C$19,IF($E$11=2,$C$19,IF($E$11=3,$C$19,IF($E$11=4,$C$19,IF($E$11=5,$C$19,IF($E$11=6,$C$19,IF($E$11=7,$C$19,0)))))))</f>
        <v>0</v>
      </c>
      <c r="AQ57" s="53">
        <f>IF($H$11=1, $BA$57, $BB$57)</f>
        <v>2</v>
      </c>
      <c r="AR57" s="53">
        <f>IF($E$11=1,$D$19,IF($E$11=2,$D$19,IF($E$11=3,$D$19,IF($E$11=4,$D$19,IF($E$11=5,$D$19,IF($E$11=6,$D$19,IF($E$11=7,$D$19,0)))))))</f>
        <v>0</v>
      </c>
      <c r="AT57" s="53">
        <v>55</v>
      </c>
      <c r="AU57" s="53">
        <f>IF($E$12=1,$A$19,IF($E$12=2,$A$19,IF($E$12=3,$A$19,IF($E$12=4,$A$19,IF($E$12=5,$A$19,IF($E$12=6,$A$19,IF($E$12=7,$A$19,0)))))))</f>
        <v>600</v>
      </c>
      <c r="AV57" s="53">
        <f>IF($E$12=1,$B$19,IF($E$12=2,$B$19,IF($E$12=3,$B$19,IF($E$12=4,$B$19,IF($E$12=5,$B$19,IF($E$12=6,$B$19,IF($E$12=7,$B$19,0)))))))</f>
        <v>5000</v>
      </c>
      <c r="AW57" s="53">
        <f>IF($E$12=1,$C$19,IF($E$12=2,$C$19,IF($E$12=3,$C$19,IF($E$12=4,$C$19,IF($E$12=5,$C$19,IF($E$12=6,$C$19,IF($E$12=7,$C$19,0)))))))</f>
        <v>0</v>
      </c>
      <c r="AX57" s="53">
        <f>IF($H$12=1, $BA$57, $BB$57)</f>
        <v>2</v>
      </c>
      <c r="AY57" s="53">
        <f>IF($E$12=1,$D$19,IF($E$12=2,$D$19,IF($E$12=3,$D$19,IF($E$12=4,$D$19,IF($E$12=5,$D$19,IF($E$12=6,$D$19,IF($E$12=7,$D$19,0)))))))</f>
        <v>300</v>
      </c>
      <c r="BA57" s="53">
        <v>1</v>
      </c>
      <c r="BB57" s="73">
        <v>2</v>
      </c>
    </row>
    <row r="58" spans="11:54" s="51" customFormat="1">
      <c r="K58" s="51">
        <v>56</v>
      </c>
      <c r="L58" s="51">
        <f>IF($E$7=1,$A$19, IF($E$7=2,$A$19,IF($E$7=3,$A$19,IF($E$7=4,$A$25,IF($E$7=5,$A$25,IF($E$7=6,$A$25,IF($E$7=7,$A$19,0)))))))</f>
        <v>600</v>
      </c>
      <c r="M58" s="51">
        <f>IF($E$7=1,$B$19,IF($E$7=2,$B$19,IF($E$7=3,$B$19,IF($E$7=4,$B$25,IF($E$7=5,$B$25,IF($E$7=6,$B$25,IF($E$7=7,$B$19,0)))))))</f>
        <v>5000</v>
      </c>
      <c r="N58" s="51">
        <f>IF($E$7=1,$C$19,IF($E$7=2,$C$19,IF($E$7=3,$C$19,IF($E$7=4,$C$25,IF($E$7=5,$C$25,IF($E$7=6,$C$25,IF($E$7=7,$C$19,0)))))))</f>
        <v>0</v>
      </c>
      <c r="O58" s="53">
        <f>IF($H$7=1, $BA$58, $BB$58)</f>
        <v>2</v>
      </c>
      <c r="P58" s="51">
        <f>IF($E$7=1,$D$19,IF($E$7=2,$D$19,IF($E$7=3,$D$19,IF($E$7=4,$D$25,IF($E$7=5,$D$25,IF($E$7=6,$D$25,IF($E$7=7,$D$19,0)))))))</f>
        <v>300</v>
      </c>
      <c r="R58" s="51">
        <v>56</v>
      </c>
      <c r="S58" s="51">
        <f>IF($E$8=1,$F$19, IF($E$8 = 2, $F$19, IF($E$8 = 3, $F$19, IF($E$8 = 4, $F$25, IF($E$8 = 5, $F$25, IF($E$8 = 6, $F$25, IF($E$8 = 7, $F$19, 0)))))))</f>
        <v>0</v>
      </c>
      <c r="T58" s="51">
        <f>IF($E$8=1,$G$19, IF($E$8 = 2, $G$19, IF($E$8 = 3, $G$19, IF($E$8 = 4, $G$25, IF($E$8 = 5, $G$25, IF($E$8 = 6, $G$25, IF($E$8 = 7, $G$19, 0)))))))</f>
        <v>0</v>
      </c>
      <c r="U58" s="51">
        <f>IF($E$8=1,$H$19, IF($E$8 = 2, $H$19, IF($E$8 = 3, $H$19, IF($E$8 = 4, $H$25, IF($E$8 = 5, $H$25, IF($E$8 = 6, $H$25, IF($E$8 = 7, $H$19, 0)))))))</f>
        <v>0</v>
      </c>
      <c r="V58" s="53">
        <f>IF($H$8=1, $BA$58, $BB$58)</f>
        <v>2</v>
      </c>
      <c r="W58" s="51">
        <f>IF($E$8=1,$I$19, IF($E$8 = 2, $I$19, IF($E$8 = 3, $I$19, IF($E$8 = 4, $I$25, IF($E$8 = 5, $I$25, IF($E$8 = 6, $I$25, IF($E$8 = 7, $I$19, 0)))))))</f>
        <v>0</v>
      </c>
      <c r="Y58" s="51">
        <v>56</v>
      </c>
      <c r="Z58" s="51">
        <f>IF($E$9=1,$A$19, IF($E$9=2,$A$19,IF($E$9=3,$A$19,IF($E$9=4,$A$25,IF($E$9=5,$A$25,IF($E$9=6,$A$25,IF($E$9=7,$A$19,0)))))))</f>
        <v>600</v>
      </c>
      <c r="AA58" s="51">
        <f>IF($E$9=1,$B$19,IF($E$9=2,$B$19,IF($E$9=3,$B$19,IF($E$9=4,$B$25,IF($E$9=5,$B$25,IF($E$9=6,$B$25,IF($E$9=7,$B$19,0)))))))</f>
        <v>5000</v>
      </c>
      <c r="AB58" s="51">
        <f>IF($E$9=1,$C$19,IF($E$9=2,$C$19,IF($E$9=3,$C$19,IF($E$9=4,$C$25,IF($E$9=5,$C$25,IF($E$9=6,$C$25,IF($E$9=7,$C$19,0)))))))</f>
        <v>0</v>
      </c>
      <c r="AC58" s="53">
        <f>IF($H$9=1, $BA$58, $BB$58)</f>
        <v>2</v>
      </c>
      <c r="AD58" s="51">
        <f>IF($E$9=1,$D$19,IF($E$9=2,$D$19,IF($E$9=3,$D$19,IF($E$9=4,$D$25,IF($E$9=5,$D$25,IF($E$9=6,$D$25,IF($E$9=7,$D$19,0)))))))</f>
        <v>300</v>
      </c>
      <c r="AF58" s="51">
        <v>56</v>
      </c>
      <c r="AG58" s="51">
        <f>IF($E$10=1,$A$19, IF($E$10=2,$A$19,IF($E$10=3,$A$19,IF($E$10=4,$A$25,IF($E$10=5,$A$25,IF($E$10=6,$A$25,IF($E$10=7,$A$19,0)))))))</f>
        <v>600</v>
      </c>
      <c r="AH58" s="51">
        <f>IF($E$10=1,$B$19,IF($E$10=2,$B$19,IF($E$10=3,$B$19,IF($E$10=4,$B$25,IF($E$10=5,$B$25,IF($E$10=6,$B$25,IF($E$10=7,$B$19,0)))))))</f>
        <v>5000</v>
      </c>
      <c r="AI58" s="51">
        <f>IF($E$10=1,$C$19,IF($E$10=2,$C$19,IF($E$10=3,$C$19,IF($E$10=4,$C$25,IF($E$10=5,$C$25,IF($E$10=6,$C$25,IF($E$10=7,$C$19,0)))))))</f>
        <v>0</v>
      </c>
      <c r="AJ58" s="53">
        <f>IF($H$10=1, $BA$58, $BB$58)</f>
        <v>2</v>
      </c>
      <c r="AK58" s="51">
        <f>IF($E$10=1,$D$19,IF($E$10=2,$D$19,IF($E$10=3,$D$19,IF($E$10=4,$D$25,IF($E$10=5,$D$25,IF($E$10=6,$D$25,IF($E$10=7,$D$19,0)))))))</f>
        <v>300</v>
      </c>
      <c r="AM58" s="51">
        <v>56</v>
      </c>
      <c r="AN58" s="51">
        <f>IF($E$11=1,$A$19, IF($E$11=2,$A$19,IF($E$11=3,$A$19,IF($E$11=4,$A$25,IF($E$11=5,$A$25,IF($E$11=6,$A$25,IF($E$11=7,$A$19,0)))))))</f>
        <v>0</v>
      </c>
      <c r="AO58" s="51">
        <f>IF($E$11=1,$B$19,IF($E$11=2,$B$19,IF($E$11=3,$B$19,IF($E$11=4,$B$25,IF($E$11=5,$B$25,IF($E$11=6,$B$25,IF($E$11=7,$B$19,0)))))))</f>
        <v>0</v>
      </c>
      <c r="AP58" s="51">
        <f>IF($E$11=1,$C$19,IF($E$11=2,$C$19,IF($E$11=3,$C$19,IF($E$11=4,$C$25,IF($E$11=5,$C$25,IF($E$11=6,$C$25,IF($E$11=7,$C$19,0)))))))</f>
        <v>0</v>
      </c>
      <c r="AQ58" s="53">
        <f>IF($H$11=1, $BA$58, $BB$58)</f>
        <v>2</v>
      </c>
      <c r="AR58" s="51">
        <f>IF($E$11=1,$D$19,IF($E$11=2,$D$19,IF($E$11=3,$D$19,IF($E$11=4,$D$25,IF($E$11=5,$D$25,IF($E$11=6,$D$25,IF($E$11=7,$D$19,0)))))))</f>
        <v>0</v>
      </c>
      <c r="AT58" s="51">
        <v>56</v>
      </c>
      <c r="AU58" s="51">
        <f>IF($E$12=1,$A$19, IF($E$12=2,$A$19,IF($E$12=3,$A$19,IF($E$12=4,$A$25,IF($E$12=5,$A$25,IF($E$12=6,$A$25,IF($E$12=7,$A$19,0)))))))</f>
        <v>600</v>
      </c>
      <c r="AV58" s="51">
        <f>IF($E$12=1,$B$19,IF($E$12=2,$B$19,IF($E$12=3,$B$19,IF($E$12=4,$B$25,IF($E$12=5,$B$25,IF($E$12=6,$B$25,IF($E$12=7,$B$19,0)))))))</f>
        <v>5000</v>
      </c>
      <c r="AW58" s="51">
        <f>IF($E$12=1,$C$19,IF($E$12=2,$C$19,IF($E$12=3,$C$19,IF($E$12=4,$C$25,IF($E$12=5,$C$25,IF($E$12=6,$C$25,IF($E$12=7,$C$19,0)))))))</f>
        <v>0</v>
      </c>
      <c r="AX58" s="53">
        <f>IF($H$12=1, $BA$58, $BB$58)</f>
        <v>2</v>
      </c>
      <c r="AY58" s="51">
        <f>IF($E$12=1,$D$19,IF($E$12=2,$D$19,IF($E$12=3,$D$19,IF($E$12=4,$D$25,IF($E$12=5,$D$25,IF($E$12=6,$D$25,IF($E$12=7,$D$19,0)))))))</f>
        <v>300</v>
      </c>
      <c r="BA58" s="51">
        <v>2</v>
      </c>
      <c r="BB58" s="116">
        <v>2</v>
      </c>
    </row>
    <row r="59" spans="11:54">
      <c r="K59" s="53">
        <v>57</v>
      </c>
      <c r="L59" s="53">
        <f>IF($E$7=1,$A$19,IF($E$7=2,$A$19,IF($E$7=3,$A$19,IF($E$7=4,$A$19,IF($E$7=5,$A$19,IF($E$7=6,$A$19,IF($E$7=7,$A$19,0)))))))</f>
        <v>600</v>
      </c>
      <c r="M59" s="53">
        <f>IF($E$7=1,$B$19,IF($E$7=2,$B$19,IF($E$7=3,$B$19,IF($E$7=4,$B$19,IF($E$7=5,$B$19,IF($E$7=6,$B$19,IF($E$7=7,$B$19,0)))))))</f>
        <v>5000</v>
      </c>
      <c r="N59" s="53">
        <f>IF($E$7=1,$C$19,IF($E$7=2,$C$19,IF($E$7=3,$C$19,IF($E$7=4,$C$19,IF($E$7=5,$C$19,IF($E$7=6,$C$19,IF($E$7=7,$C$19,0)))))))</f>
        <v>0</v>
      </c>
      <c r="O59" s="53">
        <f>IF($H$7=1, $BA$59, $BB$59)</f>
        <v>1</v>
      </c>
      <c r="P59" s="53">
        <f>IF($E$7=1,$D$19,IF($E$7=2,$D$19,IF($E$7=3,$D$19,IF($E$7=4,$D$19,IF($E$7=5,$D$19,IF($E$7=6,$D$19,IF($E$7=7,$D$19,0)))))))</f>
        <v>300</v>
      </c>
      <c r="R59" s="53">
        <v>57</v>
      </c>
      <c r="S59" s="53">
        <f t="shared" si="4"/>
        <v>0</v>
      </c>
      <c r="T59" s="53">
        <f t="shared" si="5"/>
        <v>0</v>
      </c>
      <c r="U59" s="53">
        <f t="shared" si="6"/>
        <v>0</v>
      </c>
      <c r="V59" s="53">
        <f>IF($H$8=1, $BA$59, $BB$59)</f>
        <v>1</v>
      </c>
      <c r="W59" s="53">
        <f t="shared" ref="W59:W82" si="53">IF($E$8=1,$D$19,IF($E$8=2,$D$19,IF($E$8=3,$D$19,IF($E$8=4,$D$19,IF($E$8=5,$D$19,IF($E$8=6,$D$19,IF($E$8=7,$D$19,0)))))))</f>
        <v>0</v>
      </c>
      <c r="Y59" s="53">
        <v>57</v>
      </c>
      <c r="Z59" s="53">
        <f>IF($E$9=1,$A$19,IF($E$9=2,$A$19,IF($E$9=3,$A$19,IF($E$9=4,$A$19,IF($E$9=5,$A$19,IF($E$9=6,$A$19,IF($E$9=7,$A$19,0)))))))</f>
        <v>600</v>
      </c>
      <c r="AA59" s="53">
        <f>IF($E$9=1,$B$19,IF($E$9=2,$B$19,IF($E$9=3,$B$19,IF($E$9=4,$B$19,IF($E$9=5,$B$19,IF($E$9=6,$B$19,IF($E$9=7,$B$19,0)))))))</f>
        <v>5000</v>
      </c>
      <c r="AB59" s="53">
        <f>IF($E$9=1,$C$19,IF($E$9=2,$C$19,IF($E$9=3,$C$19,IF($E$9=4,$C$19,IF($E$9=5,$C$19,IF($E$9=6,$C$19,IF($E$9=7,$C$19,0)))))))</f>
        <v>0</v>
      </c>
      <c r="AC59" s="53">
        <f>IF($H$9=1, $BA$59, $BB$59)</f>
        <v>1</v>
      </c>
      <c r="AD59" s="53">
        <f>IF($E$9=1,$D$19,IF($E$9=2,$D$19,IF($E$9=3,$D$19,IF($E$9=4,$D$19,IF($E$9=5,$D$19,IF($E$9=6,$D$19,IF($E$9=7,$D$19,0)))))))</f>
        <v>300</v>
      </c>
      <c r="AF59" s="53">
        <v>57</v>
      </c>
      <c r="AG59" s="53">
        <f>IF($E$10=1,$A$19,IF($E$10=2,$A$19,IF($E$10=3,$A$19,IF($E$10=4,$A$19,IF($E$10=5,$A$19,IF($E$10=6,$A$19,IF($E$10=7,$A$19,0)))))))</f>
        <v>600</v>
      </c>
      <c r="AH59" s="53">
        <f>IF($E$10=1,$B$19,IF($E$10=2,$B$19,IF($E$10=3,$B$19,IF($E$10=4,$B$19,IF($E$10=5,$B$19,IF($E$10=6,$B$19,IF($E$10=7,$B$19,0)))))))</f>
        <v>5000</v>
      </c>
      <c r="AI59" s="53">
        <f>IF($E$10=1,$C$19,IF($E$10=2,$C$19,IF($E$10=3,$C$19,IF($E$10=4,$C$19,IF($E$10=5,$C$19,IF($E$10=6,$C$19,IF($E$10=7,$C$19,0)))))))</f>
        <v>0</v>
      </c>
      <c r="AJ59" s="53">
        <f>IF($H$10=1, $BA$59, $BB$59)</f>
        <v>1</v>
      </c>
      <c r="AK59" s="53">
        <f>IF($E$10=1,$D$19,IF($E$10=2,$D$19,IF($E$10=3,$D$19,IF($E$10=4,$D$19,IF($E$10=5,$D$19,IF($E$10=6,$D$19,IF($E$10=7,$D$19,0)))))))</f>
        <v>300</v>
      </c>
      <c r="AM59" s="53">
        <v>57</v>
      </c>
      <c r="AN59" s="53">
        <f>IF($E$11=1,$A$19,IF($E$11=2,$A$19,IF($E$11=3,$A$19,IF($E$11=4,$A$19,IF($E$11=5,$A$19,IF($E$11=6,$A$19,IF($E$11=7,$A$19,0)))))))</f>
        <v>0</v>
      </c>
      <c r="AO59" s="53">
        <f>IF($E$11=1,$B$19,IF($E$11=2,$B$19,IF($E$11=3,$B$19,IF($E$11=4,$B$19,IF($E$11=5,$B$19,IF($E$11=6,$B$19,IF($E$11=7,$B$19,0)))))))</f>
        <v>0</v>
      </c>
      <c r="AP59" s="53">
        <f>IF($E$11=1,$C$19,IF($E$11=2,$C$19,IF($E$11=3,$C$19,IF($E$11=4,$C$19,IF($E$11=5,$C$19,IF($E$11=6,$C$19,IF($E$11=7,$C$19,0)))))))</f>
        <v>0</v>
      </c>
      <c r="AQ59" s="53">
        <f>IF($H$11=1, $BA$59, $BB$59)</f>
        <v>1</v>
      </c>
      <c r="AR59" s="53">
        <f>IF($E$11=1,$D$19,IF($E$11=2,$D$19,IF($E$11=3,$D$19,IF($E$11=4,$D$19,IF($E$11=5,$D$19,IF($E$11=6,$D$19,IF($E$11=7,$D$19,0)))))))</f>
        <v>0</v>
      </c>
      <c r="AT59" s="53">
        <v>57</v>
      </c>
      <c r="AU59" s="53">
        <f>IF($E$12=1,$A$19,IF($E$12=2,$A$19,IF($E$12=3,$A$19,IF($E$12=4,$A$19,IF($E$12=5,$A$19,IF($E$12=6,$A$19,IF($E$12=7,$A$19,0)))))))</f>
        <v>600</v>
      </c>
      <c r="AV59" s="53">
        <f>IF($E$12=1,$B$19,IF($E$12=2,$B$19,IF($E$12=3,$B$19,IF($E$12=4,$B$19,IF($E$12=5,$B$19,IF($E$12=6,$B$19,IF($E$12=7,$B$19,0)))))))</f>
        <v>5000</v>
      </c>
      <c r="AW59" s="53">
        <f>IF($E$12=1,$C$19,IF($E$12=2,$C$19,IF($E$12=3,$C$19,IF($E$12=4,$C$19,IF($E$12=5,$C$19,IF($E$12=6,$C$19,IF($E$12=7,$C$19,0)))))))</f>
        <v>0</v>
      </c>
      <c r="AX59" s="53">
        <f>IF($H$12=1, $BA$59, $BB$59)</f>
        <v>1</v>
      </c>
      <c r="AY59" s="53">
        <f>IF($E$12=1,$D$19,IF($E$12=2,$D$19,IF($E$12=3,$D$19,IF($E$12=4,$D$19,IF($E$12=5,$D$19,IF($E$12=6,$D$19,IF($E$12=7,$D$19,0)))))))</f>
        <v>300</v>
      </c>
      <c r="BA59" s="53">
        <v>1</v>
      </c>
      <c r="BB59" s="73">
        <v>1</v>
      </c>
    </row>
    <row r="60" spans="11:54">
      <c r="K60" s="53">
        <v>58</v>
      </c>
      <c r="L60" s="53">
        <f>IF($E$7=1,$A$19,IF($E$7=2,$A$19,IF($E$7=3,$A$19,IF($E$7=4,$A$19,IF($E$7=5,$A$19,IF($E$7=6,$A$19,IF($E$7=7,$A$19,0)))))))</f>
        <v>600</v>
      </c>
      <c r="M60" s="53">
        <f>IF($E$7=1,$B$19,IF($E$7=2,$B$19,IF($E$7=3,$B$19,IF($E$7=4,$B$19,IF($E$7=5,$B$19,IF($E$7=6,$B$19,IF($E$7=7,$B$19,0)))))))</f>
        <v>5000</v>
      </c>
      <c r="N60" s="53">
        <f>IF($E$7=1,$C$19,IF($E$7=2,$C$19,IF($E$7=3,$C$19,IF($E$7=4,$C$19,IF($E$7=5,$C$19,IF($E$7=6,$C$19,IF($E$7=7,$C$19,0)))))))</f>
        <v>0</v>
      </c>
      <c r="O60" s="53">
        <f>IF($H$7=1, $BA$60, $BB$60)</f>
        <v>2</v>
      </c>
      <c r="P60" s="53">
        <f>IF($E$7=1,$D$19,IF($E$7=2,$D$19,IF($E$7=3,$D$19,IF($E$7=4,$D$19,IF($E$7=5,$D$19,IF($E$7=6,$D$19,IF($E$7=7,$D$19,0)))))))</f>
        <v>300</v>
      </c>
      <c r="R60" s="53">
        <v>58</v>
      </c>
      <c r="S60" s="53">
        <f t="shared" si="4"/>
        <v>0</v>
      </c>
      <c r="T60" s="53">
        <f t="shared" si="5"/>
        <v>0</v>
      </c>
      <c r="U60" s="53">
        <f t="shared" si="6"/>
        <v>0</v>
      </c>
      <c r="V60" s="53">
        <f>IF($H$8=1, $BA$60, $BB$60)</f>
        <v>1</v>
      </c>
      <c r="W60" s="53">
        <f t="shared" si="53"/>
        <v>0</v>
      </c>
      <c r="Y60" s="53">
        <v>58</v>
      </c>
      <c r="Z60" s="53">
        <f>IF($E$9=1,$A$19,IF($E$9=2,$A$19,IF($E$9=3,$A$19,IF($E$9=4,$A$19,IF($E$9=5,$A$19,IF($E$9=6,$A$19,IF($E$9=7,$A$19,0)))))))</f>
        <v>600</v>
      </c>
      <c r="AA60" s="53">
        <f>IF($E$9=1,$B$19,IF($E$9=2,$B$19,IF($E$9=3,$B$19,IF($E$9=4,$B$19,IF($E$9=5,$B$19,IF($E$9=6,$B$19,IF($E$9=7,$B$19,0)))))))</f>
        <v>5000</v>
      </c>
      <c r="AB60" s="53">
        <f>IF($E$9=1,$C$19,IF($E$9=2,$C$19,IF($E$9=3,$C$19,IF($E$9=4,$C$19,IF($E$9=5,$C$19,IF($E$9=6,$C$19,IF($E$9=7,$C$19,0)))))))</f>
        <v>0</v>
      </c>
      <c r="AC60" s="53">
        <f>IF($H$9=1, $BA$60, $BB$60)</f>
        <v>1</v>
      </c>
      <c r="AD60" s="53">
        <f>IF($E$9=1,$D$19,IF($E$9=2,$D$19,IF($E$9=3,$D$19,IF($E$9=4,$D$19,IF($E$9=5,$D$19,IF($E$9=6,$D$19,IF($E$9=7,$D$19,0)))))))</f>
        <v>300</v>
      </c>
      <c r="AF60" s="53">
        <v>58</v>
      </c>
      <c r="AG60" s="53">
        <f>IF($E$10=1,$A$19,IF($E$10=2,$A$19,IF($E$10=3,$A$19,IF($E$10=4,$A$19,IF($E$10=5,$A$19,IF($E$10=6,$A$19,IF($E$10=7,$A$19,0)))))))</f>
        <v>600</v>
      </c>
      <c r="AH60" s="53">
        <f>IF($E$10=1,$B$19,IF($E$10=2,$B$19,IF($E$10=3,$B$19,IF($E$10=4,$B$19,IF($E$10=5,$B$19,IF($E$10=6,$B$19,IF($E$10=7,$B$19,0)))))))</f>
        <v>5000</v>
      </c>
      <c r="AI60" s="53">
        <f>IF($E$10=1,$C$19,IF($E$10=2,$C$19,IF($E$10=3,$C$19,IF($E$10=4,$C$19,IF($E$10=5,$C$19,IF($E$10=6,$C$19,IF($E$10=7,$C$19,0)))))))</f>
        <v>0</v>
      </c>
      <c r="AJ60" s="53">
        <f>IF($H$10=1, $BA$60, $BB$60)</f>
        <v>1</v>
      </c>
      <c r="AK60" s="53">
        <f>IF($E$10=1,$D$19,IF($E$10=2,$D$19,IF($E$10=3,$D$19,IF($E$10=4,$D$19,IF($E$10=5,$D$19,IF($E$10=6,$D$19,IF($E$10=7,$D$19,0)))))))</f>
        <v>300</v>
      </c>
      <c r="AM60" s="53">
        <v>58</v>
      </c>
      <c r="AN60" s="53">
        <f>IF($E$11=1,$A$19,IF($E$11=2,$A$19,IF($E$11=3,$A$19,IF($E$11=4,$A$19,IF($E$11=5,$A$19,IF($E$11=6,$A$19,IF($E$11=7,$A$19,0)))))))</f>
        <v>0</v>
      </c>
      <c r="AO60" s="53">
        <f>IF($E$11=1,$B$19,IF($E$11=2,$B$19,IF($E$11=3,$B$19,IF($E$11=4,$B$19,IF($E$11=5,$B$19,IF($E$11=6,$B$19,IF($E$11=7,$B$19,0)))))))</f>
        <v>0</v>
      </c>
      <c r="AP60" s="53">
        <f>IF($E$11=1,$C$19,IF($E$11=2,$C$19,IF($E$11=3,$C$19,IF($E$11=4,$C$19,IF($E$11=5,$C$19,IF($E$11=6,$C$19,IF($E$11=7,$C$19,0)))))))</f>
        <v>0</v>
      </c>
      <c r="AQ60" s="53">
        <f>IF($H$11=1, $BA$60, $BB$60)</f>
        <v>1</v>
      </c>
      <c r="AR60" s="53">
        <f>IF($E$11=1,$D$19,IF($E$11=2,$D$19,IF($E$11=3,$D$19,IF($E$11=4,$D$19,IF($E$11=5,$D$19,IF($E$11=6,$D$19,IF($E$11=7,$D$19,0)))))))</f>
        <v>0</v>
      </c>
      <c r="AT60" s="53">
        <v>58</v>
      </c>
      <c r="AU60" s="53">
        <f>IF($E$12=1,$A$19,IF($E$12=2,$A$19,IF($E$12=3,$A$19,IF($E$12=4,$A$19,IF($E$12=5,$A$19,IF($E$12=6,$A$19,IF($E$12=7,$A$19,0)))))))</f>
        <v>600</v>
      </c>
      <c r="AV60" s="53">
        <f>IF($E$12=1,$B$19,IF($E$12=2,$B$19,IF($E$12=3,$B$19,IF($E$12=4,$B$19,IF($E$12=5,$B$19,IF($E$12=6,$B$19,IF($E$12=7,$B$19,0)))))))</f>
        <v>5000</v>
      </c>
      <c r="AW60" s="53">
        <f>IF($E$12=1,$C$19,IF($E$12=2,$C$19,IF($E$12=3,$C$19,IF($E$12=4,$C$19,IF($E$12=5,$C$19,IF($E$12=6,$C$19,IF($E$12=7,$C$19,0)))))))</f>
        <v>0</v>
      </c>
      <c r="AX60" s="53">
        <f>IF($H$12=1, $BA$60, $BB$60)</f>
        <v>1</v>
      </c>
      <c r="AY60" s="53">
        <f>IF($E$12=1,$D$19,IF($E$12=2,$D$19,IF($E$12=3,$D$19,IF($E$12=4,$D$19,IF($E$12=5,$D$19,IF($E$12=6,$D$19,IF($E$12=7,$D$19,0)))))))</f>
        <v>300</v>
      </c>
      <c r="BA60" s="53">
        <v>2</v>
      </c>
      <c r="BB60" s="73">
        <v>1</v>
      </c>
    </row>
    <row r="61" spans="11:54">
      <c r="K61" s="53">
        <v>59</v>
      </c>
      <c r="L61" s="53">
        <f>IF($E$7=1,$A$19,IF($E$7=2,$A$19,IF($E$7=3,$A$19,IF($E$7=4,$A$19,IF($E$7=5,$A$19,IF($E$7=6,$A$19,IF($E$7=7,$A$19,0)))))))</f>
        <v>600</v>
      </c>
      <c r="M61" s="53">
        <f>IF($E$7=1,$B$19,IF($E$7=2,$B$19,IF($E$7=3,$B$19,IF($E$7=4,$B$19,IF($E$7=5,$B$19,IF($E$7=6,$B$19,IF($E$7=7,$B$19,0)))))))</f>
        <v>5000</v>
      </c>
      <c r="N61" s="53">
        <f>IF($E$7=1,$C$19,IF($E$7=2,$C$19,IF($E$7=3,$C$19,IF($E$7=4,$C$19,IF($E$7=5,$C$19,IF($E$7=6,$C$19,IF($E$7=7,$C$19,0)))))))</f>
        <v>0</v>
      </c>
      <c r="O61" s="53">
        <f>IF($H$7=1, $BA$61, $BB$61)</f>
        <v>1</v>
      </c>
      <c r="P61" s="53">
        <f>IF($E$7=1,$D$19,IF($E$7=2,$D$19,IF($E$7=3,$D$19,IF($E$7=4,$D$19,IF($E$7=5,$D$19,IF($E$7=6,$D$19,IF($E$7=7,$D$19,0)))))))</f>
        <v>300</v>
      </c>
      <c r="R61" s="53">
        <v>59</v>
      </c>
      <c r="S61" s="53">
        <f t="shared" si="4"/>
        <v>0</v>
      </c>
      <c r="T61" s="53">
        <f t="shared" si="5"/>
        <v>0</v>
      </c>
      <c r="U61" s="53">
        <f t="shared" si="6"/>
        <v>0</v>
      </c>
      <c r="V61" s="53">
        <f>IF($H$8=1, $BA$61, $BB$61)</f>
        <v>1</v>
      </c>
      <c r="W61" s="53">
        <f t="shared" si="53"/>
        <v>0</v>
      </c>
      <c r="Y61" s="53">
        <v>59</v>
      </c>
      <c r="Z61" s="53">
        <f>IF($E$9=1,$A$19,IF($E$9=2,$A$19,IF($E$9=3,$A$19,IF($E$9=4,$A$19,IF($E$9=5,$A$19,IF($E$9=6,$A$19,IF($E$9=7,$A$19,0)))))))</f>
        <v>600</v>
      </c>
      <c r="AA61" s="53">
        <f>IF($E$9=1,$B$19,IF($E$9=2,$B$19,IF($E$9=3,$B$19,IF($E$9=4,$B$19,IF($E$9=5,$B$19,IF($E$9=6,$B$19,IF($E$9=7,$B$19,0)))))))</f>
        <v>5000</v>
      </c>
      <c r="AB61" s="53">
        <f>IF($E$9=1,$C$19,IF($E$9=2,$C$19,IF($E$9=3,$C$19,IF($E$9=4,$C$19,IF($E$9=5,$C$19,IF($E$9=6,$C$19,IF($E$9=7,$C$19,0)))))))</f>
        <v>0</v>
      </c>
      <c r="AC61" s="53">
        <f>IF($H$9=1, $BA$61, $BB$61)</f>
        <v>1</v>
      </c>
      <c r="AD61" s="53">
        <f>IF($E$9=1,$D$19,IF($E$9=2,$D$19,IF($E$9=3,$D$19,IF($E$9=4,$D$19,IF($E$9=5,$D$19,IF($E$9=6,$D$19,IF($E$9=7,$D$19,0)))))))</f>
        <v>300</v>
      </c>
      <c r="AF61" s="53">
        <v>59</v>
      </c>
      <c r="AG61" s="53">
        <f>IF($E$10=1,$A$19,IF($E$10=2,$A$19,IF($E$10=3,$A$19,IF($E$10=4,$A$19,IF($E$10=5,$A$19,IF($E$10=6,$A$19,IF($E$10=7,$A$19,0)))))))</f>
        <v>600</v>
      </c>
      <c r="AH61" s="53">
        <f>IF($E$10=1,$B$19,IF($E$10=2,$B$19,IF($E$10=3,$B$19,IF($E$10=4,$B$19,IF($E$10=5,$B$19,IF($E$10=6,$B$19,IF($E$10=7,$B$19,0)))))))</f>
        <v>5000</v>
      </c>
      <c r="AI61" s="53">
        <f>IF($E$10=1,$C$19,IF($E$10=2,$C$19,IF($E$10=3,$C$19,IF($E$10=4,$C$19,IF($E$10=5,$C$19,IF($E$10=6,$C$19,IF($E$10=7,$C$19,0)))))))</f>
        <v>0</v>
      </c>
      <c r="AJ61" s="53">
        <f>IF($H$10=1, $BA$61, $BB$61)</f>
        <v>1</v>
      </c>
      <c r="AK61" s="53">
        <f>IF($E$10=1,$D$19,IF($E$10=2,$D$19,IF($E$10=3,$D$19,IF($E$10=4,$D$19,IF($E$10=5,$D$19,IF($E$10=6,$D$19,IF($E$10=7,$D$19,0)))))))</f>
        <v>300</v>
      </c>
      <c r="AM61" s="53">
        <v>59</v>
      </c>
      <c r="AN61" s="53">
        <f>IF($E$11=1,$A$19,IF($E$11=2,$A$19,IF($E$11=3,$A$19,IF($E$11=4,$A$19,IF($E$11=5,$A$19,IF($E$11=6,$A$19,IF($E$11=7,$A$19,0)))))))</f>
        <v>0</v>
      </c>
      <c r="AO61" s="53">
        <f>IF($E$11=1,$B$19,IF($E$11=2,$B$19,IF($E$11=3,$B$19,IF($E$11=4,$B$19,IF($E$11=5,$B$19,IF($E$11=6,$B$19,IF($E$11=7,$B$19,0)))))))</f>
        <v>0</v>
      </c>
      <c r="AP61" s="53">
        <f>IF($E$11=1,$C$19,IF($E$11=2,$C$19,IF($E$11=3,$C$19,IF($E$11=4,$C$19,IF($E$11=5,$C$19,IF($E$11=6,$C$19,IF($E$11=7,$C$19,0)))))))</f>
        <v>0</v>
      </c>
      <c r="AQ61" s="53">
        <f>IF($H$11=1, $BA$61, $BB$61)</f>
        <v>1</v>
      </c>
      <c r="AR61" s="53">
        <f>IF($E$11=1,$D$19,IF($E$11=2,$D$19,IF($E$11=3,$D$19,IF($E$11=4,$D$19,IF($E$11=5,$D$19,IF($E$11=6,$D$19,IF($E$11=7,$D$19,0)))))))</f>
        <v>0</v>
      </c>
      <c r="AT61" s="53">
        <v>59</v>
      </c>
      <c r="AU61" s="53">
        <f>IF($E$12=1,$A$19,IF($E$12=2,$A$19,IF($E$12=3,$A$19,IF($E$12=4,$A$19,IF($E$12=5,$A$19,IF($E$12=6,$A$19,IF($E$12=7,$A$19,0)))))))</f>
        <v>600</v>
      </c>
      <c r="AV61" s="53">
        <f>IF($E$12=1,$B$19,IF($E$12=2,$B$19,IF($E$12=3,$B$19,IF($E$12=4,$B$19,IF($E$12=5,$B$19,IF($E$12=6,$B$19,IF($E$12=7,$B$19,0)))))))</f>
        <v>5000</v>
      </c>
      <c r="AW61" s="53">
        <f>IF($E$12=1,$C$19,IF($E$12=2,$C$19,IF($E$12=3,$C$19,IF($E$12=4,$C$19,IF($E$12=5,$C$19,IF($E$12=6,$C$19,IF($E$12=7,$C$19,0)))))))</f>
        <v>0</v>
      </c>
      <c r="AX61" s="53">
        <f>IF($H$12=1, $BA$61, $BB$61)</f>
        <v>1</v>
      </c>
      <c r="AY61" s="53">
        <f>IF($E$12=1,$D$19,IF($E$12=2,$D$19,IF($E$12=3,$D$19,IF($E$12=4,$D$19,IF($E$12=5,$D$19,IF($E$12=6,$D$19,IF($E$12=7,$D$19,0)))))))</f>
        <v>300</v>
      </c>
      <c r="BA61" s="53">
        <v>1</v>
      </c>
      <c r="BB61" s="73">
        <v>1</v>
      </c>
    </row>
    <row r="62" spans="11:54" s="51" customFormat="1">
      <c r="K62" s="51">
        <v>60</v>
      </c>
      <c r="L62" s="51">
        <f>IF($E$7=1,$A$19, IF($E$7=2,$A$19,IF($E$7=3,$A$19,IF($E$7=4,$A$25,IF($E$7=5,$A$25,IF($E$7=6,$A$25,IF($E$7=7,$A$19,0)))))))</f>
        <v>600</v>
      </c>
      <c r="M62" s="51">
        <f>IF($E$7=1,$B$19,IF($E$7=2,$B$19,IF($E$7=3,$B$19,IF($E$7=4,$B$25,IF($E$7=5,$B$25,IF($E$7=6,$B$25,IF($E$7=7,$B$19,0)))))))</f>
        <v>5000</v>
      </c>
      <c r="N62" s="51">
        <f>IF($E$7=1,$C$19,IF($E$7=2,$C$19,IF($E$7=3,$C$19,IF($E$7=4,$C$25,IF($E$7=5,$C$25,IF($E$7=6,$C$25,IF($E$7=7,$C$19,0)))))))</f>
        <v>0</v>
      </c>
      <c r="O62" s="53">
        <f>IF($H$7=1, $BA$62, $BB$62)</f>
        <v>2</v>
      </c>
      <c r="P62" s="51">
        <f>IF($E$7=1,$D$19,IF($E$7=2,$D$19,IF($E$7=3,$D$19,IF($E$7=4,$D$25,IF($E$7=5,$D$25,IF($E$7=6,$D$25,IF($E$7=7,$D$19,0)))))))</f>
        <v>300</v>
      </c>
      <c r="R62" s="51">
        <v>60</v>
      </c>
      <c r="S62" s="51">
        <f>IF($E$8=1,$F$19, IF($E$8 = 2, $F$19, IF($E$8 = 3, $F$19, IF($E$8 = 4, $F$25, IF($E$8 = 5, $F$25, IF($E$8 = 6, $F$25, IF($E$8 = 7, $F$19, 0)))))))</f>
        <v>0</v>
      </c>
      <c r="T62" s="51">
        <f>IF($E$8=1,$G$19, IF($E$8 = 2, $G$19, IF($E$8 = 3, $G$19, IF($E$8 = 4, $G$25, IF($E$8 = 5, $G$25, IF($E$8 = 6, $G$25, IF($E$8 = 7, $G$19, 0)))))))</f>
        <v>0</v>
      </c>
      <c r="U62" s="51">
        <f>IF($E$8=1,$H$19, IF($E$8 = 2, $H$19, IF($E$8 = 3, $H$19, IF($E$8 = 4, $H$25, IF($E$8 = 5, $H$25, IF($E$8 = 6, $H$25, IF($E$8 = 7, $H$19, 0)))))))</f>
        <v>0</v>
      </c>
      <c r="V62" s="53">
        <f>IF($H$8=1, $BA$62, $BB$62)</f>
        <v>2</v>
      </c>
      <c r="W62" s="51">
        <f>IF($E$8=1,$I$19, IF($E$8 = 2, $I$19, IF($E$8 = 3, $I$19, IF($E$8 = 4, $I$25, IF($E$8 = 5, $I$25, IF($E$8 = 6, $I$25, IF($E$8 = 7, $I$19, 0)))))))</f>
        <v>0</v>
      </c>
      <c r="Y62" s="51">
        <v>60</v>
      </c>
      <c r="Z62" s="51">
        <f>IF($E$9=1,$A$19, IF($E$9=2,$A$19,IF($E$9=3,$A$19,IF($E$9=4,$A$25,IF($E$9=5,$A$25,IF($E$9=6,$A$25,IF($E$9=7,$A$19,0)))))))</f>
        <v>600</v>
      </c>
      <c r="AA62" s="51">
        <f>IF($E$9=1,$B$19,IF($E$9=2,$B$19,IF($E$9=3,$B$19,IF($E$9=4,$B$25,IF($E$9=5,$B$25,IF($E$9=6,$B$25,IF($E$9=7,$B$19,0)))))))</f>
        <v>5000</v>
      </c>
      <c r="AB62" s="51">
        <f>IF($E$9=1,$C$19,IF($E$9=2,$C$19,IF($E$9=3,$C$19,IF($E$9=4,$C$25,IF($E$9=5,$C$25,IF($E$9=6,$C$25,IF($E$9=7,$C$19,0)))))))</f>
        <v>0</v>
      </c>
      <c r="AC62" s="53">
        <f>IF($H$9=1, $BA$62, $BB$62)</f>
        <v>2</v>
      </c>
      <c r="AD62" s="51">
        <f>IF($E$9=1,$D$19,IF($E$9=2,$D$19,IF($E$9=3,$D$19,IF($E$9=4,$D$25,IF($E$9=5,$D$25,IF($E$9=6,$D$25,IF($E$9=7,$D$19,0)))))))</f>
        <v>300</v>
      </c>
      <c r="AF62" s="51">
        <v>60</v>
      </c>
      <c r="AG62" s="51">
        <f>IF($E$10=1,$A$19, IF($E$10=2,$A$19,IF($E$10=3,$A$19,IF($E$10=4,$A$25,IF($E$10=5,$A$25,IF($E$10=6,$A$25,IF($E$10=7,$A$19,0)))))))</f>
        <v>600</v>
      </c>
      <c r="AH62" s="51">
        <f>IF($E$10=1,$B$19,IF($E$10=2,$B$19,IF($E$10=3,$B$19,IF($E$10=4,$B$25,IF($E$10=5,$B$25,IF($E$10=6,$B$25,IF($E$10=7,$B$19,0)))))))</f>
        <v>5000</v>
      </c>
      <c r="AI62" s="51">
        <f>IF($E$10=1,$C$19,IF($E$10=2,$C$19,IF($E$10=3,$C$19,IF($E$10=4,$C$25,IF($E$10=5,$C$25,IF($E$10=6,$C$25,IF($E$10=7,$C$19,0)))))))</f>
        <v>0</v>
      </c>
      <c r="AJ62" s="53">
        <f>IF($H$10=1, $BA$62, $BB$62)</f>
        <v>2</v>
      </c>
      <c r="AK62" s="51">
        <f>IF($E$10=1,$D$19,IF($E$10=2,$D$19,IF($E$10=3,$D$19,IF($E$10=4,$D$25,IF($E$10=5,$D$25,IF($E$10=6,$D$25,IF($E$10=7,$D$19,0)))))))</f>
        <v>300</v>
      </c>
      <c r="AM62" s="51">
        <v>60</v>
      </c>
      <c r="AN62" s="51">
        <f>IF($E$11=1,$A$19, IF($E$11=2,$A$19,IF($E$11=3,$A$19,IF($E$11=4,$A$25,IF($E$11=5,$A$25,IF($E$11=6,$A$25,IF($E$11=7,$A$19,0)))))))</f>
        <v>0</v>
      </c>
      <c r="AO62" s="51">
        <f>IF($E$11=1,$B$19,IF($E$11=2,$B$19,IF($E$11=3,$B$19,IF($E$11=4,$B$25,IF($E$11=5,$B$25,IF($E$11=6,$B$25,IF($E$11=7,$B$19,0)))))))</f>
        <v>0</v>
      </c>
      <c r="AP62" s="51">
        <f>IF($E$11=1,$C$19,IF($E$11=2,$C$19,IF($E$11=3,$C$19,IF($E$11=4,$C$25,IF($E$11=5,$C$25,IF($E$11=6,$C$25,IF($E$11=7,$C$19,0)))))))</f>
        <v>0</v>
      </c>
      <c r="AQ62" s="53">
        <f>IF($H$11=1, $BA$62, $BB$62)</f>
        <v>2</v>
      </c>
      <c r="AR62" s="51">
        <f>IF($E$11=1,$D$19,IF($E$11=2,$D$19,IF($E$11=3,$D$19,IF($E$11=4,$D$25,IF($E$11=5,$D$25,IF($E$11=6,$D$25,IF($E$11=7,$D$19,0)))))))</f>
        <v>0</v>
      </c>
      <c r="AT62" s="51">
        <v>60</v>
      </c>
      <c r="AU62" s="51">
        <f>IF($E$12=1,$A$19, IF($E$12=2,$A$19,IF($E$12=3,$A$19,IF($E$12=4,$A$25,IF($E$12=5,$A$25,IF($E$12=6,$A$25,IF($E$12=7,$A$19,0)))))))</f>
        <v>600</v>
      </c>
      <c r="AV62" s="51">
        <f>IF($E$12=1,$B$19,IF($E$12=2,$B$19,IF($E$12=3,$B$19,IF($E$12=4,$B$25,IF($E$12=5,$B$25,IF($E$12=6,$B$25,IF($E$12=7,$B$19,0)))))))</f>
        <v>5000</v>
      </c>
      <c r="AW62" s="51">
        <f>IF($E$12=1,$C$19,IF($E$12=2,$C$19,IF($E$12=3,$C$19,IF($E$12=4,$C$25,IF($E$12=5,$C$25,IF($E$12=6,$C$25,IF($E$12=7,$C$19,0)))))))</f>
        <v>0</v>
      </c>
      <c r="AX62" s="53">
        <f>IF($H$12=1, $BA$62, $BB$62)</f>
        <v>2</v>
      </c>
      <c r="AY62" s="51">
        <f>IF($E$12=1,$D$19,IF($E$12=2,$D$19,IF($E$12=3,$D$19,IF($E$12=4,$D$25,IF($E$12=5,$D$25,IF($E$12=6,$D$25,IF($E$12=7,$D$19,0)))))))</f>
        <v>300</v>
      </c>
      <c r="BA62" s="51">
        <v>2</v>
      </c>
      <c r="BB62" s="116">
        <v>2</v>
      </c>
    </row>
    <row r="63" spans="11:54">
      <c r="K63" s="53">
        <v>61</v>
      </c>
      <c r="L63" s="53">
        <f>IF($E$7=1,$A$19,IF($E$7=2,$A$19,IF($E$7=3,$A$19,IF($E$7=4,$A$19,IF($E$7=5,$A$19,IF($E$7=6,$A$19,IF($E$7=7,$A$19,0)))))))</f>
        <v>600</v>
      </c>
      <c r="M63" s="53">
        <f>IF($E$7=1,$B$19,IF($E$7=2,$B$19,IF($E$7=3,$B$19,IF($E$7=4,$B$19,IF($E$7=5,$B$19,IF($E$7=6,$B$19,IF($E$7=7,$B$19,0)))))))</f>
        <v>5000</v>
      </c>
      <c r="N63" s="53">
        <f>IF($E$7=1,$C$19,IF($E$7=2,$C$19,IF($E$7=3,$C$19,IF($E$7=4,$C$19,IF($E$7=5,$C$19,IF($E$7=6,$C$19,IF($E$7=7,$C$19,0)))))))</f>
        <v>0</v>
      </c>
      <c r="O63" s="53">
        <f>IF($H$7=1, $BA$63, $BB$63)</f>
        <v>1</v>
      </c>
      <c r="P63" s="53">
        <f>IF($E$7=1,$D$19,IF($E$7=2,$D$19,IF($E$7=3,$D$19,IF($E$7=4,$D$19,IF($E$7=5,$D$19,IF($E$7=6,$D$19,IF($E$7=7,$D$19,0)))))))</f>
        <v>300</v>
      </c>
      <c r="R63" s="53">
        <v>61</v>
      </c>
      <c r="S63" s="53">
        <f t="shared" si="4"/>
        <v>0</v>
      </c>
      <c r="T63" s="53">
        <f t="shared" si="5"/>
        <v>0</v>
      </c>
      <c r="U63" s="53">
        <f t="shared" si="6"/>
        <v>0</v>
      </c>
      <c r="V63" s="53">
        <f>IF($H$8=1, $BA$63, $BB$63)</f>
        <v>1</v>
      </c>
      <c r="W63" s="53">
        <f t="shared" si="53"/>
        <v>0</v>
      </c>
      <c r="Y63" s="53">
        <v>61</v>
      </c>
      <c r="Z63" s="53">
        <f>IF($E$9=1,$A$19,IF($E$9=2,$A$19,IF($E$9=3,$A$19,IF($E$9=4,$A$19,IF($E$9=5,$A$19,IF($E$9=6,$A$19,IF($E$9=7,$A$19,0)))))))</f>
        <v>600</v>
      </c>
      <c r="AA63" s="53">
        <f>IF($E$9=1,$B$19,IF($E$9=2,$B$19,IF($E$9=3,$B$19,IF($E$9=4,$B$19,IF($E$9=5,$B$19,IF($E$9=6,$B$19,IF($E$9=7,$B$19,0)))))))</f>
        <v>5000</v>
      </c>
      <c r="AB63" s="53">
        <f>IF($E$9=1,$C$19,IF($E$9=2,$C$19,IF($E$9=3,$C$19,IF($E$9=4,$C$19,IF($E$9=5,$C$19,IF($E$9=6,$C$19,IF($E$9=7,$C$19,0)))))))</f>
        <v>0</v>
      </c>
      <c r="AC63" s="53">
        <f>IF($H$9=1, $BA$63, $BB$63)</f>
        <v>1</v>
      </c>
      <c r="AD63" s="53">
        <f>IF($E$9=1,$D$19,IF($E$9=2,$D$19,IF($E$9=3,$D$19,IF($E$9=4,$D$19,IF($E$9=5,$D$19,IF($E$9=6,$D$19,IF($E$9=7,$D$19,0)))))))</f>
        <v>300</v>
      </c>
      <c r="AF63" s="53">
        <v>61</v>
      </c>
      <c r="AG63" s="53">
        <f>IF($E$10=1,$A$19,IF($E$10=2,$A$19,IF($E$10=3,$A$19,IF($E$10=4,$A$19,IF($E$10=5,$A$19,IF($E$10=6,$A$19,IF($E$10=7,$A$19,0)))))))</f>
        <v>600</v>
      </c>
      <c r="AH63" s="53">
        <f>IF($E$10=1,$B$19,IF($E$10=2,$B$19,IF($E$10=3,$B$19,IF($E$10=4,$B$19,IF($E$10=5,$B$19,IF($E$10=6,$B$19,IF($E$10=7,$B$19,0)))))))</f>
        <v>5000</v>
      </c>
      <c r="AI63" s="53">
        <f>IF($E$10=1,$C$19,IF($E$10=2,$C$19,IF($E$10=3,$C$19,IF($E$10=4,$C$19,IF($E$10=5,$C$19,IF($E$10=6,$C$19,IF($E$10=7,$C$19,0)))))))</f>
        <v>0</v>
      </c>
      <c r="AJ63" s="53">
        <f>IF($H$10=1, $BA$63, $BB$63)</f>
        <v>1</v>
      </c>
      <c r="AK63" s="53">
        <f>IF($E$10=1,$D$19,IF($E$10=2,$D$19,IF($E$10=3,$D$19,IF($E$10=4,$D$19,IF($E$10=5,$D$19,IF($E$10=6,$D$19,IF($E$10=7,$D$19,0)))))))</f>
        <v>300</v>
      </c>
      <c r="AM63" s="53">
        <v>61</v>
      </c>
      <c r="AN63" s="53">
        <f>IF($E$11=1,$A$19,IF($E$11=2,$A$19,IF($E$11=3,$A$19,IF($E$11=4,$A$19,IF($E$11=5,$A$19,IF($E$11=6,$A$19,IF($E$11=7,$A$19,0)))))))</f>
        <v>0</v>
      </c>
      <c r="AO63" s="53">
        <f>IF($E$11=1,$B$19,IF($E$11=2,$B$19,IF($E$11=3,$B$19,IF($E$11=4,$B$19,IF($E$11=5,$B$19,IF($E$11=6,$B$19,IF($E$11=7,$B$19,0)))))))</f>
        <v>0</v>
      </c>
      <c r="AP63" s="53">
        <f>IF($E$11=1,$C$19,IF($E$11=2,$C$19,IF($E$11=3,$C$19,IF($E$11=4,$C$19,IF($E$11=5,$C$19,IF($E$11=6,$C$19,IF($E$11=7,$C$19,0)))))))</f>
        <v>0</v>
      </c>
      <c r="AQ63" s="53">
        <f>IF($H$11=1, $BA$63, $BB$63)</f>
        <v>1</v>
      </c>
      <c r="AR63" s="53">
        <f>IF($E$11=1,$D$19,IF($E$11=2,$D$19,IF($E$11=3,$D$19,IF($E$11=4,$D$19,IF($E$11=5,$D$19,IF($E$11=6,$D$19,IF($E$11=7,$D$19,0)))))))</f>
        <v>0</v>
      </c>
      <c r="AT63" s="53">
        <v>61</v>
      </c>
      <c r="AU63" s="53">
        <f>IF($E$12=1,$A$19,IF($E$12=2,$A$19,IF($E$12=3,$A$19,IF($E$12=4,$A$19,IF($E$12=5,$A$19,IF($E$12=6,$A$19,IF($E$12=7,$A$19,0)))))))</f>
        <v>600</v>
      </c>
      <c r="AV63" s="53">
        <f>IF($E$12=1,$B$19,IF($E$12=2,$B$19,IF($E$12=3,$B$19,IF($E$12=4,$B$19,IF($E$12=5,$B$19,IF($E$12=6,$B$19,IF($E$12=7,$B$19,0)))))))</f>
        <v>5000</v>
      </c>
      <c r="AW63" s="53">
        <f>IF($E$12=1,$C$19,IF($E$12=2,$C$19,IF($E$12=3,$C$19,IF($E$12=4,$C$19,IF($E$12=5,$C$19,IF($E$12=6,$C$19,IF($E$12=7,$C$19,0)))))))</f>
        <v>0</v>
      </c>
      <c r="AX63" s="53">
        <f>IF($H$12=1, $BA$63, $BB$63)</f>
        <v>1</v>
      </c>
      <c r="AY63" s="53">
        <f>IF($E$12=1,$D$19,IF($E$12=2,$D$19,IF($E$12=3,$D$19,IF($E$12=4,$D$19,IF($E$12=5,$D$19,IF($E$12=6,$D$19,IF($E$12=7,$D$19,0)))))))</f>
        <v>300</v>
      </c>
      <c r="BA63" s="53">
        <v>1</v>
      </c>
      <c r="BB63" s="53">
        <v>1</v>
      </c>
    </row>
    <row r="64" spans="11:54">
      <c r="K64" s="53">
        <v>62</v>
      </c>
      <c r="L64" s="53">
        <f>IF($E$7=1,$A$19,IF($E$7=2,$A$19,IF($E$7=3,$A$19,IF($E$7=4,$A$19,IF($E$7=5,$A$19,IF($E$7=6,$A$19,IF($E$7=7,$A$19,0)))))))</f>
        <v>600</v>
      </c>
      <c r="M64" s="53">
        <f>IF($E$7=1,$B$19,IF($E$7=2,$B$19,IF($E$7=3,$B$19,IF($E$7=4,$B$19,IF($E$7=5,$B$19,IF($E$7=6,$B$19,IF($E$7=7,$B$19,0)))))))</f>
        <v>5000</v>
      </c>
      <c r="N64" s="53">
        <f>IF($E$7=1,$C$19,IF($E$7=2,$C$19,IF($E$7=3,$C$19,IF($E$7=4,$C$19,IF($E$7=5,$C$19,IF($E$7=6,$C$19,IF($E$7=7,$C$19,0)))))))</f>
        <v>0</v>
      </c>
      <c r="O64" s="53">
        <f>IF($H$7=1, $BA$64, $BB$64)</f>
        <v>2</v>
      </c>
      <c r="P64" s="53">
        <f>IF($E$7=1,$D$19,IF($E$7=2,$D$19,IF($E$7=3,$D$19,IF($E$7=4,$D$19,IF($E$7=5,$D$19,IF($E$7=6,$D$19,IF($E$7=7,$D$19,0)))))))</f>
        <v>300</v>
      </c>
      <c r="R64" s="53">
        <v>62</v>
      </c>
      <c r="S64" s="53">
        <f t="shared" si="4"/>
        <v>0</v>
      </c>
      <c r="T64" s="53">
        <f t="shared" si="5"/>
        <v>0</v>
      </c>
      <c r="U64" s="53">
        <f t="shared" si="6"/>
        <v>0</v>
      </c>
      <c r="V64" s="53">
        <f>IF($H$8=1, $BA$64, $BB$64)</f>
        <v>2</v>
      </c>
      <c r="W64" s="53">
        <f t="shared" si="53"/>
        <v>0</v>
      </c>
      <c r="Y64" s="53">
        <v>62</v>
      </c>
      <c r="Z64" s="53">
        <f>IF($E$9=1,$A$19,IF($E$9=2,$A$19,IF($E$9=3,$A$19,IF($E$9=4,$A$19,IF($E$9=5,$A$19,IF($E$9=6,$A$19,IF($E$9=7,$A$19,0)))))))</f>
        <v>600</v>
      </c>
      <c r="AA64" s="53">
        <f>IF($E$9=1,$B$19,IF($E$9=2,$B$19,IF($E$9=3,$B$19,IF($E$9=4,$B$19,IF($E$9=5,$B$19,IF($E$9=6,$B$19,IF($E$9=7,$B$19,0)))))))</f>
        <v>5000</v>
      </c>
      <c r="AB64" s="53">
        <f>IF($E$9=1,$C$19,IF($E$9=2,$C$19,IF($E$9=3,$C$19,IF($E$9=4,$C$19,IF($E$9=5,$C$19,IF($E$9=6,$C$19,IF($E$9=7,$C$19,0)))))))</f>
        <v>0</v>
      </c>
      <c r="AC64" s="53">
        <f>IF($H$9=1, $BA$64, $BB$64)</f>
        <v>2</v>
      </c>
      <c r="AD64" s="53">
        <f>IF($E$9=1,$D$19,IF($E$9=2,$D$19,IF($E$9=3,$D$19,IF($E$9=4,$D$19,IF($E$9=5,$D$19,IF($E$9=6,$D$19,IF($E$9=7,$D$19,0)))))))</f>
        <v>300</v>
      </c>
      <c r="AF64" s="53">
        <v>62</v>
      </c>
      <c r="AG64" s="53">
        <f>IF($E$10=1,$A$19,IF($E$10=2,$A$19,IF($E$10=3,$A$19,IF($E$10=4,$A$19,IF($E$10=5,$A$19,IF($E$10=6,$A$19,IF($E$10=7,$A$19,0)))))))</f>
        <v>600</v>
      </c>
      <c r="AH64" s="53">
        <f>IF($E$10=1,$B$19,IF($E$10=2,$B$19,IF($E$10=3,$B$19,IF($E$10=4,$B$19,IF($E$10=5,$B$19,IF($E$10=6,$B$19,IF($E$10=7,$B$19,0)))))))</f>
        <v>5000</v>
      </c>
      <c r="AI64" s="53">
        <f>IF($E$10=1,$C$19,IF($E$10=2,$C$19,IF($E$10=3,$C$19,IF($E$10=4,$C$19,IF($E$10=5,$C$19,IF($E$10=6,$C$19,IF($E$10=7,$C$19,0)))))))</f>
        <v>0</v>
      </c>
      <c r="AJ64" s="53">
        <f>IF($H$10=1, $BA$64, $BB$64)</f>
        <v>2</v>
      </c>
      <c r="AK64" s="53">
        <f>IF($E$10=1,$D$19,IF($E$10=2,$D$19,IF($E$10=3,$D$19,IF($E$10=4,$D$19,IF($E$10=5,$D$19,IF($E$10=6,$D$19,IF($E$10=7,$D$19,0)))))))</f>
        <v>300</v>
      </c>
      <c r="AM64" s="53">
        <v>62</v>
      </c>
      <c r="AN64" s="53">
        <f>IF($E$11=1,$A$19,IF($E$11=2,$A$19,IF($E$11=3,$A$19,IF($E$11=4,$A$19,IF($E$11=5,$A$19,IF($E$11=6,$A$19,IF($E$11=7,$A$19,0)))))))</f>
        <v>0</v>
      </c>
      <c r="AO64" s="53">
        <f>IF($E$11=1,$B$19,IF($E$11=2,$B$19,IF($E$11=3,$B$19,IF($E$11=4,$B$19,IF($E$11=5,$B$19,IF($E$11=6,$B$19,IF($E$11=7,$B$19,0)))))))</f>
        <v>0</v>
      </c>
      <c r="AP64" s="53">
        <f>IF($E$11=1,$C$19,IF($E$11=2,$C$19,IF($E$11=3,$C$19,IF($E$11=4,$C$19,IF($E$11=5,$C$19,IF($E$11=6,$C$19,IF($E$11=7,$C$19,0)))))))</f>
        <v>0</v>
      </c>
      <c r="AQ64" s="53">
        <f>IF($H$11=1, $BA$64, $BB$64)</f>
        <v>2</v>
      </c>
      <c r="AR64" s="53">
        <f>IF($E$11=1,$D$19,IF($E$11=2,$D$19,IF($E$11=3,$D$19,IF($E$11=4,$D$19,IF($E$11=5,$D$19,IF($E$11=6,$D$19,IF($E$11=7,$D$19,0)))))))</f>
        <v>0</v>
      </c>
      <c r="AT64" s="53">
        <v>62</v>
      </c>
      <c r="AU64" s="53">
        <f>IF($E$12=1,$A$19,IF($E$12=2,$A$19,IF($E$12=3,$A$19,IF($E$12=4,$A$19,IF($E$12=5,$A$19,IF($E$12=6,$A$19,IF($E$12=7,$A$19,0)))))))</f>
        <v>600</v>
      </c>
      <c r="AV64" s="53">
        <f>IF($E$12=1,$B$19,IF($E$12=2,$B$19,IF($E$12=3,$B$19,IF($E$12=4,$B$19,IF($E$12=5,$B$19,IF($E$12=6,$B$19,IF($E$12=7,$B$19,0)))))))</f>
        <v>5000</v>
      </c>
      <c r="AW64" s="53">
        <f>IF($E$12=1,$C$19,IF($E$12=2,$C$19,IF($E$12=3,$C$19,IF($E$12=4,$C$19,IF($E$12=5,$C$19,IF($E$12=6,$C$19,IF($E$12=7,$C$19,0)))))))</f>
        <v>0</v>
      </c>
      <c r="AX64" s="53">
        <f>IF($H$12=1, $BA$64, $BB$64)</f>
        <v>2</v>
      </c>
      <c r="AY64" s="53">
        <f>IF($E$12=1,$D$19,IF($E$12=2,$D$19,IF($E$12=3,$D$19,IF($E$12=4,$D$19,IF($E$12=5,$D$19,IF($E$12=6,$D$19,IF($E$12=7,$D$19,0)))))))</f>
        <v>300</v>
      </c>
      <c r="BA64" s="53">
        <v>2</v>
      </c>
      <c r="BB64" s="73">
        <v>2</v>
      </c>
    </row>
    <row r="65" spans="11:54">
      <c r="K65" s="53">
        <v>63</v>
      </c>
      <c r="L65" s="53">
        <f>IF($E$7=1,$A$19,IF($E$7=2,$A$19,IF($E$7=3,$A$19,IF($E$7=4,$A$19,IF($E$7=5,$A$19,IF($E$7=6,$A$19,IF($E$7=7,$A$19,0)))))))</f>
        <v>600</v>
      </c>
      <c r="M65" s="53">
        <f>IF($E$7=1,$B$19,IF($E$7=2,$B$19,IF($E$7=3,$B$19,IF($E$7=4,$B$19,IF($E$7=5,$B$19,IF($E$7=6,$B$19,IF($E$7=7,$B$19,0)))))))</f>
        <v>5000</v>
      </c>
      <c r="N65" s="53">
        <f>IF($E$7=1,$C$19,IF($E$7=2,$C$19,IF($E$7=3,$C$19,IF($E$7=4,$C$19,IF($E$7=5,$C$19,IF($E$7=6,$C$19,IF($E$7=7,$C$19,0)))))))</f>
        <v>0</v>
      </c>
      <c r="O65" s="53">
        <f>IF($H$7=1, $BA$65, $BB$65)</f>
        <v>1</v>
      </c>
      <c r="P65" s="53">
        <f>IF($E$7=1,$D$19,IF($E$7=2,$D$19,IF($E$7=3,$D$19,IF($E$7=4,$D$19,IF($E$7=5,$D$19,IF($E$7=6,$D$19,IF($E$7=7,$D$19,0)))))))</f>
        <v>300</v>
      </c>
      <c r="R65" s="53">
        <v>63</v>
      </c>
      <c r="S65" s="53">
        <f t="shared" si="4"/>
        <v>0</v>
      </c>
      <c r="T65" s="53">
        <f t="shared" si="5"/>
        <v>0</v>
      </c>
      <c r="U65" s="53">
        <f t="shared" si="6"/>
        <v>0</v>
      </c>
      <c r="V65" s="53">
        <f>IF($H$8=1, $BA$65, $BB$65)</f>
        <v>1</v>
      </c>
      <c r="W65" s="53">
        <f t="shared" si="53"/>
        <v>0</v>
      </c>
      <c r="Y65" s="53">
        <v>63</v>
      </c>
      <c r="Z65" s="53">
        <f>IF($E$9=1,$A$19,IF($E$9=2,$A$19,IF($E$9=3,$A$19,IF($E$9=4,$A$19,IF($E$9=5,$A$19,IF($E$9=6,$A$19,IF($E$9=7,$A$19,0)))))))</f>
        <v>600</v>
      </c>
      <c r="AA65" s="53">
        <f>IF($E$9=1,$B$19,IF($E$9=2,$B$19,IF($E$9=3,$B$19,IF($E$9=4,$B$19,IF($E$9=5,$B$19,IF($E$9=6,$B$19,IF($E$9=7,$B$19,0)))))))</f>
        <v>5000</v>
      </c>
      <c r="AB65" s="53">
        <f>IF($E$9=1,$C$19,IF($E$9=2,$C$19,IF($E$9=3,$C$19,IF($E$9=4,$C$19,IF($E$9=5,$C$19,IF($E$9=6,$C$19,IF($E$9=7,$C$19,0)))))))</f>
        <v>0</v>
      </c>
      <c r="AC65" s="53">
        <f>IF($H$9=1, $BA$65, $BB$65)</f>
        <v>1</v>
      </c>
      <c r="AD65" s="53">
        <f>IF($E$9=1,$D$19,IF($E$9=2,$D$19,IF($E$9=3,$D$19,IF($E$9=4,$D$19,IF($E$9=5,$D$19,IF($E$9=6,$D$19,IF($E$9=7,$D$19,0)))))))</f>
        <v>300</v>
      </c>
      <c r="AF65" s="53">
        <v>63</v>
      </c>
      <c r="AG65" s="53">
        <f>IF($E$10=1,$A$19,IF($E$10=2,$A$19,IF($E$10=3,$A$19,IF($E$10=4,$A$19,IF($E$10=5,$A$19,IF($E$10=6,$A$19,IF($E$10=7,$A$19,0)))))))</f>
        <v>600</v>
      </c>
      <c r="AH65" s="53">
        <f>IF($E$10=1,$B$19,IF($E$10=2,$B$19,IF($E$10=3,$B$19,IF($E$10=4,$B$19,IF($E$10=5,$B$19,IF($E$10=6,$B$19,IF($E$10=7,$B$19,0)))))))</f>
        <v>5000</v>
      </c>
      <c r="AI65" s="53">
        <f>IF($E$10=1,$C$19,IF($E$10=2,$C$19,IF($E$10=3,$C$19,IF($E$10=4,$C$19,IF($E$10=5,$C$19,IF($E$10=6,$C$19,IF($E$10=7,$C$19,0)))))))</f>
        <v>0</v>
      </c>
      <c r="AJ65" s="53">
        <f>IF($H$10=1, $BA$65, $BB$65)</f>
        <v>1</v>
      </c>
      <c r="AK65" s="53">
        <f>IF($E$10=1,$D$19,IF($E$10=2,$D$19,IF($E$10=3,$D$19,IF($E$10=4,$D$19,IF($E$10=5,$D$19,IF($E$10=6,$D$19,IF($E$10=7,$D$19,0)))))))</f>
        <v>300</v>
      </c>
      <c r="AM65" s="53">
        <v>63</v>
      </c>
      <c r="AN65" s="53">
        <f>IF($E$11=1,$A$19,IF($E$11=2,$A$19,IF($E$11=3,$A$19,IF($E$11=4,$A$19,IF($E$11=5,$A$19,IF($E$11=6,$A$19,IF($E$11=7,$A$19,0)))))))</f>
        <v>0</v>
      </c>
      <c r="AO65" s="53">
        <f>IF($E$11=1,$B$19,IF($E$11=2,$B$19,IF($E$11=3,$B$19,IF($E$11=4,$B$19,IF($E$11=5,$B$19,IF($E$11=6,$B$19,IF($E$11=7,$B$19,0)))))))</f>
        <v>0</v>
      </c>
      <c r="AP65" s="53">
        <f>IF($E$11=1,$C$19,IF($E$11=2,$C$19,IF($E$11=3,$C$19,IF($E$11=4,$C$19,IF($E$11=5,$C$19,IF($E$11=6,$C$19,IF($E$11=7,$C$19,0)))))))</f>
        <v>0</v>
      </c>
      <c r="AQ65" s="53">
        <f>IF($H$11=1, $BA$65, $BB$65)</f>
        <v>1</v>
      </c>
      <c r="AR65" s="53">
        <f>IF($E$11=1,$D$19,IF($E$11=2,$D$19,IF($E$11=3,$D$19,IF($E$11=4,$D$19,IF($E$11=5,$D$19,IF($E$11=6,$D$19,IF($E$11=7,$D$19,0)))))))</f>
        <v>0</v>
      </c>
      <c r="AT65" s="53">
        <v>63</v>
      </c>
      <c r="AU65" s="53">
        <f>IF($E$12=1,$A$19,IF($E$12=2,$A$19,IF($E$12=3,$A$19,IF($E$12=4,$A$19,IF($E$12=5,$A$19,IF($E$12=6,$A$19,IF($E$12=7,$A$19,0)))))))</f>
        <v>600</v>
      </c>
      <c r="AV65" s="53">
        <f>IF($E$12=1,$B$19,IF($E$12=2,$B$19,IF($E$12=3,$B$19,IF($E$12=4,$B$19,IF($E$12=5,$B$19,IF($E$12=6,$B$19,IF($E$12=7,$B$19,0)))))))</f>
        <v>5000</v>
      </c>
      <c r="AW65" s="53">
        <f>IF($E$12=1,$C$19,IF($E$12=2,$C$19,IF($E$12=3,$C$19,IF($E$12=4,$C$19,IF($E$12=5,$C$19,IF($E$12=6,$C$19,IF($E$12=7,$C$19,0)))))))</f>
        <v>0</v>
      </c>
      <c r="AX65" s="53">
        <f>IF($H$12=1, $BA$65, $BB$65)</f>
        <v>1</v>
      </c>
      <c r="AY65" s="53">
        <f>IF($E$12=1,$D$19,IF($E$12=2,$D$19,IF($E$12=3,$D$19,IF($E$12=4,$D$19,IF($E$12=5,$D$19,IF($E$12=6,$D$19,IF($E$12=7,$D$19,0)))))))</f>
        <v>300</v>
      </c>
      <c r="BA65" s="53">
        <v>1</v>
      </c>
      <c r="BB65" s="73">
        <v>1</v>
      </c>
    </row>
    <row r="66" spans="11:54">
      <c r="K66" s="53">
        <v>64</v>
      </c>
      <c r="L66" s="53">
        <f>IF($E$7=1,$A$19,IF($E$7=2,$A$19,IF($E$7=3,$A$19,IF($E$7=4,$A$19,IF($E$7=5,$A$19,IF($E$7=6,$A$19,IF($E$7=7,$A$19,0)))))))</f>
        <v>600</v>
      </c>
      <c r="M66" s="53">
        <f>IF($E$7=1,$B$19,IF($E$7=2,$B$19,IF($E$7=3,$B$19,IF($E$7=4,$B$19,IF($E$7=5,$B$19,IF($E$7=6,$B$19,IF($E$7=7,$B$19,0)))))))</f>
        <v>5000</v>
      </c>
      <c r="N66" s="53">
        <f>IF($E$7=1,$C$19,IF($E$7=2,$C$19,IF($E$7=3,$C$19,IF($E$7=4,$C$19,IF($E$7=5,$C$19,IF($E$7=6,$C$19,IF($E$7=7,$C$19,0)))))))</f>
        <v>0</v>
      </c>
      <c r="O66" s="53">
        <f>IF($H$7=1, $BA$66, $BB$66)</f>
        <v>2</v>
      </c>
      <c r="P66" s="53">
        <f>IF($E$7=1,$D$19,IF($E$7=2,$D$19,IF($E$7=3,$D$19,IF($E$7=4,$D$19,IF($E$7=5,$D$19,IF($E$7=6,$D$19,IF($E$7=7,$D$19,0)))))))</f>
        <v>300</v>
      </c>
      <c r="R66" s="53">
        <v>64</v>
      </c>
      <c r="S66" s="53">
        <f t="shared" si="4"/>
        <v>0</v>
      </c>
      <c r="T66" s="53">
        <f t="shared" si="5"/>
        <v>0</v>
      </c>
      <c r="U66" s="53">
        <f t="shared" si="6"/>
        <v>0</v>
      </c>
      <c r="V66" s="53">
        <f>IF($H$8=1, $BA$66, $BB$66)</f>
        <v>2</v>
      </c>
      <c r="W66" s="53">
        <f t="shared" si="53"/>
        <v>0</v>
      </c>
      <c r="Y66" s="53">
        <v>64</v>
      </c>
      <c r="Z66" s="53">
        <f>IF($E$9=1,$A$19,IF($E$9=2,$A$19,IF($E$9=3,$A$19,IF($E$9=4,$A$19,IF($E$9=5,$A$19,IF($E$9=6,$A$19,IF($E$9=7,$A$19,0)))))))</f>
        <v>600</v>
      </c>
      <c r="AA66" s="53">
        <f>IF($E$9=1,$B$19,IF($E$9=2,$B$19,IF($E$9=3,$B$19,IF($E$9=4,$B$19,IF($E$9=5,$B$19,IF($E$9=6,$B$19,IF($E$9=7,$B$19,0)))))))</f>
        <v>5000</v>
      </c>
      <c r="AB66" s="53">
        <f>IF($E$9=1,$C$19,IF($E$9=2,$C$19,IF($E$9=3,$C$19,IF($E$9=4,$C$19,IF($E$9=5,$C$19,IF($E$9=6,$C$19,IF($E$9=7,$C$19,0)))))))</f>
        <v>0</v>
      </c>
      <c r="AC66" s="53">
        <f>IF($H$9=1, $BA$66, $BB$66)</f>
        <v>2</v>
      </c>
      <c r="AD66" s="53">
        <f>IF($E$9=1,$D$19,IF($E$9=2,$D$19,IF($E$9=3,$D$19,IF($E$9=4,$D$19,IF($E$9=5,$D$19,IF($E$9=6,$D$19,IF($E$9=7,$D$19,0)))))))</f>
        <v>300</v>
      </c>
      <c r="AF66" s="53">
        <v>64</v>
      </c>
      <c r="AG66" s="53">
        <f>IF($E$10=1,$A$19,IF($E$10=2,$A$19,IF($E$10=3,$A$19,IF($E$10=4,$A$19,IF($E$10=5,$A$19,IF($E$10=6,$A$19,IF($E$10=7,$A$19,0)))))))</f>
        <v>600</v>
      </c>
      <c r="AH66" s="53">
        <f>IF($E$10=1,$B$19,IF($E$10=2,$B$19,IF($E$10=3,$B$19,IF($E$10=4,$B$19,IF($E$10=5,$B$19,IF($E$10=6,$B$19,IF($E$10=7,$B$19,0)))))))</f>
        <v>5000</v>
      </c>
      <c r="AI66" s="53">
        <f>IF($E$10=1,$C$19,IF($E$10=2,$C$19,IF($E$10=3,$C$19,IF($E$10=4,$C$19,IF($E$10=5,$C$19,IF($E$10=6,$C$19,IF($E$10=7,$C$19,0)))))))</f>
        <v>0</v>
      </c>
      <c r="AJ66" s="53">
        <f>IF($H$10=1, $BA$66, $BB$66)</f>
        <v>2</v>
      </c>
      <c r="AK66" s="53">
        <f>IF($E$10=1,$D$19,IF($E$10=2,$D$19,IF($E$10=3,$D$19,IF($E$10=4,$D$19,IF($E$10=5,$D$19,IF($E$10=6,$D$19,IF($E$10=7,$D$19,0)))))))</f>
        <v>300</v>
      </c>
      <c r="AM66" s="53">
        <v>64</v>
      </c>
      <c r="AN66" s="53">
        <f>IF($E$11=1,$A$19,IF($E$11=2,$A$19,IF($E$11=3,$A$19,IF($E$11=4,$A$19,IF($E$11=5,$A$19,IF($E$11=6,$A$19,IF($E$11=7,$A$19,0)))))))</f>
        <v>0</v>
      </c>
      <c r="AO66" s="53">
        <f>IF($E$11=1,$B$19,IF($E$11=2,$B$19,IF($E$11=3,$B$19,IF($E$11=4,$B$19,IF($E$11=5,$B$19,IF($E$11=6,$B$19,IF($E$11=7,$B$19,0)))))))</f>
        <v>0</v>
      </c>
      <c r="AP66" s="53">
        <f>IF($E$11=1,$C$19,IF($E$11=2,$C$19,IF($E$11=3,$C$19,IF($E$11=4,$C$19,IF($E$11=5,$C$19,IF($E$11=6,$C$19,IF($E$11=7,$C$19,0)))))))</f>
        <v>0</v>
      </c>
      <c r="AQ66" s="53">
        <f>IF($H$11=1, $BA$66, $BB$66)</f>
        <v>2</v>
      </c>
      <c r="AR66" s="53">
        <f>IF($E$11=1,$D$19,IF($E$11=2,$D$19,IF($E$11=3,$D$19,IF($E$11=4,$D$19,IF($E$11=5,$D$19,IF($E$11=6,$D$19,IF($E$11=7,$D$19,0)))))))</f>
        <v>0</v>
      </c>
      <c r="AT66" s="53">
        <v>64</v>
      </c>
      <c r="AU66" s="53">
        <f>IF($E$12=1,$A$19,IF($E$12=2,$A$19,IF($E$12=3,$A$19,IF($E$12=4,$A$19,IF($E$12=5,$A$19,IF($E$12=6,$A$19,IF($E$12=7,$A$19,0)))))))</f>
        <v>600</v>
      </c>
      <c r="AV66" s="53">
        <f>IF($E$12=1,$B$19,IF($E$12=2,$B$19,IF($E$12=3,$B$19,IF($E$12=4,$B$19,IF($E$12=5,$B$19,IF($E$12=6,$B$19,IF($E$12=7,$B$19,0)))))))</f>
        <v>5000</v>
      </c>
      <c r="AW66" s="53">
        <f>IF($E$12=1,$C$19,IF($E$12=2,$C$19,IF($E$12=3,$C$19,IF($E$12=4,$C$19,IF($E$12=5,$C$19,IF($E$12=6,$C$19,IF($E$12=7,$C$19,0)))))))</f>
        <v>0</v>
      </c>
      <c r="AX66" s="53">
        <f>IF($H$12=1, $BA$66, $BB$66)</f>
        <v>2</v>
      </c>
      <c r="AY66" s="53">
        <f>IF($E$12=1,$D$19,IF($E$12=2,$D$19,IF($E$12=3,$D$19,IF($E$12=4,$D$19,IF($E$12=5,$D$19,IF($E$12=6,$D$19,IF($E$12=7,$D$19,0)))))))</f>
        <v>300</v>
      </c>
      <c r="BA66" s="53">
        <v>2</v>
      </c>
      <c r="BB66" s="73">
        <v>2</v>
      </c>
    </row>
    <row r="67" spans="11:54" s="51" customFormat="1">
      <c r="K67" s="51">
        <v>65</v>
      </c>
      <c r="L67" s="51">
        <f>IF($E$7=1,$A$19,IF($E$7=2,$A$19,IF($E$7=3,$A$19,IF($E$7=4,$A$22,IF($E$7=5,$A$22,IF($E$7=6,$A$22,IF($E$7=7,$A$19,0)))))))</f>
        <v>600</v>
      </c>
      <c r="M67" s="51">
        <f>IF($E$7=1,$B$19,IF($E$7=2,$B$19,IF($E$7=3,$B$19,IF($E$7=4,$B$22,IF($E$7=5,$B$22,IF($E$7=6,$B$22,IF($E$7=7,$B$19,0)))))))</f>
        <v>5000</v>
      </c>
      <c r="N67" s="51">
        <f>IF($E$7=1,$C$19,IF($E$7=2,$C$19,IF($E$7=3,$C$19,IF($E$7=4,$C$22,IF($E$7=5,$C$22,IF($E$7=6,$C$22,IF($E$7=7,$C$19,0)))))))</f>
        <v>0</v>
      </c>
      <c r="O67" s="53">
        <f>IF($H$7=1, $BA$67, $BB$67)</f>
        <v>1</v>
      </c>
      <c r="P67" s="51">
        <f>IF($E$7=1,$D$19,IF($E$7=2,$D$19,IF($E$7=3,$D$19,IF($E$7=4,$D$22,IF($E$7=5,$D$22,IF($E$7=6,$D$22,IF($E$7=7,$D$19,0)))))))</f>
        <v>300</v>
      </c>
      <c r="R67" s="51">
        <v>65</v>
      </c>
      <c r="S67" s="51">
        <f>IF($E$8=1,$F$19, IF($E$8 = 2, $F$19, IF($E$8 = 3, $F$19, IF($E$8 = 4, $F$22, IF($E$8 = 5, $F$22, IF($E$8 = 6, $F$22, IF($E$8 = 7, $F$19, 0)))))))</f>
        <v>0</v>
      </c>
      <c r="T67" s="51">
        <f>IF($E$8=1,$G$19, IF($E$8 = 2, $G$19, IF($E$8 = 3, $G$19, IF($E$8 = 4, $G$22, IF($E$8 = 5, $G$22, IF($E$8 = 6, $G$22, IF($E$8 = 7, $G$19, 0)))))))</f>
        <v>0</v>
      </c>
      <c r="U67" s="51">
        <f>IF($E$8=1,$H$19, IF($E$8 = 2, $H$19, IF($E$8 = 3, $H$19, IF($E$8 = 4, $H$22, IF($E$8 = 5, $H$22, IF($E$8 = 6, $H$22, IF($E$8 = 7, $H$19, 0)))))))</f>
        <v>0</v>
      </c>
      <c r="V67" s="53">
        <f>IF($H$8=1, $BA$67, $BB$67)</f>
        <v>2</v>
      </c>
      <c r="W67" s="51">
        <f>IF($E$8=1,$I$19, IF($E$8 = 2, $I$19, IF($E$8 = 3, $I$19, IF($E$8 = 4, $I$22, IF($E$8 = 5, $I$22, IF($E$8 = 6, $I$22, IF($E$8 = 7, $I$19, 0)))))))</f>
        <v>0</v>
      </c>
      <c r="Y67" s="51">
        <v>65</v>
      </c>
      <c r="Z67" s="51">
        <f>IF($E$9=1,$A$19,IF($E$9=2,$A$19,IF($E$9=3,$A$19,IF($E$9=4,$A$22,IF($E$9=5,$A$22,IF($E$9=6,$A$22,IF($E$9=7,$A$19,0)))))))</f>
        <v>600</v>
      </c>
      <c r="AA67" s="51">
        <f>IF($E$9=1,$B$19,IF($E$9=2,$B$19,IF($E$9=3,$B$19,IF($E$9=4,$B$22,IF($E$9=5,$B$22,IF($E$9=6,$B$22,IF($E$9=7,$B$19,0)))))))</f>
        <v>5000</v>
      </c>
      <c r="AB67" s="51">
        <f>IF($E$9=1,$C$19,IF($E$9=2,$C$19,IF($E$9=3,$C$19,IF($E$9=4,$C$22,IF($E$9=5,$C$22,IF($E$9=6,$C$22,IF($E$9=7,$C$19,0)))))))</f>
        <v>0</v>
      </c>
      <c r="AC67" s="53">
        <f>IF($H$9=1, $BA$67, $BB$67)</f>
        <v>2</v>
      </c>
      <c r="AD67" s="51">
        <f>IF($E$9=1,$D$19,IF($E$9=2,$D$19,IF($E$9=3,$D$19,IF($E$9=4,$D$22,IF($E$9=5,$D$22,IF($E$9=6,$D$22,IF($E$9=7,$D$19,0)))))))</f>
        <v>300</v>
      </c>
      <c r="AF67" s="51">
        <v>65</v>
      </c>
      <c r="AG67" s="51">
        <f>IF($E$10=1,$A$19,IF($E$10=2,$A$19,IF($E$10=3,$A$19,IF($E$10=4,$A$22,IF($E$10=5,$A$22,IF($E$10=6,$A$22,IF($E$10=7,$A$19,0)))))))</f>
        <v>600</v>
      </c>
      <c r="AH67" s="51">
        <f>IF($E$10=1,$B$19,IF($E$10=2,$B$19,IF($E$10=3,$B$19,IF($E$10=4,$B$22,IF($E$10=5,$B$22,IF($E$10=6,$B$22,IF($E$10=7,$B$19,0)))))))</f>
        <v>5000</v>
      </c>
      <c r="AI67" s="51">
        <f>IF($E$10=1,$C$19,IF($E$10=2,$C$19,IF($E$10=3,$C$19,IF($E$10=4,$C$22,IF($E$10=5,$C$22,IF($E$10=6,$C$22,IF($E$10=7,$C$19,0)))))))</f>
        <v>0</v>
      </c>
      <c r="AJ67" s="53">
        <f>IF($H$10=1, $BA$67, $BB$67)</f>
        <v>2</v>
      </c>
      <c r="AK67" s="51">
        <f>IF($E$10=1,$D$19,IF($E$10=2,$D$19,IF($E$10=3,$D$19,IF($E$10=4,$D$22,IF($E$10=5,$D$22,IF($E$10=6,$D$22,IF($E$10=7,$D$19,0)))))))</f>
        <v>300</v>
      </c>
      <c r="AM67" s="51">
        <v>65</v>
      </c>
      <c r="AN67" s="51">
        <f>IF($E$11=1,$A$19,IF($E$11=2,$A$19,IF($E$11=3,$A$19,IF($E$11=4,$A$22,IF($E$11=5,$A$22,IF($E$11=6,$A$22,IF($E$11=7,$A$19,0)))))))</f>
        <v>0</v>
      </c>
      <c r="AO67" s="51">
        <f>IF($E$11=1,$B$19,IF($E$11=2,$B$19,IF($E$11=3,$B$19,IF($E$11=4,$B$22,IF($E$11=5,$B$22,IF($E$11=6,$B$22,IF($E$11=7,$B$19,0)))))))</f>
        <v>0</v>
      </c>
      <c r="AP67" s="51">
        <f>IF($E$11=1,$C$19,IF($E$11=2,$C$19,IF($E$11=3,$C$19,IF($E$11=4,$C$22,IF($E$11=5,$C$22,IF($E$11=6,$C$22,IF($E$11=7,$C$19,0)))))))</f>
        <v>0</v>
      </c>
      <c r="AQ67" s="53">
        <f>IF($H$11=1, $BA$67, $BB$67)</f>
        <v>2</v>
      </c>
      <c r="AR67" s="51">
        <f>IF($E$11=1,$D$19,IF($E$11=2,$D$19,IF($E$11=3,$D$19,IF($E$11=4,$D$22,IF($E$11=5,$D$22,IF($E$11=6,$D$22,IF($E$11=7,$D$19,0)))))))</f>
        <v>0</v>
      </c>
      <c r="AT67" s="51">
        <v>65</v>
      </c>
      <c r="AU67" s="51">
        <f>IF($E$12=1,$A$19,IF($E$12=2,$A$19,IF($E$12=3,$A$19,IF($E$12=4,$A$22,IF($E$12=5,$A$22,IF($E$12=6,$A$22,IF($E$12=7,$A$19,0)))))))</f>
        <v>600</v>
      </c>
      <c r="AV67" s="51">
        <f>IF($E$12=1,$B$19,IF($E$12=2,$B$19,IF($E$12=3,$B$19,IF($E$12=4,$B$22,IF($E$12=5,$B$22,IF($E$12=6,$B$22,IF($E$12=7,$B$19,0)))))))</f>
        <v>5000</v>
      </c>
      <c r="AW67" s="51">
        <f>IF($E$12=1,$C$19,IF($E$12=2,$C$19,IF($E$12=3,$C$19,IF($E$12=4,$C$22,IF($E$12=5,$C$22,IF($E$12=6,$C$22,IF($E$12=7,$C$19,0)))))))</f>
        <v>0</v>
      </c>
      <c r="AX67" s="53">
        <f>IF($H$12=1, $BA$67, $BB$67)</f>
        <v>2</v>
      </c>
      <c r="AY67" s="51">
        <f>IF($E$12=1,$D$19,IF($E$12=2,$D$19,IF($E$12=3,$D$19,IF($E$12=4,$D$22,IF($E$12=5,$D$22,IF($E$12=6,$D$22,IF($E$12=7,$D$19,0)))))))</f>
        <v>300</v>
      </c>
      <c r="BA67" s="51">
        <v>1</v>
      </c>
      <c r="BB67" s="116">
        <v>2</v>
      </c>
    </row>
    <row r="68" spans="11:54">
      <c r="K68" s="53">
        <v>66</v>
      </c>
      <c r="L68" s="53">
        <f t="shared" ref="L68:L73" si="54">IF($E$7=1,$A$19,IF($E$7=2,$A$19,IF($E$7=3,$A$19,IF($E$7=4,$A$19,IF($E$7=5,$A$19,IF($E$7=6,$A$19,IF($E$7=7,$A$19,0)))))))</f>
        <v>600</v>
      </c>
      <c r="M68" s="53">
        <f t="shared" ref="M68:M73" si="55">IF($E$7=1,$B$19,IF($E$7=2,$B$19,IF($E$7=3,$B$19,IF($E$7=4,$B$19,IF($E$7=5,$B$19,IF($E$7=6,$B$19,IF($E$7=7,$B$19,0)))))))</f>
        <v>5000</v>
      </c>
      <c r="N68" s="53">
        <f t="shared" ref="N68:N73" si="56">IF($E$7=1,$C$19,IF($E$7=2,$C$19,IF($E$7=3,$C$19,IF($E$7=4,$C$19,IF($E$7=5,$C$19,IF($E$7=6,$C$19,IF($E$7=7,$C$19,0)))))))</f>
        <v>0</v>
      </c>
      <c r="O68" s="53">
        <f>IF($H$7=1, $BA$68, $BB$68)</f>
        <v>2</v>
      </c>
      <c r="P68" s="53">
        <f t="shared" ref="P68:P73" si="57">IF($E$7=1,$D$19,IF($E$7=2,$D$19,IF($E$7=3,$D$19,IF($E$7=4,$D$19,IF($E$7=5,$D$19,IF($E$7=6,$D$19,IF($E$7=7,$D$19,0)))))))</f>
        <v>300</v>
      </c>
      <c r="R68" s="53">
        <v>66</v>
      </c>
      <c r="S68" s="53">
        <f t="shared" si="4"/>
        <v>0</v>
      </c>
      <c r="T68" s="53">
        <f t="shared" si="5"/>
        <v>0</v>
      </c>
      <c r="U68" s="53">
        <f t="shared" si="6"/>
        <v>0</v>
      </c>
      <c r="V68" s="53">
        <f>IF($H$8=1, $BA$68, $BB$68)</f>
        <v>2</v>
      </c>
      <c r="W68" s="53">
        <f t="shared" si="53"/>
        <v>0</v>
      </c>
      <c r="Y68" s="53">
        <v>66</v>
      </c>
      <c r="Z68" s="53">
        <f t="shared" ref="Z68:Z73" si="58">IF($E$9=1,$A$19,IF($E$9=2,$A$19,IF($E$9=3,$A$19,IF($E$9=4,$A$19,IF($E$9=5,$A$19,IF($E$9=6,$A$19,IF($E$9=7,$A$19,0)))))))</f>
        <v>600</v>
      </c>
      <c r="AA68" s="53">
        <f t="shared" ref="AA68:AA73" si="59">IF($E$9=1,$B$19,IF($E$9=2,$B$19,IF($E$9=3,$B$19,IF($E$9=4,$B$19,IF($E$9=5,$B$19,IF($E$9=6,$B$19,IF($E$9=7,$B$19,0)))))))</f>
        <v>5000</v>
      </c>
      <c r="AB68" s="53">
        <f t="shared" ref="AB68:AB73" si="60">IF($E$9=1,$C$19,IF($E$9=2,$C$19,IF($E$9=3,$C$19,IF($E$9=4,$C$19,IF($E$9=5,$C$19,IF($E$9=6,$C$19,IF($E$9=7,$C$19,0)))))))</f>
        <v>0</v>
      </c>
      <c r="AC68" s="53">
        <f>IF($H$9=1, $BA$68, $BB$68)</f>
        <v>2</v>
      </c>
      <c r="AD68" s="53">
        <f t="shared" ref="AD68:AD73" si="61">IF($E$9=1,$D$19,IF($E$9=2,$D$19,IF($E$9=3,$D$19,IF($E$9=4,$D$19,IF($E$9=5,$D$19,IF($E$9=6,$D$19,IF($E$9=7,$D$19,0)))))))</f>
        <v>300</v>
      </c>
      <c r="AF68" s="53">
        <v>66</v>
      </c>
      <c r="AG68" s="53">
        <f t="shared" ref="AG68:AG73" si="62">IF($E$10=1,$A$19,IF($E$10=2,$A$19,IF($E$10=3,$A$19,IF($E$10=4,$A$19,IF($E$10=5,$A$19,IF($E$10=6,$A$19,IF($E$10=7,$A$19,0)))))))</f>
        <v>600</v>
      </c>
      <c r="AH68" s="53">
        <f t="shared" ref="AH68:AH73" si="63">IF($E$10=1,$B$19,IF($E$10=2,$B$19,IF($E$10=3,$B$19,IF($E$10=4,$B$19,IF($E$10=5,$B$19,IF($E$10=6,$B$19,IF($E$10=7,$B$19,0)))))))</f>
        <v>5000</v>
      </c>
      <c r="AI68" s="53">
        <f t="shared" ref="AI68:AI73" si="64">IF($E$10=1,$C$19,IF($E$10=2,$C$19,IF($E$10=3,$C$19,IF($E$10=4,$C$19,IF($E$10=5,$C$19,IF($E$10=6,$C$19,IF($E$10=7,$C$19,0)))))))</f>
        <v>0</v>
      </c>
      <c r="AJ68" s="53">
        <f>IF($H$10=1, $BA$68, $BB$68)</f>
        <v>2</v>
      </c>
      <c r="AK68" s="53">
        <f t="shared" ref="AK68:AK73" si="65">IF($E$10=1,$D$19,IF($E$10=2,$D$19,IF($E$10=3,$D$19,IF($E$10=4,$D$19,IF($E$10=5,$D$19,IF($E$10=6,$D$19,IF($E$10=7,$D$19,0)))))))</f>
        <v>300</v>
      </c>
      <c r="AM68" s="53">
        <v>66</v>
      </c>
      <c r="AN68" s="53">
        <f t="shared" ref="AN68:AN73" si="66">IF($E$11=1,$A$19,IF($E$11=2,$A$19,IF($E$11=3,$A$19,IF($E$11=4,$A$19,IF($E$11=5,$A$19,IF($E$11=6,$A$19,IF($E$11=7,$A$19,0)))))))</f>
        <v>0</v>
      </c>
      <c r="AO68" s="53">
        <f t="shared" ref="AO68:AO73" si="67">IF($E$11=1,$B$19,IF($E$11=2,$B$19,IF($E$11=3,$B$19,IF($E$11=4,$B$19,IF($E$11=5,$B$19,IF($E$11=6,$B$19,IF($E$11=7,$B$19,0)))))))</f>
        <v>0</v>
      </c>
      <c r="AP68" s="53">
        <f t="shared" ref="AP68:AP73" si="68">IF($E$11=1,$C$19,IF($E$11=2,$C$19,IF($E$11=3,$C$19,IF($E$11=4,$C$19,IF($E$11=5,$C$19,IF($E$11=6,$C$19,IF($E$11=7,$C$19,0)))))))</f>
        <v>0</v>
      </c>
      <c r="AQ68" s="53">
        <f>IF($H$11=1, $BA$68, $BB$68)</f>
        <v>2</v>
      </c>
      <c r="AR68" s="53">
        <f t="shared" ref="AR68:AR73" si="69">IF($E$11=1,$D$19,IF($E$11=2,$D$19,IF($E$11=3,$D$19,IF($E$11=4,$D$19,IF($E$11=5,$D$19,IF($E$11=6,$D$19,IF($E$11=7,$D$19,0)))))))</f>
        <v>0</v>
      </c>
      <c r="AT68" s="53">
        <v>66</v>
      </c>
      <c r="AU68" s="53">
        <f t="shared" ref="AU68:AU73" si="70">IF($E$12=1,$A$19,IF($E$12=2,$A$19,IF($E$12=3,$A$19,IF($E$12=4,$A$19,IF($E$12=5,$A$19,IF($E$12=6,$A$19,IF($E$12=7,$A$19,0)))))))</f>
        <v>600</v>
      </c>
      <c r="AV68" s="53">
        <f t="shared" ref="AV68:AV73" si="71">IF($E$12=1,$B$19,IF($E$12=2,$B$19,IF($E$12=3,$B$19,IF($E$12=4,$B$19,IF($E$12=5,$B$19,IF($E$12=6,$B$19,IF($E$12=7,$B$19,0)))))))</f>
        <v>5000</v>
      </c>
      <c r="AW68" s="53">
        <f t="shared" ref="AW68:AW73" si="72">IF($E$12=1,$C$19,IF($E$12=2,$C$19,IF($E$12=3,$C$19,IF($E$12=4,$C$19,IF($E$12=5,$C$19,IF($E$12=6,$C$19,IF($E$12=7,$C$19,0)))))))</f>
        <v>0</v>
      </c>
      <c r="AX68" s="53">
        <f>IF($H$12=1, $BA$68, $BB$68)</f>
        <v>2</v>
      </c>
      <c r="AY68" s="53">
        <f t="shared" ref="AY68:AY73" si="73">IF($E$12=1,$D$19,IF($E$12=2,$D$19,IF($E$12=3,$D$19,IF($E$12=4,$D$19,IF($E$12=5,$D$19,IF($E$12=6,$D$19,IF($E$12=7,$D$19,0)))))))</f>
        <v>300</v>
      </c>
      <c r="BA68" s="53">
        <v>2</v>
      </c>
      <c r="BB68" s="73">
        <v>2</v>
      </c>
    </row>
    <row r="69" spans="11:54">
      <c r="K69" s="53">
        <v>67</v>
      </c>
      <c r="L69" s="53">
        <f t="shared" si="54"/>
        <v>600</v>
      </c>
      <c r="M69" s="53">
        <f t="shared" si="55"/>
        <v>5000</v>
      </c>
      <c r="N69" s="53">
        <f t="shared" si="56"/>
        <v>0</v>
      </c>
      <c r="O69" s="53">
        <f>IF($H$7=1, $BA$69, $BB$69)</f>
        <v>1</v>
      </c>
      <c r="P69" s="53">
        <f t="shared" si="57"/>
        <v>300</v>
      </c>
      <c r="R69" s="53">
        <v>67</v>
      </c>
      <c r="S69" s="53">
        <f t="shared" si="4"/>
        <v>0</v>
      </c>
      <c r="T69" s="53">
        <f t="shared" si="5"/>
        <v>0</v>
      </c>
      <c r="U69" s="53">
        <f t="shared" si="6"/>
        <v>0</v>
      </c>
      <c r="V69" s="53">
        <f>IF($H$8=1, $BA$69, $BB$69)</f>
        <v>1</v>
      </c>
      <c r="W69" s="53">
        <f t="shared" si="53"/>
        <v>0</v>
      </c>
      <c r="Y69" s="53">
        <v>67</v>
      </c>
      <c r="Z69" s="53">
        <f t="shared" si="58"/>
        <v>600</v>
      </c>
      <c r="AA69" s="53">
        <f t="shared" si="59"/>
        <v>5000</v>
      </c>
      <c r="AB69" s="53">
        <f t="shared" si="60"/>
        <v>0</v>
      </c>
      <c r="AC69" s="53">
        <f>IF($H$9=1, $BA$69, $BB$69)</f>
        <v>1</v>
      </c>
      <c r="AD69" s="53">
        <f t="shared" si="61"/>
        <v>300</v>
      </c>
      <c r="AF69" s="53">
        <v>67</v>
      </c>
      <c r="AG69" s="53">
        <f t="shared" si="62"/>
        <v>600</v>
      </c>
      <c r="AH69" s="53">
        <f t="shared" si="63"/>
        <v>5000</v>
      </c>
      <c r="AI69" s="53">
        <f t="shared" si="64"/>
        <v>0</v>
      </c>
      <c r="AJ69" s="53">
        <f>IF($H$10=1, $BA$69, $BB$69)</f>
        <v>1</v>
      </c>
      <c r="AK69" s="53">
        <f t="shared" si="65"/>
        <v>300</v>
      </c>
      <c r="AM69" s="53">
        <v>67</v>
      </c>
      <c r="AN69" s="53">
        <f t="shared" si="66"/>
        <v>0</v>
      </c>
      <c r="AO69" s="53">
        <f t="shared" si="67"/>
        <v>0</v>
      </c>
      <c r="AP69" s="53">
        <f t="shared" si="68"/>
        <v>0</v>
      </c>
      <c r="AQ69" s="53">
        <f>IF($H$11=1, $BA$69, $BB$69)</f>
        <v>1</v>
      </c>
      <c r="AR69" s="53">
        <f t="shared" si="69"/>
        <v>0</v>
      </c>
      <c r="AT69" s="53">
        <v>67</v>
      </c>
      <c r="AU69" s="53">
        <f t="shared" si="70"/>
        <v>600</v>
      </c>
      <c r="AV69" s="53">
        <f t="shared" si="71"/>
        <v>5000</v>
      </c>
      <c r="AW69" s="53">
        <f t="shared" si="72"/>
        <v>0</v>
      </c>
      <c r="AX69" s="53">
        <f>IF($H$12=1, $BA$69, $BB$69)</f>
        <v>1</v>
      </c>
      <c r="AY69" s="53">
        <f t="shared" si="73"/>
        <v>300</v>
      </c>
      <c r="BA69" s="53">
        <v>1</v>
      </c>
      <c r="BB69" s="73">
        <v>1</v>
      </c>
    </row>
    <row r="70" spans="11:54">
      <c r="K70" s="53">
        <v>68</v>
      </c>
      <c r="L70" s="53">
        <f t="shared" si="54"/>
        <v>600</v>
      </c>
      <c r="M70" s="53">
        <f t="shared" si="55"/>
        <v>5000</v>
      </c>
      <c r="N70" s="53">
        <f t="shared" si="56"/>
        <v>0</v>
      </c>
      <c r="O70" s="53">
        <f>IF($H$7=1, $BA$70, $BB$70)</f>
        <v>2</v>
      </c>
      <c r="P70" s="53">
        <f t="shared" si="57"/>
        <v>300</v>
      </c>
      <c r="R70" s="53">
        <v>68</v>
      </c>
      <c r="S70" s="53">
        <f t="shared" ref="S70:S82" si="74">IF($E$8=1,$A$19,IF($E$8=2,$A$19,IF($E$8=3,$A$19,IF($E$8=4,$A$19,IF($E$8=5,$A$19,IF($E$8=6,$A$19,IF($E$8=7,$A$19,0)))))))</f>
        <v>0</v>
      </c>
      <c r="T70" s="53">
        <f t="shared" ref="T70:T82" si="75">IF($E$8=1,$B$19,IF($E$8=2,$B$19,IF($E$8=3,$B$19,IF($E$8=4,$B$19,IF($E$8=5,$B$19,IF($E$8=6,$B$19,IF($E$8=7,$B$19,0)))))))</f>
        <v>0</v>
      </c>
      <c r="U70" s="53">
        <f t="shared" ref="U70:U82" si="76">IF($E$8=1,$C$19,IF($E$8=2,$C$19,IF($E$8=3,$C$19,IF($E$8=4,$C$19,IF($E$8=5,$C$19,IF($E$8=6,$C$19,IF($E$8=7,$C$19,0)))))))</f>
        <v>0</v>
      </c>
      <c r="V70" s="53">
        <f>IF($H$8=1, $BA$70, $BB$70)</f>
        <v>2</v>
      </c>
      <c r="W70" s="53">
        <f t="shared" si="53"/>
        <v>0</v>
      </c>
      <c r="Y70" s="53">
        <v>68</v>
      </c>
      <c r="Z70" s="53">
        <f t="shared" si="58"/>
        <v>600</v>
      </c>
      <c r="AA70" s="53">
        <f t="shared" si="59"/>
        <v>5000</v>
      </c>
      <c r="AB70" s="53">
        <f t="shared" si="60"/>
        <v>0</v>
      </c>
      <c r="AC70" s="53">
        <f>IF($H$9=1, $BA$70, $BB$70)</f>
        <v>2</v>
      </c>
      <c r="AD70" s="53">
        <f t="shared" si="61"/>
        <v>300</v>
      </c>
      <c r="AF70" s="53">
        <v>68</v>
      </c>
      <c r="AG70" s="53">
        <f t="shared" si="62"/>
        <v>600</v>
      </c>
      <c r="AH70" s="53">
        <f t="shared" si="63"/>
        <v>5000</v>
      </c>
      <c r="AI70" s="53">
        <f t="shared" si="64"/>
        <v>0</v>
      </c>
      <c r="AJ70" s="53">
        <f>IF($H$10=1, $BA$70, $BB$70)</f>
        <v>2</v>
      </c>
      <c r="AK70" s="53">
        <f t="shared" si="65"/>
        <v>300</v>
      </c>
      <c r="AM70" s="53">
        <v>68</v>
      </c>
      <c r="AN70" s="53">
        <f t="shared" si="66"/>
        <v>0</v>
      </c>
      <c r="AO70" s="53">
        <f t="shared" si="67"/>
        <v>0</v>
      </c>
      <c r="AP70" s="53">
        <f t="shared" si="68"/>
        <v>0</v>
      </c>
      <c r="AQ70" s="53">
        <f>IF($H$11=1, $BA$70, $BB$70)</f>
        <v>2</v>
      </c>
      <c r="AR70" s="53">
        <f t="shared" si="69"/>
        <v>0</v>
      </c>
      <c r="AT70" s="53">
        <v>68</v>
      </c>
      <c r="AU70" s="53">
        <f t="shared" si="70"/>
        <v>600</v>
      </c>
      <c r="AV70" s="53">
        <f t="shared" si="71"/>
        <v>5000</v>
      </c>
      <c r="AW70" s="53">
        <f t="shared" si="72"/>
        <v>0</v>
      </c>
      <c r="AX70" s="53">
        <f>IF($H$12=1, $BA$70, $BB$70)</f>
        <v>2</v>
      </c>
      <c r="AY70" s="53">
        <f t="shared" si="73"/>
        <v>300</v>
      </c>
      <c r="BA70" s="53">
        <v>2</v>
      </c>
      <c r="BB70" s="73">
        <v>2</v>
      </c>
    </row>
    <row r="71" spans="11:54">
      <c r="K71" s="53">
        <v>69</v>
      </c>
      <c r="L71" s="53">
        <f t="shared" si="54"/>
        <v>600</v>
      </c>
      <c r="M71" s="53">
        <f t="shared" si="55"/>
        <v>5000</v>
      </c>
      <c r="N71" s="53">
        <f t="shared" si="56"/>
        <v>0</v>
      </c>
      <c r="O71" s="53">
        <f>IF($H$7=1, $BA$71, $BB$71)</f>
        <v>1</v>
      </c>
      <c r="P71" s="53">
        <f t="shared" si="57"/>
        <v>300</v>
      </c>
      <c r="R71" s="53">
        <v>69</v>
      </c>
      <c r="S71" s="53">
        <f t="shared" si="74"/>
        <v>0</v>
      </c>
      <c r="T71" s="53">
        <f t="shared" si="75"/>
        <v>0</v>
      </c>
      <c r="U71" s="53">
        <f t="shared" si="76"/>
        <v>0</v>
      </c>
      <c r="V71" s="53">
        <f>IF($H$8=1, $BA$71, $BB$71)</f>
        <v>1</v>
      </c>
      <c r="W71" s="53">
        <f t="shared" si="53"/>
        <v>0</v>
      </c>
      <c r="Y71" s="53">
        <v>69</v>
      </c>
      <c r="Z71" s="53">
        <f t="shared" si="58"/>
        <v>600</v>
      </c>
      <c r="AA71" s="53">
        <f t="shared" si="59"/>
        <v>5000</v>
      </c>
      <c r="AB71" s="53">
        <f t="shared" si="60"/>
        <v>0</v>
      </c>
      <c r="AC71" s="53">
        <f>IF($H$9=1, $BA$71, $BB$71)</f>
        <v>1</v>
      </c>
      <c r="AD71" s="53">
        <f t="shared" si="61"/>
        <v>300</v>
      </c>
      <c r="AF71" s="53">
        <v>69</v>
      </c>
      <c r="AG71" s="53">
        <f t="shared" si="62"/>
        <v>600</v>
      </c>
      <c r="AH71" s="53">
        <f t="shared" si="63"/>
        <v>5000</v>
      </c>
      <c r="AI71" s="53">
        <f t="shared" si="64"/>
        <v>0</v>
      </c>
      <c r="AJ71" s="53">
        <f>IF($H$10=1, $BA$71, $BB$71)</f>
        <v>1</v>
      </c>
      <c r="AK71" s="53">
        <f t="shared" si="65"/>
        <v>300</v>
      </c>
      <c r="AM71" s="53">
        <v>69</v>
      </c>
      <c r="AN71" s="53">
        <f t="shared" si="66"/>
        <v>0</v>
      </c>
      <c r="AO71" s="53">
        <f t="shared" si="67"/>
        <v>0</v>
      </c>
      <c r="AP71" s="53">
        <f t="shared" si="68"/>
        <v>0</v>
      </c>
      <c r="AQ71" s="53">
        <f>IF($H$11=1, $BA$71, $BB$71)</f>
        <v>1</v>
      </c>
      <c r="AR71" s="53">
        <f t="shared" si="69"/>
        <v>0</v>
      </c>
      <c r="AT71" s="53">
        <v>69</v>
      </c>
      <c r="AU71" s="53">
        <f t="shared" si="70"/>
        <v>600</v>
      </c>
      <c r="AV71" s="53">
        <f t="shared" si="71"/>
        <v>5000</v>
      </c>
      <c r="AW71" s="53">
        <f t="shared" si="72"/>
        <v>0</v>
      </c>
      <c r="AX71" s="53">
        <f>IF($H$12=1, $BA$71, $BB$71)</f>
        <v>1</v>
      </c>
      <c r="AY71" s="53">
        <f t="shared" si="73"/>
        <v>300</v>
      </c>
      <c r="BA71" s="53">
        <v>1</v>
      </c>
      <c r="BB71" s="73">
        <v>1</v>
      </c>
    </row>
    <row r="72" spans="11:54">
      <c r="K72" s="53">
        <v>70</v>
      </c>
      <c r="L72" s="53">
        <f t="shared" si="54"/>
        <v>600</v>
      </c>
      <c r="M72" s="53">
        <f t="shared" si="55"/>
        <v>5000</v>
      </c>
      <c r="N72" s="53">
        <f t="shared" si="56"/>
        <v>0</v>
      </c>
      <c r="O72" s="53">
        <f>IF($H$7=1, $BA$72, $BB$72)</f>
        <v>2</v>
      </c>
      <c r="P72" s="53">
        <f t="shared" si="57"/>
        <v>300</v>
      </c>
      <c r="R72" s="53">
        <v>70</v>
      </c>
      <c r="S72" s="53">
        <f t="shared" si="74"/>
        <v>0</v>
      </c>
      <c r="T72" s="53">
        <f t="shared" si="75"/>
        <v>0</v>
      </c>
      <c r="U72" s="53">
        <f t="shared" si="76"/>
        <v>0</v>
      </c>
      <c r="V72" s="53">
        <f>IF($H$8=1, $BA$72, $BB$72)</f>
        <v>2</v>
      </c>
      <c r="W72" s="53">
        <f t="shared" si="53"/>
        <v>0</v>
      </c>
      <c r="Y72" s="53">
        <v>70</v>
      </c>
      <c r="Z72" s="53">
        <f t="shared" si="58"/>
        <v>600</v>
      </c>
      <c r="AA72" s="53">
        <f t="shared" si="59"/>
        <v>5000</v>
      </c>
      <c r="AB72" s="53">
        <f t="shared" si="60"/>
        <v>0</v>
      </c>
      <c r="AC72" s="53">
        <f>IF($H$9=1, $BA$72, $BB$72)</f>
        <v>2</v>
      </c>
      <c r="AD72" s="53">
        <f t="shared" si="61"/>
        <v>300</v>
      </c>
      <c r="AF72" s="53">
        <v>70</v>
      </c>
      <c r="AG72" s="53">
        <f t="shared" si="62"/>
        <v>600</v>
      </c>
      <c r="AH72" s="53">
        <f t="shared" si="63"/>
        <v>5000</v>
      </c>
      <c r="AI72" s="53">
        <f t="shared" si="64"/>
        <v>0</v>
      </c>
      <c r="AJ72" s="53">
        <f>IF($H$10=1, $BA$72, $BB$72)</f>
        <v>2</v>
      </c>
      <c r="AK72" s="53">
        <f t="shared" si="65"/>
        <v>300</v>
      </c>
      <c r="AM72" s="53">
        <v>70</v>
      </c>
      <c r="AN72" s="53">
        <f t="shared" si="66"/>
        <v>0</v>
      </c>
      <c r="AO72" s="53">
        <f t="shared" si="67"/>
        <v>0</v>
      </c>
      <c r="AP72" s="53">
        <f t="shared" si="68"/>
        <v>0</v>
      </c>
      <c r="AQ72" s="53">
        <f>IF($H$11=1, $BA$72, $BB$72)</f>
        <v>2</v>
      </c>
      <c r="AR72" s="53">
        <f t="shared" si="69"/>
        <v>0</v>
      </c>
      <c r="AT72" s="53">
        <v>70</v>
      </c>
      <c r="AU72" s="53">
        <f t="shared" si="70"/>
        <v>600</v>
      </c>
      <c r="AV72" s="53">
        <f t="shared" si="71"/>
        <v>5000</v>
      </c>
      <c r="AW72" s="53">
        <f t="shared" si="72"/>
        <v>0</v>
      </c>
      <c r="AX72" s="53">
        <f>IF($H$12=1, $BA$72, $BB$72)</f>
        <v>2</v>
      </c>
      <c r="AY72" s="53">
        <f t="shared" si="73"/>
        <v>300</v>
      </c>
      <c r="BA72" s="53">
        <v>2</v>
      </c>
      <c r="BB72" s="73">
        <v>2</v>
      </c>
    </row>
    <row r="73" spans="11:54">
      <c r="K73" s="53">
        <v>71</v>
      </c>
      <c r="L73" s="53">
        <f t="shared" si="54"/>
        <v>600</v>
      </c>
      <c r="M73" s="53">
        <f t="shared" si="55"/>
        <v>5000</v>
      </c>
      <c r="N73" s="53">
        <f t="shared" si="56"/>
        <v>0</v>
      </c>
      <c r="O73" s="53">
        <f>IF($H$7=1, $BA$73, $BB$73)</f>
        <v>1</v>
      </c>
      <c r="P73" s="53">
        <f t="shared" si="57"/>
        <v>300</v>
      </c>
      <c r="R73" s="53">
        <v>71</v>
      </c>
      <c r="S73" s="53">
        <f t="shared" si="74"/>
        <v>0</v>
      </c>
      <c r="T73" s="53">
        <f t="shared" si="75"/>
        <v>0</v>
      </c>
      <c r="U73" s="53">
        <f t="shared" si="76"/>
        <v>0</v>
      </c>
      <c r="V73" s="53">
        <f>IF($H$8=1, $BA$73, $BB$73)</f>
        <v>1</v>
      </c>
      <c r="W73" s="53">
        <f t="shared" si="53"/>
        <v>0</v>
      </c>
      <c r="Y73" s="53">
        <v>71</v>
      </c>
      <c r="Z73" s="53">
        <f t="shared" si="58"/>
        <v>600</v>
      </c>
      <c r="AA73" s="53">
        <f t="shared" si="59"/>
        <v>5000</v>
      </c>
      <c r="AB73" s="53">
        <f t="shared" si="60"/>
        <v>0</v>
      </c>
      <c r="AC73" s="53">
        <f>IF($H$9=1, $BA$73, $BB$73)</f>
        <v>1</v>
      </c>
      <c r="AD73" s="53">
        <f t="shared" si="61"/>
        <v>300</v>
      </c>
      <c r="AF73" s="53">
        <v>71</v>
      </c>
      <c r="AG73" s="53">
        <f t="shared" si="62"/>
        <v>600</v>
      </c>
      <c r="AH73" s="53">
        <f t="shared" si="63"/>
        <v>5000</v>
      </c>
      <c r="AI73" s="53">
        <f t="shared" si="64"/>
        <v>0</v>
      </c>
      <c r="AJ73" s="53">
        <f>IF($H$10=1, $BA$73, $BB$73)</f>
        <v>1</v>
      </c>
      <c r="AK73" s="53">
        <f t="shared" si="65"/>
        <v>300</v>
      </c>
      <c r="AM73" s="53">
        <v>71</v>
      </c>
      <c r="AN73" s="53">
        <f t="shared" si="66"/>
        <v>0</v>
      </c>
      <c r="AO73" s="53">
        <f t="shared" si="67"/>
        <v>0</v>
      </c>
      <c r="AP73" s="53">
        <f t="shared" si="68"/>
        <v>0</v>
      </c>
      <c r="AQ73" s="53">
        <f>IF($H$11=1, $BA$73, $BB$73)</f>
        <v>1</v>
      </c>
      <c r="AR73" s="53">
        <f t="shared" si="69"/>
        <v>0</v>
      </c>
      <c r="AT73" s="53">
        <v>71</v>
      </c>
      <c r="AU73" s="53">
        <f t="shared" si="70"/>
        <v>600</v>
      </c>
      <c r="AV73" s="53">
        <f t="shared" si="71"/>
        <v>5000</v>
      </c>
      <c r="AW73" s="53">
        <f t="shared" si="72"/>
        <v>0</v>
      </c>
      <c r="AX73" s="53">
        <f>IF($H$12=1, $BA$73, $BB$73)</f>
        <v>1</v>
      </c>
      <c r="AY73" s="53">
        <f t="shared" si="73"/>
        <v>300</v>
      </c>
      <c r="BA73" s="53">
        <v>1</v>
      </c>
      <c r="BB73" s="73">
        <v>1</v>
      </c>
    </row>
    <row r="74" spans="11:54" s="51" customFormat="1">
      <c r="K74" s="51">
        <v>72</v>
      </c>
      <c r="L74" s="51">
        <f>IF($E$7=1,$A$19, IF($E$7=2,$A$19,IF($E$7=3,$A$19,IF($E$7=4,$A$25,IF($E$7=5,$A$25,IF($E$7=6,$A$25,IF($E$7=7,$A$19,0)))))))</f>
        <v>600</v>
      </c>
      <c r="M74" s="51">
        <f>IF($E$7=1,$B$19,IF($E$7=2,$B$19,IF($E$7=3,$B$19,IF($E$7=4,$B$25,IF($E$7=5,$B$25,IF($E$7=6,$B$25,IF($E$7=7,$B$19,0)))))))</f>
        <v>5000</v>
      </c>
      <c r="N74" s="51">
        <f>IF($E$7=1,$C$19,IF($E$7=2,$C$19,IF($E$7=3,$C$19,IF($E$7=4,$C$25,IF($E$7=5,$C$25,IF($E$7=6,$C$25,IF($E$7=7,$C$19,0)))))))</f>
        <v>0</v>
      </c>
      <c r="O74" s="53">
        <f>IF($H$7=1, $BA$74, $BB$74)</f>
        <v>2</v>
      </c>
      <c r="P74" s="51">
        <f>IF($E$7=1,$D$19,IF($E$7=2,$D$19,IF($E$7=3,$D$19,IF($E$7=4,$D$25,IF($E$7=5,$D$25,IF($E$7=6,$D$25,IF($E$7=7,$D$19,0)))))))</f>
        <v>300</v>
      </c>
      <c r="R74" s="51">
        <v>72</v>
      </c>
      <c r="S74" s="51">
        <f>IF($E$8=1,$F$19, IF($E$8 = 2, $F$19, IF($E$8 = 3, $F$19, IF($E$8 = 4, $F$25, IF($E$8 = 5, $F$25, IF($E$8 = 6, $F$25, IF($E$8 = 7, $F$19, 0)))))))</f>
        <v>0</v>
      </c>
      <c r="T74" s="51">
        <f>IF($E$8=1,$G$19, IF($E$8 = 2, $G$19, IF($E$8 = 3, $G$19, IF($E$8 = 4, $G$25, IF($E$8 = 5, $G$25, IF($E$8 = 6, $G$25, IF($E$8 = 7, $G$19, 0)))))))</f>
        <v>0</v>
      </c>
      <c r="U74" s="51">
        <f>IF($E$8=1,$H$19, IF($E$8 = 2, $H$19, IF($E$8 = 3, $H$19, IF($E$8 = 4, $H$25, IF($E$8 = 5, $H$25, IF($E$8 = 6, $H$25, IF($E$8 = 7, $H$19, 0)))))))</f>
        <v>0</v>
      </c>
      <c r="V74" s="53">
        <f>IF($H$8=1, $BA$74, $BB$74)</f>
        <v>1</v>
      </c>
      <c r="W74" s="51">
        <f>IF($E$8=1,$I$19, IF($E$8 = 2, $I$19, IF($E$8 = 3, $I$19, IF($E$8 = 4, $I$25, IF($E$8 = 5, $I$25, IF($E$8 = 6, $I$25, IF($E$8 = 7, $I$19, 0)))))))</f>
        <v>0</v>
      </c>
      <c r="Y74" s="51">
        <v>72</v>
      </c>
      <c r="Z74" s="51">
        <f>IF($E$9=1,$A$19, IF($E$9=2,$A$19,IF($E$9=3,$A$19,IF($E$9=4,$A$25,IF($E$9=5,$A$25,IF($E$9=6,$A$25,IF($E$9=7,$A$19,0)))))))</f>
        <v>600</v>
      </c>
      <c r="AA74" s="51">
        <f>IF($E$9=1,$B$19,IF($E$9=2,$B$19,IF($E$9=3,$B$19,IF($E$9=4,$B$25,IF($E$9=5,$B$25,IF($E$9=6,$B$25,IF($E$9=7,$B$19,0)))))))</f>
        <v>5000</v>
      </c>
      <c r="AB74" s="51">
        <f>IF($E$9=1,$C$19,IF($E$9=2,$C$19,IF($E$9=3,$C$19,IF($E$9=4,$C$25,IF($E$9=5,$C$25,IF($E$9=6,$C$25,IF($E$9=7,$C$19,0)))))))</f>
        <v>0</v>
      </c>
      <c r="AC74" s="53">
        <f>IF($H$9=1, $BA$74, $BB$74)</f>
        <v>1</v>
      </c>
      <c r="AD74" s="51">
        <f>IF($E$9=1,$D$19,IF($E$9=2,$D$19,IF($E$9=3,$D$19,IF($E$9=4,$D$25,IF($E$9=5,$D$25,IF($E$9=6,$D$25,IF($E$9=7,$D$19,0)))))))</f>
        <v>300</v>
      </c>
      <c r="AF74" s="51">
        <v>72</v>
      </c>
      <c r="AG74" s="51">
        <f>IF($E$10=1,$A$19, IF($E$10=2,$A$19,IF($E$10=3,$A$19,IF($E$10=4,$A$25,IF($E$10=5,$A$25,IF($E$10=6,$A$25,IF($E$10=7,$A$19,0)))))))</f>
        <v>600</v>
      </c>
      <c r="AH74" s="51">
        <f>IF($E$10=1,$B$19,IF($E$10=2,$B$19,IF($E$10=3,$B$19,IF($E$10=4,$B$25,IF($E$10=5,$B$25,IF($E$10=6,$B$25,IF($E$10=7,$B$19,0)))))))</f>
        <v>5000</v>
      </c>
      <c r="AI74" s="51">
        <f>IF($E$10=1,$C$19,IF($E$10=2,$C$19,IF($E$10=3,$C$19,IF($E$10=4,$C$25,IF($E$10=5,$C$25,IF($E$10=6,$C$25,IF($E$10=7,$C$19,0)))))))</f>
        <v>0</v>
      </c>
      <c r="AJ74" s="53">
        <f>IF($H$10=1, $BA$74, $BB$74)</f>
        <v>1</v>
      </c>
      <c r="AK74" s="51">
        <f>IF($E$10=1,$D$19,IF($E$10=2,$D$19,IF($E$10=3,$D$19,IF($E$10=4,$D$25,IF($E$10=5,$D$25,IF($E$10=6,$D$25,IF($E$10=7,$D$19,0)))))))</f>
        <v>300</v>
      </c>
      <c r="AM74" s="51">
        <v>72</v>
      </c>
      <c r="AN74" s="51">
        <f>IF($E$11=1,$A$19, IF($E$11=2,$A$19,IF($E$11=3,$A$19,IF($E$11=4,$A$25,IF($E$11=5,$A$25,IF($E$11=6,$A$25,IF($E$11=7,$A$19,0)))))))</f>
        <v>0</v>
      </c>
      <c r="AO74" s="51">
        <f>IF($E$11=1,$B$19,IF($E$11=2,$B$19,IF($E$11=3,$B$19,IF($E$11=4,$B$25,IF($E$11=5,$B$25,IF($E$11=6,$B$25,IF($E$11=7,$B$19,0)))))))</f>
        <v>0</v>
      </c>
      <c r="AP74" s="51">
        <f>IF($E$11=1,$C$19,IF($E$11=2,$C$19,IF($E$11=3,$C$19,IF($E$11=4,$C$25,IF($E$11=5,$C$25,IF($E$11=6,$C$25,IF($E$11=7,$C$19,0)))))))</f>
        <v>0</v>
      </c>
      <c r="AQ74" s="53">
        <f>IF($H$11=1, $BA$74, $BB$74)</f>
        <v>1</v>
      </c>
      <c r="AR74" s="51">
        <f>IF($E$11=1,$D$19,IF($E$11=2,$D$19,IF($E$11=3,$D$19,IF($E$11=4,$D$25,IF($E$11=5,$D$25,IF($E$11=6,$D$25,IF($E$11=7,$D$19,0)))))))</f>
        <v>0</v>
      </c>
      <c r="AT74" s="51">
        <v>72</v>
      </c>
      <c r="AU74" s="51">
        <f>IF($E$12=1,$A$19, IF($E$12=2,$A$19,IF($E$12=3,$A$19,IF($E$12=4,$A$25,IF($E$12=5,$A$25,IF($E$12=6,$A$25,IF($E$12=7,$A$19,0)))))))</f>
        <v>600</v>
      </c>
      <c r="AV74" s="51">
        <f>IF($E$12=1,$B$19,IF($E$12=2,$B$19,IF($E$12=3,$B$19,IF($E$12=4,$B$25,IF($E$12=5,$B$25,IF($E$12=6,$B$25,IF($E$12=7,$B$19,0)))))))</f>
        <v>5000</v>
      </c>
      <c r="AW74" s="51">
        <f>IF($E$12=1,$C$19,IF($E$12=2,$C$19,IF($E$12=3,$C$19,IF($E$12=4,$C$25,IF($E$12=5,$C$25,IF($E$12=6,$C$25,IF($E$12=7,$C$19,0)))))))</f>
        <v>0</v>
      </c>
      <c r="AX74" s="53">
        <f>IF($H$12=1, $BA$74, $BB$74)</f>
        <v>1</v>
      </c>
      <c r="AY74" s="51">
        <f>IF($E$12=1,$D$19,IF($E$12=2,$D$19,IF($E$12=3,$D$19,IF($E$12=4,$D$25,IF($E$12=5,$D$25,IF($E$12=6,$D$25,IF($E$12=7,$D$19,0)))))))</f>
        <v>300</v>
      </c>
      <c r="BA74" s="51">
        <v>2</v>
      </c>
      <c r="BB74" s="116">
        <v>1</v>
      </c>
    </row>
    <row r="75" spans="11:54">
      <c r="K75" s="53">
        <v>73</v>
      </c>
      <c r="L75" s="53">
        <f t="shared" ref="L75:L82" si="77">IF($E$7=1,$A$19,IF($E$7=2,$A$19,IF($E$7=3,$A$19,IF($E$7=4,$A$19,IF($E$7=5,$A$19,IF($E$7=6,$A$19,IF($E$7=7,$A$19,0)))))))</f>
        <v>600</v>
      </c>
      <c r="M75" s="53">
        <f t="shared" ref="M75:M82" si="78">IF($E$7=1,$B$19,IF($E$7=2,$B$19,IF($E$7=3,$B$19,IF($E$7=4,$B$19,IF($E$7=5,$B$19,IF($E$7=6,$B$19,IF($E$7=7,$B$19,0)))))))</f>
        <v>5000</v>
      </c>
      <c r="N75" s="53">
        <f t="shared" ref="N75:N82" si="79">IF($E$7=1,$C$19,IF($E$7=2,$C$19,IF($E$7=3,$C$19,IF($E$7=4,$C$19,IF($E$7=5,$C$19,IF($E$7=6,$C$19,IF($E$7=7,$C$19,0)))))))</f>
        <v>0</v>
      </c>
      <c r="O75" s="53">
        <f>IF($H$7=1, $BA$75, $BB$75)</f>
        <v>1</v>
      </c>
      <c r="P75" s="53">
        <f t="shared" ref="P75:P82" si="80">IF($E$7=1,$D$19,IF($E$7=2,$D$19,IF($E$7=3,$D$19,IF($E$7=4,$D$19,IF($E$7=5,$D$19,IF($E$7=6,$D$19,IF($E$7=7,$D$19,0)))))))</f>
        <v>300</v>
      </c>
      <c r="R75" s="53">
        <v>73</v>
      </c>
      <c r="S75" s="53">
        <f t="shared" si="74"/>
        <v>0</v>
      </c>
      <c r="T75" s="53">
        <f t="shared" si="75"/>
        <v>0</v>
      </c>
      <c r="U75" s="53">
        <f t="shared" si="76"/>
        <v>0</v>
      </c>
      <c r="V75" s="53">
        <f>IF($H$8=1, $BA$75, $BB$75)</f>
        <v>2</v>
      </c>
      <c r="W75" s="53">
        <f t="shared" si="53"/>
        <v>0</v>
      </c>
      <c r="Y75" s="53">
        <v>73</v>
      </c>
      <c r="Z75" s="53">
        <f t="shared" ref="Z75:Z82" si="81">IF($E$9=1,$A$19,IF($E$9=2,$A$19,IF($E$9=3,$A$19,IF($E$9=4,$A$19,IF($E$9=5,$A$19,IF($E$9=6,$A$19,IF($E$9=7,$A$19,0)))))))</f>
        <v>600</v>
      </c>
      <c r="AA75" s="53">
        <f t="shared" ref="AA75:AA82" si="82">IF($E$9=1,$B$19,IF($E$9=2,$B$19,IF($E$9=3,$B$19,IF($E$9=4,$B$19,IF($E$9=5,$B$19,IF($E$9=6,$B$19,IF($E$9=7,$B$19,0)))))))</f>
        <v>5000</v>
      </c>
      <c r="AB75" s="53">
        <f t="shared" ref="AB75:AB82" si="83">IF($E$9=1,$C$19,IF($E$9=2,$C$19,IF($E$9=3,$C$19,IF($E$9=4,$C$19,IF($E$9=5,$C$19,IF($E$9=6,$C$19,IF($E$9=7,$C$19,0)))))))</f>
        <v>0</v>
      </c>
      <c r="AC75" s="53">
        <f>IF($H$9=1, $BA$75, $BB$75)</f>
        <v>2</v>
      </c>
      <c r="AD75" s="53">
        <f t="shared" ref="AD75:AD82" si="84">IF($E$9=1,$D$19,IF($E$9=2,$D$19,IF($E$9=3,$D$19,IF($E$9=4,$D$19,IF($E$9=5,$D$19,IF($E$9=6,$D$19,IF($E$9=7,$D$19,0)))))))</f>
        <v>300</v>
      </c>
      <c r="AF75" s="53">
        <v>73</v>
      </c>
      <c r="AG75" s="53">
        <f t="shared" ref="AG75:AG82" si="85">IF($E$10=1,$A$19,IF($E$10=2,$A$19,IF($E$10=3,$A$19,IF($E$10=4,$A$19,IF($E$10=5,$A$19,IF($E$10=6,$A$19,IF($E$10=7,$A$19,0)))))))</f>
        <v>600</v>
      </c>
      <c r="AH75" s="53">
        <f t="shared" ref="AH75:AH82" si="86">IF($E$10=1,$B$19,IF($E$10=2,$B$19,IF($E$10=3,$B$19,IF($E$10=4,$B$19,IF($E$10=5,$B$19,IF($E$10=6,$B$19,IF($E$10=7,$B$19,0)))))))</f>
        <v>5000</v>
      </c>
      <c r="AI75" s="53">
        <f t="shared" ref="AI75:AI82" si="87">IF($E$10=1,$C$19,IF($E$10=2,$C$19,IF($E$10=3,$C$19,IF($E$10=4,$C$19,IF($E$10=5,$C$19,IF($E$10=6,$C$19,IF($E$10=7,$C$19,0)))))))</f>
        <v>0</v>
      </c>
      <c r="AJ75" s="53">
        <f>IF($H$10=1, $BA$75, $BB$75)</f>
        <v>2</v>
      </c>
      <c r="AK75" s="53">
        <f t="shared" ref="AK75:AK82" si="88">IF($E$10=1,$D$19,IF($E$10=2,$D$19,IF($E$10=3,$D$19,IF($E$10=4,$D$19,IF($E$10=5,$D$19,IF($E$10=6,$D$19,IF($E$10=7,$D$19,0)))))))</f>
        <v>300</v>
      </c>
      <c r="AM75" s="53">
        <v>73</v>
      </c>
      <c r="AN75" s="53">
        <f t="shared" ref="AN75:AN82" si="89">IF($E$11=1,$A$19,IF($E$11=2,$A$19,IF($E$11=3,$A$19,IF($E$11=4,$A$19,IF($E$11=5,$A$19,IF($E$11=6,$A$19,IF($E$11=7,$A$19,0)))))))</f>
        <v>0</v>
      </c>
      <c r="AO75" s="53">
        <f t="shared" ref="AO75:AO82" si="90">IF($E$11=1,$B$19,IF($E$11=2,$B$19,IF($E$11=3,$B$19,IF($E$11=4,$B$19,IF($E$11=5,$B$19,IF($E$11=6,$B$19,IF($E$11=7,$B$19,0)))))))</f>
        <v>0</v>
      </c>
      <c r="AP75" s="53">
        <f t="shared" ref="AP75:AP82" si="91">IF($E$11=1,$C$19,IF($E$11=2,$C$19,IF($E$11=3,$C$19,IF($E$11=4,$C$19,IF($E$11=5,$C$19,IF($E$11=6,$C$19,IF($E$11=7,$C$19,0)))))))</f>
        <v>0</v>
      </c>
      <c r="AQ75" s="53">
        <f>IF($H$11=1, $BA$75, $BB$75)</f>
        <v>2</v>
      </c>
      <c r="AR75" s="53">
        <f t="shared" ref="AR75:AR82" si="92">IF($E$11=1,$D$19,IF($E$11=2,$D$19,IF($E$11=3,$D$19,IF($E$11=4,$D$19,IF($E$11=5,$D$19,IF($E$11=6,$D$19,IF($E$11=7,$D$19,0)))))))</f>
        <v>0</v>
      </c>
      <c r="AT75" s="53">
        <v>73</v>
      </c>
      <c r="AU75" s="53">
        <f t="shared" ref="AU75:AU82" si="93">IF($E$12=1,$A$19,IF($E$12=2,$A$19,IF($E$12=3,$A$19,IF($E$12=4,$A$19,IF($E$12=5,$A$19,IF($E$12=6,$A$19,IF($E$12=7,$A$19,0)))))))</f>
        <v>600</v>
      </c>
      <c r="AV75" s="53">
        <f t="shared" ref="AV75:AV82" si="94">IF($E$12=1,$B$19,IF($E$12=2,$B$19,IF($E$12=3,$B$19,IF($E$12=4,$B$19,IF($E$12=5,$B$19,IF($E$12=6,$B$19,IF($E$12=7,$B$19,0)))))))</f>
        <v>5000</v>
      </c>
      <c r="AW75" s="53">
        <f t="shared" ref="AW75:AW82" si="95">IF($E$12=1,$C$19,IF($E$12=2,$C$19,IF($E$12=3,$C$19,IF($E$12=4,$C$19,IF($E$12=5,$C$19,IF($E$12=6,$C$19,IF($E$12=7,$C$19,0)))))))</f>
        <v>0</v>
      </c>
      <c r="AX75" s="53">
        <f>IF($H$12=1, $BA$75, $BB$75)</f>
        <v>2</v>
      </c>
      <c r="AY75" s="53">
        <f t="shared" ref="AY75:AY82" si="96">IF($E$12=1,$D$19,IF($E$12=2,$D$19,IF($E$12=3,$D$19,IF($E$12=4,$D$19,IF($E$12=5,$D$19,IF($E$12=6,$D$19,IF($E$12=7,$D$19,0)))))))</f>
        <v>300</v>
      </c>
      <c r="BA75" s="53">
        <v>1</v>
      </c>
      <c r="BB75" s="73">
        <v>2</v>
      </c>
    </row>
    <row r="76" spans="11:54">
      <c r="K76" s="53">
        <v>74</v>
      </c>
      <c r="L76" s="53">
        <f t="shared" si="77"/>
        <v>600</v>
      </c>
      <c r="M76" s="53">
        <f t="shared" si="78"/>
        <v>5000</v>
      </c>
      <c r="N76" s="53">
        <f t="shared" si="79"/>
        <v>0</v>
      </c>
      <c r="O76" s="53">
        <f>IF($H$7=1, $BA$76, $BB$76)</f>
        <v>2</v>
      </c>
      <c r="P76" s="53">
        <f t="shared" si="80"/>
        <v>300</v>
      </c>
      <c r="R76" s="53">
        <v>74</v>
      </c>
      <c r="S76" s="53">
        <f t="shared" si="74"/>
        <v>0</v>
      </c>
      <c r="T76" s="53">
        <f t="shared" si="75"/>
        <v>0</v>
      </c>
      <c r="U76" s="53">
        <f t="shared" si="76"/>
        <v>0</v>
      </c>
      <c r="V76" s="53">
        <f>IF($H$8=1, $BA$76, $BB$76)</f>
        <v>1</v>
      </c>
      <c r="W76" s="53">
        <f t="shared" si="53"/>
        <v>0</v>
      </c>
      <c r="Y76" s="53">
        <v>74</v>
      </c>
      <c r="Z76" s="53">
        <f t="shared" si="81"/>
        <v>600</v>
      </c>
      <c r="AA76" s="53">
        <f t="shared" si="82"/>
        <v>5000</v>
      </c>
      <c r="AB76" s="53">
        <f t="shared" si="83"/>
        <v>0</v>
      </c>
      <c r="AC76" s="53">
        <f>IF($H$9=1, $BA$76, $BB$76)</f>
        <v>1</v>
      </c>
      <c r="AD76" s="53">
        <f t="shared" si="84"/>
        <v>300</v>
      </c>
      <c r="AF76" s="53">
        <v>74</v>
      </c>
      <c r="AG76" s="53">
        <f t="shared" si="85"/>
        <v>600</v>
      </c>
      <c r="AH76" s="53">
        <f t="shared" si="86"/>
        <v>5000</v>
      </c>
      <c r="AI76" s="53">
        <f t="shared" si="87"/>
        <v>0</v>
      </c>
      <c r="AJ76" s="53">
        <f>IF($H$10=1, $BA$76, $BB$76)</f>
        <v>1</v>
      </c>
      <c r="AK76" s="53">
        <f t="shared" si="88"/>
        <v>300</v>
      </c>
      <c r="AM76" s="53">
        <v>74</v>
      </c>
      <c r="AN76" s="53">
        <f t="shared" si="89"/>
        <v>0</v>
      </c>
      <c r="AO76" s="53">
        <f t="shared" si="90"/>
        <v>0</v>
      </c>
      <c r="AP76" s="53">
        <f t="shared" si="91"/>
        <v>0</v>
      </c>
      <c r="AQ76" s="53">
        <f>IF($H$11=1, $BA$76, $BB$76)</f>
        <v>1</v>
      </c>
      <c r="AR76" s="53">
        <f t="shared" si="92"/>
        <v>0</v>
      </c>
      <c r="AT76" s="53">
        <v>74</v>
      </c>
      <c r="AU76" s="53">
        <f t="shared" si="93"/>
        <v>600</v>
      </c>
      <c r="AV76" s="53">
        <f t="shared" si="94"/>
        <v>5000</v>
      </c>
      <c r="AW76" s="53">
        <f t="shared" si="95"/>
        <v>0</v>
      </c>
      <c r="AX76" s="53">
        <f>IF($H$12=1, $BA$76, $BB$76)</f>
        <v>1</v>
      </c>
      <c r="AY76" s="53">
        <f t="shared" si="96"/>
        <v>300</v>
      </c>
      <c r="BA76" s="53">
        <v>2</v>
      </c>
      <c r="BB76" s="73">
        <v>1</v>
      </c>
    </row>
    <row r="77" spans="11:54">
      <c r="K77" s="53">
        <v>75</v>
      </c>
      <c r="L77" s="53">
        <f t="shared" si="77"/>
        <v>600</v>
      </c>
      <c r="M77" s="53">
        <f t="shared" si="78"/>
        <v>5000</v>
      </c>
      <c r="N77" s="53">
        <f t="shared" si="79"/>
        <v>0</v>
      </c>
      <c r="O77" s="53">
        <f>IF($H$7=1, $BA$77, $BB$77)</f>
        <v>1</v>
      </c>
      <c r="P77" s="53">
        <f t="shared" si="80"/>
        <v>300</v>
      </c>
      <c r="R77" s="53">
        <v>75</v>
      </c>
      <c r="S77" s="53">
        <f t="shared" si="74"/>
        <v>0</v>
      </c>
      <c r="T77" s="53">
        <f t="shared" si="75"/>
        <v>0</v>
      </c>
      <c r="U77" s="53">
        <f t="shared" si="76"/>
        <v>0</v>
      </c>
      <c r="V77" s="53">
        <f>IF($H$8=1, $BA$77, $BB$77)</f>
        <v>2</v>
      </c>
      <c r="W77" s="53">
        <f t="shared" si="53"/>
        <v>0</v>
      </c>
      <c r="Y77" s="53">
        <v>75</v>
      </c>
      <c r="Z77" s="53">
        <f t="shared" si="81"/>
        <v>600</v>
      </c>
      <c r="AA77" s="53">
        <f t="shared" si="82"/>
        <v>5000</v>
      </c>
      <c r="AB77" s="53">
        <f t="shared" si="83"/>
        <v>0</v>
      </c>
      <c r="AC77" s="53">
        <f>IF($H$9=1, $BA$77, $BB$77)</f>
        <v>2</v>
      </c>
      <c r="AD77" s="53">
        <f t="shared" si="84"/>
        <v>300</v>
      </c>
      <c r="AF77" s="53">
        <v>75</v>
      </c>
      <c r="AG77" s="53">
        <f t="shared" si="85"/>
        <v>600</v>
      </c>
      <c r="AH77" s="53">
        <f t="shared" si="86"/>
        <v>5000</v>
      </c>
      <c r="AI77" s="53">
        <f t="shared" si="87"/>
        <v>0</v>
      </c>
      <c r="AJ77" s="53">
        <f>IF($H$10=1, $BA$77, $BB$77)</f>
        <v>2</v>
      </c>
      <c r="AK77" s="53">
        <f t="shared" si="88"/>
        <v>300</v>
      </c>
      <c r="AM77" s="53">
        <v>75</v>
      </c>
      <c r="AN77" s="53">
        <f t="shared" si="89"/>
        <v>0</v>
      </c>
      <c r="AO77" s="53">
        <f t="shared" si="90"/>
        <v>0</v>
      </c>
      <c r="AP77" s="53">
        <f t="shared" si="91"/>
        <v>0</v>
      </c>
      <c r="AQ77" s="53">
        <f>IF($H$11=1, $BA$77, $BB$77)</f>
        <v>2</v>
      </c>
      <c r="AR77" s="53">
        <f t="shared" si="92"/>
        <v>0</v>
      </c>
      <c r="AT77" s="53">
        <v>75</v>
      </c>
      <c r="AU77" s="53">
        <f t="shared" si="93"/>
        <v>600</v>
      </c>
      <c r="AV77" s="53">
        <f t="shared" si="94"/>
        <v>5000</v>
      </c>
      <c r="AW77" s="53">
        <f t="shared" si="95"/>
        <v>0</v>
      </c>
      <c r="AX77" s="53">
        <f>IF($H$12=1, $BA$77, $BB$77)</f>
        <v>2</v>
      </c>
      <c r="AY77" s="53">
        <f t="shared" si="96"/>
        <v>300</v>
      </c>
      <c r="BA77" s="53">
        <v>1</v>
      </c>
      <c r="BB77" s="73">
        <v>2</v>
      </c>
    </row>
    <row r="78" spans="11:54">
      <c r="K78" s="53">
        <v>76</v>
      </c>
      <c r="L78" s="53">
        <f t="shared" si="77"/>
        <v>600</v>
      </c>
      <c r="M78" s="53">
        <f t="shared" si="78"/>
        <v>5000</v>
      </c>
      <c r="N78" s="53">
        <f t="shared" si="79"/>
        <v>0</v>
      </c>
      <c r="O78" s="53">
        <f>IF($H$7=1, $BA$78, $BB$78)</f>
        <v>2</v>
      </c>
      <c r="P78" s="53">
        <f t="shared" si="80"/>
        <v>300</v>
      </c>
      <c r="R78" s="53">
        <v>76</v>
      </c>
      <c r="S78" s="53">
        <f t="shared" si="74"/>
        <v>0</v>
      </c>
      <c r="T78" s="53">
        <f t="shared" si="75"/>
        <v>0</v>
      </c>
      <c r="U78" s="53">
        <f t="shared" si="76"/>
        <v>0</v>
      </c>
      <c r="V78" s="53">
        <f>IF($H$8=1, $BA$78, $BB$78)</f>
        <v>2</v>
      </c>
      <c r="W78" s="53">
        <f t="shared" si="53"/>
        <v>0</v>
      </c>
      <c r="Y78" s="53">
        <v>76</v>
      </c>
      <c r="Z78" s="53">
        <f t="shared" si="81"/>
        <v>600</v>
      </c>
      <c r="AA78" s="53">
        <f t="shared" si="82"/>
        <v>5000</v>
      </c>
      <c r="AB78" s="53">
        <f t="shared" si="83"/>
        <v>0</v>
      </c>
      <c r="AC78" s="53">
        <f>IF($H$9=1, $BA$78, $BB$78)</f>
        <v>2</v>
      </c>
      <c r="AD78" s="53">
        <f t="shared" si="84"/>
        <v>300</v>
      </c>
      <c r="AF78" s="53">
        <v>76</v>
      </c>
      <c r="AG78" s="53">
        <f t="shared" si="85"/>
        <v>600</v>
      </c>
      <c r="AH78" s="53">
        <f t="shared" si="86"/>
        <v>5000</v>
      </c>
      <c r="AI78" s="53">
        <f t="shared" si="87"/>
        <v>0</v>
      </c>
      <c r="AJ78" s="53">
        <f>IF($H$10=1, $BA$78, $BB$78)</f>
        <v>2</v>
      </c>
      <c r="AK78" s="53">
        <f t="shared" si="88"/>
        <v>300</v>
      </c>
      <c r="AM78" s="53">
        <v>76</v>
      </c>
      <c r="AN78" s="53">
        <f t="shared" si="89"/>
        <v>0</v>
      </c>
      <c r="AO78" s="53">
        <f t="shared" si="90"/>
        <v>0</v>
      </c>
      <c r="AP78" s="53">
        <f t="shared" si="91"/>
        <v>0</v>
      </c>
      <c r="AQ78" s="53">
        <f>IF($H$11=1, $BA$78, $BB$78)</f>
        <v>2</v>
      </c>
      <c r="AR78" s="53">
        <f t="shared" si="92"/>
        <v>0</v>
      </c>
      <c r="AT78" s="53">
        <v>76</v>
      </c>
      <c r="AU78" s="53">
        <f t="shared" si="93"/>
        <v>600</v>
      </c>
      <c r="AV78" s="53">
        <f t="shared" si="94"/>
        <v>5000</v>
      </c>
      <c r="AW78" s="53">
        <f t="shared" si="95"/>
        <v>0</v>
      </c>
      <c r="AX78" s="53">
        <f>IF($H$12=1, $BA$78, $BB$78)</f>
        <v>2</v>
      </c>
      <c r="AY78" s="53">
        <f t="shared" si="96"/>
        <v>300</v>
      </c>
      <c r="BA78" s="53">
        <v>2</v>
      </c>
      <c r="BB78" s="73">
        <v>2</v>
      </c>
    </row>
    <row r="79" spans="11:54">
      <c r="K79" s="53">
        <v>77</v>
      </c>
      <c r="L79" s="53">
        <f t="shared" si="77"/>
        <v>600</v>
      </c>
      <c r="M79" s="53">
        <f t="shared" si="78"/>
        <v>5000</v>
      </c>
      <c r="N79" s="53">
        <f t="shared" si="79"/>
        <v>0</v>
      </c>
      <c r="O79" s="53">
        <f>IF($H$7=1, $BA$79, $BB$79)</f>
        <v>1</v>
      </c>
      <c r="P79" s="53">
        <f t="shared" si="80"/>
        <v>300</v>
      </c>
      <c r="R79" s="53">
        <v>77</v>
      </c>
      <c r="S79" s="53">
        <f t="shared" si="74"/>
        <v>0</v>
      </c>
      <c r="T79" s="53">
        <f t="shared" si="75"/>
        <v>0</v>
      </c>
      <c r="U79" s="53">
        <f t="shared" si="76"/>
        <v>0</v>
      </c>
      <c r="V79" s="53">
        <f>IF($H$8=1, $BA$79, $BB$79)</f>
        <v>1</v>
      </c>
      <c r="W79" s="53">
        <f t="shared" si="53"/>
        <v>0</v>
      </c>
      <c r="Y79" s="53">
        <v>77</v>
      </c>
      <c r="Z79" s="53">
        <f t="shared" si="81"/>
        <v>600</v>
      </c>
      <c r="AA79" s="53">
        <f t="shared" si="82"/>
        <v>5000</v>
      </c>
      <c r="AB79" s="53">
        <f t="shared" si="83"/>
        <v>0</v>
      </c>
      <c r="AC79" s="53">
        <f>IF($H$9=1, $BA$79, $BB$79)</f>
        <v>1</v>
      </c>
      <c r="AD79" s="53">
        <f t="shared" si="84"/>
        <v>300</v>
      </c>
      <c r="AF79" s="53">
        <v>77</v>
      </c>
      <c r="AG79" s="53">
        <f t="shared" si="85"/>
        <v>600</v>
      </c>
      <c r="AH79" s="53">
        <f t="shared" si="86"/>
        <v>5000</v>
      </c>
      <c r="AI79" s="53">
        <f t="shared" si="87"/>
        <v>0</v>
      </c>
      <c r="AJ79" s="53">
        <f>IF($H$10=1, $BA$79, $BB$79)</f>
        <v>1</v>
      </c>
      <c r="AK79" s="53">
        <f t="shared" si="88"/>
        <v>300</v>
      </c>
      <c r="AM79" s="53">
        <v>77</v>
      </c>
      <c r="AN79" s="53">
        <f t="shared" si="89"/>
        <v>0</v>
      </c>
      <c r="AO79" s="53">
        <f t="shared" si="90"/>
        <v>0</v>
      </c>
      <c r="AP79" s="53">
        <f t="shared" si="91"/>
        <v>0</v>
      </c>
      <c r="AQ79" s="53">
        <f>IF($H$11=1, $BA$79, $BB$79)</f>
        <v>1</v>
      </c>
      <c r="AR79" s="53">
        <f t="shared" si="92"/>
        <v>0</v>
      </c>
      <c r="AT79" s="53">
        <v>77</v>
      </c>
      <c r="AU79" s="53">
        <f t="shared" si="93"/>
        <v>600</v>
      </c>
      <c r="AV79" s="53">
        <f t="shared" si="94"/>
        <v>5000</v>
      </c>
      <c r="AW79" s="53">
        <f t="shared" si="95"/>
        <v>0</v>
      </c>
      <c r="AX79" s="53">
        <f>IF($H$12=1, $BA$79, $BB$79)</f>
        <v>1</v>
      </c>
      <c r="AY79" s="53">
        <f t="shared" si="96"/>
        <v>300</v>
      </c>
      <c r="BA79" s="53">
        <v>1</v>
      </c>
      <c r="BB79" s="73">
        <v>1</v>
      </c>
    </row>
    <row r="80" spans="11:54">
      <c r="K80" s="53">
        <v>78</v>
      </c>
      <c r="L80" s="53">
        <f t="shared" si="77"/>
        <v>600</v>
      </c>
      <c r="M80" s="53">
        <f t="shared" si="78"/>
        <v>5000</v>
      </c>
      <c r="N80" s="53">
        <f t="shared" si="79"/>
        <v>0</v>
      </c>
      <c r="O80" s="53">
        <f>IF($H$7=1, $BA$80, $BB$80)</f>
        <v>2</v>
      </c>
      <c r="P80" s="53">
        <f t="shared" si="80"/>
        <v>300</v>
      </c>
      <c r="R80" s="53">
        <v>78</v>
      </c>
      <c r="S80" s="53">
        <f t="shared" si="74"/>
        <v>0</v>
      </c>
      <c r="T80" s="53">
        <f t="shared" si="75"/>
        <v>0</v>
      </c>
      <c r="U80" s="53">
        <f t="shared" si="76"/>
        <v>0</v>
      </c>
      <c r="V80" s="53">
        <f>IF($H$8=1, $BA$80, $BB$80)</f>
        <v>1</v>
      </c>
      <c r="W80" s="53">
        <f t="shared" si="53"/>
        <v>0</v>
      </c>
      <c r="Y80" s="53">
        <v>78</v>
      </c>
      <c r="Z80" s="53">
        <f t="shared" si="81"/>
        <v>600</v>
      </c>
      <c r="AA80" s="53">
        <f t="shared" si="82"/>
        <v>5000</v>
      </c>
      <c r="AB80" s="53">
        <f t="shared" si="83"/>
        <v>0</v>
      </c>
      <c r="AC80" s="53">
        <f>IF($H$9=1, $BA$80, $BB$80)</f>
        <v>1</v>
      </c>
      <c r="AD80" s="53">
        <f t="shared" si="84"/>
        <v>300</v>
      </c>
      <c r="AF80" s="53">
        <v>78</v>
      </c>
      <c r="AG80" s="53">
        <f t="shared" si="85"/>
        <v>600</v>
      </c>
      <c r="AH80" s="53">
        <f t="shared" si="86"/>
        <v>5000</v>
      </c>
      <c r="AI80" s="53">
        <f t="shared" si="87"/>
        <v>0</v>
      </c>
      <c r="AJ80" s="53">
        <f>IF($H$10=1, $BA$80, $BB$80)</f>
        <v>1</v>
      </c>
      <c r="AK80" s="53">
        <f t="shared" si="88"/>
        <v>300</v>
      </c>
      <c r="AM80" s="53">
        <v>78</v>
      </c>
      <c r="AN80" s="53">
        <f t="shared" si="89"/>
        <v>0</v>
      </c>
      <c r="AO80" s="53">
        <f t="shared" si="90"/>
        <v>0</v>
      </c>
      <c r="AP80" s="53">
        <f t="shared" si="91"/>
        <v>0</v>
      </c>
      <c r="AQ80" s="53">
        <f>IF($H$11=1, $BA$80, $BB$80)</f>
        <v>1</v>
      </c>
      <c r="AR80" s="53">
        <f t="shared" si="92"/>
        <v>0</v>
      </c>
      <c r="AT80" s="53">
        <v>78</v>
      </c>
      <c r="AU80" s="53">
        <f t="shared" si="93"/>
        <v>600</v>
      </c>
      <c r="AV80" s="53">
        <f t="shared" si="94"/>
        <v>5000</v>
      </c>
      <c r="AW80" s="53">
        <f t="shared" si="95"/>
        <v>0</v>
      </c>
      <c r="AX80" s="53">
        <f>IF($H$12=1, $BA$80, $BB$80)</f>
        <v>1</v>
      </c>
      <c r="AY80" s="53">
        <f t="shared" si="96"/>
        <v>300</v>
      </c>
      <c r="BA80" s="53">
        <v>2</v>
      </c>
      <c r="BB80" s="73">
        <v>1</v>
      </c>
    </row>
    <row r="81" spans="11:54">
      <c r="K81" s="53">
        <v>79</v>
      </c>
      <c r="L81" s="53">
        <f t="shared" si="77"/>
        <v>600</v>
      </c>
      <c r="M81" s="53">
        <f t="shared" si="78"/>
        <v>5000</v>
      </c>
      <c r="N81" s="53">
        <f t="shared" si="79"/>
        <v>0</v>
      </c>
      <c r="O81" s="53">
        <f>IF($H$7=1, $BA$81, $BB$81)</f>
        <v>1</v>
      </c>
      <c r="P81" s="53">
        <f t="shared" si="80"/>
        <v>300</v>
      </c>
      <c r="R81" s="53">
        <v>79</v>
      </c>
      <c r="S81" s="53">
        <f t="shared" si="74"/>
        <v>0</v>
      </c>
      <c r="T81" s="53">
        <f t="shared" si="75"/>
        <v>0</v>
      </c>
      <c r="U81" s="53">
        <f t="shared" si="76"/>
        <v>0</v>
      </c>
      <c r="V81" s="53">
        <f>IF($H$8=1, $BA$81, $BB$81)</f>
        <v>1</v>
      </c>
      <c r="W81" s="53">
        <f t="shared" si="53"/>
        <v>0</v>
      </c>
      <c r="Y81" s="53">
        <v>79</v>
      </c>
      <c r="Z81" s="53">
        <f t="shared" si="81"/>
        <v>600</v>
      </c>
      <c r="AA81" s="53">
        <f t="shared" si="82"/>
        <v>5000</v>
      </c>
      <c r="AB81" s="53">
        <f t="shared" si="83"/>
        <v>0</v>
      </c>
      <c r="AC81" s="53">
        <f>IF($H$9=1, $BA$81, $BB$81)</f>
        <v>1</v>
      </c>
      <c r="AD81" s="53">
        <f t="shared" si="84"/>
        <v>300</v>
      </c>
      <c r="AF81" s="53">
        <v>79</v>
      </c>
      <c r="AG81" s="53">
        <f t="shared" si="85"/>
        <v>600</v>
      </c>
      <c r="AH81" s="53">
        <f t="shared" si="86"/>
        <v>5000</v>
      </c>
      <c r="AI81" s="53">
        <f t="shared" si="87"/>
        <v>0</v>
      </c>
      <c r="AJ81" s="53">
        <f>IF($H$10=1, $BA$81, $BB$81)</f>
        <v>1</v>
      </c>
      <c r="AK81" s="53">
        <f t="shared" si="88"/>
        <v>300</v>
      </c>
      <c r="AM81" s="53">
        <v>79</v>
      </c>
      <c r="AN81" s="53">
        <f t="shared" si="89"/>
        <v>0</v>
      </c>
      <c r="AO81" s="53">
        <f t="shared" si="90"/>
        <v>0</v>
      </c>
      <c r="AP81" s="53">
        <f t="shared" si="91"/>
        <v>0</v>
      </c>
      <c r="AQ81" s="53">
        <f>IF($H$11=1, $BA$81, $BB$81)</f>
        <v>1</v>
      </c>
      <c r="AR81" s="53">
        <f t="shared" si="92"/>
        <v>0</v>
      </c>
      <c r="AT81" s="53">
        <v>79</v>
      </c>
      <c r="AU81" s="53">
        <f t="shared" si="93"/>
        <v>600</v>
      </c>
      <c r="AV81" s="53">
        <f t="shared" si="94"/>
        <v>5000</v>
      </c>
      <c r="AW81" s="53">
        <f t="shared" si="95"/>
        <v>0</v>
      </c>
      <c r="AX81" s="53">
        <f>IF($H$12=1, $BA$81, $BB$81)</f>
        <v>1</v>
      </c>
      <c r="AY81" s="53">
        <f t="shared" si="96"/>
        <v>300</v>
      </c>
      <c r="BA81" s="53">
        <v>1</v>
      </c>
      <c r="BB81" s="73">
        <v>1</v>
      </c>
    </row>
    <row r="82" spans="11:54">
      <c r="K82" s="53">
        <v>80</v>
      </c>
      <c r="L82" s="53">
        <f t="shared" si="77"/>
        <v>600</v>
      </c>
      <c r="M82" s="53">
        <f t="shared" si="78"/>
        <v>5000</v>
      </c>
      <c r="N82" s="53">
        <f t="shared" si="79"/>
        <v>0</v>
      </c>
      <c r="O82" s="53">
        <f>IF($H$7=1, $BA$82, $BB$82)</f>
        <v>2</v>
      </c>
      <c r="P82" s="53">
        <f t="shared" si="80"/>
        <v>300</v>
      </c>
      <c r="R82" s="53">
        <v>80</v>
      </c>
      <c r="S82" s="53">
        <f t="shared" si="74"/>
        <v>0</v>
      </c>
      <c r="T82" s="53">
        <f t="shared" si="75"/>
        <v>0</v>
      </c>
      <c r="U82" s="53">
        <f t="shared" si="76"/>
        <v>0</v>
      </c>
      <c r="V82" s="53">
        <f>IF($H$8=1, $BA$82, $BB$82)</f>
        <v>2</v>
      </c>
      <c r="W82" s="53">
        <f t="shared" si="53"/>
        <v>0</v>
      </c>
      <c r="Y82" s="53">
        <v>80</v>
      </c>
      <c r="Z82" s="53">
        <f t="shared" si="81"/>
        <v>600</v>
      </c>
      <c r="AA82" s="53">
        <f t="shared" si="82"/>
        <v>5000</v>
      </c>
      <c r="AB82" s="53">
        <f t="shared" si="83"/>
        <v>0</v>
      </c>
      <c r="AC82" s="53">
        <f>IF($H$9=1, $BA$82, $BB$82)</f>
        <v>2</v>
      </c>
      <c r="AD82" s="53">
        <f t="shared" si="84"/>
        <v>300</v>
      </c>
      <c r="AF82" s="53">
        <v>80</v>
      </c>
      <c r="AG82" s="53">
        <f t="shared" si="85"/>
        <v>600</v>
      </c>
      <c r="AH82" s="53">
        <f t="shared" si="86"/>
        <v>5000</v>
      </c>
      <c r="AI82" s="53">
        <f t="shared" si="87"/>
        <v>0</v>
      </c>
      <c r="AJ82" s="53">
        <f>IF($H$10=1, $BA$82, $BB$82)</f>
        <v>2</v>
      </c>
      <c r="AK82" s="53">
        <f t="shared" si="88"/>
        <v>300</v>
      </c>
      <c r="AM82" s="53">
        <v>80</v>
      </c>
      <c r="AN82" s="53">
        <f t="shared" si="89"/>
        <v>0</v>
      </c>
      <c r="AO82" s="53">
        <f t="shared" si="90"/>
        <v>0</v>
      </c>
      <c r="AP82" s="53">
        <f t="shared" si="91"/>
        <v>0</v>
      </c>
      <c r="AQ82" s="53">
        <f>IF($H$11=1, $BA$82, $BB$82)</f>
        <v>2</v>
      </c>
      <c r="AR82" s="53">
        <f t="shared" si="92"/>
        <v>0</v>
      </c>
      <c r="AT82" s="53">
        <v>80</v>
      </c>
      <c r="AU82" s="53">
        <f t="shared" si="93"/>
        <v>600</v>
      </c>
      <c r="AV82" s="53">
        <f t="shared" si="94"/>
        <v>5000</v>
      </c>
      <c r="AW82" s="53">
        <f t="shared" si="95"/>
        <v>0</v>
      </c>
      <c r="AX82" s="53">
        <f>IF($H$12=1, $BA$82, $BB$82)</f>
        <v>2</v>
      </c>
      <c r="AY82" s="53">
        <f t="shared" si="96"/>
        <v>300</v>
      </c>
      <c r="BA82" s="53">
        <v>2</v>
      </c>
      <c r="BB82" s="73">
        <v>2</v>
      </c>
    </row>
    <row r="84" spans="11:54">
      <c r="BB84" s="73"/>
    </row>
    <row r="85" spans="11:54">
      <c r="BB85" s="73"/>
    </row>
    <row r="86" spans="11:54">
      <c r="BB86" s="73"/>
    </row>
    <row r="87" spans="11:54">
      <c r="BB87" s="73"/>
    </row>
    <row r="88" spans="11:54">
      <c r="BB88" s="73"/>
    </row>
    <row r="89" spans="11:54">
      <c r="BB89" s="73"/>
    </row>
    <row r="90" spans="11:54">
      <c r="BB90" s="73"/>
    </row>
    <row r="91" spans="11:54">
      <c r="BB91" s="73"/>
    </row>
    <row r="92" spans="11:54">
      <c r="BB92" s="73"/>
    </row>
    <row r="93" spans="11:54">
      <c r="BB93" s="73"/>
    </row>
    <row r="94" spans="11:54">
      <c r="BB94" s="73"/>
    </row>
    <row r="95" spans="11:54">
      <c r="BB95" s="73"/>
    </row>
    <row r="96" spans="11:54">
      <c r="BB96" s="73"/>
    </row>
    <row r="97" spans="54:54">
      <c r="BB97" s="73"/>
    </row>
    <row r="98" spans="54:54">
      <c r="BB98" s="73"/>
    </row>
    <row r="99" spans="54:54">
      <c r="BB99" s="73"/>
    </row>
    <row r="100" spans="54:54">
      <c r="BB100" s="73"/>
    </row>
    <row r="101" spans="54:54">
      <c r="BB101" s="73"/>
    </row>
    <row r="102" spans="54:54">
      <c r="BB102" s="73"/>
    </row>
    <row r="104" spans="54:54">
      <c r="BB104" s="73"/>
    </row>
    <row r="105" spans="54:54">
      <c r="BB105" s="73"/>
    </row>
    <row r="106" spans="54:54">
      <c r="BB106" s="73"/>
    </row>
    <row r="107" spans="54:54">
      <c r="BB107" s="73"/>
    </row>
    <row r="108" spans="54:54">
      <c r="BB108" s="73"/>
    </row>
    <row r="109" spans="54:54">
      <c r="BB109" s="73"/>
    </row>
    <row r="110" spans="54:54">
      <c r="BB110" s="73"/>
    </row>
    <row r="111" spans="54:54">
      <c r="BB111" s="73"/>
    </row>
    <row r="112" spans="54:54">
      <c r="BB112" s="73"/>
    </row>
    <row r="113" spans="54:54">
      <c r="BB113" s="73"/>
    </row>
    <row r="114" spans="54:54">
      <c r="BB114" s="73"/>
    </row>
    <row r="115" spans="54:54">
      <c r="BB115" s="73"/>
    </row>
    <row r="116" spans="54:54">
      <c r="BB116" s="73"/>
    </row>
    <row r="117" spans="54:54">
      <c r="BB117" s="73"/>
    </row>
    <row r="118" spans="54:54">
      <c r="BB118" s="73"/>
    </row>
    <row r="119" spans="54:54">
      <c r="BB119" s="73"/>
    </row>
    <row r="120" spans="54:54">
      <c r="BB120" s="73"/>
    </row>
    <row r="121" spans="54:54">
      <c r="BB121" s="73"/>
    </row>
    <row r="122" spans="54:54">
      <c r="BB122" s="73"/>
    </row>
    <row r="124" spans="54:54">
      <c r="BB124" s="73"/>
    </row>
    <row r="125" spans="54:54">
      <c r="BB125" s="73"/>
    </row>
    <row r="126" spans="54:54">
      <c r="BB126" s="73"/>
    </row>
    <row r="127" spans="54:54">
      <c r="BB127" s="73"/>
    </row>
    <row r="128" spans="54:54">
      <c r="BB128" s="73"/>
    </row>
    <row r="129" spans="54:54">
      <c r="BB129" s="73"/>
    </row>
    <row r="130" spans="54:54">
      <c r="BB130" s="73"/>
    </row>
    <row r="131" spans="54:54">
      <c r="BB131" s="73"/>
    </row>
    <row r="132" spans="54:54">
      <c r="BB132" s="73"/>
    </row>
    <row r="133" spans="54:54">
      <c r="BB133" s="73"/>
    </row>
    <row r="134" spans="54:54">
      <c r="BB134" s="73"/>
    </row>
    <row r="135" spans="54:54">
      <c r="BB135" s="73"/>
    </row>
    <row r="136" spans="54:54">
      <c r="BB136" s="73"/>
    </row>
    <row r="137" spans="54:54">
      <c r="BB137" s="73"/>
    </row>
    <row r="138" spans="54:54">
      <c r="BB138" s="73"/>
    </row>
    <row r="139" spans="54:54">
      <c r="BB139" s="73"/>
    </row>
    <row r="140" spans="54:54">
      <c r="BB140" s="73"/>
    </row>
    <row r="141" spans="54:54">
      <c r="BB141" s="73"/>
    </row>
    <row r="142" spans="54:54">
      <c r="BB142" s="73"/>
    </row>
    <row r="144" spans="54:54">
      <c r="BB144" s="73"/>
    </row>
    <row r="145" spans="54:54">
      <c r="BB145" s="73"/>
    </row>
    <row r="146" spans="54:54">
      <c r="BB146" s="73"/>
    </row>
    <row r="147" spans="54:54">
      <c r="BB147" s="73"/>
    </row>
    <row r="148" spans="54:54">
      <c r="BB148" s="73"/>
    </row>
    <row r="149" spans="54:54">
      <c r="BB149" s="73"/>
    </row>
    <row r="150" spans="54:54">
      <c r="BB150" s="73"/>
    </row>
    <row r="151" spans="54:54">
      <c r="BB151" s="73"/>
    </row>
    <row r="152" spans="54:54">
      <c r="BB152" s="73"/>
    </row>
    <row r="153" spans="54:54">
      <c r="BB153" s="73"/>
    </row>
    <row r="154" spans="54:54">
      <c r="BB154" s="73"/>
    </row>
    <row r="155" spans="54:54">
      <c r="BB155" s="73"/>
    </row>
    <row r="156" spans="54:54">
      <c r="BB156" s="73"/>
    </row>
    <row r="157" spans="54:54">
      <c r="BB157" s="73"/>
    </row>
    <row r="158" spans="54:54">
      <c r="BB158" s="73"/>
    </row>
    <row r="159" spans="54:54">
      <c r="BB159" s="73"/>
    </row>
    <row r="160" spans="54:54">
      <c r="BB160" s="73"/>
    </row>
    <row r="161" spans="54:54">
      <c r="BB161" s="73"/>
    </row>
    <row r="162" spans="54:54">
      <c r="BB162" s="73"/>
    </row>
    <row r="164" spans="54:54">
      <c r="BB164" s="73"/>
    </row>
    <row r="165" spans="54:54">
      <c r="BB165" s="73"/>
    </row>
    <row r="166" spans="54:54">
      <c r="BB166" s="73"/>
    </row>
    <row r="167" spans="54:54">
      <c r="BB167" s="73"/>
    </row>
    <row r="168" spans="54:54">
      <c r="BB168" s="73"/>
    </row>
    <row r="169" spans="54:54">
      <c r="BB169" s="73"/>
    </row>
    <row r="170" spans="54:54">
      <c r="BB170" s="73"/>
    </row>
    <row r="171" spans="54:54">
      <c r="BB171" s="73"/>
    </row>
    <row r="172" spans="54:54">
      <c r="BB172" s="73"/>
    </row>
    <row r="173" spans="54:54">
      <c r="BB173" s="73"/>
    </row>
    <row r="174" spans="54:54">
      <c r="BB174" s="73"/>
    </row>
    <row r="175" spans="54:54">
      <c r="BB175" s="73"/>
    </row>
    <row r="176" spans="54:54">
      <c r="BB176" s="73"/>
    </row>
    <row r="177" spans="54:54">
      <c r="BB177" s="73"/>
    </row>
    <row r="178" spans="54:54">
      <c r="BB178" s="73"/>
    </row>
    <row r="179" spans="54:54">
      <c r="BB179" s="73"/>
    </row>
    <row r="180" spans="54:54">
      <c r="BB180" s="73"/>
    </row>
    <row r="181" spans="54:54">
      <c r="BB181" s="73"/>
    </row>
    <row r="182" spans="54:54">
      <c r="BB182" s="73"/>
    </row>
    <row r="184" spans="54:54">
      <c r="BB184" s="73"/>
    </row>
    <row r="185" spans="54:54">
      <c r="BB185" s="73"/>
    </row>
    <row r="186" spans="54:54">
      <c r="BB186" s="73"/>
    </row>
    <row r="187" spans="54:54">
      <c r="BB187" s="73"/>
    </row>
    <row r="188" spans="54:54">
      <c r="BB188" s="73"/>
    </row>
    <row r="189" spans="54:54">
      <c r="BB189" s="73"/>
    </row>
    <row r="190" spans="54:54">
      <c r="BB190" s="73"/>
    </row>
    <row r="191" spans="54:54">
      <c r="BB191" s="73"/>
    </row>
    <row r="192" spans="54:54">
      <c r="BB192" s="73"/>
    </row>
    <row r="193" spans="54:54">
      <c r="BB193" s="73"/>
    </row>
    <row r="194" spans="54:54">
      <c r="BB194" s="73"/>
    </row>
    <row r="195" spans="54:54">
      <c r="BB195" s="73"/>
    </row>
    <row r="196" spans="54:54">
      <c r="BB196" s="73"/>
    </row>
    <row r="197" spans="54:54">
      <c r="BB197" s="73"/>
    </row>
    <row r="198" spans="54:54">
      <c r="BB198" s="73"/>
    </row>
    <row r="199" spans="54:54">
      <c r="BB199" s="73"/>
    </row>
    <row r="200" spans="54:54">
      <c r="BB200" s="73"/>
    </row>
    <row r="201" spans="54:54">
      <c r="BB201" s="73"/>
    </row>
    <row r="202" spans="54:54">
      <c r="BB202" s="73"/>
    </row>
    <row r="204" spans="54:54">
      <c r="BB204" s="73"/>
    </row>
    <row r="205" spans="54:54">
      <c r="BB205" s="73"/>
    </row>
    <row r="206" spans="54:54">
      <c r="BB206" s="73"/>
    </row>
    <row r="207" spans="54:54">
      <c r="BB207" s="73"/>
    </row>
    <row r="208" spans="54:54">
      <c r="BB208" s="73"/>
    </row>
    <row r="209" spans="54:54">
      <c r="BB209" s="73"/>
    </row>
    <row r="210" spans="54:54">
      <c r="BB210" s="73"/>
    </row>
    <row r="211" spans="54:54">
      <c r="BB211" s="73"/>
    </row>
    <row r="212" spans="54:54">
      <c r="BB212" s="73"/>
    </row>
    <row r="213" spans="54:54">
      <c r="BB213" s="73"/>
    </row>
    <row r="214" spans="54:54">
      <c r="BB214" s="73"/>
    </row>
    <row r="215" spans="54:54">
      <c r="BB215" s="73"/>
    </row>
    <row r="216" spans="54:54">
      <c r="BB216" s="73"/>
    </row>
    <row r="217" spans="54:54">
      <c r="BB217" s="73"/>
    </row>
    <row r="218" spans="54:54">
      <c r="BB218" s="73"/>
    </row>
    <row r="219" spans="54:54">
      <c r="BB219" s="73"/>
    </row>
    <row r="220" spans="54:54">
      <c r="BB220" s="73"/>
    </row>
    <row r="221" spans="54:54">
      <c r="BB221" s="73"/>
    </row>
    <row r="222" spans="54:54">
      <c r="BB222" s="73"/>
    </row>
    <row r="224" spans="54:54">
      <c r="BB224" s="73"/>
    </row>
    <row r="225" spans="54:54">
      <c r="BB225" s="73"/>
    </row>
    <row r="226" spans="54:54">
      <c r="BB226" s="73"/>
    </row>
    <row r="227" spans="54:54">
      <c r="BB227" s="73"/>
    </row>
    <row r="228" spans="54:54">
      <c r="BB228" s="73"/>
    </row>
    <row r="229" spans="54:54">
      <c r="BB229" s="73"/>
    </row>
    <row r="230" spans="54:54">
      <c r="BB230" s="73"/>
    </row>
    <row r="231" spans="54:54">
      <c r="BB231" s="73"/>
    </row>
    <row r="232" spans="54:54">
      <c r="BB232" s="73"/>
    </row>
    <row r="233" spans="54:54">
      <c r="BB233" s="73"/>
    </row>
    <row r="234" spans="54:54">
      <c r="BB234" s="73"/>
    </row>
    <row r="235" spans="54:54">
      <c r="BB235" s="73"/>
    </row>
    <row r="236" spans="54:54">
      <c r="BB236" s="73"/>
    </row>
    <row r="237" spans="54:54">
      <c r="BB237" s="73"/>
    </row>
    <row r="238" spans="54:54">
      <c r="BB238" s="73"/>
    </row>
    <row r="239" spans="54:54">
      <c r="BB239" s="73"/>
    </row>
    <row r="240" spans="54:54">
      <c r="BB240" s="73"/>
    </row>
    <row r="241" spans="54:54">
      <c r="BB241" s="73"/>
    </row>
    <row r="242" spans="54:54">
      <c r="BB242" s="73"/>
    </row>
    <row r="244" spans="54:54">
      <c r="BB244" s="73"/>
    </row>
    <row r="245" spans="54:54">
      <c r="BB245" s="73"/>
    </row>
    <row r="246" spans="54:54">
      <c r="BB246" s="73"/>
    </row>
    <row r="247" spans="54:54">
      <c r="BB247" s="73"/>
    </row>
    <row r="248" spans="54:54">
      <c r="BB248" s="73"/>
    </row>
    <row r="249" spans="54:54">
      <c r="BB249" s="73"/>
    </row>
    <row r="250" spans="54:54">
      <c r="BB250" s="73"/>
    </row>
    <row r="251" spans="54:54">
      <c r="BB251" s="73"/>
    </row>
    <row r="252" spans="54:54">
      <c r="BB252" s="73"/>
    </row>
    <row r="253" spans="54:54">
      <c r="BB253" s="73"/>
    </row>
    <row r="254" spans="54:54">
      <c r="BB254" s="73"/>
    </row>
    <row r="255" spans="54:54">
      <c r="BB255" s="73"/>
    </row>
    <row r="256" spans="54:54">
      <c r="BB256" s="73"/>
    </row>
    <row r="257" spans="54:54">
      <c r="BB257" s="73"/>
    </row>
    <row r="258" spans="54:54">
      <c r="BB258" s="73"/>
    </row>
    <row r="259" spans="54:54">
      <c r="BB259" s="73"/>
    </row>
    <row r="260" spans="54:54">
      <c r="BB260" s="73"/>
    </row>
    <row r="261" spans="54:54">
      <c r="BB261" s="73"/>
    </row>
    <row r="262" spans="54:54">
      <c r="BB262" s="73"/>
    </row>
    <row r="264" spans="54:54">
      <c r="BB264" s="73"/>
    </row>
    <row r="265" spans="54:54">
      <c r="BB265" s="73"/>
    </row>
    <row r="266" spans="54:54">
      <c r="BB266" s="73"/>
    </row>
    <row r="267" spans="54:54">
      <c r="BB267" s="73"/>
    </row>
    <row r="268" spans="54:54">
      <c r="BB268" s="73"/>
    </row>
    <row r="269" spans="54:54">
      <c r="BB269" s="73"/>
    </row>
    <row r="270" spans="54:54">
      <c r="BB270" s="73"/>
    </row>
    <row r="271" spans="54:54">
      <c r="BB271" s="73"/>
    </row>
    <row r="272" spans="54:54">
      <c r="BB272" s="73"/>
    </row>
    <row r="273" spans="54:54">
      <c r="BB273" s="73"/>
    </row>
    <row r="274" spans="54:54">
      <c r="BB274" s="73"/>
    </row>
    <row r="275" spans="54:54">
      <c r="BB275" s="73"/>
    </row>
    <row r="276" spans="54:54">
      <c r="BB276" s="73"/>
    </row>
    <row r="277" spans="54:54">
      <c r="BB277" s="73"/>
    </row>
    <row r="278" spans="54:54">
      <c r="BB278" s="73"/>
    </row>
    <row r="279" spans="54:54">
      <c r="BB279" s="73"/>
    </row>
    <row r="280" spans="54:54">
      <c r="BB280" s="73"/>
    </row>
    <row r="281" spans="54:54">
      <c r="BB281" s="73"/>
    </row>
    <row r="282" spans="54:54">
      <c r="BB282" s="73"/>
    </row>
    <row r="284" spans="54:54">
      <c r="BB284" s="73"/>
    </row>
    <row r="285" spans="54:54">
      <c r="BB285" s="73"/>
    </row>
    <row r="286" spans="54:54">
      <c r="BB286" s="73"/>
    </row>
    <row r="287" spans="54:54">
      <c r="BB287" s="73"/>
    </row>
    <row r="288" spans="54:54">
      <c r="BB288" s="73"/>
    </row>
    <row r="289" spans="54:54">
      <c r="BB289" s="73"/>
    </row>
    <row r="290" spans="54:54">
      <c r="BB290" s="73"/>
    </row>
    <row r="291" spans="54:54">
      <c r="BB291" s="73"/>
    </row>
    <row r="292" spans="54:54">
      <c r="BB292" s="73"/>
    </row>
    <row r="293" spans="54:54">
      <c r="BB293" s="73"/>
    </row>
    <row r="294" spans="54:54">
      <c r="BB294" s="73"/>
    </row>
    <row r="295" spans="54:54">
      <c r="BB295" s="73"/>
    </row>
    <row r="296" spans="54:54">
      <c r="BB296" s="73"/>
    </row>
    <row r="297" spans="54:54">
      <c r="BB297" s="73"/>
    </row>
    <row r="298" spans="54:54">
      <c r="BB298" s="73"/>
    </row>
    <row r="299" spans="54:54">
      <c r="BB299" s="73"/>
    </row>
    <row r="300" spans="54:54">
      <c r="BB300" s="73"/>
    </row>
    <row r="301" spans="54:54">
      <c r="BB301" s="73"/>
    </row>
    <row r="302" spans="54:54">
      <c r="BB302" s="73"/>
    </row>
    <row r="304" spans="54:54">
      <c r="BB304" s="73"/>
    </row>
    <row r="305" spans="54:54">
      <c r="BB305" s="73"/>
    </row>
    <row r="306" spans="54:54">
      <c r="BB306" s="73"/>
    </row>
    <row r="307" spans="54:54">
      <c r="BB307" s="73"/>
    </row>
    <row r="308" spans="54:54">
      <c r="BB308" s="73"/>
    </row>
    <row r="309" spans="54:54">
      <c r="BB309" s="73"/>
    </row>
    <row r="310" spans="54:54">
      <c r="BB310" s="73"/>
    </row>
    <row r="311" spans="54:54">
      <c r="BB311" s="73"/>
    </row>
    <row r="312" spans="54:54">
      <c r="BB312" s="73"/>
    </row>
    <row r="313" spans="54:54">
      <c r="BB313" s="73"/>
    </row>
    <row r="314" spans="54:54">
      <c r="BB314" s="73"/>
    </row>
    <row r="315" spans="54:54">
      <c r="BB315" s="73"/>
    </row>
    <row r="316" spans="54:54">
      <c r="BB316" s="73"/>
    </row>
    <row r="317" spans="54:54">
      <c r="BB317" s="73"/>
    </row>
    <row r="318" spans="54:54">
      <c r="BB318" s="73"/>
    </row>
    <row r="319" spans="54:54">
      <c r="BB319" s="73"/>
    </row>
    <row r="320" spans="54:54">
      <c r="BB320" s="73"/>
    </row>
    <row r="321" spans="54:54">
      <c r="BB321" s="73"/>
    </row>
    <row r="322" spans="54:54">
      <c r="BB322" s="73"/>
    </row>
    <row r="324" spans="54:54">
      <c r="BB324" s="73"/>
    </row>
    <row r="325" spans="54:54">
      <c r="BB325" s="73"/>
    </row>
    <row r="326" spans="54:54">
      <c r="BB326" s="73"/>
    </row>
    <row r="327" spans="54:54">
      <c r="BB327" s="73"/>
    </row>
    <row r="328" spans="54:54">
      <c r="BB328" s="73"/>
    </row>
    <row r="329" spans="54:54">
      <c r="BB329" s="73"/>
    </row>
    <row r="330" spans="54:54">
      <c r="BB330" s="73"/>
    </row>
    <row r="331" spans="54:54">
      <c r="BB331" s="73"/>
    </row>
    <row r="332" spans="54:54">
      <c r="BB332" s="73"/>
    </row>
    <row r="333" spans="54:54">
      <c r="BB333" s="73"/>
    </row>
    <row r="334" spans="54:54">
      <c r="BB334" s="73"/>
    </row>
    <row r="335" spans="54:54">
      <c r="BB335" s="73"/>
    </row>
    <row r="336" spans="54:54">
      <c r="BB336" s="73"/>
    </row>
    <row r="337" spans="54:54">
      <c r="BB337" s="73"/>
    </row>
    <row r="338" spans="54:54">
      <c r="BB338" s="73"/>
    </row>
    <row r="339" spans="54:54">
      <c r="BB339" s="73"/>
    </row>
    <row r="340" spans="54:54">
      <c r="BB340" s="73"/>
    </row>
    <row r="341" spans="54:54">
      <c r="BB341" s="73"/>
    </row>
    <row r="342" spans="54:54">
      <c r="BB342" s="73"/>
    </row>
    <row r="344" spans="54:54">
      <c r="BB344" s="73"/>
    </row>
    <row r="345" spans="54:54">
      <c r="BB345" s="73"/>
    </row>
    <row r="346" spans="54:54">
      <c r="BB346" s="73"/>
    </row>
    <row r="347" spans="54:54">
      <c r="BB347" s="73"/>
    </row>
    <row r="348" spans="54:54">
      <c r="BB348" s="73"/>
    </row>
    <row r="349" spans="54:54">
      <c r="BB349" s="73"/>
    </row>
    <row r="350" spans="54:54">
      <c r="BB350" s="73"/>
    </row>
    <row r="351" spans="54:54">
      <c r="BB351" s="73"/>
    </row>
    <row r="352" spans="54:54">
      <c r="BB352" s="73"/>
    </row>
    <row r="353" spans="54:54">
      <c r="BB353" s="73"/>
    </row>
    <row r="354" spans="54:54">
      <c r="BB354" s="73"/>
    </row>
    <row r="355" spans="54:54">
      <c r="BB355" s="73"/>
    </row>
    <row r="356" spans="54:54">
      <c r="BB356" s="73"/>
    </row>
    <row r="357" spans="54:54">
      <c r="BB357" s="73"/>
    </row>
    <row r="358" spans="54:54">
      <c r="BB358" s="73"/>
    </row>
    <row r="359" spans="54:54">
      <c r="BB359" s="73"/>
    </row>
    <row r="360" spans="54:54">
      <c r="BB360" s="73"/>
    </row>
    <row r="361" spans="54:54">
      <c r="BB361" s="73"/>
    </row>
    <row r="362" spans="54:54">
      <c r="BB362" s="73"/>
    </row>
    <row r="364" spans="54:54">
      <c r="BB364" s="73"/>
    </row>
    <row r="365" spans="54:54">
      <c r="BB365" s="73"/>
    </row>
    <row r="366" spans="54:54">
      <c r="BB366" s="73"/>
    </row>
    <row r="367" spans="54:54">
      <c r="BB367" s="73"/>
    </row>
    <row r="368" spans="54:54">
      <c r="BB368" s="73"/>
    </row>
    <row r="369" spans="54:54">
      <c r="BB369" s="73"/>
    </row>
    <row r="370" spans="54:54">
      <c r="BB370" s="73"/>
    </row>
    <row r="371" spans="54:54">
      <c r="BB371" s="73"/>
    </row>
    <row r="372" spans="54:54">
      <c r="BB372" s="73"/>
    </row>
    <row r="373" spans="54:54">
      <c r="BB373" s="73"/>
    </row>
    <row r="374" spans="54:54">
      <c r="BB374" s="73"/>
    </row>
    <row r="375" spans="54:54">
      <c r="BB375" s="73"/>
    </row>
    <row r="376" spans="54:54">
      <c r="BB376" s="73"/>
    </row>
    <row r="377" spans="54:54">
      <c r="BB377" s="73"/>
    </row>
    <row r="378" spans="54:54">
      <c r="BB378" s="73"/>
    </row>
    <row r="379" spans="54:54">
      <c r="BB379" s="73"/>
    </row>
    <row r="380" spans="54:54">
      <c r="BB380" s="73"/>
    </row>
    <row r="381" spans="54:54">
      <c r="BB381" s="73"/>
    </row>
    <row r="382" spans="54:54">
      <c r="BB382" s="73"/>
    </row>
    <row r="384" spans="54:54">
      <c r="BB384" s="73"/>
    </row>
    <row r="385" spans="54:54">
      <c r="BB385" s="73"/>
    </row>
    <row r="386" spans="54:54">
      <c r="BB386" s="73"/>
    </row>
    <row r="387" spans="54:54">
      <c r="BB387" s="73"/>
    </row>
    <row r="388" spans="54:54">
      <c r="BB388" s="73"/>
    </row>
    <row r="389" spans="54:54">
      <c r="BB389" s="73"/>
    </row>
    <row r="390" spans="54:54">
      <c r="BB390" s="73"/>
    </row>
    <row r="391" spans="54:54">
      <c r="BB391" s="73"/>
    </row>
    <row r="392" spans="54:54">
      <c r="BB392" s="73"/>
    </row>
    <row r="393" spans="54:54">
      <c r="BB393" s="73"/>
    </row>
    <row r="394" spans="54:54">
      <c r="BB394" s="73"/>
    </row>
    <row r="395" spans="54:54">
      <c r="BB395" s="73"/>
    </row>
    <row r="396" spans="54:54">
      <c r="BB396" s="73"/>
    </row>
    <row r="397" spans="54:54">
      <c r="BB397" s="73"/>
    </row>
    <row r="398" spans="54:54">
      <c r="BB398" s="73"/>
    </row>
    <row r="399" spans="54:54">
      <c r="BB399" s="73"/>
    </row>
    <row r="400" spans="54:54">
      <c r="BB400" s="73"/>
    </row>
    <row r="401" spans="54:54">
      <c r="BB401" s="73"/>
    </row>
    <row r="402" spans="54:54">
      <c r="BB402" s="73"/>
    </row>
    <row r="404" spans="54:54">
      <c r="BB404" s="73"/>
    </row>
    <row r="405" spans="54:54">
      <c r="BB405" s="73"/>
    </row>
    <row r="406" spans="54:54">
      <c r="BB406" s="73"/>
    </row>
    <row r="407" spans="54:54">
      <c r="BB407" s="73"/>
    </row>
    <row r="408" spans="54:54">
      <c r="BB408" s="73"/>
    </row>
    <row r="409" spans="54:54">
      <c r="BB409" s="73"/>
    </row>
    <row r="410" spans="54:54">
      <c r="BB410" s="73"/>
    </row>
    <row r="411" spans="54:54">
      <c r="BB411" s="73"/>
    </row>
    <row r="412" spans="54:54">
      <c r="BB412" s="73"/>
    </row>
    <row r="413" spans="54:54">
      <c r="BB413" s="73"/>
    </row>
    <row r="414" spans="54:54">
      <c r="BB414" s="73"/>
    </row>
    <row r="415" spans="54:54">
      <c r="BB415" s="73"/>
    </row>
    <row r="416" spans="54:54">
      <c r="BB416" s="73"/>
    </row>
    <row r="417" spans="54:54">
      <c r="BB417" s="73"/>
    </row>
    <row r="418" spans="54:54">
      <c r="BB418" s="73"/>
    </row>
    <row r="419" spans="54:54">
      <c r="BB419" s="73"/>
    </row>
    <row r="420" spans="54:54">
      <c r="BB420" s="73"/>
    </row>
    <row r="421" spans="54:54">
      <c r="BB421" s="73"/>
    </row>
    <row r="422" spans="54:54">
      <c r="BB422" s="73"/>
    </row>
    <row r="424" spans="54:54">
      <c r="BB424" s="73"/>
    </row>
    <row r="425" spans="54:54">
      <c r="BB425" s="73"/>
    </row>
    <row r="426" spans="54:54">
      <c r="BB426" s="73"/>
    </row>
    <row r="427" spans="54:54">
      <c r="BB427" s="73"/>
    </row>
    <row r="428" spans="54:54">
      <c r="BB428" s="73"/>
    </row>
    <row r="429" spans="54:54">
      <c r="BB429" s="73"/>
    </row>
    <row r="430" spans="54:54">
      <c r="BB430" s="73"/>
    </row>
    <row r="431" spans="54:54">
      <c r="BB431" s="73"/>
    </row>
    <row r="432" spans="54:54">
      <c r="BB432" s="73"/>
    </row>
    <row r="433" spans="54:54">
      <c r="BB433" s="73"/>
    </row>
    <row r="434" spans="54:54">
      <c r="BB434" s="73"/>
    </row>
    <row r="435" spans="54:54">
      <c r="BB435" s="73"/>
    </row>
    <row r="436" spans="54:54">
      <c r="BB436" s="73"/>
    </row>
    <row r="437" spans="54:54">
      <c r="BB437" s="73"/>
    </row>
    <row r="438" spans="54:54">
      <c r="BB438" s="73"/>
    </row>
    <row r="439" spans="54:54">
      <c r="BB439" s="73"/>
    </row>
    <row r="440" spans="54:54">
      <c r="BB440" s="73"/>
    </row>
    <row r="441" spans="54:54">
      <c r="BB441" s="73"/>
    </row>
    <row r="442" spans="54:54">
      <c r="BB442" s="73"/>
    </row>
    <row r="444" spans="54:54">
      <c r="BB444" s="73"/>
    </row>
    <row r="445" spans="54:54">
      <c r="BB445" s="73"/>
    </row>
    <row r="446" spans="54:54">
      <c r="BB446" s="73"/>
    </row>
    <row r="447" spans="54:54">
      <c r="BB447" s="73"/>
    </row>
    <row r="448" spans="54:54">
      <c r="BB448" s="73"/>
    </row>
    <row r="449" spans="54:54">
      <c r="BB449" s="73"/>
    </row>
    <row r="450" spans="54:54">
      <c r="BB450" s="73"/>
    </row>
    <row r="451" spans="54:54">
      <c r="BB451" s="73"/>
    </row>
    <row r="452" spans="54:54">
      <c r="BB452" s="73"/>
    </row>
    <row r="453" spans="54:54">
      <c r="BB453" s="73"/>
    </row>
    <row r="454" spans="54:54">
      <c r="BB454" s="73"/>
    </row>
    <row r="455" spans="54:54">
      <c r="BB455" s="73"/>
    </row>
    <row r="456" spans="54:54">
      <c r="BB456" s="73"/>
    </row>
    <row r="457" spans="54:54">
      <c r="BB457" s="73"/>
    </row>
    <row r="458" spans="54:54">
      <c r="BB458" s="73"/>
    </row>
    <row r="459" spans="54:54">
      <c r="BB459" s="73"/>
    </row>
    <row r="460" spans="54:54">
      <c r="BB460" s="73"/>
    </row>
    <row r="461" spans="54:54">
      <c r="BB461" s="73"/>
    </row>
    <row r="462" spans="54:54">
      <c r="BB462" s="73"/>
    </row>
    <row r="464" spans="54:54">
      <c r="BB464" s="73"/>
    </row>
    <row r="465" spans="54:54">
      <c r="BB465" s="73"/>
    </row>
    <row r="466" spans="54:54">
      <c r="BB466" s="73"/>
    </row>
    <row r="467" spans="54:54">
      <c r="BB467" s="73"/>
    </row>
    <row r="468" spans="54:54">
      <c r="BB468" s="73"/>
    </row>
    <row r="469" spans="54:54">
      <c r="BB469" s="73"/>
    </row>
    <row r="470" spans="54:54">
      <c r="BB470" s="73"/>
    </row>
    <row r="471" spans="54:54">
      <c r="BB471" s="73"/>
    </row>
    <row r="472" spans="54:54">
      <c r="BB472" s="73"/>
    </row>
    <row r="473" spans="54:54">
      <c r="BB473" s="73"/>
    </row>
    <row r="474" spans="54:54">
      <c r="BB474" s="73"/>
    </row>
    <row r="475" spans="54:54">
      <c r="BB475" s="73"/>
    </row>
    <row r="476" spans="54:54">
      <c r="BB476" s="73"/>
    </row>
    <row r="477" spans="54:54">
      <c r="BB477" s="73"/>
    </row>
    <row r="478" spans="54:54">
      <c r="BB478" s="73"/>
    </row>
    <row r="479" spans="54:54">
      <c r="BB479" s="73"/>
    </row>
    <row r="480" spans="54:54">
      <c r="BB480" s="73"/>
    </row>
    <row r="481" spans="54:54">
      <c r="BB481" s="73"/>
    </row>
    <row r="482" spans="54:54">
      <c r="BB482" s="73"/>
    </row>
    <row r="484" spans="54:54">
      <c r="BB484" s="73"/>
    </row>
    <row r="485" spans="54:54">
      <c r="BB485" s="73"/>
    </row>
    <row r="486" spans="54:54">
      <c r="BB486" s="73"/>
    </row>
    <row r="487" spans="54:54">
      <c r="BB487" s="73"/>
    </row>
    <row r="488" spans="54:54">
      <c r="BB488" s="73"/>
    </row>
    <row r="489" spans="54:54">
      <c r="BB489" s="73"/>
    </row>
    <row r="490" spans="54:54">
      <c r="BB490" s="73"/>
    </row>
    <row r="491" spans="54:54">
      <c r="BB491" s="73"/>
    </row>
    <row r="492" spans="54:54">
      <c r="BB492" s="73"/>
    </row>
    <row r="493" spans="54:54">
      <c r="BB493" s="73"/>
    </row>
    <row r="494" spans="54:54">
      <c r="BB494" s="73"/>
    </row>
    <row r="495" spans="54:54">
      <c r="BB495" s="73"/>
    </row>
    <row r="496" spans="54:54">
      <c r="BB496" s="73"/>
    </row>
    <row r="497" spans="54:54">
      <c r="BB497" s="73"/>
    </row>
    <row r="498" spans="54:54">
      <c r="BB498" s="73"/>
    </row>
    <row r="499" spans="54:54">
      <c r="BB499" s="73"/>
    </row>
    <row r="500" spans="54:54">
      <c r="BB500" s="73"/>
    </row>
    <row r="501" spans="54:54">
      <c r="BB501" s="73"/>
    </row>
    <row r="502" spans="54:54">
      <c r="BB502" s="73"/>
    </row>
    <row r="504" spans="54:54">
      <c r="BB504" s="73"/>
    </row>
    <row r="505" spans="54:54">
      <c r="BB505" s="73"/>
    </row>
    <row r="506" spans="54:54">
      <c r="BB506" s="73"/>
    </row>
    <row r="507" spans="54:54">
      <c r="BB507" s="73"/>
    </row>
    <row r="508" spans="54:54">
      <c r="BB508" s="73"/>
    </row>
    <row r="509" spans="54:54">
      <c r="BB509" s="73"/>
    </row>
    <row r="510" spans="54:54">
      <c r="BB510" s="73"/>
    </row>
    <row r="511" spans="54:54">
      <c r="BB511" s="73"/>
    </row>
    <row r="512" spans="54:54">
      <c r="BB512" s="73"/>
    </row>
    <row r="513" spans="54:54">
      <c r="BB513" s="73"/>
    </row>
    <row r="514" spans="54:54">
      <c r="BB514" s="73"/>
    </row>
    <row r="515" spans="54:54">
      <c r="BB515" s="73"/>
    </row>
    <row r="516" spans="54:54">
      <c r="BB516" s="73"/>
    </row>
    <row r="517" spans="54:54">
      <c r="BB517" s="73"/>
    </row>
    <row r="518" spans="54:54">
      <c r="BB518" s="73"/>
    </row>
    <row r="519" spans="54:54">
      <c r="BB519" s="73"/>
    </row>
    <row r="520" spans="54:54">
      <c r="BB520" s="73"/>
    </row>
    <row r="521" spans="54:54">
      <c r="BB521" s="73"/>
    </row>
    <row r="522" spans="54:54">
      <c r="BB522" s="73"/>
    </row>
    <row r="524" spans="54:54">
      <c r="BB524" s="73"/>
    </row>
    <row r="525" spans="54:54">
      <c r="BB525" s="73"/>
    </row>
    <row r="526" spans="54:54">
      <c r="BB526" s="73"/>
    </row>
    <row r="527" spans="54:54">
      <c r="BB527" s="73"/>
    </row>
    <row r="528" spans="54:54">
      <c r="BB528" s="73"/>
    </row>
    <row r="529" spans="54:54">
      <c r="BB529" s="73"/>
    </row>
    <row r="530" spans="54:54">
      <c r="BB530" s="73"/>
    </row>
    <row r="531" spans="54:54">
      <c r="BB531" s="73"/>
    </row>
    <row r="532" spans="54:54">
      <c r="BB532" s="73"/>
    </row>
    <row r="533" spans="54:54">
      <c r="BB533" s="73"/>
    </row>
    <row r="534" spans="54:54">
      <c r="BB534" s="73"/>
    </row>
    <row r="535" spans="54:54">
      <c r="BB535" s="73"/>
    </row>
    <row r="536" spans="54:54">
      <c r="BB536" s="73"/>
    </row>
    <row r="537" spans="54:54">
      <c r="BB537" s="73"/>
    </row>
    <row r="538" spans="54:54">
      <c r="BB538" s="73"/>
    </row>
    <row r="539" spans="54:54">
      <c r="BB539" s="73"/>
    </row>
    <row r="540" spans="54:54">
      <c r="BB540" s="73"/>
    </row>
    <row r="541" spans="54:54">
      <c r="BB541" s="73"/>
    </row>
    <row r="542" spans="54:54">
      <c r="BB542" s="73"/>
    </row>
    <row r="544" spans="54:54">
      <c r="BB544" s="73"/>
    </row>
    <row r="545" spans="54:54">
      <c r="BB545" s="73"/>
    </row>
    <row r="546" spans="54:54">
      <c r="BB546" s="73"/>
    </row>
    <row r="547" spans="54:54">
      <c r="BB547" s="73"/>
    </row>
    <row r="548" spans="54:54">
      <c r="BB548" s="73"/>
    </row>
    <row r="549" spans="54:54">
      <c r="BB549" s="73"/>
    </row>
    <row r="550" spans="54:54">
      <c r="BB550" s="73"/>
    </row>
    <row r="551" spans="54:54">
      <c r="BB551" s="73"/>
    </row>
    <row r="552" spans="54:54">
      <c r="BB552" s="73"/>
    </row>
    <row r="553" spans="54:54">
      <c r="BB553" s="73"/>
    </row>
    <row r="554" spans="54:54">
      <c r="BB554" s="73"/>
    </row>
    <row r="555" spans="54:54">
      <c r="BB555" s="73"/>
    </row>
    <row r="556" spans="54:54">
      <c r="BB556" s="73"/>
    </row>
    <row r="557" spans="54:54">
      <c r="BB557" s="73"/>
    </row>
    <row r="558" spans="54:54">
      <c r="BB558" s="73"/>
    </row>
    <row r="559" spans="54:54">
      <c r="BB559" s="73"/>
    </row>
    <row r="560" spans="54:54">
      <c r="BB560" s="73"/>
    </row>
    <row r="561" spans="54:54">
      <c r="BB561" s="73"/>
    </row>
    <row r="562" spans="54:54">
      <c r="BB562" s="73"/>
    </row>
    <row r="564" spans="54:54">
      <c r="BB564" s="73"/>
    </row>
    <row r="565" spans="54:54">
      <c r="BB565" s="73"/>
    </row>
    <row r="566" spans="54:54">
      <c r="BB566" s="73"/>
    </row>
    <row r="567" spans="54:54">
      <c r="BB567" s="73"/>
    </row>
    <row r="568" spans="54:54">
      <c r="BB568" s="73"/>
    </row>
    <row r="569" spans="54:54">
      <c r="BB569" s="73"/>
    </row>
    <row r="570" spans="54:54">
      <c r="BB570" s="73"/>
    </row>
    <row r="571" spans="54:54">
      <c r="BB571" s="73"/>
    </row>
    <row r="572" spans="54:54">
      <c r="BB572" s="73"/>
    </row>
    <row r="573" spans="54:54">
      <c r="BB573" s="73"/>
    </row>
    <row r="574" spans="54:54">
      <c r="BB574" s="73"/>
    </row>
    <row r="575" spans="54:54">
      <c r="BB575" s="73"/>
    </row>
    <row r="576" spans="54:54">
      <c r="BB576" s="73"/>
    </row>
    <row r="577" spans="54:54">
      <c r="BB577" s="73"/>
    </row>
    <row r="578" spans="54:54">
      <c r="BB578" s="73"/>
    </row>
    <row r="579" spans="54:54">
      <c r="BB579" s="73"/>
    </row>
    <row r="580" spans="54:54">
      <c r="BB580" s="73"/>
    </row>
    <row r="581" spans="54:54">
      <c r="BB581" s="73"/>
    </row>
    <row r="582" spans="54:54">
      <c r="BB582" s="73"/>
    </row>
    <row r="584" spans="54:54">
      <c r="BB584" s="73"/>
    </row>
    <row r="585" spans="54:54">
      <c r="BB585" s="73"/>
    </row>
    <row r="586" spans="54:54">
      <c r="BB586" s="73"/>
    </row>
    <row r="587" spans="54:54">
      <c r="BB587" s="73"/>
    </row>
    <row r="588" spans="54:54">
      <c r="BB588" s="73"/>
    </row>
    <row r="589" spans="54:54">
      <c r="BB589" s="73"/>
    </row>
    <row r="590" spans="54:54">
      <c r="BB590" s="73"/>
    </row>
    <row r="591" spans="54:54">
      <c r="BB591" s="73"/>
    </row>
    <row r="592" spans="54:54">
      <c r="BB592" s="73"/>
    </row>
    <row r="593" spans="54:54">
      <c r="BB593" s="73"/>
    </row>
    <row r="594" spans="54:54">
      <c r="BB594" s="73"/>
    </row>
    <row r="595" spans="54:54">
      <c r="BB595" s="73"/>
    </row>
    <row r="596" spans="54:54">
      <c r="BB596" s="73"/>
    </row>
    <row r="597" spans="54:54">
      <c r="BB597" s="73"/>
    </row>
    <row r="598" spans="54:54">
      <c r="BB598" s="73"/>
    </row>
    <row r="599" spans="54:54">
      <c r="BB599" s="73"/>
    </row>
    <row r="600" spans="54:54">
      <c r="BB600" s="73"/>
    </row>
    <row r="601" spans="54:54">
      <c r="BB601" s="73"/>
    </row>
    <row r="602" spans="54:54">
      <c r="BB602" s="73"/>
    </row>
    <row r="604" spans="54:54">
      <c r="BB604" s="73"/>
    </row>
    <row r="605" spans="54:54">
      <c r="BB605" s="73"/>
    </row>
    <row r="606" spans="54:54">
      <c r="BB606" s="73"/>
    </row>
    <row r="607" spans="54:54">
      <c r="BB607" s="73"/>
    </row>
    <row r="608" spans="54:54">
      <c r="BB608" s="73"/>
    </row>
    <row r="609" spans="54:54">
      <c r="BB609" s="73"/>
    </row>
    <row r="610" spans="54:54">
      <c r="BB610" s="73"/>
    </row>
    <row r="611" spans="54:54">
      <c r="BB611" s="73"/>
    </row>
    <row r="612" spans="54:54">
      <c r="BB612" s="73"/>
    </row>
    <row r="613" spans="54:54">
      <c r="BB613" s="73"/>
    </row>
    <row r="614" spans="54:54">
      <c r="BB614" s="73"/>
    </row>
    <row r="615" spans="54:54">
      <c r="BB615" s="73"/>
    </row>
    <row r="616" spans="54:54">
      <c r="BB616" s="73"/>
    </row>
    <row r="617" spans="54:54">
      <c r="BB617" s="73"/>
    </row>
    <row r="618" spans="54:54">
      <c r="BB618" s="73"/>
    </row>
    <row r="619" spans="54:54">
      <c r="BB619" s="73"/>
    </row>
    <row r="620" spans="54:54">
      <c r="BB620" s="73"/>
    </row>
    <row r="621" spans="54:54">
      <c r="BB621" s="73"/>
    </row>
    <row r="622" spans="54:54">
      <c r="BB622" s="73"/>
    </row>
    <row r="624" spans="54:54">
      <c r="BB624" s="73"/>
    </row>
    <row r="625" spans="54:54">
      <c r="BB625" s="73"/>
    </row>
    <row r="626" spans="54:54">
      <c r="BB626" s="73"/>
    </row>
    <row r="627" spans="54:54">
      <c r="BB627" s="73"/>
    </row>
    <row r="628" spans="54:54">
      <c r="BB628" s="73"/>
    </row>
    <row r="629" spans="54:54">
      <c r="BB629" s="73"/>
    </row>
    <row r="630" spans="54:54">
      <c r="BB630" s="73"/>
    </row>
    <row r="631" spans="54:54">
      <c r="BB631" s="73"/>
    </row>
    <row r="632" spans="54:54">
      <c r="BB632" s="73"/>
    </row>
    <row r="633" spans="54:54">
      <c r="BB633" s="73"/>
    </row>
    <row r="634" spans="54:54">
      <c r="BB634" s="73"/>
    </row>
    <row r="635" spans="54:54">
      <c r="BB635" s="73"/>
    </row>
    <row r="636" spans="54:54">
      <c r="BB636" s="73"/>
    </row>
    <row r="637" spans="54:54">
      <c r="BB637" s="73"/>
    </row>
    <row r="638" spans="54:54">
      <c r="BB638" s="73"/>
    </row>
    <row r="639" spans="54:54">
      <c r="BB639" s="73"/>
    </row>
    <row r="640" spans="54:54">
      <c r="BB640" s="73"/>
    </row>
    <row r="641" spans="54:54">
      <c r="BB641" s="73"/>
    </row>
    <row r="642" spans="54:54">
      <c r="BB642" s="73"/>
    </row>
    <row r="644" spans="54:54">
      <c r="BB644" s="73"/>
    </row>
    <row r="645" spans="54:54">
      <c r="BB645" s="73"/>
    </row>
    <row r="646" spans="54:54">
      <c r="BB646" s="73"/>
    </row>
    <row r="647" spans="54:54">
      <c r="BB647" s="73"/>
    </row>
    <row r="648" spans="54:54">
      <c r="BB648" s="73"/>
    </row>
    <row r="649" spans="54:54">
      <c r="BB649" s="73"/>
    </row>
    <row r="650" spans="54:54">
      <c r="BB650" s="73"/>
    </row>
    <row r="651" spans="54:54">
      <c r="BB651" s="73"/>
    </row>
    <row r="652" spans="54:54">
      <c r="BB652" s="73"/>
    </row>
    <row r="653" spans="54:54">
      <c r="BB653" s="73"/>
    </row>
    <row r="654" spans="54:54">
      <c r="BB654" s="73"/>
    </row>
    <row r="655" spans="54:54">
      <c r="BB655" s="73"/>
    </row>
    <row r="656" spans="54:54">
      <c r="BB656" s="73"/>
    </row>
    <row r="657" spans="54:54">
      <c r="BB657" s="73"/>
    </row>
    <row r="658" spans="54:54">
      <c r="BB658" s="73"/>
    </row>
    <row r="659" spans="54:54">
      <c r="BB659" s="73"/>
    </row>
    <row r="660" spans="54:54">
      <c r="BB660" s="73"/>
    </row>
    <row r="661" spans="54:54">
      <c r="BB661" s="73"/>
    </row>
    <row r="662" spans="54:54">
      <c r="BB662" s="73"/>
    </row>
    <row r="664" spans="54:54">
      <c r="BB664" s="73"/>
    </row>
    <row r="665" spans="54:54">
      <c r="BB665" s="73"/>
    </row>
    <row r="666" spans="54:54">
      <c r="BB666" s="73"/>
    </row>
    <row r="667" spans="54:54">
      <c r="BB667" s="73"/>
    </row>
    <row r="668" spans="54:54">
      <c r="BB668" s="73"/>
    </row>
    <row r="669" spans="54:54">
      <c r="BB669" s="73"/>
    </row>
    <row r="670" spans="54:54">
      <c r="BB670" s="73"/>
    </row>
    <row r="671" spans="54:54">
      <c r="BB671" s="73"/>
    </row>
    <row r="672" spans="54:54">
      <c r="BB672" s="73"/>
    </row>
    <row r="673" spans="54:54">
      <c r="BB673" s="73"/>
    </row>
    <row r="674" spans="54:54">
      <c r="BB674" s="73"/>
    </row>
    <row r="675" spans="54:54">
      <c r="BB675" s="73"/>
    </row>
    <row r="676" spans="54:54">
      <c r="BB676" s="73"/>
    </row>
    <row r="677" spans="54:54">
      <c r="BB677" s="73"/>
    </row>
    <row r="678" spans="54:54">
      <c r="BB678" s="73"/>
    </row>
    <row r="679" spans="54:54">
      <c r="BB679" s="73"/>
    </row>
    <row r="680" spans="54:54">
      <c r="BB680" s="73"/>
    </row>
    <row r="681" spans="54:54">
      <c r="BB681" s="73"/>
    </row>
    <row r="682" spans="54:54">
      <c r="BB682" s="73"/>
    </row>
    <row r="684" spans="54:54">
      <c r="BB684" s="73"/>
    </row>
    <row r="685" spans="54:54">
      <c r="BB685" s="73"/>
    </row>
    <row r="686" spans="54:54">
      <c r="BB686" s="73"/>
    </row>
    <row r="687" spans="54:54">
      <c r="BB687" s="73"/>
    </row>
    <row r="688" spans="54:54">
      <c r="BB688" s="73"/>
    </row>
    <row r="689" spans="54:54">
      <c r="BB689" s="73"/>
    </row>
    <row r="690" spans="54:54">
      <c r="BB690" s="73"/>
    </row>
    <row r="691" spans="54:54">
      <c r="BB691" s="73"/>
    </row>
    <row r="692" spans="54:54">
      <c r="BB692" s="73"/>
    </row>
    <row r="693" spans="54:54">
      <c r="BB693" s="73"/>
    </row>
    <row r="694" spans="54:54">
      <c r="BB694" s="73"/>
    </row>
    <row r="695" spans="54:54">
      <c r="BB695" s="73"/>
    </row>
    <row r="696" spans="54:54">
      <c r="BB696" s="73"/>
    </row>
    <row r="697" spans="54:54">
      <c r="BB697" s="73"/>
    </row>
    <row r="698" spans="54:54">
      <c r="BB698" s="73"/>
    </row>
    <row r="699" spans="54:54">
      <c r="BB699" s="73"/>
    </row>
    <row r="700" spans="54:54">
      <c r="BB700" s="73"/>
    </row>
    <row r="701" spans="54:54">
      <c r="BB701" s="73"/>
    </row>
    <row r="702" spans="54:54">
      <c r="BB702" s="73"/>
    </row>
    <row r="704" spans="54:54">
      <c r="BB704" s="73"/>
    </row>
    <row r="705" spans="54:54">
      <c r="BB705" s="73"/>
    </row>
    <row r="706" spans="54:54">
      <c r="BB706" s="73"/>
    </row>
    <row r="707" spans="54:54">
      <c r="BB707" s="73"/>
    </row>
    <row r="708" spans="54:54">
      <c r="BB708" s="73"/>
    </row>
    <row r="709" spans="54:54">
      <c r="BB709" s="73"/>
    </row>
    <row r="710" spans="54:54">
      <c r="BB710" s="73"/>
    </row>
    <row r="711" spans="54:54">
      <c r="BB711" s="73"/>
    </row>
    <row r="712" spans="54:54">
      <c r="BB712" s="73"/>
    </row>
    <row r="713" spans="54:54">
      <c r="BB713" s="73"/>
    </row>
    <row r="714" spans="54:54">
      <c r="BB714" s="73"/>
    </row>
    <row r="715" spans="54:54">
      <c r="BB715" s="73"/>
    </row>
    <row r="716" spans="54:54">
      <c r="BB716" s="73"/>
    </row>
    <row r="717" spans="54:54">
      <c r="BB717" s="73"/>
    </row>
    <row r="718" spans="54:54">
      <c r="BB718" s="73"/>
    </row>
    <row r="719" spans="54:54">
      <c r="BB719" s="73"/>
    </row>
    <row r="720" spans="54:54">
      <c r="BB720" s="73"/>
    </row>
    <row r="721" spans="54:54">
      <c r="BB721" s="73"/>
    </row>
    <row r="722" spans="54:54">
      <c r="BB722" s="73"/>
    </row>
    <row r="724" spans="54:54">
      <c r="BB724" s="73"/>
    </row>
    <row r="725" spans="54:54">
      <c r="BB725" s="73"/>
    </row>
    <row r="726" spans="54:54">
      <c r="BB726" s="73"/>
    </row>
    <row r="727" spans="54:54">
      <c r="BB727" s="73"/>
    </row>
    <row r="728" spans="54:54">
      <c r="BB728" s="73"/>
    </row>
    <row r="729" spans="54:54">
      <c r="BB729" s="73"/>
    </row>
    <row r="730" spans="54:54">
      <c r="BB730" s="73"/>
    </row>
    <row r="731" spans="54:54">
      <c r="BB731" s="73"/>
    </row>
    <row r="732" spans="54:54">
      <c r="BB732" s="73"/>
    </row>
    <row r="733" spans="54:54">
      <c r="BB733" s="73"/>
    </row>
    <row r="734" spans="54:54">
      <c r="BB734" s="73"/>
    </row>
    <row r="735" spans="54:54">
      <c r="BB735" s="73"/>
    </row>
    <row r="736" spans="54:54">
      <c r="BB736" s="73"/>
    </row>
    <row r="737" spans="54:54">
      <c r="BB737" s="73"/>
    </row>
    <row r="738" spans="54:54">
      <c r="BB738" s="73"/>
    </row>
    <row r="739" spans="54:54">
      <c r="BB739" s="73"/>
    </row>
    <row r="740" spans="54:54">
      <c r="BB740" s="73"/>
    </row>
    <row r="741" spans="54:54">
      <c r="BB741" s="73"/>
    </row>
    <row r="742" spans="54:54">
      <c r="BB742" s="73"/>
    </row>
    <row r="744" spans="54:54">
      <c r="BB744" s="73"/>
    </row>
    <row r="745" spans="54:54">
      <c r="BB745" s="73"/>
    </row>
    <row r="746" spans="54:54">
      <c r="BB746" s="73"/>
    </row>
    <row r="747" spans="54:54">
      <c r="BB747" s="73"/>
    </row>
    <row r="748" spans="54:54">
      <c r="BB748" s="73"/>
    </row>
    <row r="749" spans="54:54">
      <c r="BB749" s="73"/>
    </row>
    <row r="750" spans="54:54">
      <c r="BB750" s="73"/>
    </row>
    <row r="751" spans="54:54">
      <c r="BB751" s="73"/>
    </row>
    <row r="752" spans="54:54">
      <c r="BB752" s="73"/>
    </row>
    <row r="753" spans="54:54">
      <c r="BB753" s="73"/>
    </row>
    <row r="754" spans="54:54">
      <c r="BB754" s="73"/>
    </row>
    <row r="755" spans="54:54">
      <c r="BB755" s="73"/>
    </row>
    <row r="756" spans="54:54">
      <c r="BB756" s="73"/>
    </row>
    <row r="757" spans="54:54">
      <c r="BB757" s="73"/>
    </row>
    <row r="758" spans="54:54">
      <c r="BB758" s="73"/>
    </row>
    <row r="759" spans="54:54">
      <c r="BB759" s="73"/>
    </row>
    <row r="760" spans="54:54">
      <c r="BB760" s="73"/>
    </row>
    <row r="761" spans="54:54">
      <c r="BB761" s="73"/>
    </row>
    <row r="762" spans="54:54">
      <c r="BB762" s="73"/>
    </row>
    <row r="764" spans="54:54">
      <c r="BB764" s="73"/>
    </row>
    <row r="765" spans="54:54">
      <c r="BB765" s="73"/>
    </row>
    <row r="766" spans="54:54">
      <c r="BB766" s="73"/>
    </row>
    <row r="767" spans="54:54">
      <c r="BB767" s="73"/>
    </row>
    <row r="768" spans="54:54">
      <c r="BB768" s="73"/>
    </row>
    <row r="769" spans="54:54">
      <c r="BB769" s="73"/>
    </row>
    <row r="770" spans="54:54">
      <c r="BB770" s="73"/>
    </row>
    <row r="771" spans="54:54">
      <c r="BB771" s="73"/>
    </row>
    <row r="772" spans="54:54">
      <c r="BB772" s="73"/>
    </row>
    <row r="773" spans="54:54">
      <c r="BB773" s="73"/>
    </row>
    <row r="774" spans="54:54">
      <c r="BB774" s="73"/>
    </row>
    <row r="775" spans="54:54">
      <c r="BB775" s="73"/>
    </row>
    <row r="776" spans="54:54">
      <c r="BB776" s="73"/>
    </row>
    <row r="777" spans="54:54">
      <c r="BB777" s="73"/>
    </row>
    <row r="778" spans="54:54">
      <c r="BB778" s="73"/>
    </row>
    <row r="779" spans="54:54">
      <c r="BB779" s="73"/>
    </row>
    <row r="780" spans="54:54">
      <c r="BB780" s="73"/>
    </row>
    <row r="781" spans="54:54">
      <c r="BB781" s="73"/>
    </row>
    <row r="782" spans="54:54">
      <c r="BB782" s="73"/>
    </row>
    <row r="784" spans="54:54">
      <c r="BB784" s="73"/>
    </row>
    <row r="785" spans="54:54">
      <c r="BB785" s="73"/>
    </row>
    <row r="786" spans="54:54">
      <c r="BB786" s="73"/>
    </row>
    <row r="787" spans="54:54">
      <c r="BB787" s="73"/>
    </row>
    <row r="788" spans="54:54">
      <c r="BB788" s="73"/>
    </row>
    <row r="789" spans="54:54">
      <c r="BB789" s="73"/>
    </row>
    <row r="790" spans="54:54">
      <c r="BB790" s="73"/>
    </row>
    <row r="791" spans="54:54">
      <c r="BB791" s="73"/>
    </row>
    <row r="792" spans="54:54">
      <c r="BB792" s="73"/>
    </row>
    <row r="793" spans="54:54">
      <c r="BB793" s="73"/>
    </row>
    <row r="794" spans="54:54">
      <c r="BB794" s="73"/>
    </row>
    <row r="795" spans="54:54">
      <c r="BB795" s="73"/>
    </row>
    <row r="796" spans="54:54">
      <c r="BB796" s="73"/>
    </row>
    <row r="797" spans="54:54">
      <c r="BB797" s="73"/>
    </row>
    <row r="798" spans="54:54">
      <c r="BB798" s="73"/>
    </row>
    <row r="799" spans="54:54">
      <c r="BB799" s="73"/>
    </row>
    <row r="800" spans="54:54">
      <c r="BB800" s="73"/>
    </row>
    <row r="801" spans="54:54">
      <c r="BB801" s="73"/>
    </row>
    <row r="802" spans="54:54">
      <c r="BB802" s="73"/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6"/>
  <sheetViews>
    <sheetView topLeftCell="A182" workbookViewId="0">
      <pane xSplit="1" topLeftCell="B1" activePane="topRight" state="frozen"/>
      <selection pane="topRight" activeCell="C187" sqref="C187:N187"/>
    </sheetView>
  </sheetViews>
  <sheetFormatPr defaultColWidth="11.42578125" defaultRowHeight="15"/>
  <cols>
    <col min="1" max="1" width="28.140625" style="53" bestFit="1" customWidth="1"/>
    <col min="2" max="2" width="15.140625" style="53" customWidth="1"/>
    <col min="3" max="3" width="15.42578125" style="21" bestFit="1" customWidth="1"/>
    <col min="4" max="18" width="12.7109375" style="53" bestFit="1" customWidth="1"/>
    <col min="19" max="34" width="11.42578125" style="53"/>
    <col min="35" max="35" width="14" style="53" customWidth="1"/>
    <col min="36" max="16384" width="11.42578125" style="53"/>
  </cols>
  <sheetData>
    <row r="1" spans="1:34">
      <c r="A1" s="23" t="s">
        <v>147</v>
      </c>
      <c r="B1" s="20"/>
    </row>
    <row r="2" spans="1:34">
      <c r="A2" s="12" t="s">
        <v>148</v>
      </c>
      <c r="B2" s="20"/>
      <c r="C2" s="53" t="s">
        <v>149</v>
      </c>
      <c r="G2" s="22"/>
      <c r="H2" s="22"/>
      <c r="I2" s="22"/>
      <c r="J2" s="22"/>
      <c r="K2" s="22"/>
      <c r="L2" s="22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4">
      <c r="A3" s="12" t="s">
        <v>150</v>
      </c>
      <c r="B3" s="20"/>
      <c r="C3" s="53">
        <v>9999</v>
      </c>
      <c r="E3" s="21"/>
      <c r="F3" s="21"/>
      <c r="G3" s="21"/>
      <c r="H3" s="21"/>
      <c r="I3" s="21"/>
      <c r="J3" s="21"/>
      <c r="K3" s="21"/>
      <c r="L3" s="21"/>
      <c r="N3" s="21"/>
      <c r="O3" s="21"/>
      <c r="P3" s="21"/>
      <c r="Q3" s="21"/>
      <c r="R3" s="21"/>
      <c r="S3" s="21"/>
      <c r="T3" s="14"/>
    </row>
    <row r="4" spans="1:34">
      <c r="A4" s="19" t="s">
        <v>2</v>
      </c>
      <c r="B4" s="20"/>
      <c r="E4" s="22"/>
      <c r="F4" s="22"/>
      <c r="G4" s="21"/>
      <c r="H4" s="21"/>
      <c r="I4" s="21"/>
      <c r="J4" s="21"/>
      <c r="K4" s="21"/>
      <c r="L4" s="21"/>
      <c r="N4" s="21"/>
      <c r="O4" s="21"/>
      <c r="P4" s="21"/>
      <c r="Q4" s="21"/>
      <c r="R4" s="21"/>
      <c r="S4" s="21"/>
      <c r="T4" s="14"/>
      <c r="U4" s="22"/>
      <c r="V4" s="22"/>
      <c r="W4" s="22"/>
      <c r="X4" s="22"/>
      <c r="Y4" s="22"/>
      <c r="Z4" s="22"/>
    </row>
    <row r="5" spans="1:34">
      <c r="A5" s="12" t="s">
        <v>151</v>
      </c>
      <c r="B5" s="20"/>
      <c r="C5" s="22">
        <v>0</v>
      </c>
      <c r="D5" s="22">
        <v>7</v>
      </c>
      <c r="E5" s="22">
        <v>1</v>
      </c>
      <c r="F5" s="22">
        <v>23</v>
      </c>
      <c r="G5" s="22">
        <v>100</v>
      </c>
      <c r="H5" s="21"/>
      <c r="I5" s="21"/>
      <c r="J5" s="21"/>
      <c r="K5" s="21"/>
      <c r="L5" s="21"/>
      <c r="N5" s="21"/>
      <c r="O5" s="21"/>
      <c r="P5" s="21"/>
      <c r="Q5" s="21"/>
      <c r="R5" s="21"/>
      <c r="S5" s="21"/>
      <c r="T5" s="14"/>
      <c r="U5" s="22"/>
      <c r="V5" s="22"/>
      <c r="W5" s="22"/>
      <c r="X5" s="22"/>
      <c r="Y5" s="22"/>
      <c r="Z5" s="22"/>
    </row>
    <row r="6" spans="1:34">
      <c r="A6" s="12" t="s">
        <v>6</v>
      </c>
      <c r="B6" s="20"/>
      <c r="C6" s="21" t="s">
        <v>152</v>
      </c>
      <c r="D6" s="21" t="s">
        <v>7</v>
      </c>
      <c r="E6" s="21" t="s">
        <v>7</v>
      </c>
      <c r="F6" s="21" t="s">
        <v>8</v>
      </c>
      <c r="G6" s="21" t="s">
        <v>17</v>
      </c>
      <c r="H6" s="21"/>
      <c r="I6" s="21"/>
      <c r="J6" s="21"/>
      <c r="K6" s="21"/>
      <c r="L6" s="21"/>
      <c r="N6" s="21"/>
      <c r="O6" s="21"/>
      <c r="P6" s="21"/>
      <c r="Q6" s="21"/>
      <c r="R6" s="21"/>
      <c r="S6" s="21"/>
      <c r="T6" s="14"/>
      <c r="U6" s="22"/>
      <c r="V6" s="22"/>
      <c r="W6" s="22"/>
      <c r="X6" s="22"/>
      <c r="Y6" s="22"/>
      <c r="Z6" s="22"/>
    </row>
    <row r="7" spans="1:34">
      <c r="A7" s="12" t="s">
        <v>153</v>
      </c>
      <c r="B7" s="20"/>
      <c r="C7" s="53">
        <v>0</v>
      </c>
      <c r="H7" s="21"/>
      <c r="I7" s="21"/>
      <c r="J7" s="21"/>
      <c r="K7" s="21"/>
      <c r="L7" s="21"/>
      <c r="N7" s="21"/>
      <c r="O7" s="21"/>
      <c r="P7" s="21"/>
      <c r="Q7" s="21"/>
      <c r="R7" s="21"/>
      <c r="S7" s="21"/>
      <c r="T7" s="14"/>
      <c r="U7" s="22"/>
      <c r="V7" s="22"/>
      <c r="W7" s="22"/>
      <c r="X7" s="22"/>
      <c r="Y7" s="22"/>
      <c r="Z7" s="22"/>
    </row>
    <row r="8" spans="1:34">
      <c r="A8" s="12" t="s">
        <v>154</v>
      </c>
      <c r="B8" s="20"/>
      <c r="C8" s="21">
        <v>80</v>
      </c>
      <c r="F8" s="21"/>
      <c r="H8" s="21"/>
      <c r="I8" s="21"/>
      <c r="J8" s="21"/>
      <c r="K8" s="21"/>
      <c r="L8" s="21"/>
      <c r="N8" s="21"/>
      <c r="O8" s="21"/>
      <c r="P8" s="21"/>
      <c r="Q8" s="21"/>
      <c r="R8" s="21"/>
      <c r="S8" s="21"/>
      <c r="T8" s="14"/>
      <c r="U8" s="22"/>
      <c r="V8" s="22"/>
      <c r="W8" s="22"/>
      <c r="X8" s="22"/>
      <c r="Y8" s="22"/>
      <c r="Z8" s="22"/>
    </row>
    <row r="9" spans="1:34">
      <c r="A9" s="12" t="s">
        <v>155</v>
      </c>
      <c r="B9" s="20"/>
      <c r="C9" s="21" t="s">
        <v>156</v>
      </c>
      <c r="D9" s="21"/>
      <c r="E9" s="21"/>
      <c r="F9" s="21"/>
      <c r="G9" s="21"/>
      <c r="H9" s="21"/>
      <c r="I9" s="21"/>
      <c r="J9" s="21"/>
      <c r="K9" s="21"/>
      <c r="L9" s="21"/>
      <c r="N9" s="21"/>
      <c r="O9" s="21"/>
      <c r="P9" s="21"/>
      <c r="Q9" s="21"/>
      <c r="R9" s="21"/>
      <c r="S9" s="21"/>
      <c r="T9" s="14"/>
      <c r="U9" s="22"/>
      <c r="V9" s="22"/>
      <c r="W9" s="22"/>
      <c r="X9" s="22"/>
      <c r="Y9" s="22"/>
      <c r="Z9" s="22"/>
    </row>
    <row r="10" spans="1:34">
      <c r="A10" s="12" t="s">
        <v>157</v>
      </c>
      <c r="B10" s="20"/>
      <c r="C10" s="22">
        <v>1000</v>
      </c>
      <c r="D10" s="21"/>
      <c r="E10" s="21"/>
      <c r="G10" s="21"/>
      <c r="H10" s="21"/>
      <c r="I10" s="21"/>
      <c r="J10" s="21"/>
      <c r="K10" s="21"/>
      <c r="L10" s="21"/>
      <c r="N10" s="21"/>
      <c r="O10" s="21"/>
      <c r="P10" s="21"/>
      <c r="Q10" s="21"/>
      <c r="R10" s="21"/>
      <c r="S10" s="21"/>
      <c r="T10" s="14"/>
      <c r="U10" s="22"/>
      <c r="V10" s="22"/>
      <c r="W10" s="22"/>
      <c r="X10" s="22"/>
      <c r="Y10" s="22"/>
      <c r="Z10" s="22"/>
    </row>
    <row r="11" spans="1:34">
      <c r="A11" s="12" t="s">
        <v>158</v>
      </c>
      <c r="B11" s="20"/>
      <c r="C11" s="22">
        <v>1000</v>
      </c>
      <c r="D11" s="21"/>
      <c r="E11" s="21"/>
      <c r="G11" s="21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34">
      <c r="A12" s="12" t="s">
        <v>159</v>
      </c>
      <c r="B12" s="20"/>
      <c r="D12" s="21"/>
      <c r="E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34">
      <c r="A13" s="12" t="s">
        <v>1</v>
      </c>
      <c r="B13" s="20"/>
      <c r="C13" s="21" t="s">
        <v>49</v>
      </c>
      <c r="D13" s="21" t="s">
        <v>50</v>
      </c>
      <c r="E13" s="21" t="s">
        <v>51</v>
      </c>
      <c r="F13" s="21" t="s">
        <v>52</v>
      </c>
      <c r="G13" s="21" t="s">
        <v>53</v>
      </c>
      <c r="H13" s="21"/>
      <c r="I13" s="21"/>
      <c r="J13" s="21"/>
      <c r="K13" s="21"/>
      <c r="L13" s="21"/>
    </row>
    <row r="14" spans="1:34">
      <c r="A14" s="16"/>
      <c r="B14" s="13"/>
      <c r="C14" s="17"/>
      <c r="D14" s="21"/>
      <c r="E14" s="22"/>
      <c r="F14" s="22"/>
      <c r="G14" s="22"/>
      <c r="H14" s="21"/>
      <c r="I14" s="21"/>
      <c r="J14" s="21"/>
      <c r="K14" s="21"/>
      <c r="L14" s="21"/>
    </row>
    <row r="15" spans="1:34">
      <c r="A15" s="23" t="s">
        <v>147</v>
      </c>
      <c r="B15" s="20"/>
      <c r="D15" s="22"/>
      <c r="E15" s="22"/>
      <c r="F15" s="22"/>
      <c r="G15" s="22"/>
      <c r="H15" s="22"/>
      <c r="I15" s="22"/>
      <c r="J15" s="22"/>
      <c r="K15" s="22"/>
      <c r="L15" s="22"/>
    </row>
    <row r="16" spans="1:34">
      <c r="A16" s="12" t="s">
        <v>148</v>
      </c>
      <c r="B16" s="20"/>
      <c r="C16" s="53" t="s">
        <v>160</v>
      </c>
      <c r="D16" s="22"/>
      <c r="E16" s="22"/>
      <c r="F16" s="22"/>
      <c r="G16" s="22"/>
      <c r="H16" s="22"/>
      <c r="I16" s="22"/>
      <c r="J16" s="22"/>
      <c r="K16" s="22"/>
      <c r="L16" s="22"/>
    </row>
    <row r="17" spans="1:8">
      <c r="A17" s="12" t="s">
        <v>150</v>
      </c>
      <c r="B17" s="20"/>
      <c r="C17" s="53">
        <v>9999</v>
      </c>
      <c r="D17" s="21"/>
      <c r="E17" s="21"/>
      <c r="F17" s="21"/>
      <c r="G17" s="21"/>
    </row>
    <row r="18" spans="1:8">
      <c r="A18" s="19" t="s">
        <v>2</v>
      </c>
      <c r="B18" s="20"/>
      <c r="D18" s="21"/>
      <c r="E18" s="21"/>
      <c r="F18" s="21"/>
      <c r="G18" s="21"/>
    </row>
    <row r="19" spans="1:8">
      <c r="A19" s="12" t="s">
        <v>151</v>
      </c>
      <c r="B19" s="20"/>
      <c r="C19" s="22">
        <v>0</v>
      </c>
      <c r="D19" s="22">
        <v>7</v>
      </c>
      <c r="E19" s="22">
        <v>1</v>
      </c>
      <c r="F19" s="22">
        <v>23</v>
      </c>
      <c r="G19" s="22">
        <v>100</v>
      </c>
      <c r="H19" s="21"/>
    </row>
    <row r="20" spans="1:8">
      <c r="A20" s="12" t="s">
        <v>6</v>
      </c>
      <c r="B20" s="20"/>
      <c r="C20" s="21" t="s">
        <v>152</v>
      </c>
      <c r="D20" s="21" t="s">
        <v>7</v>
      </c>
      <c r="E20" s="21" t="s">
        <v>7</v>
      </c>
      <c r="F20" s="21" t="s">
        <v>8</v>
      </c>
      <c r="G20" s="21" t="s">
        <v>17</v>
      </c>
      <c r="H20" s="21"/>
    </row>
    <row r="21" spans="1:8">
      <c r="A21" s="12" t="s">
        <v>153</v>
      </c>
      <c r="B21" s="20"/>
      <c r="C21" s="53">
        <v>0</v>
      </c>
      <c r="H21" s="22"/>
    </row>
    <row r="22" spans="1:8">
      <c r="A22" s="12" t="s">
        <v>154</v>
      </c>
      <c r="B22" s="20"/>
      <c r="C22" s="21">
        <v>80</v>
      </c>
      <c r="F22" s="21"/>
      <c r="H22" s="22"/>
    </row>
    <row r="23" spans="1:8">
      <c r="A23" s="12" t="s">
        <v>155</v>
      </c>
      <c r="B23" s="20"/>
      <c r="C23" s="21" t="s">
        <v>156</v>
      </c>
      <c r="D23" s="21"/>
      <c r="E23" s="21"/>
      <c r="F23" s="21"/>
      <c r="G23" s="21"/>
      <c r="H23" s="21"/>
    </row>
    <row r="24" spans="1:8">
      <c r="A24" s="12" t="s">
        <v>157</v>
      </c>
      <c r="B24" s="20"/>
      <c r="C24" s="22">
        <v>1000</v>
      </c>
      <c r="D24" s="21"/>
      <c r="E24" s="21"/>
      <c r="G24" s="21"/>
      <c r="H24" s="21"/>
    </row>
    <row r="25" spans="1:8">
      <c r="A25" s="12" t="s">
        <v>158</v>
      </c>
      <c r="B25" s="20"/>
      <c r="C25" s="22">
        <v>1000</v>
      </c>
      <c r="D25" s="21"/>
      <c r="E25" s="21"/>
      <c r="G25" s="21"/>
      <c r="H25" s="22"/>
    </row>
    <row r="26" spans="1:8">
      <c r="A26" s="12" t="s">
        <v>159</v>
      </c>
      <c r="B26" s="20"/>
      <c r="D26" s="21"/>
      <c r="E26" s="21"/>
      <c r="G26" s="21"/>
    </row>
    <row r="27" spans="1:8">
      <c r="A27" s="12" t="s">
        <v>1</v>
      </c>
      <c r="B27" s="20"/>
      <c r="C27" s="21" t="s">
        <v>54</v>
      </c>
      <c r="D27" s="21" t="s">
        <v>55</v>
      </c>
      <c r="E27" s="21" t="s">
        <v>56</v>
      </c>
      <c r="F27" s="21" t="s">
        <v>57</v>
      </c>
      <c r="G27" s="21" t="s">
        <v>58</v>
      </c>
    </row>
    <row r="28" spans="1:8">
      <c r="A28" s="12"/>
      <c r="B28" s="20"/>
      <c r="D28" s="21"/>
      <c r="E28" s="21"/>
      <c r="F28" s="21"/>
      <c r="G28" s="21"/>
    </row>
    <row r="29" spans="1:8">
      <c r="A29" s="23" t="s">
        <v>147</v>
      </c>
      <c r="B29" s="20"/>
      <c r="D29" s="22"/>
      <c r="E29" s="22"/>
      <c r="F29" s="22"/>
      <c r="G29" s="22"/>
    </row>
    <row r="30" spans="1:8">
      <c r="A30" s="12" t="s">
        <v>148</v>
      </c>
      <c r="B30" s="20"/>
      <c r="C30" s="53" t="s">
        <v>161</v>
      </c>
      <c r="D30" s="22"/>
      <c r="E30" s="22"/>
      <c r="F30" s="22"/>
      <c r="G30" s="22"/>
    </row>
    <row r="31" spans="1:8">
      <c r="A31" s="12" t="s">
        <v>150</v>
      </c>
      <c r="B31" s="20"/>
      <c r="C31" s="53">
        <v>9999</v>
      </c>
      <c r="D31" s="21"/>
      <c r="E31" s="21"/>
      <c r="F31" s="21"/>
      <c r="G31" s="21"/>
    </row>
    <row r="32" spans="1:8">
      <c r="A32" s="19" t="s">
        <v>2</v>
      </c>
      <c r="B32" s="20"/>
      <c r="D32" s="21"/>
      <c r="E32" s="21"/>
      <c r="F32" s="21"/>
      <c r="G32" s="21"/>
    </row>
    <row r="33" spans="1:7">
      <c r="A33" s="12" t="s">
        <v>151</v>
      </c>
      <c r="B33" s="20"/>
      <c r="C33" s="22">
        <v>0</v>
      </c>
      <c r="D33" s="22">
        <v>7</v>
      </c>
      <c r="E33" s="22">
        <v>1</v>
      </c>
      <c r="F33" s="22">
        <v>23</v>
      </c>
      <c r="G33" s="22">
        <v>100</v>
      </c>
    </row>
    <row r="34" spans="1:7">
      <c r="A34" s="12" t="s">
        <v>6</v>
      </c>
      <c r="B34" s="20"/>
      <c r="C34" s="21" t="s">
        <v>152</v>
      </c>
      <c r="D34" s="21" t="s">
        <v>7</v>
      </c>
      <c r="E34" s="21" t="s">
        <v>7</v>
      </c>
      <c r="F34" s="21" t="s">
        <v>8</v>
      </c>
      <c r="G34" s="21" t="s">
        <v>17</v>
      </c>
    </row>
    <row r="35" spans="1:7">
      <c r="A35" s="12" t="s">
        <v>153</v>
      </c>
      <c r="B35" s="20"/>
      <c r="C35" s="53">
        <v>0</v>
      </c>
    </row>
    <row r="36" spans="1:7">
      <c r="A36" s="12" t="s">
        <v>154</v>
      </c>
      <c r="B36" s="20"/>
      <c r="C36" s="21">
        <v>80</v>
      </c>
      <c r="F36" s="21"/>
    </row>
    <row r="37" spans="1:7">
      <c r="A37" s="12" t="s">
        <v>155</v>
      </c>
      <c r="B37" s="20"/>
      <c r="C37" s="21" t="s">
        <v>156</v>
      </c>
      <c r="D37" s="21"/>
      <c r="E37" s="21"/>
      <c r="F37" s="21"/>
      <c r="G37" s="21"/>
    </row>
    <row r="38" spans="1:7">
      <c r="A38" s="12" t="s">
        <v>157</v>
      </c>
      <c r="B38" s="20"/>
      <c r="C38" s="22">
        <v>1000</v>
      </c>
      <c r="D38" s="21"/>
      <c r="E38" s="21"/>
      <c r="G38" s="21"/>
    </row>
    <row r="39" spans="1:7">
      <c r="A39" s="12" t="s">
        <v>158</v>
      </c>
      <c r="B39" s="20"/>
      <c r="C39" s="22">
        <v>1000</v>
      </c>
      <c r="D39" s="21"/>
      <c r="E39" s="21"/>
      <c r="G39" s="21"/>
    </row>
    <row r="40" spans="1:7">
      <c r="A40" s="12" t="s">
        <v>159</v>
      </c>
      <c r="B40" s="20"/>
      <c r="D40" s="21"/>
      <c r="E40" s="21"/>
      <c r="G40" s="21"/>
    </row>
    <row r="41" spans="1:7">
      <c r="A41" s="12" t="s">
        <v>1</v>
      </c>
      <c r="B41" s="20"/>
      <c r="C41" s="21" t="s">
        <v>162</v>
      </c>
      <c r="D41" s="21" t="s">
        <v>163</v>
      </c>
      <c r="E41" s="21" t="s">
        <v>164</v>
      </c>
      <c r="F41" s="21" t="s">
        <v>165</v>
      </c>
      <c r="G41" s="21" t="s">
        <v>166</v>
      </c>
    </row>
    <row r="42" spans="1:7">
      <c r="A42" s="12"/>
      <c r="B42" s="20"/>
      <c r="D42" s="21"/>
      <c r="E42" s="21"/>
      <c r="F42" s="21"/>
      <c r="G42" s="21"/>
    </row>
    <row r="43" spans="1:7">
      <c r="A43" s="23" t="s">
        <v>147</v>
      </c>
      <c r="B43" s="20"/>
      <c r="D43" s="22"/>
      <c r="E43" s="22"/>
      <c r="F43" s="22"/>
      <c r="G43" s="22"/>
    </row>
    <row r="44" spans="1:7">
      <c r="A44" s="12" t="s">
        <v>148</v>
      </c>
      <c r="B44" s="20"/>
      <c r="C44" s="53" t="s">
        <v>167</v>
      </c>
      <c r="D44" s="22"/>
      <c r="E44" s="22"/>
      <c r="F44" s="22"/>
      <c r="G44" s="22"/>
    </row>
    <row r="45" spans="1:7">
      <c r="A45" s="12" t="s">
        <v>150</v>
      </c>
      <c r="B45" s="20"/>
      <c r="C45" s="53">
        <v>9999</v>
      </c>
      <c r="D45" s="21"/>
      <c r="E45" s="21"/>
      <c r="F45" s="21"/>
      <c r="G45" s="21"/>
    </row>
    <row r="46" spans="1:7">
      <c r="A46" s="19" t="s">
        <v>2</v>
      </c>
      <c r="B46" s="20"/>
      <c r="D46" s="21"/>
      <c r="E46" s="21"/>
      <c r="F46" s="21"/>
      <c r="G46" s="21"/>
    </row>
    <row r="47" spans="1:7">
      <c r="A47" s="12" t="s">
        <v>151</v>
      </c>
      <c r="B47" s="20"/>
      <c r="C47" s="22">
        <v>0</v>
      </c>
      <c r="D47" s="22">
        <v>7</v>
      </c>
      <c r="E47" s="22">
        <v>1</v>
      </c>
      <c r="F47" s="22">
        <v>23</v>
      </c>
      <c r="G47" s="22">
        <v>100</v>
      </c>
    </row>
    <row r="48" spans="1:7">
      <c r="A48" s="12" t="s">
        <v>6</v>
      </c>
      <c r="B48" s="20"/>
      <c r="C48" s="21" t="s">
        <v>152</v>
      </c>
      <c r="D48" s="21" t="s">
        <v>7</v>
      </c>
      <c r="E48" s="21" t="s">
        <v>7</v>
      </c>
      <c r="F48" s="21" t="s">
        <v>8</v>
      </c>
      <c r="G48" s="21" t="s">
        <v>17</v>
      </c>
    </row>
    <row r="49" spans="1:7">
      <c r="A49" s="12" t="s">
        <v>153</v>
      </c>
      <c r="B49" s="20"/>
      <c r="C49" s="53">
        <v>0</v>
      </c>
    </row>
    <row r="50" spans="1:7">
      <c r="A50" s="12" t="s">
        <v>154</v>
      </c>
      <c r="B50" s="20"/>
      <c r="C50" s="21">
        <v>80</v>
      </c>
      <c r="F50" s="21"/>
    </row>
    <row r="51" spans="1:7">
      <c r="A51" s="12" t="s">
        <v>155</v>
      </c>
      <c r="B51" s="20"/>
      <c r="C51" s="21" t="s">
        <v>156</v>
      </c>
      <c r="D51" s="21"/>
      <c r="E51" s="21"/>
      <c r="F51" s="21"/>
      <c r="G51" s="21"/>
    </row>
    <row r="52" spans="1:7">
      <c r="A52" s="12" t="s">
        <v>157</v>
      </c>
      <c r="B52" s="20"/>
      <c r="C52" s="22">
        <v>1000</v>
      </c>
      <c r="D52" s="21"/>
      <c r="E52" s="21"/>
      <c r="G52" s="21"/>
    </row>
    <row r="53" spans="1:7">
      <c r="A53" s="12" t="s">
        <v>158</v>
      </c>
      <c r="B53" s="20"/>
      <c r="C53" s="22">
        <v>1000</v>
      </c>
      <c r="D53" s="21"/>
      <c r="E53" s="21"/>
      <c r="G53" s="21"/>
    </row>
    <row r="54" spans="1:7">
      <c r="A54" s="12" t="s">
        <v>159</v>
      </c>
      <c r="B54" s="20"/>
      <c r="D54" s="21"/>
      <c r="E54" s="21"/>
      <c r="G54" s="21"/>
    </row>
    <row r="55" spans="1:7">
      <c r="A55" s="12" t="s">
        <v>1</v>
      </c>
      <c r="B55" s="20"/>
      <c r="C55" s="21" t="s">
        <v>168</v>
      </c>
      <c r="D55" s="21" t="s">
        <v>169</v>
      </c>
      <c r="E55" s="21" t="s">
        <v>170</v>
      </c>
      <c r="F55" s="21" t="s">
        <v>171</v>
      </c>
      <c r="G55" s="21" t="s">
        <v>172</v>
      </c>
    </row>
    <row r="56" spans="1:7">
      <c r="A56" s="12"/>
      <c r="B56" s="20"/>
      <c r="D56" s="21"/>
      <c r="E56" s="21"/>
      <c r="F56" s="21"/>
      <c r="G56" s="21"/>
    </row>
    <row r="57" spans="1:7">
      <c r="A57" s="23" t="s">
        <v>147</v>
      </c>
      <c r="B57" s="20"/>
      <c r="D57" s="22"/>
      <c r="E57" s="22"/>
      <c r="F57" s="22"/>
      <c r="G57" s="22"/>
    </row>
    <row r="58" spans="1:7">
      <c r="A58" s="12" t="s">
        <v>148</v>
      </c>
      <c r="B58" s="20"/>
      <c r="C58" s="53" t="s">
        <v>173</v>
      </c>
      <c r="D58" s="22"/>
      <c r="E58" s="22"/>
      <c r="F58" s="22"/>
      <c r="G58" s="22"/>
    </row>
    <row r="59" spans="1:7">
      <c r="A59" s="12" t="s">
        <v>150</v>
      </c>
      <c r="B59" s="20"/>
      <c r="C59" s="53">
        <v>9999</v>
      </c>
      <c r="D59" s="21"/>
      <c r="E59" s="21"/>
      <c r="F59" s="21"/>
      <c r="G59" s="21"/>
    </row>
    <row r="60" spans="1:7">
      <c r="A60" s="19" t="s">
        <v>2</v>
      </c>
      <c r="B60" s="20"/>
      <c r="D60" s="21"/>
      <c r="E60" s="21"/>
      <c r="F60" s="21"/>
      <c r="G60" s="21"/>
    </row>
    <row r="61" spans="1:7">
      <c r="A61" s="12" t="s">
        <v>151</v>
      </c>
      <c r="B61" s="20"/>
      <c r="C61" s="22">
        <v>0</v>
      </c>
      <c r="D61" s="22">
        <v>7</v>
      </c>
      <c r="E61" s="22">
        <v>1</v>
      </c>
      <c r="F61" s="22">
        <v>23</v>
      </c>
      <c r="G61" s="22">
        <v>100</v>
      </c>
    </row>
    <row r="62" spans="1:7">
      <c r="A62" s="12" t="s">
        <v>6</v>
      </c>
      <c r="B62" s="20"/>
      <c r="C62" s="21" t="s">
        <v>152</v>
      </c>
      <c r="D62" s="21" t="s">
        <v>7</v>
      </c>
      <c r="E62" s="21" t="s">
        <v>7</v>
      </c>
      <c r="F62" s="21" t="s">
        <v>8</v>
      </c>
      <c r="G62" s="21" t="s">
        <v>17</v>
      </c>
    </row>
    <row r="63" spans="1:7">
      <c r="A63" s="12" t="s">
        <v>153</v>
      </c>
      <c r="B63" s="20"/>
      <c r="C63" s="53">
        <v>0</v>
      </c>
    </row>
    <row r="64" spans="1:7">
      <c r="A64" s="12" t="s">
        <v>154</v>
      </c>
      <c r="B64" s="20"/>
      <c r="C64" s="21">
        <v>80</v>
      </c>
      <c r="F64" s="21"/>
    </row>
    <row r="65" spans="1:7">
      <c r="A65" s="12" t="s">
        <v>155</v>
      </c>
      <c r="B65" s="20"/>
      <c r="C65" s="21" t="s">
        <v>156</v>
      </c>
      <c r="D65" s="21"/>
      <c r="E65" s="21"/>
      <c r="F65" s="21"/>
      <c r="G65" s="21"/>
    </row>
    <row r="66" spans="1:7">
      <c r="A66" s="12" t="s">
        <v>157</v>
      </c>
      <c r="B66" s="20"/>
      <c r="C66" s="22">
        <v>1000</v>
      </c>
      <c r="D66" s="21"/>
      <c r="E66" s="21"/>
      <c r="G66" s="21"/>
    </row>
    <row r="67" spans="1:7">
      <c r="A67" s="12" t="s">
        <v>158</v>
      </c>
      <c r="B67" s="20"/>
      <c r="C67" s="22">
        <v>1000</v>
      </c>
      <c r="D67" s="21"/>
      <c r="E67" s="21"/>
      <c r="G67" s="21"/>
    </row>
    <row r="68" spans="1:7">
      <c r="A68" s="12" t="s">
        <v>159</v>
      </c>
      <c r="B68" s="20"/>
      <c r="D68" s="21"/>
      <c r="E68" s="21"/>
      <c r="G68" s="21"/>
    </row>
    <row r="69" spans="1:7">
      <c r="A69" s="12" t="s">
        <v>1</v>
      </c>
      <c r="B69" s="20"/>
      <c r="C69" s="21" t="s">
        <v>174</v>
      </c>
      <c r="D69" s="21" t="s">
        <v>175</v>
      </c>
      <c r="E69" s="21" t="s">
        <v>176</v>
      </c>
      <c r="F69" s="21" t="s">
        <v>177</v>
      </c>
      <c r="G69" s="21" t="s">
        <v>178</v>
      </c>
    </row>
    <row r="70" spans="1:7">
      <c r="A70" s="12"/>
      <c r="B70" s="20"/>
      <c r="D70" s="21"/>
      <c r="E70" s="21"/>
      <c r="F70" s="21"/>
      <c r="G70" s="21"/>
    </row>
    <row r="71" spans="1:7">
      <c r="A71" s="23" t="s">
        <v>147</v>
      </c>
      <c r="B71" s="20"/>
      <c r="D71" s="22"/>
      <c r="E71" s="22"/>
      <c r="F71" s="22"/>
      <c r="G71" s="22"/>
    </row>
    <row r="72" spans="1:7">
      <c r="A72" s="12" t="s">
        <v>148</v>
      </c>
      <c r="B72" s="20"/>
      <c r="C72" s="53" t="s">
        <v>179</v>
      </c>
      <c r="D72" s="22"/>
      <c r="E72" s="22"/>
      <c r="F72" s="22"/>
      <c r="G72" s="22"/>
    </row>
    <row r="73" spans="1:7">
      <c r="A73" s="12" t="s">
        <v>150</v>
      </c>
      <c r="B73" s="20"/>
      <c r="C73" s="53">
        <v>9999</v>
      </c>
      <c r="D73" s="21"/>
      <c r="E73" s="21"/>
      <c r="F73" s="21"/>
      <c r="G73" s="21"/>
    </row>
    <row r="74" spans="1:7">
      <c r="A74" s="19" t="s">
        <v>2</v>
      </c>
      <c r="B74" s="20"/>
      <c r="D74" s="21"/>
      <c r="E74" s="21"/>
      <c r="F74" s="21"/>
      <c r="G74" s="21"/>
    </row>
    <row r="75" spans="1:7">
      <c r="A75" s="12" t="s">
        <v>151</v>
      </c>
      <c r="B75" s="20"/>
      <c r="C75" s="22">
        <v>0</v>
      </c>
      <c r="D75" s="22">
        <v>7</v>
      </c>
      <c r="E75" s="22">
        <v>1</v>
      </c>
      <c r="F75" s="22">
        <v>23</v>
      </c>
      <c r="G75" s="22">
        <v>100</v>
      </c>
    </row>
    <row r="76" spans="1:7">
      <c r="A76" s="12" t="s">
        <v>6</v>
      </c>
      <c r="B76" s="20"/>
      <c r="C76" s="21" t="s">
        <v>152</v>
      </c>
      <c r="D76" s="21" t="s">
        <v>7</v>
      </c>
      <c r="E76" s="21" t="s">
        <v>7</v>
      </c>
      <c r="F76" s="21" t="s">
        <v>8</v>
      </c>
      <c r="G76" s="21" t="s">
        <v>17</v>
      </c>
    </row>
    <row r="77" spans="1:7">
      <c r="A77" s="12" t="s">
        <v>153</v>
      </c>
      <c r="B77" s="20"/>
      <c r="C77" s="53">
        <v>0</v>
      </c>
    </row>
    <row r="78" spans="1:7">
      <c r="A78" s="12" t="s">
        <v>154</v>
      </c>
      <c r="B78" s="20"/>
      <c r="C78" s="21">
        <v>80</v>
      </c>
      <c r="F78" s="21"/>
    </row>
    <row r="79" spans="1:7">
      <c r="A79" s="12" t="s">
        <v>155</v>
      </c>
      <c r="B79" s="20"/>
      <c r="C79" s="21" t="s">
        <v>156</v>
      </c>
      <c r="D79" s="21"/>
      <c r="E79" s="21"/>
      <c r="F79" s="21"/>
      <c r="G79" s="21"/>
    </row>
    <row r="80" spans="1:7">
      <c r="A80" s="12" t="s">
        <v>157</v>
      </c>
      <c r="B80" s="20"/>
      <c r="C80" s="22">
        <v>1000</v>
      </c>
      <c r="D80" s="21"/>
      <c r="E80" s="21"/>
      <c r="G80" s="21"/>
    </row>
    <row r="81" spans="1:7">
      <c r="A81" s="12" t="s">
        <v>158</v>
      </c>
      <c r="B81" s="20"/>
      <c r="C81" s="22">
        <v>1000</v>
      </c>
      <c r="D81" s="21"/>
      <c r="E81" s="21"/>
      <c r="G81" s="21"/>
    </row>
    <row r="82" spans="1:7">
      <c r="A82" s="12" t="s">
        <v>159</v>
      </c>
      <c r="B82" s="20"/>
      <c r="D82" s="21"/>
      <c r="E82" s="21"/>
      <c r="G82" s="21"/>
    </row>
    <row r="83" spans="1:7">
      <c r="A83" s="12" t="s">
        <v>1</v>
      </c>
      <c r="B83" s="20"/>
      <c r="C83" s="21" t="s">
        <v>180</v>
      </c>
      <c r="D83" s="21" t="s">
        <v>181</v>
      </c>
      <c r="E83" s="21" t="s">
        <v>182</v>
      </c>
      <c r="F83" s="21" t="s">
        <v>183</v>
      </c>
      <c r="G83" s="21" t="s">
        <v>184</v>
      </c>
    </row>
    <row r="84" spans="1:7">
      <c r="A84" s="12"/>
      <c r="B84" s="20"/>
      <c r="D84" s="21"/>
      <c r="E84" s="21"/>
      <c r="F84" s="21"/>
      <c r="G84" s="21"/>
    </row>
    <row r="85" spans="1:7">
      <c r="A85" s="23" t="s">
        <v>147</v>
      </c>
      <c r="B85" s="20"/>
      <c r="D85" s="22"/>
      <c r="E85" s="22"/>
      <c r="F85" s="22"/>
      <c r="G85" s="22"/>
    </row>
    <row r="86" spans="1:7">
      <c r="A86" s="12" t="s">
        <v>148</v>
      </c>
      <c r="B86" s="20"/>
      <c r="C86" s="53" t="s">
        <v>185</v>
      </c>
      <c r="D86" s="22"/>
      <c r="E86" s="22"/>
      <c r="F86" s="22"/>
      <c r="G86" s="22"/>
    </row>
    <row r="87" spans="1:7">
      <c r="A87" s="12" t="s">
        <v>150</v>
      </c>
      <c r="B87" s="20"/>
      <c r="C87" s="53">
        <v>9999</v>
      </c>
      <c r="D87" s="21"/>
      <c r="E87" s="21"/>
      <c r="F87" s="21"/>
      <c r="G87" s="21"/>
    </row>
    <row r="88" spans="1:7">
      <c r="A88" s="19" t="s">
        <v>2</v>
      </c>
      <c r="B88" s="20"/>
      <c r="D88" s="21"/>
      <c r="E88" s="21"/>
      <c r="F88" s="21"/>
      <c r="G88" s="21"/>
    </row>
    <row r="89" spans="1:7">
      <c r="A89" s="12" t="s">
        <v>151</v>
      </c>
      <c r="B89" s="20"/>
      <c r="C89" s="22">
        <v>0</v>
      </c>
      <c r="D89" s="22">
        <v>7</v>
      </c>
      <c r="E89" s="22">
        <v>1</v>
      </c>
      <c r="F89" s="22">
        <v>23</v>
      </c>
      <c r="G89" s="22">
        <v>100</v>
      </c>
    </row>
    <row r="90" spans="1:7">
      <c r="A90" s="12" t="s">
        <v>6</v>
      </c>
      <c r="B90" s="20"/>
      <c r="C90" s="21" t="s">
        <v>152</v>
      </c>
      <c r="D90" s="21" t="s">
        <v>7</v>
      </c>
      <c r="E90" s="21" t="s">
        <v>7</v>
      </c>
      <c r="F90" s="21" t="s">
        <v>8</v>
      </c>
      <c r="G90" s="21" t="s">
        <v>17</v>
      </c>
    </row>
    <row r="91" spans="1:7">
      <c r="A91" s="12" t="s">
        <v>153</v>
      </c>
      <c r="B91" s="20"/>
      <c r="C91" s="53">
        <v>0</v>
      </c>
    </row>
    <row r="92" spans="1:7">
      <c r="A92" s="12" t="s">
        <v>154</v>
      </c>
      <c r="B92" s="20"/>
      <c r="C92" s="21">
        <v>80</v>
      </c>
      <c r="F92" s="21"/>
    </row>
    <row r="93" spans="1:7">
      <c r="A93" s="12" t="s">
        <v>155</v>
      </c>
      <c r="B93" s="20"/>
      <c r="C93" s="21" t="s">
        <v>156</v>
      </c>
      <c r="D93" s="21"/>
      <c r="E93" s="21"/>
      <c r="F93" s="21"/>
      <c r="G93" s="21"/>
    </row>
    <row r="94" spans="1:7">
      <c r="A94" s="12" t="s">
        <v>157</v>
      </c>
      <c r="B94" s="20"/>
      <c r="C94" s="22">
        <v>1000</v>
      </c>
      <c r="D94" s="21"/>
      <c r="E94" s="21"/>
      <c r="G94" s="21"/>
    </row>
    <row r="95" spans="1:7">
      <c r="A95" s="12" t="s">
        <v>158</v>
      </c>
      <c r="B95" s="20"/>
      <c r="C95" s="22">
        <v>1000</v>
      </c>
      <c r="D95" s="21"/>
      <c r="E95" s="21"/>
      <c r="G95" s="21"/>
    </row>
    <row r="96" spans="1:7">
      <c r="A96" s="12" t="s">
        <v>159</v>
      </c>
      <c r="B96" s="20"/>
      <c r="D96" s="21"/>
      <c r="E96" s="21"/>
      <c r="G96" s="21"/>
    </row>
    <row r="97" spans="1:7">
      <c r="A97" s="12" t="s">
        <v>1</v>
      </c>
      <c r="B97" s="20"/>
      <c r="C97" s="21" t="s">
        <v>186</v>
      </c>
      <c r="D97" s="21" t="s">
        <v>187</v>
      </c>
      <c r="E97" s="21" t="s">
        <v>188</v>
      </c>
      <c r="F97" s="21" t="s">
        <v>189</v>
      </c>
      <c r="G97" s="21" t="s">
        <v>190</v>
      </c>
    </row>
    <row r="98" spans="1:7">
      <c r="A98" s="12"/>
      <c r="B98" s="20"/>
      <c r="D98" s="21"/>
      <c r="E98" s="21"/>
      <c r="F98" s="21"/>
      <c r="G98" s="21"/>
    </row>
    <row r="99" spans="1:7">
      <c r="A99" s="23" t="s">
        <v>147</v>
      </c>
      <c r="B99" s="20"/>
      <c r="D99" s="22"/>
      <c r="E99" s="22"/>
      <c r="F99" s="22"/>
      <c r="G99" s="22"/>
    </row>
    <row r="100" spans="1:7">
      <c r="A100" s="12" t="s">
        <v>148</v>
      </c>
      <c r="B100" s="20"/>
      <c r="C100" s="53" t="s">
        <v>191</v>
      </c>
      <c r="D100" s="22"/>
      <c r="E100" s="22"/>
      <c r="F100" s="22"/>
      <c r="G100" s="22"/>
    </row>
    <row r="101" spans="1:7">
      <c r="A101" s="12" t="s">
        <v>150</v>
      </c>
      <c r="B101" s="20"/>
      <c r="C101" s="53">
        <v>9999</v>
      </c>
      <c r="D101" s="21"/>
      <c r="E101" s="21"/>
      <c r="F101" s="21"/>
      <c r="G101" s="21"/>
    </row>
    <row r="102" spans="1:7">
      <c r="A102" s="19" t="s">
        <v>2</v>
      </c>
      <c r="B102" s="20"/>
      <c r="D102" s="21"/>
      <c r="E102" s="21"/>
      <c r="F102" s="21"/>
      <c r="G102" s="21"/>
    </row>
    <row r="103" spans="1:7">
      <c r="A103" s="12" t="s">
        <v>151</v>
      </c>
      <c r="B103" s="20"/>
      <c r="C103" s="22">
        <v>0</v>
      </c>
      <c r="D103" s="22">
        <v>7</v>
      </c>
      <c r="E103" s="22">
        <v>1</v>
      </c>
      <c r="F103" s="22">
        <v>23</v>
      </c>
      <c r="G103" s="22">
        <v>100</v>
      </c>
    </row>
    <row r="104" spans="1:7">
      <c r="A104" s="12" t="s">
        <v>6</v>
      </c>
      <c r="B104" s="20"/>
      <c r="C104" s="21" t="s">
        <v>152</v>
      </c>
      <c r="D104" s="21" t="s">
        <v>7</v>
      </c>
      <c r="E104" s="21" t="s">
        <v>7</v>
      </c>
      <c r="F104" s="21" t="s">
        <v>8</v>
      </c>
      <c r="G104" s="21" t="s">
        <v>17</v>
      </c>
    </row>
    <row r="105" spans="1:7">
      <c r="A105" s="12" t="s">
        <v>153</v>
      </c>
      <c r="B105" s="20"/>
      <c r="C105" s="53">
        <v>0</v>
      </c>
    </row>
    <row r="106" spans="1:7">
      <c r="A106" s="12" t="s">
        <v>154</v>
      </c>
      <c r="B106" s="20"/>
      <c r="C106" s="21">
        <v>80</v>
      </c>
      <c r="F106" s="21"/>
    </row>
    <row r="107" spans="1:7">
      <c r="A107" s="12" t="s">
        <v>155</v>
      </c>
      <c r="B107" s="20"/>
      <c r="C107" s="21" t="s">
        <v>156</v>
      </c>
      <c r="D107" s="21"/>
      <c r="E107" s="21"/>
      <c r="F107" s="21"/>
      <c r="G107" s="21"/>
    </row>
    <row r="108" spans="1:7">
      <c r="A108" s="12" t="s">
        <v>157</v>
      </c>
      <c r="B108" s="20"/>
      <c r="C108" s="22">
        <v>1000</v>
      </c>
      <c r="D108" s="21"/>
      <c r="E108" s="21"/>
      <c r="G108" s="21"/>
    </row>
    <row r="109" spans="1:7">
      <c r="A109" s="12" t="s">
        <v>158</v>
      </c>
      <c r="B109" s="20"/>
      <c r="C109" s="22">
        <v>1000</v>
      </c>
      <c r="D109" s="21"/>
      <c r="E109" s="21"/>
      <c r="G109" s="21"/>
    </row>
    <row r="110" spans="1:7">
      <c r="A110" s="12" t="s">
        <v>159</v>
      </c>
      <c r="B110" s="20"/>
      <c r="D110" s="21"/>
      <c r="E110" s="21"/>
      <c r="G110" s="21"/>
    </row>
    <row r="111" spans="1:7">
      <c r="A111" s="12" t="s">
        <v>1</v>
      </c>
      <c r="B111" s="20"/>
      <c r="C111" s="21" t="s">
        <v>192</v>
      </c>
      <c r="D111" s="21" t="s">
        <v>193</v>
      </c>
      <c r="E111" s="21" t="s">
        <v>194</v>
      </c>
      <c r="F111" s="21" t="s">
        <v>195</v>
      </c>
      <c r="G111" s="21" t="s">
        <v>196</v>
      </c>
    </row>
    <row r="112" spans="1:7">
      <c r="A112" s="12"/>
      <c r="B112" s="20"/>
      <c r="D112" s="21"/>
      <c r="E112" s="21"/>
      <c r="F112" s="21"/>
      <c r="G112" s="21"/>
    </row>
    <row r="113" spans="1:7">
      <c r="A113" s="23" t="s">
        <v>147</v>
      </c>
      <c r="B113" s="20"/>
      <c r="D113" s="22"/>
      <c r="E113" s="22"/>
      <c r="F113" s="22"/>
      <c r="G113" s="22"/>
    </row>
    <row r="114" spans="1:7">
      <c r="A114" s="12" t="s">
        <v>148</v>
      </c>
      <c r="B114" s="20"/>
      <c r="C114" s="53" t="s">
        <v>197</v>
      </c>
      <c r="D114" s="22"/>
      <c r="E114" s="22"/>
      <c r="F114" s="22"/>
      <c r="G114" s="22"/>
    </row>
    <row r="115" spans="1:7">
      <c r="A115" s="12" t="s">
        <v>150</v>
      </c>
      <c r="B115" s="20"/>
      <c r="C115" s="53">
        <v>9999</v>
      </c>
      <c r="D115" s="21"/>
      <c r="E115" s="21"/>
      <c r="F115" s="21"/>
      <c r="G115" s="21"/>
    </row>
    <row r="116" spans="1:7">
      <c r="A116" s="19" t="s">
        <v>2</v>
      </c>
      <c r="B116" s="20"/>
      <c r="D116" s="21"/>
      <c r="E116" s="21"/>
      <c r="F116" s="21"/>
      <c r="G116" s="21"/>
    </row>
    <row r="117" spans="1:7">
      <c r="A117" s="12" t="s">
        <v>151</v>
      </c>
      <c r="B117" s="20"/>
      <c r="C117" s="22">
        <v>0</v>
      </c>
      <c r="D117" s="22">
        <v>7</v>
      </c>
      <c r="E117" s="22">
        <v>1</v>
      </c>
      <c r="F117" s="22">
        <v>23</v>
      </c>
      <c r="G117" s="22">
        <v>100</v>
      </c>
    </row>
    <row r="118" spans="1:7">
      <c r="A118" s="12" t="s">
        <v>6</v>
      </c>
      <c r="B118" s="20"/>
      <c r="C118" s="21" t="s">
        <v>152</v>
      </c>
      <c r="D118" s="21" t="s">
        <v>7</v>
      </c>
      <c r="E118" s="21" t="s">
        <v>7</v>
      </c>
      <c r="F118" s="21" t="s">
        <v>8</v>
      </c>
      <c r="G118" s="21" t="s">
        <v>17</v>
      </c>
    </row>
    <row r="119" spans="1:7">
      <c r="A119" s="12" t="s">
        <v>153</v>
      </c>
      <c r="B119" s="20"/>
      <c r="C119" s="53">
        <v>0</v>
      </c>
    </row>
    <row r="120" spans="1:7">
      <c r="A120" s="12" t="s">
        <v>154</v>
      </c>
      <c r="B120" s="20"/>
      <c r="C120" s="21">
        <v>80</v>
      </c>
      <c r="F120" s="21"/>
    </row>
    <row r="121" spans="1:7">
      <c r="A121" s="12" t="s">
        <v>155</v>
      </c>
      <c r="B121" s="20"/>
      <c r="C121" s="21" t="s">
        <v>156</v>
      </c>
      <c r="D121" s="21"/>
      <c r="E121" s="21"/>
      <c r="F121" s="21"/>
      <c r="G121" s="21"/>
    </row>
    <row r="122" spans="1:7">
      <c r="A122" s="12" t="s">
        <v>157</v>
      </c>
      <c r="B122" s="20"/>
      <c r="C122" s="22">
        <v>1000</v>
      </c>
      <c r="D122" s="21"/>
      <c r="E122" s="21"/>
      <c r="G122" s="21"/>
    </row>
    <row r="123" spans="1:7">
      <c r="A123" s="12" t="s">
        <v>158</v>
      </c>
      <c r="B123" s="20"/>
      <c r="C123" s="22">
        <v>1000</v>
      </c>
      <c r="D123" s="21"/>
      <c r="E123" s="21"/>
      <c r="G123" s="21"/>
    </row>
    <row r="124" spans="1:7">
      <c r="A124" s="12" t="s">
        <v>159</v>
      </c>
      <c r="B124" s="20"/>
      <c r="D124" s="21"/>
      <c r="E124" s="21"/>
      <c r="G124" s="21"/>
    </row>
    <row r="125" spans="1:7">
      <c r="A125" s="12" t="s">
        <v>1</v>
      </c>
      <c r="B125" s="20"/>
      <c r="C125" s="21" t="s">
        <v>198</v>
      </c>
      <c r="D125" s="21" t="s">
        <v>199</v>
      </c>
      <c r="E125" s="21" t="s">
        <v>200</v>
      </c>
      <c r="F125" s="21" t="s">
        <v>201</v>
      </c>
      <c r="G125" s="21" t="s">
        <v>202</v>
      </c>
    </row>
    <row r="126" spans="1:7">
      <c r="A126" s="12"/>
      <c r="B126" s="20"/>
      <c r="D126" s="21"/>
      <c r="E126" s="21"/>
      <c r="F126" s="21"/>
      <c r="G126" s="21"/>
    </row>
    <row r="127" spans="1:7">
      <c r="A127" s="23" t="s">
        <v>147</v>
      </c>
      <c r="B127" s="20"/>
      <c r="D127" s="22"/>
      <c r="E127" s="22"/>
      <c r="F127" s="22"/>
      <c r="G127" s="22"/>
    </row>
    <row r="128" spans="1:7">
      <c r="A128" s="12" t="s">
        <v>148</v>
      </c>
      <c r="B128" s="20"/>
      <c r="C128" s="53" t="s">
        <v>203</v>
      </c>
      <c r="D128" s="22"/>
      <c r="E128" s="22"/>
      <c r="F128" s="22"/>
      <c r="G128" s="22"/>
    </row>
    <row r="129" spans="1:45">
      <c r="A129" s="12" t="s">
        <v>150</v>
      </c>
      <c r="B129" s="20"/>
      <c r="C129" s="53">
        <v>9999</v>
      </c>
      <c r="D129" s="21"/>
      <c r="E129" s="21"/>
      <c r="F129" s="21"/>
      <c r="G129" s="21"/>
    </row>
    <row r="130" spans="1:45">
      <c r="A130" s="19" t="s">
        <v>2</v>
      </c>
      <c r="B130" s="20"/>
      <c r="D130" s="21"/>
      <c r="E130" s="21"/>
      <c r="F130" s="21"/>
      <c r="G130" s="21"/>
    </row>
    <row r="131" spans="1:45">
      <c r="A131" s="12" t="s">
        <v>151</v>
      </c>
      <c r="B131" s="20"/>
      <c r="C131" s="22">
        <v>0</v>
      </c>
      <c r="D131" s="22">
        <v>7</v>
      </c>
      <c r="E131" s="22">
        <v>1</v>
      </c>
      <c r="F131" s="22">
        <v>23</v>
      </c>
      <c r="G131" s="22">
        <v>100</v>
      </c>
    </row>
    <row r="132" spans="1:45">
      <c r="A132" s="12" t="s">
        <v>6</v>
      </c>
      <c r="B132" s="20"/>
      <c r="C132" s="21" t="s">
        <v>152</v>
      </c>
      <c r="D132" s="21" t="s">
        <v>7</v>
      </c>
      <c r="E132" s="21" t="s">
        <v>7</v>
      </c>
      <c r="F132" s="21" t="s">
        <v>8</v>
      </c>
      <c r="G132" s="21" t="s">
        <v>17</v>
      </c>
    </row>
    <row r="133" spans="1:45">
      <c r="A133" s="12" t="s">
        <v>153</v>
      </c>
      <c r="B133" s="20"/>
      <c r="C133" s="53">
        <v>0</v>
      </c>
    </row>
    <row r="134" spans="1:45">
      <c r="A134" s="12" t="s">
        <v>154</v>
      </c>
      <c r="B134" s="20"/>
      <c r="C134" s="21">
        <v>80</v>
      </c>
      <c r="F134" s="21"/>
    </row>
    <row r="135" spans="1:45">
      <c r="A135" s="12" t="s">
        <v>155</v>
      </c>
      <c r="B135" s="20"/>
      <c r="C135" s="21" t="s">
        <v>156</v>
      </c>
      <c r="D135" s="21"/>
      <c r="E135" s="21"/>
      <c r="F135" s="21"/>
      <c r="G135" s="21"/>
    </row>
    <row r="136" spans="1:45">
      <c r="A136" s="12" t="s">
        <v>157</v>
      </c>
      <c r="B136" s="20"/>
      <c r="C136" s="22">
        <v>1000</v>
      </c>
      <c r="D136" s="21"/>
      <c r="E136" s="21"/>
      <c r="G136" s="21"/>
    </row>
    <row r="137" spans="1:45">
      <c r="A137" s="12" t="s">
        <v>158</v>
      </c>
      <c r="B137" s="20"/>
      <c r="C137" s="22">
        <v>1000</v>
      </c>
      <c r="D137" s="21"/>
      <c r="E137" s="21"/>
      <c r="G137" s="21"/>
    </row>
    <row r="138" spans="1:45">
      <c r="A138" s="12" t="s">
        <v>159</v>
      </c>
      <c r="B138" s="20"/>
      <c r="D138" s="21"/>
      <c r="E138" s="21"/>
      <c r="G138" s="21"/>
    </row>
    <row r="139" spans="1:45">
      <c r="A139" s="12" t="s">
        <v>1</v>
      </c>
      <c r="B139" s="20"/>
      <c r="C139" s="21" t="s">
        <v>204</v>
      </c>
      <c r="D139" s="21" t="s">
        <v>205</v>
      </c>
      <c r="E139" s="21" t="s">
        <v>206</v>
      </c>
      <c r="F139" s="21" t="s">
        <v>207</v>
      </c>
      <c r="G139" s="21" t="s">
        <v>208</v>
      </c>
    </row>
    <row r="140" spans="1:45">
      <c r="A140" s="12"/>
      <c r="B140" s="20"/>
      <c r="D140" s="21"/>
      <c r="E140" s="21"/>
      <c r="F140" s="21"/>
      <c r="G140" s="21"/>
    </row>
    <row r="141" spans="1:45">
      <c r="A141" s="23" t="s">
        <v>147</v>
      </c>
      <c r="B141" s="20"/>
      <c r="D141" s="22"/>
      <c r="E141" s="22"/>
      <c r="F141" s="22"/>
      <c r="G141" s="22"/>
    </row>
    <row r="142" spans="1:45">
      <c r="A142" s="12" t="s">
        <v>148</v>
      </c>
      <c r="B142" s="20"/>
      <c r="C142" s="53" t="s">
        <v>209</v>
      </c>
      <c r="D142" s="22"/>
      <c r="E142" s="22"/>
      <c r="F142" s="22"/>
      <c r="G142" s="22"/>
    </row>
    <row r="143" spans="1:45">
      <c r="A143" s="12" t="s">
        <v>150</v>
      </c>
      <c r="B143" s="20"/>
      <c r="C143" s="53">
        <v>9999</v>
      </c>
      <c r="D143" s="21"/>
      <c r="E143" s="21"/>
      <c r="F143" s="21"/>
      <c r="G143" s="21"/>
      <c r="X143" s="23"/>
      <c r="Y143" s="20"/>
      <c r="Z143" s="21"/>
    </row>
    <row r="144" spans="1:45">
      <c r="A144" s="19" t="s">
        <v>2</v>
      </c>
      <c r="B144" s="20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X144" s="12"/>
      <c r="Y144" s="20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</row>
    <row r="145" spans="1:45">
      <c r="A145" s="12" t="s">
        <v>151</v>
      </c>
      <c r="B145" s="20"/>
      <c r="C145" s="22">
        <v>0</v>
      </c>
      <c r="D145" s="22">
        <v>7</v>
      </c>
      <c r="E145" s="22">
        <v>1</v>
      </c>
      <c r="F145" s="22">
        <v>23</v>
      </c>
      <c r="G145" s="22">
        <v>100</v>
      </c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X145" s="12"/>
      <c r="Y145" s="20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</row>
    <row r="146" spans="1:45">
      <c r="A146" s="12" t="s">
        <v>6</v>
      </c>
      <c r="B146" s="20"/>
      <c r="C146" s="21" t="s">
        <v>152</v>
      </c>
      <c r="D146" s="21" t="s">
        <v>7</v>
      </c>
      <c r="E146" s="21" t="s">
        <v>7</v>
      </c>
      <c r="F146" s="21" t="s">
        <v>8</v>
      </c>
      <c r="G146" s="21" t="s">
        <v>17</v>
      </c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X146" s="12"/>
      <c r="Y146" s="20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</row>
    <row r="147" spans="1:45">
      <c r="A147" s="12" t="s">
        <v>153</v>
      </c>
      <c r="B147" s="20"/>
      <c r="C147" s="53">
        <v>0</v>
      </c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X147" s="12"/>
      <c r="Y147" s="20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</row>
    <row r="148" spans="1:45">
      <c r="A148" s="12" t="s">
        <v>154</v>
      </c>
      <c r="B148" s="20"/>
      <c r="C148" s="21">
        <v>80</v>
      </c>
      <c r="F148" s="21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X148" s="1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</row>
    <row r="149" spans="1:45">
      <c r="A149" s="12" t="s">
        <v>155</v>
      </c>
      <c r="B149" s="20"/>
      <c r="C149" s="21" t="s">
        <v>156</v>
      </c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X149" s="12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</row>
    <row r="150" spans="1:45">
      <c r="A150" s="12" t="s">
        <v>157</v>
      </c>
      <c r="B150" s="20"/>
      <c r="C150" s="22">
        <v>1000</v>
      </c>
      <c r="D150" s="21"/>
      <c r="E150" s="21"/>
      <c r="G150" s="21"/>
      <c r="X150" s="12"/>
      <c r="Y150" s="20"/>
      <c r="AB150" s="21"/>
      <c r="AC150" s="21"/>
    </row>
    <row r="151" spans="1:45">
      <c r="A151" s="12" t="s">
        <v>158</v>
      </c>
      <c r="B151" s="20"/>
      <c r="C151" s="22">
        <v>1000</v>
      </c>
      <c r="D151" s="21"/>
      <c r="E151" s="21"/>
      <c r="G151" s="21"/>
      <c r="X151" s="23"/>
      <c r="Y151" s="20"/>
      <c r="Z151" s="21"/>
      <c r="AB151" s="22"/>
      <c r="AC151" s="22"/>
    </row>
    <row r="152" spans="1:45">
      <c r="A152" s="12" t="s">
        <v>159</v>
      </c>
      <c r="B152" s="20"/>
      <c r="D152" s="21"/>
      <c r="E152" s="21"/>
      <c r="G152" s="21"/>
      <c r="H152" s="22"/>
      <c r="I152" s="21"/>
      <c r="J152" s="22"/>
      <c r="K152" s="21"/>
      <c r="L152" s="22"/>
      <c r="M152" s="21"/>
      <c r="N152" s="22"/>
      <c r="O152" s="21"/>
      <c r="P152" s="22"/>
      <c r="Q152" s="21"/>
      <c r="R152" s="22"/>
      <c r="S152" s="21"/>
      <c r="T152" s="22"/>
      <c r="U152" s="21"/>
      <c r="V152" s="22"/>
      <c r="W152" s="21"/>
      <c r="X152" s="12"/>
      <c r="Y152" s="20"/>
      <c r="Z152" s="21"/>
      <c r="AA152" s="22"/>
      <c r="AB152" s="21"/>
      <c r="AC152" s="22"/>
      <c r="AD152" s="21"/>
      <c r="AE152" s="22"/>
      <c r="AF152" s="21"/>
      <c r="AG152" s="22"/>
      <c r="AH152" s="21"/>
      <c r="AI152" s="22"/>
      <c r="AJ152" s="21"/>
      <c r="AK152" s="22"/>
      <c r="AL152" s="21"/>
      <c r="AM152" s="22"/>
      <c r="AN152" s="21"/>
      <c r="AO152" s="22"/>
      <c r="AP152" s="21"/>
      <c r="AQ152" s="22"/>
      <c r="AR152" s="21"/>
      <c r="AS152" s="22"/>
    </row>
    <row r="153" spans="1:45">
      <c r="A153" s="12" t="s">
        <v>1</v>
      </c>
      <c r="B153" s="20"/>
      <c r="C153" s="21" t="s">
        <v>210</v>
      </c>
      <c r="D153" s="21" t="s">
        <v>211</v>
      </c>
      <c r="E153" s="21" t="s">
        <v>212</v>
      </c>
      <c r="F153" s="21" t="s">
        <v>213</v>
      </c>
      <c r="G153" s="21" t="s">
        <v>214</v>
      </c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12"/>
      <c r="Y153" s="20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</row>
    <row r="154" spans="1:45">
      <c r="A154" s="12"/>
      <c r="B154" s="20"/>
      <c r="D154" s="21"/>
      <c r="E154" s="21"/>
      <c r="F154" s="21"/>
      <c r="G154" s="21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12"/>
      <c r="Y154" s="20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</row>
    <row r="155" spans="1:45">
      <c r="A155" s="23" t="s">
        <v>147</v>
      </c>
      <c r="B155" s="20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12"/>
      <c r="Y155" s="20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</row>
    <row r="156" spans="1:45">
      <c r="A156" s="12" t="s">
        <v>148</v>
      </c>
      <c r="B156" s="20"/>
      <c r="C156" s="53" t="s">
        <v>215</v>
      </c>
      <c r="D156" s="22"/>
      <c r="E156" s="22"/>
      <c r="F156" s="22"/>
      <c r="G156" s="22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X156" s="12"/>
      <c r="Y156" s="20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</row>
    <row r="157" spans="1:45">
      <c r="A157" s="12" t="s">
        <v>150</v>
      </c>
      <c r="B157" s="20"/>
      <c r="C157" s="53">
        <v>9999</v>
      </c>
      <c r="D157" s="21"/>
      <c r="E157" s="21"/>
      <c r="F157" s="21"/>
      <c r="G157" s="21"/>
      <c r="X157" s="23"/>
      <c r="Y157" s="20"/>
      <c r="Z157" s="22"/>
      <c r="AA157" s="21"/>
      <c r="AB157" s="21"/>
      <c r="AC157" s="21"/>
    </row>
    <row r="158" spans="1:45">
      <c r="A158" s="19" t="s">
        <v>2</v>
      </c>
      <c r="B158" s="20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X158" s="12"/>
      <c r="Y158" s="20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</row>
    <row r="159" spans="1:45">
      <c r="A159" s="12" t="s">
        <v>151</v>
      </c>
      <c r="B159" s="20"/>
      <c r="C159" s="22">
        <v>0</v>
      </c>
      <c r="D159" s="22">
        <v>7</v>
      </c>
      <c r="E159" s="22">
        <v>1</v>
      </c>
      <c r="F159" s="22">
        <v>23</v>
      </c>
      <c r="G159" s="22">
        <v>100</v>
      </c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X159" s="12"/>
      <c r="Y159" s="20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</row>
    <row r="160" spans="1:45">
      <c r="A160" s="12" t="s">
        <v>6</v>
      </c>
      <c r="B160" s="20"/>
      <c r="C160" s="21" t="s">
        <v>152</v>
      </c>
      <c r="D160" s="21" t="s">
        <v>7</v>
      </c>
      <c r="E160" s="21" t="s">
        <v>7</v>
      </c>
      <c r="F160" s="21" t="s">
        <v>8</v>
      </c>
      <c r="G160" s="21" t="s">
        <v>17</v>
      </c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X160" s="12"/>
      <c r="Y160" s="20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</row>
    <row r="161" spans="1:45">
      <c r="A161" s="12" t="s">
        <v>153</v>
      </c>
      <c r="B161" s="20"/>
      <c r="C161" s="53">
        <v>0</v>
      </c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X161" s="12"/>
      <c r="Y161" s="20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</row>
    <row r="162" spans="1:45">
      <c r="A162" s="12" t="s">
        <v>154</v>
      </c>
      <c r="B162" s="20"/>
      <c r="C162" s="21">
        <v>80</v>
      </c>
      <c r="F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X162" s="12"/>
      <c r="Y162" s="20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</row>
    <row r="163" spans="1:45">
      <c r="A163" s="12" t="s">
        <v>155</v>
      </c>
      <c r="B163" s="20"/>
      <c r="C163" s="21" t="s">
        <v>156</v>
      </c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X163" s="12"/>
      <c r="Y163" s="20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</row>
    <row r="164" spans="1:45">
      <c r="A164" s="12" t="s">
        <v>157</v>
      </c>
      <c r="B164" s="20"/>
      <c r="C164" s="22">
        <v>1000</v>
      </c>
      <c r="D164" s="21"/>
      <c r="E164" s="21"/>
      <c r="G164" s="21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X164" s="12"/>
      <c r="Y164" s="20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</row>
    <row r="165" spans="1:45">
      <c r="A165" s="12" t="s">
        <v>158</v>
      </c>
      <c r="B165" s="20"/>
      <c r="C165" s="22">
        <v>1000</v>
      </c>
      <c r="D165" s="21"/>
      <c r="E165" s="21"/>
      <c r="G165" s="21"/>
      <c r="X165" s="12"/>
      <c r="Y165" s="20"/>
    </row>
    <row r="166" spans="1:45">
      <c r="A166" s="12" t="s">
        <v>159</v>
      </c>
      <c r="B166" s="20"/>
      <c r="D166" s="21"/>
      <c r="E166" s="21"/>
      <c r="G166" s="21"/>
      <c r="X166" s="15"/>
      <c r="Y166" s="13"/>
      <c r="Z166" s="21"/>
      <c r="AA166" s="22"/>
    </row>
    <row r="167" spans="1:45">
      <c r="A167" s="12" t="s">
        <v>1</v>
      </c>
      <c r="B167" s="20"/>
      <c r="C167" s="21" t="s">
        <v>216</v>
      </c>
      <c r="D167" s="21" t="s">
        <v>217</v>
      </c>
      <c r="E167" s="21" t="s">
        <v>218</v>
      </c>
      <c r="F167" s="21" t="s">
        <v>219</v>
      </c>
      <c r="G167" s="21" t="s">
        <v>220</v>
      </c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X167" s="16"/>
      <c r="Y167" s="13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</row>
    <row r="168" spans="1:45">
      <c r="A168" s="16"/>
      <c r="B168" s="13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X168" s="16"/>
      <c r="Y168" s="13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</row>
    <row r="169" spans="1:45">
      <c r="A169" s="23" t="s">
        <v>26</v>
      </c>
      <c r="B169" s="20"/>
      <c r="V169" s="17"/>
      <c r="X169" s="16"/>
      <c r="Y169" s="13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</row>
    <row r="170" spans="1:45">
      <c r="A170" s="12" t="s">
        <v>1</v>
      </c>
      <c r="B170" s="20"/>
      <c r="C170" s="21" t="s">
        <v>27</v>
      </c>
      <c r="D170" s="21" t="s">
        <v>46</v>
      </c>
      <c r="E170" s="21" t="s">
        <v>221</v>
      </c>
      <c r="F170" s="21" t="s">
        <v>222</v>
      </c>
      <c r="G170" s="21" t="s">
        <v>223</v>
      </c>
      <c r="H170" s="21" t="s">
        <v>224</v>
      </c>
      <c r="I170" s="21" t="s">
        <v>225</v>
      </c>
      <c r="J170" s="21" t="s">
        <v>226</v>
      </c>
      <c r="K170" s="21" t="s">
        <v>227</v>
      </c>
      <c r="L170" s="21" t="s">
        <v>228</v>
      </c>
      <c r="M170" s="21" t="s">
        <v>229</v>
      </c>
      <c r="N170" s="21" t="s">
        <v>230</v>
      </c>
      <c r="O170" s="21"/>
      <c r="P170" s="21"/>
      <c r="Q170" s="21"/>
      <c r="R170" s="21"/>
      <c r="S170" s="21"/>
      <c r="T170" s="21"/>
      <c r="U170" s="21"/>
      <c r="V170" s="22"/>
      <c r="X170" s="1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</row>
    <row r="171" spans="1:45">
      <c r="A171" s="12" t="s">
        <v>3</v>
      </c>
      <c r="B171" s="20"/>
      <c r="C171" s="21" t="s">
        <v>49</v>
      </c>
      <c r="D171" s="21" t="s">
        <v>54</v>
      </c>
      <c r="E171" s="21" t="s">
        <v>162</v>
      </c>
      <c r="F171" s="21" t="s">
        <v>168</v>
      </c>
      <c r="G171" s="21" t="s">
        <v>174</v>
      </c>
      <c r="H171" s="21" t="s">
        <v>180</v>
      </c>
      <c r="I171" s="21" t="s">
        <v>186</v>
      </c>
      <c r="J171" s="21" t="s">
        <v>192</v>
      </c>
      <c r="K171" s="21" t="s">
        <v>198</v>
      </c>
      <c r="L171" s="21" t="s">
        <v>204</v>
      </c>
      <c r="M171" s="21" t="s">
        <v>210</v>
      </c>
      <c r="N171" s="21" t="s">
        <v>216</v>
      </c>
      <c r="O171" s="21"/>
      <c r="P171" s="21"/>
      <c r="Q171" s="21"/>
      <c r="R171" s="21"/>
      <c r="S171" s="21"/>
      <c r="T171" s="21"/>
      <c r="U171" s="21"/>
      <c r="V171" s="21"/>
      <c r="X171" s="12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</row>
    <row r="172" spans="1:45">
      <c r="A172" s="12" t="s">
        <v>28</v>
      </c>
      <c r="B172" s="20"/>
      <c r="C172" s="21">
        <v>80</v>
      </c>
      <c r="D172" s="21">
        <v>80</v>
      </c>
      <c r="E172" s="21">
        <v>80</v>
      </c>
      <c r="F172" s="21">
        <v>80</v>
      </c>
      <c r="G172" s="21">
        <v>80</v>
      </c>
      <c r="H172" s="21">
        <v>80</v>
      </c>
      <c r="I172" s="21">
        <v>80</v>
      </c>
      <c r="J172" s="21">
        <v>80</v>
      </c>
      <c r="K172" s="21">
        <v>80</v>
      </c>
      <c r="L172" s="21">
        <v>80</v>
      </c>
      <c r="M172" s="21">
        <v>80</v>
      </c>
      <c r="N172" s="21">
        <v>80</v>
      </c>
      <c r="O172" s="22"/>
      <c r="P172" s="22"/>
      <c r="Q172" s="22"/>
      <c r="R172" s="22"/>
      <c r="S172" s="22"/>
      <c r="T172" s="22"/>
      <c r="U172" s="22"/>
      <c r="V172" s="22"/>
      <c r="X172" s="1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</row>
    <row r="173" spans="1:45">
      <c r="A173" s="12" t="s">
        <v>29</v>
      </c>
      <c r="B173" s="20"/>
      <c r="C173" s="21" t="s">
        <v>156</v>
      </c>
      <c r="D173" s="21" t="s">
        <v>156</v>
      </c>
      <c r="E173" s="21" t="s">
        <v>156</v>
      </c>
      <c r="F173" s="21" t="s">
        <v>156</v>
      </c>
      <c r="G173" s="21" t="s">
        <v>156</v>
      </c>
      <c r="H173" s="21" t="s">
        <v>156</v>
      </c>
      <c r="I173" s="21" t="s">
        <v>156</v>
      </c>
      <c r="J173" s="21" t="s">
        <v>156</v>
      </c>
      <c r="K173" s="21" t="s">
        <v>156</v>
      </c>
      <c r="L173" s="21" t="s">
        <v>156</v>
      </c>
      <c r="M173" s="21" t="s">
        <v>156</v>
      </c>
      <c r="N173" s="21" t="s">
        <v>156</v>
      </c>
      <c r="O173" s="22"/>
      <c r="P173" s="22"/>
      <c r="Q173" s="22"/>
      <c r="R173" s="22"/>
      <c r="S173" s="22"/>
      <c r="T173" s="22"/>
      <c r="U173" s="22"/>
      <c r="V173" s="22"/>
      <c r="X173" s="1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</row>
    <row r="174" spans="1:45">
      <c r="A174" s="12" t="s">
        <v>30</v>
      </c>
      <c r="C174" s="22">
        <v>70</v>
      </c>
      <c r="D174" s="22">
        <v>70</v>
      </c>
      <c r="E174" s="22">
        <v>70</v>
      </c>
      <c r="F174" s="22">
        <v>70</v>
      </c>
      <c r="G174" s="22">
        <v>70</v>
      </c>
      <c r="H174" s="22">
        <v>70</v>
      </c>
      <c r="I174" s="22">
        <v>70</v>
      </c>
      <c r="J174" s="22">
        <v>70</v>
      </c>
      <c r="K174" s="22">
        <v>70</v>
      </c>
      <c r="L174" s="22">
        <v>70</v>
      </c>
      <c r="M174" s="22">
        <v>70</v>
      </c>
      <c r="N174" s="22">
        <v>70</v>
      </c>
      <c r="O174" s="22"/>
      <c r="P174" s="22"/>
      <c r="Q174" s="22"/>
      <c r="R174" s="22"/>
      <c r="S174" s="22"/>
      <c r="T174" s="22"/>
      <c r="U174" s="22"/>
      <c r="V174" s="22"/>
      <c r="X174" s="1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</row>
    <row r="175" spans="1:45">
      <c r="A175" s="12" t="s">
        <v>4</v>
      </c>
      <c r="C175" s="21" t="s">
        <v>5</v>
      </c>
      <c r="D175" s="21" t="s">
        <v>5</v>
      </c>
      <c r="E175" s="21" t="s">
        <v>5</v>
      </c>
      <c r="F175" s="21" t="s">
        <v>5</v>
      </c>
      <c r="G175" s="21" t="s">
        <v>5</v>
      </c>
      <c r="H175" s="21" t="s">
        <v>5</v>
      </c>
      <c r="I175" s="21" t="s">
        <v>5</v>
      </c>
      <c r="J175" s="21" t="s">
        <v>5</v>
      </c>
      <c r="K175" s="21" t="s">
        <v>5</v>
      </c>
      <c r="L175" s="21" t="s">
        <v>5</v>
      </c>
      <c r="M175" s="21" t="s">
        <v>5</v>
      </c>
      <c r="N175" s="21" t="s">
        <v>5</v>
      </c>
      <c r="O175" s="21"/>
      <c r="P175" s="21"/>
      <c r="Q175" s="21"/>
      <c r="R175" s="21"/>
      <c r="S175" s="21"/>
      <c r="T175" s="21"/>
      <c r="U175" s="21"/>
      <c r="V175" s="22"/>
      <c r="X175" s="1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</row>
    <row r="176" spans="1:45">
      <c r="A176" s="12"/>
      <c r="B176" s="20"/>
      <c r="C176" s="53"/>
      <c r="E176" s="21"/>
      <c r="F176" s="21"/>
      <c r="V176" s="21"/>
      <c r="X176" s="12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</row>
    <row r="177" spans="1:26">
      <c r="A177" s="23" t="s">
        <v>9</v>
      </c>
      <c r="B177" s="20"/>
      <c r="E177" s="22"/>
      <c r="F177" s="22"/>
    </row>
    <row r="178" spans="1:26">
      <c r="A178" s="12" t="s">
        <v>1</v>
      </c>
      <c r="B178" s="20"/>
      <c r="C178" s="21" t="s">
        <v>24</v>
      </c>
      <c r="D178" s="22" t="s">
        <v>25</v>
      </c>
      <c r="E178" s="21" t="s">
        <v>31</v>
      </c>
      <c r="F178" s="22" t="s">
        <v>32</v>
      </c>
      <c r="G178" s="21" t="s">
        <v>231</v>
      </c>
      <c r="H178" s="22" t="s">
        <v>232</v>
      </c>
      <c r="I178" s="21" t="s">
        <v>233</v>
      </c>
      <c r="J178" s="22" t="s">
        <v>234</v>
      </c>
      <c r="K178" s="21" t="s">
        <v>235</v>
      </c>
      <c r="L178" s="22" t="s">
        <v>236</v>
      </c>
      <c r="M178" s="21" t="s">
        <v>237</v>
      </c>
      <c r="N178" s="22" t="s">
        <v>238</v>
      </c>
      <c r="O178" s="21" t="s">
        <v>239</v>
      </c>
      <c r="P178" s="22" t="s">
        <v>240</v>
      </c>
      <c r="Q178" s="21" t="s">
        <v>241</v>
      </c>
      <c r="R178" s="22" t="s">
        <v>242</v>
      </c>
      <c r="S178" s="21" t="s">
        <v>243</v>
      </c>
      <c r="T178" s="22" t="s">
        <v>244</v>
      </c>
      <c r="U178" s="21" t="s">
        <v>245</v>
      </c>
      <c r="V178" s="22" t="s">
        <v>246</v>
      </c>
      <c r="W178" s="21" t="s">
        <v>247</v>
      </c>
      <c r="X178" s="22" t="s">
        <v>248</v>
      </c>
      <c r="Y178" s="21" t="s">
        <v>249</v>
      </c>
      <c r="Z178" s="22" t="s">
        <v>250</v>
      </c>
    </row>
    <row r="179" spans="1:26">
      <c r="A179" s="12" t="s">
        <v>3</v>
      </c>
      <c r="B179" s="20"/>
      <c r="C179" s="21" t="s">
        <v>50</v>
      </c>
      <c r="D179" s="21" t="s">
        <v>51</v>
      </c>
      <c r="E179" s="21" t="s">
        <v>55</v>
      </c>
      <c r="F179" s="21" t="s">
        <v>56</v>
      </c>
      <c r="G179" s="21" t="s">
        <v>163</v>
      </c>
      <c r="H179" s="21" t="s">
        <v>164</v>
      </c>
      <c r="I179" s="21" t="s">
        <v>169</v>
      </c>
      <c r="J179" s="21" t="s">
        <v>170</v>
      </c>
      <c r="K179" s="21" t="s">
        <v>175</v>
      </c>
      <c r="L179" s="21" t="s">
        <v>176</v>
      </c>
      <c r="M179" s="21" t="s">
        <v>181</v>
      </c>
      <c r="N179" s="21" t="s">
        <v>182</v>
      </c>
      <c r="O179" s="21" t="s">
        <v>187</v>
      </c>
      <c r="P179" s="21" t="s">
        <v>188</v>
      </c>
      <c r="Q179" s="21" t="s">
        <v>193</v>
      </c>
      <c r="R179" s="21" t="s">
        <v>194</v>
      </c>
      <c r="S179" s="21" t="s">
        <v>199</v>
      </c>
      <c r="T179" s="21" t="s">
        <v>200</v>
      </c>
      <c r="U179" s="21" t="s">
        <v>205</v>
      </c>
      <c r="V179" s="21" t="s">
        <v>206</v>
      </c>
      <c r="W179" s="21" t="s">
        <v>211</v>
      </c>
      <c r="X179" s="21" t="s">
        <v>212</v>
      </c>
      <c r="Y179" s="21" t="s">
        <v>217</v>
      </c>
      <c r="Z179" s="21" t="s">
        <v>218</v>
      </c>
    </row>
    <row r="180" spans="1:26">
      <c r="A180" s="12" t="s">
        <v>4</v>
      </c>
      <c r="B180" s="20"/>
      <c r="C180" s="22" t="s">
        <v>5</v>
      </c>
      <c r="D180" s="22" t="s">
        <v>5</v>
      </c>
      <c r="E180" s="22" t="s">
        <v>5</v>
      </c>
      <c r="F180" s="22" t="s">
        <v>5</v>
      </c>
      <c r="G180" s="22" t="s">
        <v>5</v>
      </c>
      <c r="H180" s="22" t="s">
        <v>5</v>
      </c>
      <c r="I180" s="22" t="s">
        <v>5</v>
      </c>
      <c r="J180" s="22" t="s">
        <v>5</v>
      </c>
      <c r="K180" s="22" t="s">
        <v>5</v>
      </c>
      <c r="L180" s="22" t="s">
        <v>5</v>
      </c>
      <c r="M180" s="22" t="s">
        <v>5</v>
      </c>
      <c r="N180" s="22" t="s">
        <v>5</v>
      </c>
      <c r="O180" s="22" t="s">
        <v>5</v>
      </c>
      <c r="P180" s="22" t="s">
        <v>5</v>
      </c>
      <c r="Q180" s="22" t="s">
        <v>5</v>
      </c>
      <c r="R180" s="22" t="s">
        <v>5</v>
      </c>
      <c r="S180" s="22" t="s">
        <v>5</v>
      </c>
      <c r="T180" s="22" t="s">
        <v>5</v>
      </c>
      <c r="U180" s="22" t="s">
        <v>5</v>
      </c>
      <c r="V180" s="22" t="s">
        <v>5</v>
      </c>
      <c r="W180" s="22" t="s">
        <v>5</v>
      </c>
      <c r="X180" s="22" t="s">
        <v>5</v>
      </c>
      <c r="Y180" s="22" t="s">
        <v>5</v>
      </c>
      <c r="Z180" s="22" t="s">
        <v>5</v>
      </c>
    </row>
    <row r="181" spans="1:26">
      <c r="A181" s="12" t="s">
        <v>10</v>
      </c>
      <c r="B181" s="20"/>
      <c r="C181" s="22" t="s">
        <v>11</v>
      </c>
      <c r="D181" s="22" t="s">
        <v>11</v>
      </c>
      <c r="E181" s="22" t="s">
        <v>11</v>
      </c>
      <c r="F181" s="22" t="s">
        <v>11</v>
      </c>
      <c r="G181" s="22" t="s">
        <v>11</v>
      </c>
      <c r="H181" s="22" t="s">
        <v>11</v>
      </c>
      <c r="I181" s="22" t="s">
        <v>11</v>
      </c>
      <c r="J181" s="22" t="s">
        <v>11</v>
      </c>
      <c r="K181" s="22" t="s">
        <v>11</v>
      </c>
      <c r="L181" s="22" t="s">
        <v>11</v>
      </c>
      <c r="M181" s="22" t="s">
        <v>11</v>
      </c>
      <c r="N181" s="22" t="s">
        <v>11</v>
      </c>
      <c r="O181" s="22" t="s">
        <v>11</v>
      </c>
      <c r="P181" s="22" t="s">
        <v>11</v>
      </c>
      <c r="Q181" s="22" t="s">
        <v>11</v>
      </c>
      <c r="R181" s="22" t="s">
        <v>11</v>
      </c>
      <c r="S181" s="22" t="s">
        <v>11</v>
      </c>
      <c r="T181" s="22" t="s">
        <v>11</v>
      </c>
      <c r="U181" s="22" t="s">
        <v>11</v>
      </c>
      <c r="V181" s="22" t="s">
        <v>11</v>
      </c>
      <c r="W181" s="22" t="s">
        <v>11</v>
      </c>
      <c r="X181" s="22" t="s">
        <v>11</v>
      </c>
      <c r="Y181" s="22" t="s">
        <v>11</v>
      </c>
      <c r="Z181" s="22" t="s">
        <v>11</v>
      </c>
    </row>
    <row r="182" spans="1:26">
      <c r="A182" s="12"/>
      <c r="B182" s="20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</row>
    <row r="183" spans="1:26">
      <c r="A183" s="23" t="s">
        <v>12</v>
      </c>
      <c r="B183" s="20"/>
      <c r="C183" s="22"/>
      <c r="D183" s="21"/>
      <c r="E183" s="21"/>
      <c r="F183" s="21"/>
    </row>
    <row r="184" spans="1:26">
      <c r="A184" s="12" t="s">
        <v>1</v>
      </c>
      <c r="B184" s="20"/>
      <c r="C184" s="21" t="s">
        <v>23</v>
      </c>
      <c r="D184" s="21" t="s">
        <v>33</v>
      </c>
      <c r="E184" s="21" t="s">
        <v>251</v>
      </c>
      <c r="F184" s="21" t="s">
        <v>252</v>
      </c>
      <c r="G184" s="21" t="s">
        <v>253</v>
      </c>
      <c r="H184" s="21" t="s">
        <v>254</v>
      </c>
      <c r="I184" s="21" t="s">
        <v>255</v>
      </c>
      <c r="J184" s="21" t="s">
        <v>256</v>
      </c>
      <c r="K184" s="21" t="s">
        <v>257</v>
      </c>
      <c r="L184" s="21" t="s">
        <v>258</v>
      </c>
      <c r="M184" s="21" t="s">
        <v>259</v>
      </c>
      <c r="N184" s="21" t="s">
        <v>260</v>
      </c>
      <c r="O184" s="21"/>
      <c r="P184" s="21"/>
      <c r="Q184" s="21"/>
      <c r="R184" s="21"/>
      <c r="S184" s="21"/>
      <c r="T184" s="21"/>
      <c r="U184" s="21"/>
    </row>
    <row r="185" spans="1:26">
      <c r="A185" s="12" t="s">
        <v>3</v>
      </c>
      <c r="B185" s="20"/>
      <c r="C185" s="21" t="s">
        <v>52</v>
      </c>
      <c r="D185" s="21" t="s">
        <v>57</v>
      </c>
      <c r="E185" s="21" t="s">
        <v>165</v>
      </c>
      <c r="F185" s="21" t="s">
        <v>171</v>
      </c>
      <c r="G185" s="21" t="s">
        <v>177</v>
      </c>
      <c r="H185" s="21" t="s">
        <v>183</v>
      </c>
      <c r="I185" s="21" t="s">
        <v>189</v>
      </c>
      <c r="J185" s="21" t="s">
        <v>195</v>
      </c>
      <c r="K185" s="21" t="s">
        <v>201</v>
      </c>
      <c r="L185" s="21" t="s">
        <v>207</v>
      </c>
      <c r="M185" s="21" t="s">
        <v>213</v>
      </c>
      <c r="N185" s="21" t="s">
        <v>219</v>
      </c>
      <c r="O185" s="21"/>
      <c r="P185" s="21"/>
      <c r="Q185" s="21"/>
      <c r="R185" s="21"/>
      <c r="S185" s="21"/>
      <c r="T185" s="21"/>
      <c r="U185" s="21"/>
    </row>
    <row r="186" spans="1:26">
      <c r="A186" s="12" t="s">
        <v>13</v>
      </c>
      <c r="B186" s="20"/>
      <c r="C186" s="22">
        <v>10</v>
      </c>
      <c r="D186" s="22">
        <v>10</v>
      </c>
      <c r="E186" s="22">
        <v>10</v>
      </c>
      <c r="F186" s="22">
        <v>10</v>
      </c>
      <c r="G186" s="22">
        <v>10</v>
      </c>
      <c r="H186" s="22">
        <v>10</v>
      </c>
      <c r="I186" s="22">
        <v>10</v>
      </c>
      <c r="J186" s="22">
        <v>10</v>
      </c>
      <c r="K186" s="22">
        <v>10</v>
      </c>
      <c r="L186" s="22">
        <v>10</v>
      </c>
      <c r="M186" s="22">
        <v>10</v>
      </c>
      <c r="N186" s="22">
        <v>10</v>
      </c>
      <c r="O186" s="22"/>
      <c r="P186" s="22"/>
      <c r="Q186" s="22"/>
      <c r="R186" s="22"/>
      <c r="S186" s="22"/>
      <c r="T186" s="22"/>
      <c r="U186" s="22"/>
    </row>
    <row r="187" spans="1:26">
      <c r="A187" s="12" t="s">
        <v>14</v>
      </c>
      <c r="B187" s="20"/>
      <c r="C187" s="22">
        <v>800</v>
      </c>
      <c r="D187" s="22">
        <v>800</v>
      </c>
      <c r="E187" s="22">
        <v>800</v>
      </c>
      <c r="F187" s="22">
        <v>800</v>
      </c>
      <c r="G187" s="22">
        <v>800</v>
      </c>
      <c r="H187" s="22">
        <v>800</v>
      </c>
      <c r="I187" s="22">
        <v>800</v>
      </c>
      <c r="J187" s="22">
        <v>800</v>
      </c>
      <c r="K187" s="22">
        <v>800</v>
      </c>
      <c r="L187" s="22">
        <v>800</v>
      </c>
      <c r="M187" s="22">
        <v>800</v>
      </c>
      <c r="N187" s="22">
        <v>800</v>
      </c>
      <c r="O187" s="22"/>
      <c r="P187" s="22"/>
      <c r="Q187" s="22"/>
      <c r="R187" s="22"/>
      <c r="S187" s="22"/>
      <c r="T187" s="22"/>
      <c r="U187" s="22"/>
    </row>
    <row r="188" spans="1:26">
      <c r="A188" s="12" t="s">
        <v>4</v>
      </c>
      <c r="B188" s="20"/>
      <c r="C188" s="21" t="s">
        <v>5</v>
      </c>
      <c r="D188" s="21" t="s">
        <v>5</v>
      </c>
      <c r="E188" s="21" t="s">
        <v>5</v>
      </c>
      <c r="F188" s="21" t="s">
        <v>5</v>
      </c>
      <c r="G188" s="21" t="s">
        <v>5</v>
      </c>
      <c r="H188" s="21" t="s">
        <v>5</v>
      </c>
      <c r="I188" s="21" t="s">
        <v>5</v>
      </c>
      <c r="J188" s="21" t="s">
        <v>5</v>
      </c>
      <c r="K188" s="21" t="s">
        <v>5</v>
      </c>
      <c r="L188" s="21" t="s">
        <v>5</v>
      </c>
      <c r="M188" s="21" t="s">
        <v>5</v>
      </c>
      <c r="N188" s="21" t="s">
        <v>5</v>
      </c>
      <c r="O188" s="21"/>
      <c r="P188" s="21"/>
      <c r="Q188" s="21"/>
      <c r="R188" s="21"/>
      <c r="S188" s="21"/>
      <c r="T188" s="21"/>
      <c r="U188" s="21"/>
    </row>
    <row r="189" spans="1:26">
      <c r="A189" s="12" t="s">
        <v>15</v>
      </c>
      <c r="B189" s="20"/>
      <c r="C189" s="21" t="s">
        <v>5</v>
      </c>
      <c r="D189" s="21" t="s">
        <v>5</v>
      </c>
      <c r="E189" s="21" t="s">
        <v>5</v>
      </c>
      <c r="F189" s="21" t="s">
        <v>5</v>
      </c>
      <c r="G189" s="21" t="s">
        <v>5</v>
      </c>
      <c r="H189" s="21" t="s">
        <v>5</v>
      </c>
      <c r="I189" s="21" t="s">
        <v>5</v>
      </c>
      <c r="J189" s="21" t="s">
        <v>5</v>
      </c>
      <c r="K189" s="21" t="s">
        <v>5</v>
      </c>
      <c r="L189" s="21" t="s">
        <v>5</v>
      </c>
      <c r="M189" s="21" t="s">
        <v>5</v>
      </c>
      <c r="N189" s="21" t="s">
        <v>5</v>
      </c>
      <c r="O189" s="21"/>
      <c r="P189" s="21"/>
      <c r="Q189" s="21"/>
      <c r="R189" s="21"/>
      <c r="S189" s="21"/>
      <c r="T189" s="21"/>
      <c r="U189" s="21"/>
    </row>
    <row r="190" spans="1:26">
      <c r="A190" s="12" t="s">
        <v>16</v>
      </c>
      <c r="B190" s="20"/>
      <c r="C190" s="22" t="s">
        <v>5</v>
      </c>
      <c r="D190" s="22" t="s">
        <v>5</v>
      </c>
      <c r="E190" s="22" t="s">
        <v>5</v>
      </c>
      <c r="F190" s="22" t="s">
        <v>5</v>
      </c>
      <c r="G190" s="22" t="s">
        <v>5</v>
      </c>
      <c r="H190" s="22" t="s">
        <v>5</v>
      </c>
      <c r="I190" s="22" t="s">
        <v>5</v>
      </c>
      <c r="J190" s="22" t="s">
        <v>5</v>
      </c>
      <c r="K190" s="22" t="s">
        <v>5</v>
      </c>
      <c r="L190" s="22" t="s">
        <v>5</v>
      </c>
      <c r="M190" s="22" t="s">
        <v>5</v>
      </c>
      <c r="N190" s="22" t="s">
        <v>5</v>
      </c>
      <c r="O190" s="22"/>
      <c r="P190" s="22"/>
      <c r="Q190" s="22"/>
      <c r="R190" s="22"/>
      <c r="S190" s="22"/>
      <c r="T190" s="22"/>
      <c r="U190" s="22"/>
    </row>
    <row r="191" spans="1:26">
      <c r="A191" s="12"/>
      <c r="B191" s="20"/>
      <c r="C191" s="53"/>
    </row>
    <row r="192" spans="1:26">
      <c r="A192" s="15" t="s">
        <v>18</v>
      </c>
      <c r="B192" s="13"/>
      <c r="D192" s="22"/>
    </row>
    <row r="193" spans="1:21">
      <c r="A193" s="16" t="s">
        <v>1</v>
      </c>
      <c r="B193" s="13"/>
      <c r="C193" s="18" t="s">
        <v>19</v>
      </c>
      <c r="D193" s="18" t="s">
        <v>34</v>
      </c>
      <c r="E193" s="18" t="s">
        <v>261</v>
      </c>
      <c r="F193" s="18" t="s">
        <v>262</v>
      </c>
      <c r="G193" s="18" t="s">
        <v>263</v>
      </c>
      <c r="H193" s="18" t="s">
        <v>264</v>
      </c>
      <c r="I193" s="18" t="s">
        <v>265</v>
      </c>
      <c r="J193" s="18" t="s">
        <v>266</v>
      </c>
      <c r="K193" s="18" t="s">
        <v>267</v>
      </c>
      <c r="L193" s="18" t="s">
        <v>268</v>
      </c>
      <c r="M193" s="18" t="s">
        <v>269</v>
      </c>
      <c r="N193" s="18" t="s">
        <v>270</v>
      </c>
      <c r="O193" s="18"/>
      <c r="P193" s="18"/>
      <c r="Q193" s="18"/>
      <c r="R193" s="18"/>
      <c r="S193" s="18"/>
      <c r="T193" s="18"/>
      <c r="U193" s="18"/>
    </row>
    <row r="194" spans="1:21">
      <c r="A194" s="16" t="s">
        <v>3</v>
      </c>
      <c r="B194" s="13"/>
      <c r="C194" s="18" t="s">
        <v>53</v>
      </c>
      <c r="D194" s="18" t="s">
        <v>58</v>
      </c>
      <c r="E194" s="18" t="s">
        <v>166</v>
      </c>
      <c r="F194" s="18" t="s">
        <v>172</v>
      </c>
      <c r="G194" s="18" t="s">
        <v>178</v>
      </c>
      <c r="H194" s="18" t="s">
        <v>184</v>
      </c>
      <c r="I194" s="18" t="s">
        <v>190</v>
      </c>
      <c r="J194" s="18" t="s">
        <v>196</v>
      </c>
      <c r="K194" s="18" t="s">
        <v>202</v>
      </c>
      <c r="L194" s="18" t="s">
        <v>208</v>
      </c>
      <c r="M194" s="18" t="s">
        <v>214</v>
      </c>
      <c r="N194" s="18" t="s">
        <v>220</v>
      </c>
      <c r="O194" s="18"/>
      <c r="P194" s="18"/>
      <c r="Q194" s="18"/>
      <c r="R194" s="18"/>
      <c r="S194" s="18"/>
      <c r="T194" s="18"/>
      <c r="U194" s="18"/>
    </row>
    <row r="195" spans="1:21">
      <c r="A195" s="16" t="s">
        <v>13</v>
      </c>
      <c r="B195" s="13"/>
      <c r="C195" s="17">
        <v>200</v>
      </c>
      <c r="D195" s="17">
        <v>200</v>
      </c>
      <c r="E195" s="17">
        <v>200</v>
      </c>
      <c r="F195" s="17">
        <v>200</v>
      </c>
      <c r="G195" s="17">
        <v>200</v>
      </c>
      <c r="H195" s="17">
        <v>200</v>
      </c>
      <c r="I195" s="17">
        <v>200</v>
      </c>
      <c r="J195" s="17">
        <v>200</v>
      </c>
      <c r="K195" s="17">
        <v>200</v>
      </c>
      <c r="L195" s="17">
        <v>200</v>
      </c>
      <c r="M195" s="17">
        <v>200</v>
      </c>
      <c r="N195" s="17">
        <v>200</v>
      </c>
      <c r="O195" s="17"/>
      <c r="P195" s="17"/>
      <c r="Q195" s="17"/>
      <c r="R195" s="17"/>
      <c r="S195" s="17"/>
      <c r="T195" s="17"/>
      <c r="U195" s="17"/>
    </row>
    <row r="196" spans="1:21">
      <c r="A196" s="16" t="s">
        <v>20</v>
      </c>
      <c r="B196" s="13"/>
      <c r="C196" s="17">
        <v>500</v>
      </c>
      <c r="D196" s="17">
        <v>500</v>
      </c>
      <c r="E196" s="17">
        <v>500</v>
      </c>
      <c r="F196" s="17">
        <v>500</v>
      </c>
      <c r="G196" s="17">
        <v>500</v>
      </c>
      <c r="H196" s="17">
        <v>500</v>
      </c>
      <c r="I196" s="17">
        <v>500</v>
      </c>
      <c r="J196" s="17">
        <v>500</v>
      </c>
      <c r="K196" s="17">
        <v>500</v>
      </c>
      <c r="L196" s="17">
        <v>500</v>
      </c>
      <c r="M196" s="17">
        <v>500</v>
      </c>
      <c r="N196" s="17">
        <v>500</v>
      </c>
      <c r="O196" s="22"/>
      <c r="P196" s="22"/>
      <c r="Q196" s="22"/>
      <c r="R196" s="22"/>
      <c r="S196" s="22"/>
      <c r="T196" s="22"/>
      <c r="U196" s="22"/>
    </row>
    <row r="197" spans="1:21">
      <c r="A197" s="12" t="s">
        <v>21</v>
      </c>
      <c r="C197" s="22">
        <v>10</v>
      </c>
      <c r="D197" s="22">
        <v>10</v>
      </c>
      <c r="E197" s="22">
        <v>10</v>
      </c>
      <c r="F197" s="22">
        <v>10</v>
      </c>
      <c r="G197" s="22">
        <v>10</v>
      </c>
      <c r="H197" s="22">
        <v>10</v>
      </c>
      <c r="I197" s="22">
        <v>10</v>
      </c>
      <c r="J197" s="22">
        <v>10</v>
      </c>
      <c r="K197" s="22">
        <v>10</v>
      </c>
      <c r="L197" s="22">
        <v>10</v>
      </c>
      <c r="M197" s="22">
        <v>10</v>
      </c>
      <c r="N197" s="22">
        <v>10</v>
      </c>
      <c r="O197" s="21"/>
      <c r="P197" s="21"/>
      <c r="Q197" s="21"/>
      <c r="R197" s="21"/>
      <c r="S197" s="21"/>
      <c r="T197" s="21"/>
      <c r="U197" s="21"/>
    </row>
    <row r="198" spans="1:21">
      <c r="A198" s="12" t="s">
        <v>22</v>
      </c>
      <c r="C198" s="21" t="s">
        <v>0</v>
      </c>
      <c r="D198" s="21" t="s">
        <v>0</v>
      </c>
      <c r="E198" s="21" t="s">
        <v>0</v>
      </c>
      <c r="F198" s="21" t="s">
        <v>0</v>
      </c>
      <c r="G198" s="21" t="s">
        <v>0</v>
      </c>
      <c r="H198" s="21" t="s">
        <v>0</v>
      </c>
      <c r="I198" s="21" t="s">
        <v>0</v>
      </c>
      <c r="J198" s="21" t="s">
        <v>0</v>
      </c>
      <c r="K198" s="21" t="s">
        <v>0</v>
      </c>
      <c r="L198" s="21" t="s">
        <v>0</v>
      </c>
      <c r="M198" s="21" t="s">
        <v>0</v>
      </c>
      <c r="N198" s="21" t="s">
        <v>0</v>
      </c>
      <c r="O198" s="22"/>
      <c r="P198" s="22"/>
      <c r="Q198" s="22"/>
      <c r="R198" s="22"/>
      <c r="S198" s="22"/>
      <c r="T198" s="22"/>
      <c r="U198" s="22"/>
    </row>
    <row r="199" spans="1:21">
      <c r="A199" s="12" t="s">
        <v>59</v>
      </c>
      <c r="C199" s="22">
        <v>0</v>
      </c>
      <c r="D199" s="22">
        <v>0</v>
      </c>
      <c r="E199" s="22">
        <v>0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0</v>
      </c>
      <c r="O199" s="22"/>
      <c r="P199" s="22"/>
      <c r="Q199" s="22"/>
      <c r="R199" s="22"/>
      <c r="S199" s="22"/>
      <c r="T199" s="22"/>
      <c r="U199" s="22"/>
    </row>
    <row r="200" spans="1:21">
      <c r="A200" s="12" t="s">
        <v>60</v>
      </c>
      <c r="C200" s="22">
        <v>0</v>
      </c>
      <c r="D200" s="22">
        <v>0</v>
      </c>
      <c r="E200" s="22">
        <v>0</v>
      </c>
      <c r="F200" s="22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0</v>
      </c>
      <c r="O200" s="22"/>
      <c r="P200" s="22"/>
      <c r="Q200" s="22"/>
      <c r="R200" s="22"/>
      <c r="S200" s="22"/>
      <c r="T200" s="22"/>
      <c r="U200" s="22"/>
    </row>
    <row r="201" spans="1:21">
      <c r="A201" s="12" t="s">
        <v>61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/>
      <c r="P201" s="22"/>
      <c r="Q201" s="22"/>
      <c r="R201" s="22"/>
      <c r="S201" s="22"/>
      <c r="T201" s="22"/>
      <c r="U201" s="22"/>
    </row>
    <row r="202" spans="1:21">
      <c r="A202" s="12" t="s">
        <v>4</v>
      </c>
      <c r="C202" s="22" t="s">
        <v>5</v>
      </c>
      <c r="D202" s="22" t="s">
        <v>5</v>
      </c>
      <c r="E202" s="22" t="s">
        <v>5</v>
      </c>
      <c r="F202" s="22" t="s">
        <v>5</v>
      </c>
      <c r="G202" s="22" t="s">
        <v>5</v>
      </c>
      <c r="H202" s="22" t="s">
        <v>5</v>
      </c>
      <c r="I202" s="22" t="s">
        <v>5</v>
      </c>
      <c r="J202" s="22" t="s">
        <v>5</v>
      </c>
      <c r="K202" s="22" t="s">
        <v>5</v>
      </c>
      <c r="L202" s="22" t="s">
        <v>5</v>
      </c>
      <c r="M202" s="22" t="s">
        <v>5</v>
      </c>
      <c r="N202" s="22" t="s">
        <v>5</v>
      </c>
      <c r="O202" s="21"/>
      <c r="P202" s="21"/>
      <c r="Q202" s="21"/>
      <c r="R202" s="21"/>
      <c r="S202" s="21"/>
      <c r="T202" s="21"/>
      <c r="U202" s="21"/>
    </row>
    <row r="203" spans="1:21">
      <c r="A203" s="12" t="s">
        <v>67</v>
      </c>
      <c r="C203" s="21" t="s">
        <v>68</v>
      </c>
      <c r="D203" s="21" t="s">
        <v>68</v>
      </c>
      <c r="E203" s="21" t="s">
        <v>68</v>
      </c>
      <c r="F203" s="21" t="s">
        <v>68</v>
      </c>
      <c r="G203" s="21" t="s">
        <v>68</v>
      </c>
      <c r="H203" s="21" t="s">
        <v>68</v>
      </c>
      <c r="I203" s="21" t="s">
        <v>68</v>
      </c>
      <c r="J203" s="21" t="s">
        <v>68</v>
      </c>
      <c r="K203" s="21" t="s">
        <v>68</v>
      </c>
      <c r="L203" s="21" t="s">
        <v>68</v>
      </c>
      <c r="M203" s="21" t="s">
        <v>68</v>
      </c>
      <c r="N203" s="21" t="s">
        <v>68</v>
      </c>
    </row>
    <row r="205" spans="1:21">
      <c r="A205" s="15"/>
      <c r="B205" s="13"/>
    </row>
    <row r="206" spans="1:21">
      <c r="A206" s="16"/>
      <c r="B206" s="13"/>
      <c r="C206" s="18"/>
    </row>
    <row r="207" spans="1:21">
      <c r="A207" s="60" t="s">
        <v>271</v>
      </c>
      <c r="B207" s="4"/>
      <c r="C207" s="4"/>
    </row>
    <row r="208" spans="1:21">
      <c r="A208" s="53" t="s">
        <v>272</v>
      </c>
      <c r="C208" s="53" t="s">
        <v>273</v>
      </c>
    </row>
    <row r="209" spans="1:3">
      <c r="A209" s="53" t="s">
        <v>274</v>
      </c>
      <c r="C209" s="53">
        <v>57600</v>
      </c>
    </row>
    <row r="210" spans="1:3">
      <c r="A210" s="61" t="s">
        <v>2</v>
      </c>
      <c r="B210" s="4"/>
      <c r="C210" s="4"/>
    </row>
    <row r="211" spans="1:3">
      <c r="A211" s="62" t="s">
        <v>6</v>
      </c>
      <c r="B211" s="4"/>
      <c r="C211" s="25" t="s">
        <v>275</v>
      </c>
    </row>
    <row r="212" spans="1:3">
      <c r="A212" s="12" t="s">
        <v>276</v>
      </c>
      <c r="C212" s="53"/>
    </row>
    <row r="213" spans="1:3">
      <c r="A213" s="62" t="s">
        <v>1</v>
      </c>
      <c r="B213" s="4"/>
      <c r="C213" s="21" t="s">
        <v>277</v>
      </c>
    </row>
    <row r="214" spans="1:3">
      <c r="A214" s="63"/>
      <c r="B214" s="64"/>
      <c r="C214" s="65"/>
    </row>
    <row r="215" spans="1:3">
      <c r="A215" s="23" t="s">
        <v>278</v>
      </c>
    </row>
    <row r="216" spans="1:3">
      <c r="A216" s="16" t="s">
        <v>279</v>
      </c>
      <c r="B216" s="13"/>
      <c r="C216" s="21" t="s">
        <v>277</v>
      </c>
    </row>
    <row r="217" spans="1:3">
      <c r="A217" s="16" t="s">
        <v>280</v>
      </c>
      <c r="B217" s="13"/>
      <c r="C217" s="17">
        <v>500000</v>
      </c>
    </row>
    <row r="218" spans="1:3">
      <c r="A218" s="12" t="s">
        <v>4</v>
      </c>
      <c r="C218" s="53" t="s">
        <v>5</v>
      </c>
    </row>
    <row r="219" spans="1:3">
      <c r="A219" s="48" t="s">
        <v>1</v>
      </c>
      <c r="B219" s="49"/>
      <c r="C219" s="49" t="s">
        <v>281</v>
      </c>
    </row>
    <row r="220" spans="1:3">
      <c r="A220" s="12"/>
      <c r="C220" s="53"/>
    </row>
    <row r="221" spans="1:3">
      <c r="A221" s="48"/>
      <c r="B221" s="49"/>
      <c r="C221" s="49"/>
    </row>
    <row r="223" spans="1:3" ht="15.75">
      <c r="A223" s="59" t="s">
        <v>282</v>
      </c>
      <c r="B223" s="52"/>
      <c r="C223" s="55"/>
    </row>
    <row r="224" spans="1:3">
      <c r="A224" s="53" t="s">
        <v>272</v>
      </c>
      <c r="C224" s="53" t="s">
        <v>283</v>
      </c>
    </row>
    <row r="225" spans="1:10">
      <c r="A225" s="53" t="s">
        <v>2</v>
      </c>
      <c r="C225" s="53"/>
    </row>
    <row r="226" spans="1:10">
      <c r="A226" s="53" t="s">
        <v>150</v>
      </c>
      <c r="C226" s="53">
        <v>0</v>
      </c>
      <c r="D226" s="53">
        <v>0</v>
      </c>
      <c r="E226" s="53">
        <v>0</v>
      </c>
      <c r="F226" s="53">
        <v>0</v>
      </c>
      <c r="G226" s="53">
        <v>0</v>
      </c>
    </row>
    <row r="227" spans="1:10">
      <c r="A227" s="53" t="s">
        <v>151</v>
      </c>
      <c r="C227" s="51">
        <v>0</v>
      </c>
      <c r="D227" s="51">
        <v>1</v>
      </c>
      <c r="E227" s="51">
        <v>2</v>
      </c>
      <c r="F227" s="51">
        <v>3</v>
      </c>
      <c r="G227" s="51">
        <v>4</v>
      </c>
      <c r="H227" s="51"/>
      <c r="I227" s="51"/>
      <c r="J227" s="51"/>
    </row>
    <row r="228" spans="1:10">
      <c r="A228" s="53" t="s">
        <v>6</v>
      </c>
      <c r="C228" s="53" t="s">
        <v>7</v>
      </c>
      <c r="D228" s="53" t="s">
        <v>7</v>
      </c>
      <c r="E228" s="53" t="s">
        <v>7</v>
      </c>
      <c r="F228" s="53" t="s">
        <v>7</v>
      </c>
      <c r="G228" s="53" t="s">
        <v>7</v>
      </c>
    </row>
    <row r="229" spans="1:10">
      <c r="A229" s="53" t="s">
        <v>284</v>
      </c>
      <c r="C229" s="53" t="s">
        <v>285</v>
      </c>
      <c r="D229" s="53" t="s">
        <v>285</v>
      </c>
      <c r="E229" s="53" t="s">
        <v>285</v>
      </c>
      <c r="F229" s="53" t="s">
        <v>285</v>
      </c>
      <c r="G229" s="53" t="s">
        <v>285</v>
      </c>
    </row>
    <row r="230" spans="1:10">
      <c r="A230" s="53" t="s">
        <v>286</v>
      </c>
      <c r="C230" s="53" t="s">
        <v>0</v>
      </c>
      <c r="D230" s="53" t="s">
        <v>0</v>
      </c>
      <c r="E230" s="53" t="s">
        <v>0</v>
      </c>
      <c r="F230" s="53" t="s">
        <v>0</v>
      </c>
      <c r="G230" s="53" t="s">
        <v>0</v>
      </c>
    </row>
    <row r="231" spans="1:10">
      <c r="A231" s="53" t="s">
        <v>1</v>
      </c>
      <c r="C231" s="55" t="s">
        <v>287</v>
      </c>
      <c r="D231" s="55" t="s">
        <v>288</v>
      </c>
      <c r="E231" s="55" t="s">
        <v>289</v>
      </c>
      <c r="F231" s="55" t="s">
        <v>290</v>
      </c>
      <c r="G231" s="55" t="s">
        <v>291</v>
      </c>
      <c r="H231" s="55"/>
      <c r="I231" s="55"/>
      <c r="J231" s="55"/>
    </row>
    <row r="233" spans="1:10" ht="15.75">
      <c r="A233" s="59" t="s">
        <v>9</v>
      </c>
    </row>
    <row r="234" spans="1:10" ht="15.75">
      <c r="A234" s="54" t="s">
        <v>1</v>
      </c>
      <c r="C234" s="55" t="s">
        <v>292</v>
      </c>
      <c r="D234" s="53" t="s">
        <v>293</v>
      </c>
      <c r="E234" s="53" t="s">
        <v>294</v>
      </c>
      <c r="F234" s="53" t="s">
        <v>295</v>
      </c>
      <c r="G234" s="53" t="s">
        <v>296</v>
      </c>
    </row>
    <row r="235" spans="1:10" ht="15.75">
      <c r="A235" s="56" t="s">
        <v>3</v>
      </c>
      <c r="C235" s="55" t="s">
        <v>287</v>
      </c>
      <c r="D235" s="55" t="s">
        <v>288</v>
      </c>
      <c r="E235" s="55" t="s">
        <v>289</v>
      </c>
      <c r="F235" s="55" t="s">
        <v>290</v>
      </c>
      <c r="G235" s="55" t="s">
        <v>291</v>
      </c>
    </row>
    <row r="236" spans="1:10">
      <c r="A236" s="53" t="s">
        <v>4</v>
      </c>
      <c r="C236" s="53" t="s">
        <v>5</v>
      </c>
      <c r="D236" s="53" t="s">
        <v>5</v>
      </c>
      <c r="E236" s="53" t="s">
        <v>5</v>
      </c>
      <c r="F236" s="53" t="s">
        <v>5</v>
      </c>
      <c r="G236" s="53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</vt:lpstr>
      <vt:lpstr>Schedules</vt:lpstr>
      <vt:lpstr>Modules</vt:lpstr>
      <vt:lpstr>rewards</vt:lpstr>
      <vt:lpstr>par</vt:lpstr>
      <vt:lpstr>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cogneuro</cp:lastModifiedBy>
  <dcterms:created xsi:type="dcterms:W3CDTF">2011-08-30T15:11:14Z</dcterms:created>
  <dcterms:modified xsi:type="dcterms:W3CDTF">2021-08-16T12:03:52Z</dcterms:modified>
</cp:coreProperties>
</file>