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SH4\Desktop\matura\inf\2k10sf\NUMER PESEL\"/>
    </mc:Choice>
  </mc:AlternateContent>
  <xr:revisionPtr revIDLastSave="0" documentId="13_ncr:1_{10DFC333-8C2A-4289-BA73-37D7CD384117}" xr6:coauthVersionLast="43" xr6:coauthVersionMax="43" xr10:uidLastSave="{00000000-0000-0000-0000-000000000000}"/>
  <bookViews>
    <workbookView xWindow="840" yWindow="-120" windowWidth="28080" windowHeight="16440" activeTab="1" xr2:uid="{CC415C68-C465-4194-8CE5-213BDB031824}"/>
  </bookViews>
  <sheets>
    <sheet name="Arkusz7" sheetId="7" r:id="rId1"/>
    <sheet name="odpowiedzi" sheetId="1" r:id="rId2"/>
    <sheet name="zad 5 d" sheetId="3" r:id="rId3"/>
    <sheet name="zad 5 c" sheetId="2" r:id="rId4"/>
  </sheets>
  <definedNames>
    <definedName name="_xlnm._FilterDatabase" localSheetId="2" hidden="1">'zad 5 d'!$A$2:$Q$151</definedName>
    <definedName name="pesel" localSheetId="1">odpowiedzi!$A$2:$A$151</definedName>
    <definedName name="pesel" localSheetId="2">'zad 5 d'!$A$2:$A$151</definedName>
  </definedNames>
  <calcPr calcId="181029"/>
  <pivotCaches>
    <pivotCache cacheId="4" r:id="rId5"/>
    <pivotCache cacheId="1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L25" i="1"/>
  <c r="M21" i="1" s="1"/>
  <c r="F10" i="1"/>
  <c r="F18" i="1"/>
  <c r="F26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B3" i="3"/>
  <c r="C3" i="3"/>
  <c r="D3" i="3"/>
  <c r="E3" i="3"/>
  <c r="F3" i="3"/>
  <c r="G3" i="3"/>
  <c r="H3" i="3"/>
  <c r="I3" i="3"/>
  <c r="J3" i="3"/>
  <c r="K3" i="3"/>
  <c r="B4" i="3"/>
  <c r="C4" i="3"/>
  <c r="D4" i="3"/>
  <c r="E4" i="3"/>
  <c r="F4" i="3"/>
  <c r="G4" i="3"/>
  <c r="H4" i="3"/>
  <c r="I4" i="3"/>
  <c r="J4" i="3"/>
  <c r="K4" i="3"/>
  <c r="B5" i="3"/>
  <c r="C5" i="3"/>
  <c r="D5" i="3"/>
  <c r="E5" i="3"/>
  <c r="F5" i="3"/>
  <c r="G5" i="3"/>
  <c r="H5" i="3"/>
  <c r="I5" i="3"/>
  <c r="J5" i="3"/>
  <c r="K5" i="3"/>
  <c r="B6" i="3"/>
  <c r="C6" i="3"/>
  <c r="D6" i="3"/>
  <c r="E6" i="3"/>
  <c r="F6" i="3"/>
  <c r="G6" i="3"/>
  <c r="H6" i="3"/>
  <c r="I6" i="3"/>
  <c r="J6" i="3"/>
  <c r="K6" i="3"/>
  <c r="B7" i="3"/>
  <c r="C7" i="3"/>
  <c r="D7" i="3"/>
  <c r="E7" i="3"/>
  <c r="F7" i="3"/>
  <c r="G7" i="3"/>
  <c r="H7" i="3"/>
  <c r="I7" i="3"/>
  <c r="J7" i="3"/>
  <c r="K7" i="3"/>
  <c r="B8" i="3"/>
  <c r="C8" i="3"/>
  <c r="D8" i="3"/>
  <c r="E8" i="3"/>
  <c r="F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B13" i="3"/>
  <c r="C13" i="3"/>
  <c r="D13" i="3"/>
  <c r="E13" i="3"/>
  <c r="F13" i="3"/>
  <c r="G13" i="3"/>
  <c r="H13" i="3"/>
  <c r="I13" i="3"/>
  <c r="J13" i="3"/>
  <c r="K13" i="3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B18" i="3"/>
  <c r="C18" i="3"/>
  <c r="D18" i="3"/>
  <c r="E18" i="3"/>
  <c r="F18" i="3"/>
  <c r="G18" i="3"/>
  <c r="H18" i="3"/>
  <c r="I18" i="3"/>
  <c r="J18" i="3"/>
  <c r="K18" i="3"/>
  <c r="B19" i="3"/>
  <c r="C19" i="3"/>
  <c r="D19" i="3"/>
  <c r="E19" i="3"/>
  <c r="F19" i="3"/>
  <c r="G19" i="3"/>
  <c r="H19" i="3"/>
  <c r="I19" i="3"/>
  <c r="J19" i="3"/>
  <c r="K19" i="3"/>
  <c r="B20" i="3"/>
  <c r="C20" i="3"/>
  <c r="D20" i="3"/>
  <c r="E20" i="3"/>
  <c r="F20" i="3"/>
  <c r="G20" i="3"/>
  <c r="H20" i="3"/>
  <c r="I20" i="3"/>
  <c r="J20" i="3"/>
  <c r="K20" i="3"/>
  <c r="B21" i="3"/>
  <c r="C21" i="3"/>
  <c r="D21" i="3"/>
  <c r="E21" i="3"/>
  <c r="F21" i="3"/>
  <c r="G21" i="3"/>
  <c r="H21" i="3"/>
  <c r="I21" i="3"/>
  <c r="J21" i="3"/>
  <c r="K21" i="3"/>
  <c r="B22" i="3"/>
  <c r="C22" i="3"/>
  <c r="D22" i="3"/>
  <c r="E22" i="3"/>
  <c r="F22" i="3"/>
  <c r="G22" i="3"/>
  <c r="H22" i="3"/>
  <c r="I22" i="3"/>
  <c r="J22" i="3"/>
  <c r="K22" i="3"/>
  <c r="B23" i="3"/>
  <c r="C23" i="3"/>
  <c r="D23" i="3"/>
  <c r="E23" i="3"/>
  <c r="F23" i="3"/>
  <c r="G23" i="3"/>
  <c r="H23" i="3"/>
  <c r="I23" i="3"/>
  <c r="J23" i="3"/>
  <c r="K23" i="3"/>
  <c r="B24" i="3"/>
  <c r="C24" i="3"/>
  <c r="D24" i="3"/>
  <c r="E24" i="3"/>
  <c r="F24" i="3"/>
  <c r="G24" i="3"/>
  <c r="H24" i="3"/>
  <c r="I24" i="3"/>
  <c r="J24" i="3"/>
  <c r="K24" i="3"/>
  <c r="B25" i="3"/>
  <c r="C25" i="3"/>
  <c r="D25" i="3"/>
  <c r="E25" i="3"/>
  <c r="F25" i="3"/>
  <c r="G25" i="3"/>
  <c r="H25" i="3"/>
  <c r="I25" i="3"/>
  <c r="J25" i="3"/>
  <c r="K25" i="3"/>
  <c r="B26" i="3"/>
  <c r="C26" i="3"/>
  <c r="D26" i="3"/>
  <c r="E26" i="3"/>
  <c r="F26" i="3"/>
  <c r="G26" i="3"/>
  <c r="H26" i="3"/>
  <c r="I26" i="3"/>
  <c r="J26" i="3"/>
  <c r="K26" i="3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  <c r="B29" i="3"/>
  <c r="C29" i="3"/>
  <c r="D29" i="3"/>
  <c r="E29" i="3"/>
  <c r="F29" i="3"/>
  <c r="G29" i="3"/>
  <c r="H29" i="3"/>
  <c r="I29" i="3"/>
  <c r="J29" i="3"/>
  <c r="K29" i="3"/>
  <c r="B30" i="3"/>
  <c r="C30" i="3"/>
  <c r="D30" i="3"/>
  <c r="E30" i="3"/>
  <c r="F30" i="3"/>
  <c r="G30" i="3"/>
  <c r="H30" i="3"/>
  <c r="I30" i="3"/>
  <c r="J30" i="3"/>
  <c r="K30" i="3"/>
  <c r="B31" i="3"/>
  <c r="C31" i="3"/>
  <c r="D31" i="3"/>
  <c r="E31" i="3"/>
  <c r="F31" i="3"/>
  <c r="G31" i="3"/>
  <c r="H31" i="3"/>
  <c r="I31" i="3"/>
  <c r="J31" i="3"/>
  <c r="K31" i="3"/>
  <c r="B32" i="3"/>
  <c r="C32" i="3"/>
  <c r="D32" i="3"/>
  <c r="E32" i="3"/>
  <c r="F32" i="3"/>
  <c r="G32" i="3"/>
  <c r="H32" i="3"/>
  <c r="I32" i="3"/>
  <c r="J32" i="3"/>
  <c r="K32" i="3"/>
  <c r="B33" i="3"/>
  <c r="C33" i="3"/>
  <c r="D33" i="3"/>
  <c r="E33" i="3"/>
  <c r="F33" i="3"/>
  <c r="G33" i="3"/>
  <c r="H33" i="3"/>
  <c r="I33" i="3"/>
  <c r="J33" i="3"/>
  <c r="K33" i="3"/>
  <c r="B34" i="3"/>
  <c r="C34" i="3"/>
  <c r="D34" i="3"/>
  <c r="E34" i="3"/>
  <c r="F34" i="3"/>
  <c r="G34" i="3"/>
  <c r="H34" i="3"/>
  <c r="I34" i="3"/>
  <c r="J34" i="3"/>
  <c r="K34" i="3"/>
  <c r="B35" i="3"/>
  <c r="C35" i="3"/>
  <c r="D35" i="3"/>
  <c r="E35" i="3"/>
  <c r="F35" i="3"/>
  <c r="G35" i="3"/>
  <c r="H35" i="3"/>
  <c r="I35" i="3"/>
  <c r="J35" i="3"/>
  <c r="K35" i="3"/>
  <c r="B36" i="3"/>
  <c r="C36" i="3"/>
  <c r="D36" i="3"/>
  <c r="E36" i="3"/>
  <c r="F36" i="3"/>
  <c r="G36" i="3"/>
  <c r="H36" i="3"/>
  <c r="I36" i="3"/>
  <c r="J36" i="3"/>
  <c r="K36" i="3"/>
  <c r="B37" i="3"/>
  <c r="C37" i="3"/>
  <c r="D37" i="3"/>
  <c r="E37" i="3"/>
  <c r="F37" i="3"/>
  <c r="G37" i="3"/>
  <c r="H37" i="3"/>
  <c r="I37" i="3"/>
  <c r="J37" i="3"/>
  <c r="K37" i="3"/>
  <c r="B38" i="3"/>
  <c r="C38" i="3"/>
  <c r="D38" i="3"/>
  <c r="E38" i="3"/>
  <c r="F38" i="3"/>
  <c r="G38" i="3"/>
  <c r="H38" i="3"/>
  <c r="I38" i="3"/>
  <c r="J38" i="3"/>
  <c r="K38" i="3"/>
  <c r="B39" i="3"/>
  <c r="C39" i="3"/>
  <c r="D39" i="3"/>
  <c r="E39" i="3"/>
  <c r="F39" i="3"/>
  <c r="G39" i="3"/>
  <c r="H39" i="3"/>
  <c r="I39" i="3"/>
  <c r="J39" i="3"/>
  <c r="K39" i="3"/>
  <c r="B40" i="3"/>
  <c r="C40" i="3"/>
  <c r="D40" i="3"/>
  <c r="E40" i="3"/>
  <c r="F40" i="3"/>
  <c r="G40" i="3"/>
  <c r="H40" i="3"/>
  <c r="I40" i="3"/>
  <c r="J40" i="3"/>
  <c r="K40" i="3"/>
  <c r="B41" i="3"/>
  <c r="C41" i="3"/>
  <c r="D41" i="3"/>
  <c r="E41" i="3"/>
  <c r="F41" i="3"/>
  <c r="G41" i="3"/>
  <c r="H41" i="3"/>
  <c r="I41" i="3"/>
  <c r="J41" i="3"/>
  <c r="K41" i="3"/>
  <c r="B42" i="3"/>
  <c r="C42" i="3"/>
  <c r="D42" i="3"/>
  <c r="E42" i="3"/>
  <c r="F42" i="3"/>
  <c r="G42" i="3"/>
  <c r="H42" i="3"/>
  <c r="I42" i="3"/>
  <c r="J42" i="3"/>
  <c r="K42" i="3"/>
  <c r="B43" i="3"/>
  <c r="C43" i="3"/>
  <c r="D43" i="3"/>
  <c r="E43" i="3"/>
  <c r="F43" i="3"/>
  <c r="G43" i="3"/>
  <c r="H43" i="3"/>
  <c r="I43" i="3"/>
  <c r="J43" i="3"/>
  <c r="K43" i="3"/>
  <c r="B44" i="3"/>
  <c r="C44" i="3"/>
  <c r="D44" i="3"/>
  <c r="E44" i="3"/>
  <c r="F44" i="3"/>
  <c r="G44" i="3"/>
  <c r="H44" i="3"/>
  <c r="I44" i="3"/>
  <c r="J44" i="3"/>
  <c r="K44" i="3"/>
  <c r="B45" i="3"/>
  <c r="C45" i="3"/>
  <c r="D45" i="3"/>
  <c r="E45" i="3"/>
  <c r="F45" i="3"/>
  <c r="G45" i="3"/>
  <c r="H45" i="3"/>
  <c r="I45" i="3"/>
  <c r="J45" i="3"/>
  <c r="K45" i="3"/>
  <c r="B46" i="3"/>
  <c r="C46" i="3"/>
  <c r="D46" i="3"/>
  <c r="E46" i="3"/>
  <c r="F46" i="3"/>
  <c r="G46" i="3"/>
  <c r="H46" i="3"/>
  <c r="I46" i="3"/>
  <c r="J46" i="3"/>
  <c r="K46" i="3"/>
  <c r="B47" i="3"/>
  <c r="C47" i="3"/>
  <c r="D47" i="3"/>
  <c r="E47" i="3"/>
  <c r="F47" i="3"/>
  <c r="G47" i="3"/>
  <c r="H47" i="3"/>
  <c r="I47" i="3"/>
  <c r="J47" i="3"/>
  <c r="K47" i="3"/>
  <c r="B48" i="3"/>
  <c r="C48" i="3"/>
  <c r="D48" i="3"/>
  <c r="E48" i="3"/>
  <c r="F48" i="3"/>
  <c r="G48" i="3"/>
  <c r="H48" i="3"/>
  <c r="I48" i="3"/>
  <c r="J48" i="3"/>
  <c r="K48" i="3"/>
  <c r="B49" i="3"/>
  <c r="C49" i="3"/>
  <c r="D49" i="3"/>
  <c r="E49" i="3"/>
  <c r="F49" i="3"/>
  <c r="G49" i="3"/>
  <c r="H49" i="3"/>
  <c r="I49" i="3"/>
  <c r="J49" i="3"/>
  <c r="K49" i="3"/>
  <c r="B50" i="3"/>
  <c r="C50" i="3"/>
  <c r="D50" i="3"/>
  <c r="E50" i="3"/>
  <c r="F50" i="3"/>
  <c r="G50" i="3"/>
  <c r="H50" i="3"/>
  <c r="I50" i="3"/>
  <c r="J50" i="3"/>
  <c r="K50" i="3"/>
  <c r="B51" i="3"/>
  <c r="C51" i="3"/>
  <c r="D51" i="3"/>
  <c r="E51" i="3"/>
  <c r="F51" i="3"/>
  <c r="G51" i="3"/>
  <c r="H51" i="3"/>
  <c r="I51" i="3"/>
  <c r="J51" i="3"/>
  <c r="K51" i="3"/>
  <c r="B52" i="3"/>
  <c r="C52" i="3"/>
  <c r="D52" i="3"/>
  <c r="E52" i="3"/>
  <c r="F52" i="3"/>
  <c r="G52" i="3"/>
  <c r="H52" i="3"/>
  <c r="I52" i="3"/>
  <c r="J52" i="3"/>
  <c r="K52" i="3"/>
  <c r="B53" i="3"/>
  <c r="C53" i="3"/>
  <c r="D53" i="3"/>
  <c r="E53" i="3"/>
  <c r="F53" i="3"/>
  <c r="G53" i="3"/>
  <c r="H53" i="3"/>
  <c r="I53" i="3"/>
  <c r="J53" i="3"/>
  <c r="K53" i="3"/>
  <c r="B54" i="3"/>
  <c r="C54" i="3"/>
  <c r="D54" i="3"/>
  <c r="E54" i="3"/>
  <c r="F54" i="3"/>
  <c r="G54" i="3"/>
  <c r="H54" i="3"/>
  <c r="I54" i="3"/>
  <c r="J54" i="3"/>
  <c r="K54" i="3"/>
  <c r="B55" i="3"/>
  <c r="C55" i="3"/>
  <c r="D55" i="3"/>
  <c r="E55" i="3"/>
  <c r="F55" i="3"/>
  <c r="G55" i="3"/>
  <c r="H55" i="3"/>
  <c r="I55" i="3"/>
  <c r="J55" i="3"/>
  <c r="K55" i="3"/>
  <c r="B56" i="3"/>
  <c r="C56" i="3"/>
  <c r="D56" i="3"/>
  <c r="E56" i="3"/>
  <c r="F56" i="3"/>
  <c r="G56" i="3"/>
  <c r="H56" i="3"/>
  <c r="I56" i="3"/>
  <c r="J56" i="3"/>
  <c r="K56" i="3"/>
  <c r="B57" i="3"/>
  <c r="C57" i="3"/>
  <c r="D57" i="3"/>
  <c r="E57" i="3"/>
  <c r="F57" i="3"/>
  <c r="G57" i="3"/>
  <c r="H57" i="3"/>
  <c r="I57" i="3"/>
  <c r="J57" i="3"/>
  <c r="K57" i="3"/>
  <c r="B58" i="3"/>
  <c r="C58" i="3"/>
  <c r="D58" i="3"/>
  <c r="E58" i="3"/>
  <c r="F58" i="3"/>
  <c r="G58" i="3"/>
  <c r="H58" i="3"/>
  <c r="I58" i="3"/>
  <c r="J58" i="3"/>
  <c r="K58" i="3"/>
  <c r="B59" i="3"/>
  <c r="C59" i="3"/>
  <c r="D59" i="3"/>
  <c r="E59" i="3"/>
  <c r="F59" i="3"/>
  <c r="G59" i="3"/>
  <c r="H59" i="3"/>
  <c r="I59" i="3"/>
  <c r="J59" i="3"/>
  <c r="K59" i="3"/>
  <c r="B60" i="3"/>
  <c r="C60" i="3"/>
  <c r="D60" i="3"/>
  <c r="E60" i="3"/>
  <c r="F60" i="3"/>
  <c r="G60" i="3"/>
  <c r="H60" i="3"/>
  <c r="I60" i="3"/>
  <c r="J60" i="3"/>
  <c r="K60" i="3"/>
  <c r="B61" i="3"/>
  <c r="C61" i="3"/>
  <c r="D61" i="3"/>
  <c r="E61" i="3"/>
  <c r="F61" i="3"/>
  <c r="G61" i="3"/>
  <c r="H61" i="3"/>
  <c r="I61" i="3"/>
  <c r="J61" i="3"/>
  <c r="K61" i="3"/>
  <c r="B62" i="3"/>
  <c r="C62" i="3"/>
  <c r="D62" i="3"/>
  <c r="E62" i="3"/>
  <c r="F62" i="3"/>
  <c r="G62" i="3"/>
  <c r="H62" i="3"/>
  <c r="I62" i="3"/>
  <c r="J62" i="3"/>
  <c r="K62" i="3"/>
  <c r="B63" i="3"/>
  <c r="C63" i="3"/>
  <c r="D63" i="3"/>
  <c r="E63" i="3"/>
  <c r="F63" i="3"/>
  <c r="G63" i="3"/>
  <c r="H63" i="3"/>
  <c r="I63" i="3"/>
  <c r="J63" i="3"/>
  <c r="K63" i="3"/>
  <c r="B64" i="3"/>
  <c r="C64" i="3"/>
  <c r="D64" i="3"/>
  <c r="E64" i="3"/>
  <c r="F64" i="3"/>
  <c r="G64" i="3"/>
  <c r="H64" i="3"/>
  <c r="I64" i="3"/>
  <c r="J64" i="3"/>
  <c r="K64" i="3"/>
  <c r="B65" i="3"/>
  <c r="C65" i="3"/>
  <c r="D65" i="3"/>
  <c r="E65" i="3"/>
  <c r="F65" i="3"/>
  <c r="G65" i="3"/>
  <c r="H65" i="3"/>
  <c r="I65" i="3"/>
  <c r="J65" i="3"/>
  <c r="K65" i="3"/>
  <c r="B66" i="3"/>
  <c r="C66" i="3"/>
  <c r="D66" i="3"/>
  <c r="E66" i="3"/>
  <c r="F66" i="3"/>
  <c r="G66" i="3"/>
  <c r="H66" i="3"/>
  <c r="I66" i="3"/>
  <c r="J66" i="3"/>
  <c r="K66" i="3"/>
  <c r="B67" i="3"/>
  <c r="C67" i="3"/>
  <c r="D67" i="3"/>
  <c r="E67" i="3"/>
  <c r="F67" i="3"/>
  <c r="G67" i="3"/>
  <c r="H67" i="3"/>
  <c r="I67" i="3"/>
  <c r="J67" i="3"/>
  <c r="K67" i="3"/>
  <c r="B68" i="3"/>
  <c r="C68" i="3"/>
  <c r="D68" i="3"/>
  <c r="E68" i="3"/>
  <c r="F68" i="3"/>
  <c r="G68" i="3"/>
  <c r="H68" i="3"/>
  <c r="I68" i="3"/>
  <c r="J68" i="3"/>
  <c r="K68" i="3"/>
  <c r="B69" i="3"/>
  <c r="C69" i="3"/>
  <c r="D69" i="3"/>
  <c r="E69" i="3"/>
  <c r="F69" i="3"/>
  <c r="G69" i="3"/>
  <c r="H69" i="3"/>
  <c r="I69" i="3"/>
  <c r="J69" i="3"/>
  <c r="K69" i="3"/>
  <c r="B70" i="3"/>
  <c r="C70" i="3"/>
  <c r="D70" i="3"/>
  <c r="E70" i="3"/>
  <c r="F70" i="3"/>
  <c r="G70" i="3"/>
  <c r="H70" i="3"/>
  <c r="I70" i="3"/>
  <c r="J70" i="3"/>
  <c r="K70" i="3"/>
  <c r="B71" i="3"/>
  <c r="C71" i="3"/>
  <c r="D71" i="3"/>
  <c r="E71" i="3"/>
  <c r="F71" i="3"/>
  <c r="G71" i="3"/>
  <c r="H71" i="3"/>
  <c r="I71" i="3"/>
  <c r="J71" i="3"/>
  <c r="K71" i="3"/>
  <c r="B72" i="3"/>
  <c r="C72" i="3"/>
  <c r="D72" i="3"/>
  <c r="E72" i="3"/>
  <c r="F72" i="3"/>
  <c r="G72" i="3"/>
  <c r="H72" i="3"/>
  <c r="I72" i="3"/>
  <c r="J72" i="3"/>
  <c r="K72" i="3"/>
  <c r="B73" i="3"/>
  <c r="C73" i="3"/>
  <c r="D73" i="3"/>
  <c r="E73" i="3"/>
  <c r="F73" i="3"/>
  <c r="G73" i="3"/>
  <c r="H73" i="3"/>
  <c r="I73" i="3"/>
  <c r="J73" i="3"/>
  <c r="K73" i="3"/>
  <c r="B74" i="3"/>
  <c r="C74" i="3"/>
  <c r="D74" i="3"/>
  <c r="E74" i="3"/>
  <c r="F74" i="3"/>
  <c r="G74" i="3"/>
  <c r="H74" i="3"/>
  <c r="I74" i="3"/>
  <c r="J74" i="3"/>
  <c r="K74" i="3"/>
  <c r="B75" i="3"/>
  <c r="C75" i="3"/>
  <c r="D75" i="3"/>
  <c r="E75" i="3"/>
  <c r="F75" i="3"/>
  <c r="G75" i="3"/>
  <c r="H75" i="3"/>
  <c r="I75" i="3"/>
  <c r="J75" i="3"/>
  <c r="K75" i="3"/>
  <c r="B76" i="3"/>
  <c r="C76" i="3"/>
  <c r="D76" i="3"/>
  <c r="E76" i="3"/>
  <c r="F76" i="3"/>
  <c r="G76" i="3"/>
  <c r="H76" i="3"/>
  <c r="I76" i="3"/>
  <c r="J76" i="3"/>
  <c r="K76" i="3"/>
  <c r="B77" i="3"/>
  <c r="C77" i="3"/>
  <c r="D77" i="3"/>
  <c r="E77" i="3"/>
  <c r="F77" i="3"/>
  <c r="G77" i="3"/>
  <c r="H77" i="3"/>
  <c r="I77" i="3"/>
  <c r="J77" i="3"/>
  <c r="K77" i="3"/>
  <c r="B78" i="3"/>
  <c r="C78" i="3"/>
  <c r="D78" i="3"/>
  <c r="E78" i="3"/>
  <c r="F78" i="3"/>
  <c r="G78" i="3"/>
  <c r="H78" i="3"/>
  <c r="I78" i="3"/>
  <c r="J78" i="3"/>
  <c r="K78" i="3"/>
  <c r="B79" i="3"/>
  <c r="C79" i="3"/>
  <c r="D79" i="3"/>
  <c r="E79" i="3"/>
  <c r="F79" i="3"/>
  <c r="G79" i="3"/>
  <c r="H79" i="3"/>
  <c r="I79" i="3"/>
  <c r="J79" i="3"/>
  <c r="K79" i="3"/>
  <c r="B80" i="3"/>
  <c r="C80" i="3"/>
  <c r="D80" i="3"/>
  <c r="E80" i="3"/>
  <c r="F80" i="3"/>
  <c r="G80" i="3"/>
  <c r="H80" i="3"/>
  <c r="I80" i="3"/>
  <c r="J80" i="3"/>
  <c r="K80" i="3"/>
  <c r="B81" i="3"/>
  <c r="C81" i="3"/>
  <c r="D81" i="3"/>
  <c r="E81" i="3"/>
  <c r="F81" i="3"/>
  <c r="G81" i="3"/>
  <c r="H81" i="3"/>
  <c r="I81" i="3"/>
  <c r="J81" i="3"/>
  <c r="K81" i="3"/>
  <c r="B82" i="3"/>
  <c r="C82" i="3"/>
  <c r="D82" i="3"/>
  <c r="E82" i="3"/>
  <c r="F82" i="3"/>
  <c r="G82" i="3"/>
  <c r="H82" i="3"/>
  <c r="I82" i="3"/>
  <c r="J82" i="3"/>
  <c r="K82" i="3"/>
  <c r="B83" i="3"/>
  <c r="C83" i="3"/>
  <c r="D83" i="3"/>
  <c r="E83" i="3"/>
  <c r="F83" i="3"/>
  <c r="G83" i="3"/>
  <c r="H83" i="3"/>
  <c r="I83" i="3"/>
  <c r="J83" i="3"/>
  <c r="K83" i="3"/>
  <c r="B84" i="3"/>
  <c r="C84" i="3"/>
  <c r="D84" i="3"/>
  <c r="E84" i="3"/>
  <c r="F84" i="3"/>
  <c r="G84" i="3"/>
  <c r="H84" i="3"/>
  <c r="I84" i="3"/>
  <c r="J84" i="3"/>
  <c r="K84" i="3"/>
  <c r="B85" i="3"/>
  <c r="C85" i="3"/>
  <c r="D85" i="3"/>
  <c r="E85" i="3"/>
  <c r="F85" i="3"/>
  <c r="G85" i="3"/>
  <c r="H85" i="3"/>
  <c r="I85" i="3"/>
  <c r="J85" i="3"/>
  <c r="K85" i="3"/>
  <c r="B86" i="3"/>
  <c r="C86" i="3"/>
  <c r="D86" i="3"/>
  <c r="E86" i="3"/>
  <c r="F86" i="3"/>
  <c r="G86" i="3"/>
  <c r="H86" i="3"/>
  <c r="I86" i="3"/>
  <c r="J86" i="3"/>
  <c r="K86" i="3"/>
  <c r="B87" i="3"/>
  <c r="C87" i="3"/>
  <c r="D87" i="3"/>
  <c r="E87" i="3"/>
  <c r="F87" i="3"/>
  <c r="G87" i="3"/>
  <c r="H87" i="3"/>
  <c r="I87" i="3"/>
  <c r="J87" i="3"/>
  <c r="K87" i="3"/>
  <c r="B88" i="3"/>
  <c r="C88" i="3"/>
  <c r="D88" i="3"/>
  <c r="E88" i="3"/>
  <c r="F88" i="3"/>
  <c r="G88" i="3"/>
  <c r="H88" i="3"/>
  <c r="I88" i="3"/>
  <c r="J88" i="3"/>
  <c r="K88" i="3"/>
  <c r="B89" i="3"/>
  <c r="C89" i="3"/>
  <c r="D89" i="3"/>
  <c r="E89" i="3"/>
  <c r="F89" i="3"/>
  <c r="G89" i="3"/>
  <c r="H89" i="3"/>
  <c r="I89" i="3"/>
  <c r="J89" i="3"/>
  <c r="K89" i="3"/>
  <c r="B90" i="3"/>
  <c r="C90" i="3"/>
  <c r="D90" i="3"/>
  <c r="E90" i="3"/>
  <c r="F90" i="3"/>
  <c r="G90" i="3"/>
  <c r="H90" i="3"/>
  <c r="I90" i="3"/>
  <c r="J90" i="3"/>
  <c r="K90" i="3"/>
  <c r="B91" i="3"/>
  <c r="C91" i="3"/>
  <c r="D91" i="3"/>
  <c r="E91" i="3"/>
  <c r="F91" i="3"/>
  <c r="G91" i="3"/>
  <c r="H91" i="3"/>
  <c r="I91" i="3"/>
  <c r="J91" i="3"/>
  <c r="K91" i="3"/>
  <c r="B92" i="3"/>
  <c r="C92" i="3"/>
  <c r="D92" i="3"/>
  <c r="E92" i="3"/>
  <c r="F92" i="3"/>
  <c r="G92" i="3"/>
  <c r="H92" i="3"/>
  <c r="I92" i="3"/>
  <c r="J92" i="3"/>
  <c r="K92" i="3"/>
  <c r="B93" i="3"/>
  <c r="C93" i="3"/>
  <c r="D93" i="3"/>
  <c r="E93" i="3"/>
  <c r="F93" i="3"/>
  <c r="G93" i="3"/>
  <c r="H93" i="3"/>
  <c r="I93" i="3"/>
  <c r="J93" i="3"/>
  <c r="K93" i="3"/>
  <c r="B94" i="3"/>
  <c r="C94" i="3"/>
  <c r="D94" i="3"/>
  <c r="E94" i="3"/>
  <c r="F94" i="3"/>
  <c r="G94" i="3"/>
  <c r="H94" i="3"/>
  <c r="I94" i="3"/>
  <c r="J94" i="3"/>
  <c r="K94" i="3"/>
  <c r="B95" i="3"/>
  <c r="C95" i="3"/>
  <c r="D95" i="3"/>
  <c r="E95" i="3"/>
  <c r="F95" i="3"/>
  <c r="G95" i="3"/>
  <c r="H95" i="3"/>
  <c r="I95" i="3"/>
  <c r="J95" i="3"/>
  <c r="K95" i="3"/>
  <c r="B96" i="3"/>
  <c r="C96" i="3"/>
  <c r="D96" i="3"/>
  <c r="E96" i="3"/>
  <c r="F96" i="3"/>
  <c r="G96" i="3"/>
  <c r="H96" i="3"/>
  <c r="I96" i="3"/>
  <c r="J96" i="3"/>
  <c r="K96" i="3"/>
  <c r="B97" i="3"/>
  <c r="C97" i="3"/>
  <c r="D97" i="3"/>
  <c r="E97" i="3"/>
  <c r="F97" i="3"/>
  <c r="G97" i="3"/>
  <c r="H97" i="3"/>
  <c r="I97" i="3"/>
  <c r="J97" i="3"/>
  <c r="K97" i="3"/>
  <c r="B98" i="3"/>
  <c r="C98" i="3"/>
  <c r="D98" i="3"/>
  <c r="E98" i="3"/>
  <c r="F98" i="3"/>
  <c r="G98" i="3"/>
  <c r="H98" i="3"/>
  <c r="I98" i="3"/>
  <c r="J98" i="3"/>
  <c r="K98" i="3"/>
  <c r="B99" i="3"/>
  <c r="C99" i="3"/>
  <c r="D99" i="3"/>
  <c r="E99" i="3"/>
  <c r="F99" i="3"/>
  <c r="G99" i="3"/>
  <c r="H99" i="3"/>
  <c r="I99" i="3"/>
  <c r="J99" i="3"/>
  <c r="K99" i="3"/>
  <c r="B100" i="3"/>
  <c r="C100" i="3"/>
  <c r="D100" i="3"/>
  <c r="E100" i="3"/>
  <c r="F100" i="3"/>
  <c r="G100" i="3"/>
  <c r="H100" i="3"/>
  <c r="I100" i="3"/>
  <c r="J100" i="3"/>
  <c r="K100" i="3"/>
  <c r="B101" i="3"/>
  <c r="C101" i="3"/>
  <c r="D101" i="3"/>
  <c r="E101" i="3"/>
  <c r="F101" i="3"/>
  <c r="G101" i="3"/>
  <c r="H101" i="3"/>
  <c r="I101" i="3"/>
  <c r="J101" i="3"/>
  <c r="K101" i="3"/>
  <c r="B102" i="3"/>
  <c r="C102" i="3"/>
  <c r="D102" i="3"/>
  <c r="E102" i="3"/>
  <c r="F102" i="3"/>
  <c r="G102" i="3"/>
  <c r="H102" i="3"/>
  <c r="I102" i="3"/>
  <c r="J102" i="3"/>
  <c r="K102" i="3"/>
  <c r="B103" i="3"/>
  <c r="C103" i="3"/>
  <c r="D103" i="3"/>
  <c r="E103" i="3"/>
  <c r="F103" i="3"/>
  <c r="G103" i="3"/>
  <c r="H103" i="3"/>
  <c r="I103" i="3"/>
  <c r="J103" i="3"/>
  <c r="K103" i="3"/>
  <c r="B104" i="3"/>
  <c r="C104" i="3"/>
  <c r="D104" i="3"/>
  <c r="E104" i="3"/>
  <c r="F104" i="3"/>
  <c r="G104" i="3"/>
  <c r="H104" i="3"/>
  <c r="I104" i="3"/>
  <c r="J104" i="3"/>
  <c r="K104" i="3"/>
  <c r="B105" i="3"/>
  <c r="C105" i="3"/>
  <c r="D105" i="3"/>
  <c r="E105" i="3"/>
  <c r="F105" i="3"/>
  <c r="G105" i="3"/>
  <c r="H105" i="3"/>
  <c r="I105" i="3"/>
  <c r="J105" i="3"/>
  <c r="K105" i="3"/>
  <c r="B106" i="3"/>
  <c r="C106" i="3"/>
  <c r="D106" i="3"/>
  <c r="E106" i="3"/>
  <c r="F106" i="3"/>
  <c r="G106" i="3"/>
  <c r="H106" i="3"/>
  <c r="I106" i="3"/>
  <c r="J106" i="3"/>
  <c r="K106" i="3"/>
  <c r="B107" i="3"/>
  <c r="C107" i="3"/>
  <c r="D107" i="3"/>
  <c r="E107" i="3"/>
  <c r="F107" i="3"/>
  <c r="G107" i="3"/>
  <c r="H107" i="3"/>
  <c r="I107" i="3"/>
  <c r="J107" i="3"/>
  <c r="K107" i="3"/>
  <c r="B108" i="3"/>
  <c r="C108" i="3"/>
  <c r="D108" i="3"/>
  <c r="E108" i="3"/>
  <c r="F108" i="3"/>
  <c r="G108" i="3"/>
  <c r="H108" i="3"/>
  <c r="I108" i="3"/>
  <c r="J108" i="3"/>
  <c r="K108" i="3"/>
  <c r="B109" i="3"/>
  <c r="C109" i="3"/>
  <c r="D109" i="3"/>
  <c r="E109" i="3"/>
  <c r="F109" i="3"/>
  <c r="G109" i="3"/>
  <c r="H109" i="3"/>
  <c r="I109" i="3"/>
  <c r="J109" i="3"/>
  <c r="K109" i="3"/>
  <c r="B110" i="3"/>
  <c r="C110" i="3"/>
  <c r="D110" i="3"/>
  <c r="E110" i="3"/>
  <c r="F110" i="3"/>
  <c r="G110" i="3"/>
  <c r="H110" i="3"/>
  <c r="I110" i="3"/>
  <c r="J110" i="3"/>
  <c r="K110" i="3"/>
  <c r="B111" i="3"/>
  <c r="C111" i="3"/>
  <c r="D111" i="3"/>
  <c r="E111" i="3"/>
  <c r="F111" i="3"/>
  <c r="G111" i="3"/>
  <c r="H111" i="3"/>
  <c r="I111" i="3"/>
  <c r="J111" i="3"/>
  <c r="K111" i="3"/>
  <c r="B112" i="3"/>
  <c r="C112" i="3"/>
  <c r="D112" i="3"/>
  <c r="E112" i="3"/>
  <c r="F112" i="3"/>
  <c r="G112" i="3"/>
  <c r="H112" i="3"/>
  <c r="I112" i="3"/>
  <c r="J112" i="3"/>
  <c r="K112" i="3"/>
  <c r="B113" i="3"/>
  <c r="C113" i="3"/>
  <c r="D113" i="3"/>
  <c r="E113" i="3"/>
  <c r="F113" i="3"/>
  <c r="G113" i="3"/>
  <c r="H113" i="3"/>
  <c r="I113" i="3"/>
  <c r="J113" i="3"/>
  <c r="K113" i="3"/>
  <c r="B114" i="3"/>
  <c r="C114" i="3"/>
  <c r="D114" i="3"/>
  <c r="E114" i="3"/>
  <c r="F114" i="3"/>
  <c r="G114" i="3"/>
  <c r="H114" i="3"/>
  <c r="I114" i="3"/>
  <c r="J114" i="3"/>
  <c r="K114" i="3"/>
  <c r="B115" i="3"/>
  <c r="C115" i="3"/>
  <c r="D115" i="3"/>
  <c r="E115" i="3"/>
  <c r="F115" i="3"/>
  <c r="G115" i="3"/>
  <c r="H115" i="3"/>
  <c r="I115" i="3"/>
  <c r="J115" i="3"/>
  <c r="K115" i="3"/>
  <c r="B116" i="3"/>
  <c r="C116" i="3"/>
  <c r="D116" i="3"/>
  <c r="E116" i="3"/>
  <c r="F116" i="3"/>
  <c r="G116" i="3"/>
  <c r="H116" i="3"/>
  <c r="I116" i="3"/>
  <c r="J116" i="3"/>
  <c r="K116" i="3"/>
  <c r="B117" i="3"/>
  <c r="C117" i="3"/>
  <c r="D117" i="3"/>
  <c r="E117" i="3"/>
  <c r="F117" i="3"/>
  <c r="G117" i="3"/>
  <c r="H117" i="3"/>
  <c r="I117" i="3"/>
  <c r="J117" i="3"/>
  <c r="K117" i="3"/>
  <c r="B118" i="3"/>
  <c r="C118" i="3"/>
  <c r="D118" i="3"/>
  <c r="E118" i="3"/>
  <c r="F118" i="3"/>
  <c r="G118" i="3"/>
  <c r="H118" i="3"/>
  <c r="I118" i="3"/>
  <c r="J118" i="3"/>
  <c r="K118" i="3"/>
  <c r="B119" i="3"/>
  <c r="C119" i="3"/>
  <c r="D119" i="3"/>
  <c r="E119" i="3"/>
  <c r="F119" i="3"/>
  <c r="G119" i="3"/>
  <c r="H119" i="3"/>
  <c r="I119" i="3"/>
  <c r="J119" i="3"/>
  <c r="K119" i="3"/>
  <c r="B120" i="3"/>
  <c r="C120" i="3"/>
  <c r="D120" i="3"/>
  <c r="E120" i="3"/>
  <c r="F120" i="3"/>
  <c r="G120" i="3"/>
  <c r="H120" i="3"/>
  <c r="I120" i="3"/>
  <c r="J120" i="3"/>
  <c r="K120" i="3"/>
  <c r="B121" i="3"/>
  <c r="C121" i="3"/>
  <c r="D121" i="3"/>
  <c r="E121" i="3"/>
  <c r="F121" i="3"/>
  <c r="G121" i="3"/>
  <c r="H121" i="3"/>
  <c r="I121" i="3"/>
  <c r="J121" i="3"/>
  <c r="K121" i="3"/>
  <c r="B122" i="3"/>
  <c r="C122" i="3"/>
  <c r="D122" i="3"/>
  <c r="E122" i="3"/>
  <c r="F122" i="3"/>
  <c r="G122" i="3"/>
  <c r="H122" i="3"/>
  <c r="I122" i="3"/>
  <c r="J122" i="3"/>
  <c r="K122" i="3"/>
  <c r="B123" i="3"/>
  <c r="C123" i="3"/>
  <c r="D123" i="3"/>
  <c r="E123" i="3"/>
  <c r="F123" i="3"/>
  <c r="G123" i="3"/>
  <c r="H123" i="3"/>
  <c r="I123" i="3"/>
  <c r="J123" i="3"/>
  <c r="K123" i="3"/>
  <c r="B124" i="3"/>
  <c r="C124" i="3"/>
  <c r="D124" i="3"/>
  <c r="E124" i="3"/>
  <c r="F124" i="3"/>
  <c r="G124" i="3"/>
  <c r="H124" i="3"/>
  <c r="I124" i="3"/>
  <c r="J124" i="3"/>
  <c r="K124" i="3"/>
  <c r="B125" i="3"/>
  <c r="C125" i="3"/>
  <c r="D125" i="3"/>
  <c r="E125" i="3"/>
  <c r="F125" i="3"/>
  <c r="G125" i="3"/>
  <c r="H125" i="3"/>
  <c r="I125" i="3"/>
  <c r="J125" i="3"/>
  <c r="K125" i="3"/>
  <c r="B126" i="3"/>
  <c r="C126" i="3"/>
  <c r="D126" i="3"/>
  <c r="E126" i="3"/>
  <c r="F126" i="3"/>
  <c r="G126" i="3"/>
  <c r="H126" i="3"/>
  <c r="I126" i="3"/>
  <c r="J126" i="3"/>
  <c r="K126" i="3"/>
  <c r="B127" i="3"/>
  <c r="C127" i="3"/>
  <c r="D127" i="3"/>
  <c r="E127" i="3"/>
  <c r="F127" i="3"/>
  <c r="G127" i="3"/>
  <c r="H127" i="3"/>
  <c r="I127" i="3"/>
  <c r="J127" i="3"/>
  <c r="K127" i="3"/>
  <c r="B128" i="3"/>
  <c r="C128" i="3"/>
  <c r="D128" i="3"/>
  <c r="E128" i="3"/>
  <c r="F128" i="3"/>
  <c r="G128" i="3"/>
  <c r="H128" i="3"/>
  <c r="I128" i="3"/>
  <c r="J128" i="3"/>
  <c r="K128" i="3"/>
  <c r="B129" i="3"/>
  <c r="C129" i="3"/>
  <c r="D129" i="3"/>
  <c r="E129" i="3"/>
  <c r="F129" i="3"/>
  <c r="G129" i="3"/>
  <c r="H129" i="3"/>
  <c r="I129" i="3"/>
  <c r="J129" i="3"/>
  <c r="K129" i="3"/>
  <c r="B130" i="3"/>
  <c r="C130" i="3"/>
  <c r="D130" i="3"/>
  <c r="E130" i="3"/>
  <c r="F130" i="3"/>
  <c r="G130" i="3"/>
  <c r="H130" i="3"/>
  <c r="I130" i="3"/>
  <c r="J130" i="3"/>
  <c r="K130" i="3"/>
  <c r="B131" i="3"/>
  <c r="C131" i="3"/>
  <c r="D131" i="3"/>
  <c r="E131" i="3"/>
  <c r="F131" i="3"/>
  <c r="G131" i="3"/>
  <c r="H131" i="3"/>
  <c r="I131" i="3"/>
  <c r="J131" i="3"/>
  <c r="K131" i="3"/>
  <c r="B132" i="3"/>
  <c r="C132" i="3"/>
  <c r="D132" i="3"/>
  <c r="E132" i="3"/>
  <c r="F132" i="3"/>
  <c r="G132" i="3"/>
  <c r="H132" i="3"/>
  <c r="I132" i="3"/>
  <c r="J132" i="3"/>
  <c r="K132" i="3"/>
  <c r="B133" i="3"/>
  <c r="C133" i="3"/>
  <c r="D133" i="3"/>
  <c r="E133" i="3"/>
  <c r="F133" i="3"/>
  <c r="G133" i="3"/>
  <c r="H133" i="3"/>
  <c r="I133" i="3"/>
  <c r="J133" i="3"/>
  <c r="K133" i="3"/>
  <c r="B134" i="3"/>
  <c r="C134" i="3"/>
  <c r="D134" i="3"/>
  <c r="E134" i="3"/>
  <c r="F134" i="3"/>
  <c r="G134" i="3"/>
  <c r="H134" i="3"/>
  <c r="I134" i="3"/>
  <c r="J134" i="3"/>
  <c r="K134" i="3"/>
  <c r="B135" i="3"/>
  <c r="C135" i="3"/>
  <c r="D135" i="3"/>
  <c r="E135" i="3"/>
  <c r="F135" i="3"/>
  <c r="G135" i="3"/>
  <c r="H135" i="3"/>
  <c r="I135" i="3"/>
  <c r="J135" i="3"/>
  <c r="K135" i="3"/>
  <c r="B136" i="3"/>
  <c r="C136" i="3"/>
  <c r="D136" i="3"/>
  <c r="E136" i="3"/>
  <c r="F136" i="3"/>
  <c r="G136" i="3"/>
  <c r="H136" i="3"/>
  <c r="I136" i="3"/>
  <c r="J136" i="3"/>
  <c r="K136" i="3"/>
  <c r="B137" i="3"/>
  <c r="C137" i="3"/>
  <c r="D137" i="3"/>
  <c r="E137" i="3"/>
  <c r="F137" i="3"/>
  <c r="G137" i="3"/>
  <c r="H137" i="3"/>
  <c r="I137" i="3"/>
  <c r="J137" i="3"/>
  <c r="K137" i="3"/>
  <c r="B138" i="3"/>
  <c r="C138" i="3"/>
  <c r="D138" i="3"/>
  <c r="E138" i="3"/>
  <c r="F138" i="3"/>
  <c r="G138" i="3"/>
  <c r="H138" i="3"/>
  <c r="I138" i="3"/>
  <c r="J138" i="3"/>
  <c r="K138" i="3"/>
  <c r="B139" i="3"/>
  <c r="C139" i="3"/>
  <c r="D139" i="3"/>
  <c r="E139" i="3"/>
  <c r="F139" i="3"/>
  <c r="G139" i="3"/>
  <c r="H139" i="3"/>
  <c r="I139" i="3"/>
  <c r="J139" i="3"/>
  <c r="K139" i="3"/>
  <c r="B140" i="3"/>
  <c r="C140" i="3"/>
  <c r="D140" i="3"/>
  <c r="E140" i="3"/>
  <c r="F140" i="3"/>
  <c r="G140" i="3"/>
  <c r="H140" i="3"/>
  <c r="I140" i="3"/>
  <c r="J140" i="3"/>
  <c r="K140" i="3"/>
  <c r="B141" i="3"/>
  <c r="C141" i="3"/>
  <c r="D141" i="3"/>
  <c r="E141" i="3"/>
  <c r="F141" i="3"/>
  <c r="G141" i="3"/>
  <c r="H141" i="3"/>
  <c r="I141" i="3"/>
  <c r="J141" i="3"/>
  <c r="K141" i="3"/>
  <c r="B142" i="3"/>
  <c r="C142" i="3"/>
  <c r="D142" i="3"/>
  <c r="E142" i="3"/>
  <c r="F142" i="3"/>
  <c r="G142" i="3"/>
  <c r="H142" i="3"/>
  <c r="I142" i="3"/>
  <c r="J142" i="3"/>
  <c r="K142" i="3"/>
  <c r="B143" i="3"/>
  <c r="C143" i="3"/>
  <c r="D143" i="3"/>
  <c r="E143" i="3"/>
  <c r="F143" i="3"/>
  <c r="G143" i="3"/>
  <c r="H143" i="3"/>
  <c r="I143" i="3"/>
  <c r="J143" i="3"/>
  <c r="K143" i="3"/>
  <c r="B144" i="3"/>
  <c r="C144" i="3"/>
  <c r="D144" i="3"/>
  <c r="E144" i="3"/>
  <c r="F144" i="3"/>
  <c r="G144" i="3"/>
  <c r="H144" i="3"/>
  <c r="I144" i="3"/>
  <c r="J144" i="3"/>
  <c r="K144" i="3"/>
  <c r="B145" i="3"/>
  <c r="C145" i="3"/>
  <c r="D145" i="3"/>
  <c r="E145" i="3"/>
  <c r="F145" i="3"/>
  <c r="G145" i="3"/>
  <c r="H145" i="3"/>
  <c r="I145" i="3"/>
  <c r="J145" i="3"/>
  <c r="K145" i="3"/>
  <c r="B146" i="3"/>
  <c r="C146" i="3"/>
  <c r="D146" i="3"/>
  <c r="E146" i="3"/>
  <c r="F146" i="3"/>
  <c r="G146" i="3"/>
  <c r="H146" i="3"/>
  <c r="I146" i="3"/>
  <c r="J146" i="3"/>
  <c r="K146" i="3"/>
  <c r="B147" i="3"/>
  <c r="C147" i="3"/>
  <c r="D147" i="3"/>
  <c r="E147" i="3"/>
  <c r="F147" i="3"/>
  <c r="G147" i="3"/>
  <c r="H147" i="3"/>
  <c r="I147" i="3"/>
  <c r="J147" i="3"/>
  <c r="K147" i="3"/>
  <c r="B148" i="3"/>
  <c r="C148" i="3"/>
  <c r="D148" i="3"/>
  <c r="E148" i="3"/>
  <c r="F148" i="3"/>
  <c r="G148" i="3"/>
  <c r="H148" i="3"/>
  <c r="I148" i="3"/>
  <c r="J148" i="3"/>
  <c r="K148" i="3"/>
  <c r="B149" i="3"/>
  <c r="C149" i="3"/>
  <c r="D149" i="3"/>
  <c r="E149" i="3"/>
  <c r="F149" i="3"/>
  <c r="G149" i="3"/>
  <c r="H149" i="3"/>
  <c r="I149" i="3"/>
  <c r="J149" i="3"/>
  <c r="K149" i="3"/>
  <c r="B150" i="3"/>
  <c r="C150" i="3"/>
  <c r="D150" i="3"/>
  <c r="E150" i="3"/>
  <c r="F150" i="3"/>
  <c r="G150" i="3"/>
  <c r="H150" i="3"/>
  <c r="I150" i="3"/>
  <c r="J150" i="3"/>
  <c r="K150" i="3"/>
  <c r="B151" i="3"/>
  <c r="C151" i="3"/>
  <c r="D151" i="3"/>
  <c r="E151" i="3"/>
  <c r="F151" i="3"/>
  <c r="G151" i="3"/>
  <c r="H151" i="3"/>
  <c r="I151" i="3"/>
  <c r="J151" i="3"/>
  <c r="K151" i="3"/>
  <c r="K2" i="3"/>
  <c r="J2" i="3"/>
  <c r="I2" i="3"/>
  <c r="H2" i="3"/>
  <c r="G2" i="3"/>
  <c r="F2" i="3"/>
  <c r="E2" i="3"/>
  <c r="D2" i="3"/>
  <c r="C2" i="3"/>
  <c r="B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  <c r="C3" i="1"/>
  <c r="C4" i="1"/>
  <c r="C5" i="1"/>
  <c r="C6" i="1"/>
  <c r="K4" i="1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2" i="1"/>
  <c r="B3" i="1"/>
  <c r="F3" i="1" s="1"/>
  <c r="B4" i="1"/>
  <c r="B5" i="1"/>
  <c r="F5" i="1" s="1"/>
  <c r="B6" i="1"/>
  <c r="F6" i="1" s="1"/>
  <c r="B7" i="1"/>
  <c r="F7" i="1" s="1"/>
  <c r="B8" i="1"/>
  <c r="B9" i="1"/>
  <c r="F9" i="1" s="1"/>
  <c r="B10" i="1"/>
  <c r="B11" i="1"/>
  <c r="F11" i="1" s="1"/>
  <c r="B12" i="1"/>
  <c r="B13" i="1"/>
  <c r="F13" i="1" s="1"/>
  <c r="B14" i="1"/>
  <c r="F14" i="1" s="1"/>
  <c r="B15" i="1"/>
  <c r="F15" i="1" s="1"/>
  <c r="B16" i="1"/>
  <c r="B17" i="1"/>
  <c r="F17" i="1" s="1"/>
  <c r="B18" i="1"/>
  <c r="B19" i="1"/>
  <c r="F19" i="1" s="1"/>
  <c r="B20" i="1"/>
  <c r="B21" i="1"/>
  <c r="F21" i="1" s="1"/>
  <c r="B22" i="1"/>
  <c r="F22" i="1" s="1"/>
  <c r="B23" i="1"/>
  <c r="F23" i="1" s="1"/>
  <c r="B24" i="1"/>
  <c r="B25" i="1"/>
  <c r="F25" i="1" s="1"/>
  <c r="B26" i="1"/>
  <c r="B27" i="1"/>
  <c r="F27" i="1" s="1"/>
  <c r="B28" i="1"/>
  <c r="B29" i="1"/>
  <c r="F29" i="1" s="1"/>
  <c r="B30" i="1"/>
  <c r="F30" i="1" s="1"/>
  <c r="B31" i="1"/>
  <c r="F31" i="1" s="1"/>
  <c r="B32" i="1"/>
  <c r="B33" i="1"/>
  <c r="F33" i="1" s="1"/>
  <c r="B34" i="1"/>
  <c r="B35" i="1"/>
  <c r="F35" i="1" s="1"/>
  <c r="B36" i="1"/>
  <c r="B37" i="1"/>
  <c r="F37" i="1" s="1"/>
  <c r="B38" i="1"/>
  <c r="F38" i="1" s="1"/>
  <c r="B39" i="1"/>
  <c r="F39" i="1" s="1"/>
  <c r="B40" i="1"/>
  <c r="B41" i="1"/>
  <c r="F41" i="1" s="1"/>
  <c r="B42" i="1"/>
  <c r="B43" i="1"/>
  <c r="F43" i="1" s="1"/>
  <c r="B44" i="1"/>
  <c r="B45" i="1"/>
  <c r="F45" i="1" s="1"/>
  <c r="B46" i="1"/>
  <c r="F46" i="1" s="1"/>
  <c r="B47" i="1"/>
  <c r="F47" i="1" s="1"/>
  <c r="B48" i="1"/>
  <c r="B49" i="1"/>
  <c r="F49" i="1" s="1"/>
  <c r="B50" i="1"/>
  <c r="B51" i="1"/>
  <c r="F51" i="1" s="1"/>
  <c r="B52" i="1"/>
  <c r="B53" i="1"/>
  <c r="F53" i="1" s="1"/>
  <c r="B54" i="1"/>
  <c r="F54" i="1" s="1"/>
  <c r="B55" i="1"/>
  <c r="F55" i="1" s="1"/>
  <c r="B56" i="1"/>
  <c r="B57" i="1"/>
  <c r="F57" i="1" s="1"/>
  <c r="B58" i="1"/>
  <c r="B59" i="1"/>
  <c r="F59" i="1" s="1"/>
  <c r="B60" i="1"/>
  <c r="B61" i="1"/>
  <c r="F61" i="1" s="1"/>
  <c r="B62" i="1"/>
  <c r="F62" i="1" s="1"/>
  <c r="B63" i="1"/>
  <c r="F63" i="1" s="1"/>
  <c r="B64" i="1"/>
  <c r="B65" i="1"/>
  <c r="F65" i="1" s="1"/>
  <c r="B66" i="1"/>
  <c r="B67" i="1"/>
  <c r="F67" i="1" s="1"/>
  <c r="B68" i="1"/>
  <c r="B69" i="1"/>
  <c r="F69" i="1" s="1"/>
  <c r="B70" i="1"/>
  <c r="F70" i="1" s="1"/>
  <c r="B71" i="1"/>
  <c r="F71" i="1" s="1"/>
  <c r="B72" i="1"/>
  <c r="B73" i="1"/>
  <c r="F73" i="1" s="1"/>
  <c r="B74" i="1"/>
  <c r="B75" i="1"/>
  <c r="F75" i="1" s="1"/>
  <c r="B76" i="1"/>
  <c r="B77" i="1"/>
  <c r="F77" i="1" s="1"/>
  <c r="B78" i="1"/>
  <c r="F78" i="1" s="1"/>
  <c r="B79" i="1"/>
  <c r="F79" i="1" s="1"/>
  <c r="B80" i="1"/>
  <c r="B81" i="1"/>
  <c r="F81" i="1" s="1"/>
  <c r="B82" i="1"/>
  <c r="B83" i="1"/>
  <c r="F83" i="1" s="1"/>
  <c r="B84" i="1"/>
  <c r="B85" i="1"/>
  <c r="F85" i="1" s="1"/>
  <c r="B86" i="1"/>
  <c r="F86" i="1" s="1"/>
  <c r="B87" i="1"/>
  <c r="F87" i="1" s="1"/>
  <c r="B88" i="1"/>
  <c r="B89" i="1"/>
  <c r="F89" i="1" s="1"/>
  <c r="B90" i="1"/>
  <c r="B91" i="1"/>
  <c r="F91" i="1" s="1"/>
  <c r="B92" i="1"/>
  <c r="B93" i="1"/>
  <c r="F93" i="1" s="1"/>
  <c r="B94" i="1"/>
  <c r="F94" i="1" s="1"/>
  <c r="B95" i="1"/>
  <c r="F95" i="1" s="1"/>
  <c r="B96" i="1"/>
  <c r="B97" i="1"/>
  <c r="F97" i="1" s="1"/>
  <c r="B98" i="1"/>
  <c r="B99" i="1"/>
  <c r="F99" i="1" s="1"/>
  <c r="B100" i="1"/>
  <c r="B101" i="1"/>
  <c r="F101" i="1" s="1"/>
  <c r="B102" i="1"/>
  <c r="F102" i="1" s="1"/>
  <c r="B103" i="1"/>
  <c r="F103" i="1" s="1"/>
  <c r="B104" i="1"/>
  <c r="B105" i="1"/>
  <c r="F105" i="1" s="1"/>
  <c r="B106" i="1"/>
  <c r="B107" i="1"/>
  <c r="F107" i="1" s="1"/>
  <c r="B108" i="1"/>
  <c r="B109" i="1"/>
  <c r="F109" i="1" s="1"/>
  <c r="B110" i="1"/>
  <c r="F110" i="1" s="1"/>
  <c r="B111" i="1"/>
  <c r="F111" i="1" s="1"/>
  <c r="B112" i="1"/>
  <c r="B113" i="1"/>
  <c r="F113" i="1" s="1"/>
  <c r="B114" i="1"/>
  <c r="B115" i="1"/>
  <c r="F115" i="1" s="1"/>
  <c r="B116" i="1"/>
  <c r="F116" i="1" s="1"/>
  <c r="B117" i="1"/>
  <c r="F117" i="1" s="1"/>
  <c r="B118" i="1"/>
  <c r="F118" i="1" s="1"/>
  <c r="B119" i="1"/>
  <c r="F119" i="1" s="1"/>
  <c r="B120" i="1"/>
  <c r="F120" i="1" s="1"/>
  <c r="B121" i="1"/>
  <c r="F121" i="1" s="1"/>
  <c r="B122" i="1"/>
  <c r="B123" i="1"/>
  <c r="F123" i="1" s="1"/>
  <c r="B124" i="1"/>
  <c r="F124" i="1" s="1"/>
  <c r="B125" i="1"/>
  <c r="F125" i="1" s="1"/>
  <c r="B126" i="1"/>
  <c r="F126" i="1" s="1"/>
  <c r="B127" i="1"/>
  <c r="F127" i="1" s="1"/>
  <c r="B128" i="1"/>
  <c r="F128" i="1" s="1"/>
  <c r="B129" i="1"/>
  <c r="F129" i="1" s="1"/>
  <c r="B130" i="1"/>
  <c r="B131" i="1"/>
  <c r="F131" i="1" s="1"/>
  <c r="B132" i="1"/>
  <c r="F132" i="1" s="1"/>
  <c r="B133" i="1"/>
  <c r="F133" i="1" s="1"/>
  <c r="B134" i="1"/>
  <c r="F134" i="1" s="1"/>
  <c r="B135" i="1"/>
  <c r="F135" i="1" s="1"/>
  <c r="B136" i="1"/>
  <c r="F136" i="1" s="1"/>
  <c r="B137" i="1"/>
  <c r="F137" i="1" s="1"/>
  <c r="B138" i="1"/>
  <c r="B139" i="1"/>
  <c r="F139" i="1" s="1"/>
  <c r="B140" i="1"/>
  <c r="F140" i="1" s="1"/>
  <c r="B141" i="1"/>
  <c r="F141" i="1" s="1"/>
  <c r="B142" i="1"/>
  <c r="F142" i="1" s="1"/>
  <c r="B143" i="1"/>
  <c r="F143" i="1" s="1"/>
  <c r="B144" i="1"/>
  <c r="F144" i="1" s="1"/>
  <c r="B145" i="1"/>
  <c r="F145" i="1" s="1"/>
  <c r="B146" i="1"/>
  <c r="B147" i="1"/>
  <c r="F147" i="1" s="1"/>
  <c r="B148" i="1"/>
  <c r="F148" i="1" s="1"/>
  <c r="B149" i="1"/>
  <c r="F149" i="1" s="1"/>
  <c r="B150" i="1"/>
  <c r="F150" i="1" s="1"/>
  <c r="B151" i="1"/>
  <c r="F151" i="1" s="1"/>
  <c r="B2" i="1"/>
  <c r="F2" i="1" s="1"/>
  <c r="M23" i="1" l="1"/>
  <c r="M22" i="1"/>
  <c r="M20" i="1"/>
  <c r="F112" i="1"/>
  <c r="F100" i="1"/>
  <c r="F88" i="1"/>
  <c r="F76" i="1"/>
  <c r="F64" i="1"/>
  <c r="F52" i="1"/>
  <c r="F40" i="1"/>
  <c r="F28" i="1"/>
  <c r="F16" i="1"/>
  <c r="K6" i="1"/>
  <c r="F108" i="1"/>
  <c r="F96" i="1"/>
  <c r="F84" i="1"/>
  <c r="F72" i="1"/>
  <c r="F60" i="1"/>
  <c r="F48" i="1"/>
  <c r="F32" i="1"/>
  <c r="F20" i="1"/>
  <c r="F8" i="1"/>
  <c r="F104" i="1"/>
  <c r="F92" i="1"/>
  <c r="F80" i="1"/>
  <c r="F68" i="1"/>
  <c r="F56" i="1"/>
  <c r="F44" i="1"/>
  <c r="F36" i="1"/>
  <c r="F24" i="1"/>
  <c r="F12" i="1"/>
  <c r="F4" i="1"/>
  <c r="L132" i="3"/>
  <c r="M132" i="3" s="1"/>
  <c r="N132" i="3" s="1"/>
  <c r="O132" i="3" s="1"/>
  <c r="Q132" i="3" s="1"/>
  <c r="L126" i="3"/>
  <c r="M126" i="3" s="1"/>
  <c r="N126" i="3" s="1"/>
  <c r="O126" i="3" s="1"/>
  <c r="Q126" i="3" s="1"/>
  <c r="L118" i="3"/>
  <c r="M118" i="3" s="1"/>
  <c r="N118" i="3" s="1"/>
  <c r="O118" i="3" s="1"/>
  <c r="Q118" i="3" s="1"/>
  <c r="L102" i="3"/>
  <c r="M102" i="3" s="1"/>
  <c r="N102" i="3" s="1"/>
  <c r="O102" i="3" s="1"/>
  <c r="Q102" i="3" s="1"/>
  <c r="L80" i="3"/>
  <c r="M80" i="3" s="1"/>
  <c r="N80" i="3" s="1"/>
  <c r="O80" i="3" s="1"/>
  <c r="Q80" i="3" s="1"/>
  <c r="L68" i="3"/>
  <c r="M68" i="3" s="1"/>
  <c r="N68" i="3" s="1"/>
  <c r="O68" i="3" s="1"/>
  <c r="Q68" i="3" s="1"/>
  <c r="L56" i="3"/>
  <c r="M56" i="3" s="1"/>
  <c r="N56" i="3" s="1"/>
  <c r="O56" i="3" s="1"/>
  <c r="Q56" i="3" s="1"/>
  <c r="L150" i="3"/>
  <c r="M150" i="3" s="1"/>
  <c r="N150" i="3" s="1"/>
  <c r="O150" i="3" s="1"/>
  <c r="Q150" i="3" s="1"/>
  <c r="L146" i="3"/>
  <c r="M146" i="3" s="1"/>
  <c r="N146" i="3" s="1"/>
  <c r="O146" i="3" s="1"/>
  <c r="Q146" i="3" s="1"/>
  <c r="L138" i="3"/>
  <c r="M138" i="3" s="1"/>
  <c r="N138" i="3" s="1"/>
  <c r="O138" i="3" s="1"/>
  <c r="Q138" i="3" s="1"/>
  <c r="L136" i="3"/>
  <c r="M136" i="3" s="1"/>
  <c r="N136" i="3" s="1"/>
  <c r="O136" i="3" s="1"/>
  <c r="Q136" i="3" s="1"/>
  <c r="L134" i="3"/>
  <c r="M134" i="3" s="1"/>
  <c r="N134" i="3" s="1"/>
  <c r="O134" i="3" s="1"/>
  <c r="Q134" i="3" s="1"/>
  <c r="L122" i="3"/>
  <c r="M122" i="3" s="1"/>
  <c r="N122" i="3" s="1"/>
  <c r="O122" i="3" s="1"/>
  <c r="Q122" i="3" s="1"/>
  <c r="L120" i="3"/>
  <c r="M120" i="3" s="1"/>
  <c r="N120" i="3" s="1"/>
  <c r="O120" i="3" s="1"/>
  <c r="Q120" i="3" s="1"/>
  <c r="L116" i="3"/>
  <c r="M116" i="3" s="1"/>
  <c r="N116" i="3" s="1"/>
  <c r="O116" i="3" s="1"/>
  <c r="Q116" i="3" s="1"/>
  <c r="L114" i="3"/>
  <c r="M114" i="3" s="1"/>
  <c r="N114" i="3" s="1"/>
  <c r="O114" i="3" s="1"/>
  <c r="Q114" i="3" s="1"/>
  <c r="L110" i="3"/>
  <c r="M110" i="3" s="1"/>
  <c r="N110" i="3" s="1"/>
  <c r="O110" i="3" s="1"/>
  <c r="Q110" i="3" s="1"/>
  <c r="L100" i="3"/>
  <c r="M100" i="3" s="1"/>
  <c r="N100" i="3" s="1"/>
  <c r="O100" i="3" s="1"/>
  <c r="Q100" i="3" s="1"/>
  <c r="L94" i="3"/>
  <c r="M94" i="3" s="1"/>
  <c r="N94" i="3" s="1"/>
  <c r="O94" i="3" s="1"/>
  <c r="Q94" i="3" s="1"/>
  <c r="L88" i="3"/>
  <c r="M88" i="3" s="1"/>
  <c r="N88" i="3" s="1"/>
  <c r="O88" i="3" s="1"/>
  <c r="Q88" i="3" s="1"/>
  <c r="L82" i="3"/>
  <c r="M82" i="3" s="1"/>
  <c r="N82" i="3" s="1"/>
  <c r="O82" i="3" s="1"/>
  <c r="Q82" i="3" s="1"/>
  <c r="L78" i="3"/>
  <c r="M78" i="3" s="1"/>
  <c r="N78" i="3" s="1"/>
  <c r="O78" i="3" s="1"/>
  <c r="Q78" i="3" s="1"/>
  <c r="L74" i="3"/>
  <c r="M74" i="3" s="1"/>
  <c r="N74" i="3" s="1"/>
  <c r="O74" i="3" s="1"/>
  <c r="Q74" i="3" s="1"/>
  <c r="L66" i="3"/>
  <c r="M66" i="3" s="1"/>
  <c r="N66" i="3" s="1"/>
  <c r="O66" i="3" s="1"/>
  <c r="Q66" i="3" s="1"/>
  <c r="L64" i="3"/>
  <c r="M64" i="3" s="1"/>
  <c r="N64" i="3" s="1"/>
  <c r="O64" i="3" s="1"/>
  <c r="Q64" i="3" s="1"/>
  <c r="L62" i="3"/>
  <c r="M62" i="3" s="1"/>
  <c r="N62" i="3" s="1"/>
  <c r="O62" i="3" s="1"/>
  <c r="Q62" i="3" s="1"/>
  <c r="L60" i="3"/>
  <c r="M60" i="3" s="1"/>
  <c r="N60" i="3" s="1"/>
  <c r="O60" i="3" s="1"/>
  <c r="Q60" i="3" s="1"/>
  <c r="L58" i="3"/>
  <c r="M58" i="3" s="1"/>
  <c r="N58" i="3" s="1"/>
  <c r="O58" i="3" s="1"/>
  <c r="Q58" i="3" s="1"/>
  <c r="L54" i="3"/>
  <c r="M54" i="3" s="1"/>
  <c r="N54" i="3" s="1"/>
  <c r="O54" i="3" s="1"/>
  <c r="Q54" i="3" s="1"/>
  <c r="L52" i="3"/>
  <c r="M52" i="3" s="1"/>
  <c r="N52" i="3" s="1"/>
  <c r="O52" i="3" s="1"/>
  <c r="Q52" i="3" s="1"/>
  <c r="L50" i="3"/>
  <c r="M50" i="3" s="1"/>
  <c r="N50" i="3" s="1"/>
  <c r="O50" i="3" s="1"/>
  <c r="Q50" i="3" s="1"/>
  <c r="L48" i="3"/>
  <c r="M48" i="3" s="1"/>
  <c r="N48" i="3" s="1"/>
  <c r="O48" i="3" s="1"/>
  <c r="Q48" i="3" s="1"/>
  <c r="L46" i="3"/>
  <c r="M46" i="3" s="1"/>
  <c r="N46" i="3" s="1"/>
  <c r="O46" i="3" s="1"/>
  <c r="Q46" i="3" s="1"/>
  <c r="L44" i="3"/>
  <c r="M44" i="3" s="1"/>
  <c r="N44" i="3" s="1"/>
  <c r="O44" i="3" s="1"/>
  <c r="Q44" i="3" s="1"/>
  <c r="L42" i="3"/>
  <c r="M42" i="3" s="1"/>
  <c r="N42" i="3" s="1"/>
  <c r="O42" i="3" s="1"/>
  <c r="Q42" i="3" s="1"/>
  <c r="L40" i="3"/>
  <c r="M40" i="3" s="1"/>
  <c r="N40" i="3" s="1"/>
  <c r="O40" i="3" s="1"/>
  <c r="Q40" i="3" s="1"/>
  <c r="L140" i="3"/>
  <c r="M140" i="3" s="1"/>
  <c r="N140" i="3" s="1"/>
  <c r="O140" i="3" s="1"/>
  <c r="Q140" i="3" s="1"/>
  <c r="L112" i="3"/>
  <c r="M112" i="3" s="1"/>
  <c r="N112" i="3" s="1"/>
  <c r="O112" i="3" s="1"/>
  <c r="Q112" i="3" s="1"/>
  <c r="L98" i="3"/>
  <c r="M98" i="3" s="1"/>
  <c r="N98" i="3" s="1"/>
  <c r="O98" i="3" s="1"/>
  <c r="Q98" i="3" s="1"/>
  <c r="L149" i="3"/>
  <c r="M149" i="3" s="1"/>
  <c r="N149" i="3" s="1"/>
  <c r="O149" i="3" s="1"/>
  <c r="Q149" i="3" s="1"/>
  <c r="L147" i="3"/>
  <c r="M147" i="3" s="1"/>
  <c r="N147" i="3" s="1"/>
  <c r="O147" i="3" s="1"/>
  <c r="Q147" i="3" s="1"/>
  <c r="L143" i="3"/>
  <c r="M143" i="3" s="1"/>
  <c r="N143" i="3" s="1"/>
  <c r="O143" i="3" s="1"/>
  <c r="Q143" i="3" s="1"/>
  <c r="L139" i="3"/>
  <c r="M139" i="3" s="1"/>
  <c r="N139" i="3" s="1"/>
  <c r="O139" i="3" s="1"/>
  <c r="Q139" i="3" s="1"/>
  <c r="L135" i="3"/>
  <c r="M135" i="3" s="1"/>
  <c r="N135" i="3" s="1"/>
  <c r="O135" i="3" s="1"/>
  <c r="Q135" i="3" s="1"/>
  <c r="L133" i="3"/>
  <c r="M133" i="3" s="1"/>
  <c r="N133" i="3" s="1"/>
  <c r="O133" i="3" s="1"/>
  <c r="Q133" i="3" s="1"/>
  <c r="L127" i="3"/>
  <c r="M127" i="3" s="1"/>
  <c r="N127" i="3" s="1"/>
  <c r="O127" i="3" s="1"/>
  <c r="Q127" i="3" s="1"/>
  <c r="L125" i="3"/>
  <c r="M125" i="3" s="1"/>
  <c r="N125" i="3" s="1"/>
  <c r="O125" i="3" s="1"/>
  <c r="Q125" i="3" s="1"/>
  <c r="L123" i="3"/>
  <c r="M123" i="3" s="1"/>
  <c r="N123" i="3" s="1"/>
  <c r="O123" i="3" s="1"/>
  <c r="Q123" i="3" s="1"/>
  <c r="L121" i="3"/>
  <c r="M121" i="3" s="1"/>
  <c r="N121" i="3" s="1"/>
  <c r="O121" i="3" s="1"/>
  <c r="Q121" i="3" s="1"/>
  <c r="L119" i="3"/>
  <c r="M119" i="3" s="1"/>
  <c r="N119" i="3" s="1"/>
  <c r="O119" i="3" s="1"/>
  <c r="Q119" i="3" s="1"/>
  <c r="L117" i="3"/>
  <c r="M117" i="3" s="1"/>
  <c r="N117" i="3" s="1"/>
  <c r="O117" i="3" s="1"/>
  <c r="Q117" i="3" s="1"/>
  <c r="L115" i="3"/>
  <c r="M115" i="3" s="1"/>
  <c r="N115" i="3" s="1"/>
  <c r="O115" i="3" s="1"/>
  <c r="Q115" i="3" s="1"/>
  <c r="L113" i="3"/>
  <c r="M113" i="3" s="1"/>
  <c r="N113" i="3" s="1"/>
  <c r="O113" i="3" s="1"/>
  <c r="Q113" i="3" s="1"/>
  <c r="L111" i="3"/>
  <c r="M111" i="3" s="1"/>
  <c r="N111" i="3" s="1"/>
  <c r="O111" i="3" s="1"/>
  <c r="Q111" i="3" s="1"/>
  <c r="L109" i="3"/>
  <c r="M109" i="3" s="1"/>
  <c r="N109" i="3" s="1"/>
  <c r="O109" i="3" s="1"/>
  <c r="Q109" i="3" s="1"/>
  <c r="L107" i="3"/>
  <c r="M107" i="3" s="1"/>
  <c r="N107" i="3" s="1"/>
  <c r="O107" i="3" s="1"/>
  <c r="Q107" i="3" s="1"/>
  <c r="L105" i="3"/>
  <c r="M105" i="3" s="1"/>
  <c r="N105" i="3" s="1"/>
  <c r="O105" i="3" s="1"/>
  <c r="Q105" i="3" s="1"/>
  <c r="L103" i="3"/>
  <c r="M103" i="3" s="1"/>
  <c r="N103" i="3" s="1"/>
  <c r="O103" i="3" s="1"/>
  <c r="Q103" i="3" s="1"/>
  <c r="L101" i="3"/>
  <c r="M101" i="3" s="1"/>
  <c r="N101" i="3" s="1"/>
  <c r="O101" i="3" s="1"/>
  <c r="Q101" i="3" s="1"/>
  <c r="L99" i="3"/>
  <c r="M99" i="3" s="1"/>
  <c r="N99" i="3" s="1"/>
  <c r="O99" i="3" s="1"/>
  <c r="Q99" i="3" s="1"/>
  <c r="L97" i="3"/>
  <c r="M97" i="3" s="1"/>
  <c r="N97" i="3" s="1"/>
  <c r="O97" i="3" s="1"/>
  <c r="Q97" i="3" s="1"/>
  <c r="L95" i="3"/>
  <c r="M95" i="3" s="1"/>
  <c r="N95" i="3" s="1"/>
  <c r="O95" i="3" s="1"/>
  <c r="Q95" i="3" s="1"/>
  <c r="L93" i="3"/>
  <c r="M93" i="3" s="1"/>
  <c r="N93" i="3" s="1"/>
  <c r="O93" i="3" s="1"/>
  <c r="Q93" i="3" s="1"/>
  <c r="L91" i="3"/>
  <c r="M91" i="3" s="1"/>
  <c r="N91" i="3" s="1"/>
  <c r="O91" i="3" s="1"/>
  <c r="Q91" i="3" s="1"/>
  <c r="L89" i="3"/>
  <c r="M89" i="3" s="1"/>
  <c r="N89" i="3" s="1"/>
  <c r="O89" i="3" s="1"/>
  <c r="Q89" i="3" s="1"/>
  <c r="L87" i="3"/>
  <c r="M87" i="3" s="1"/>
  <c r="N87" i="3" s="1"/>
  <c r="O87" i="3" s="1"/>
  <c r="Q87" i="3" s="1"/>
  <c r="L85" i="3"/>
  <c r="M85" i="3" s="1"/>
  <c r="N85" i="3" s="1"/>
  <c r="O85" i="3" s="1"/>
  <c r="Q85" i="3" s="1"/>
  <c r="L83" i="3"/>
  <c r="M83" i="3" s="1"/>
  <c r="N83" i="3" s="1"/>
  <c r="O83" i="3" s="1"/>
  <c r="Q83" i="3" s="1"/>
  <c r="L81" i="3"/>
  <c r="M81" i="3" s="1"/>
  <c r="N81" i="3" s="1"/>
  <c r="O81" i="3" s="1"/>
  <c r="Q81" i="3" s="1"/>
  <c r="L79" i="3"/>
  <c r="M79" i="3" s="1"/>
  <c r="N79" i="3" s="1"/>
  <c r="O79" i="3" s="1"/>
  <c r="Q79" i="3" s="1"/>
  <c r="L77" i="3"/>
  <c r="M77" i="3" s="1"/>
  <c r="N77" i="3" s="1"/>
  <c r="O77" i="3" s="1"/>
  <c r="Q77" i="3" s="1"/>
  <c r="L75" i="3"/>
  <c r="M75" i="3" s="1"/>
  <c r="N75" i="3" s="1"/>
  <c r="O75" i="3" s="1"/>
  <c r="Q75" i="3" s="1"/>
  <c r="L73" i="3"/>
  <c r="M73" i="3" s="1"/>
  <c r="N73" i="3" s="1"/>
  <c r="O73" i="3" s="1"/>
  <c r="Q73" i="3" s="1"/>
  <c r="L71" i="3"/>
  <c r="M71" i="3" s="1"/>
  <c r="N71" i="3" s="1"/>
  <c r="O71" i="3" s="1"/>
  <c r="Q71" i="3" s="1"/>
  <c r="L69" i="3"/>
  <c r="M69" i="3" s="1"/>
  <c r="N69" i="3" s="1"/>
  <c r="O69" i="3" s="1"/>
  <c r="Q69" i="3" s="1"/>
  <c r="L67" i="3"/>
  <c r="M67" i="3" s="1"/>
  <c r="N67" i="3" s="1"/>
  <c r="O67" i="3" s="1"/>
  <c r="Q67" i="3" s="1"/>
  <c r="L65" i="3"/>
  <c r="M65" i="3" s="1"/>
  <c r="N65" i="3" s="1"/>
  <c r="O65" i="3" s="1"/>
  <c r="Q65" i="3" s="1"/>
  <c r="L63" i="3"/>
  <c r="M63" i="3" s="1"/>
  <c r="N63" i="3" s="1"/>
  <c r="O63" i="3" s="1"/>
  <c r="Q63" i="3" s="1"/>
  <c r="L61" i="3"/>
  <c r="M61" i="3" s="1"/>
  <c r="N61" i="3" s="1"/>
  <c r="O61" i="3" s="1"/>
  <c r="Q61" i="3" s="1"/>
  <c r="L59" i="3"/>
  <c r="M59" i="3" s="1"/>
  <c r="N59" i="3" s="1"/>
  <c r="O59" i="3" s="1"/>
  <c r="Q59" i="3" s="1"/>
  <c r="L57" i="3"/>
  <c r="M57" i="3" s="1"/>
  <c r="N57" i="3" s="1"/>
  <c r="O57" i="3" s="1"/>
  <c r="Q57" i="3" s="1"/>
  <c r="L55" i="3"/>
  <c r="M55" i="3" s="1"/>
  <c r="N55" i="3" s="1"/>
  <c r="O55" i="3" s="1"/>
  <c r="Q55" i="3" s="1"/>
  <c r="L53" i="3"/>
  <c r="M53" i="3" s="1"/>
  <c r="N53" i="3" s="1"/>
  <c r="O53" i="3" s="1"/>
  <c r="Q53" i="3" s="1"/>
  <c r="L51" i="3"/>
  <c r="M51" i="3" s="1"/>
  <c r="N51" i="3" s="1"/>
  <c r="O51" i="3" s="1"/>
  <c r="Q51" i="3" s="1"/>
  <c r="L49" i="3"/>
  <c r="M49" i="3" s="1"/>
  <c r="N49" i="3" s="1"/>
  <c r="O49" i="3" s="1"/>
  <c r="Q49" i="3" s="1"/>
  <c r="L47" i="3"/>
  <c r="M47" i="3" s="1"/>
  <c r="N47" i="3" s="1"/>
  <c r="O47" i="3" s="1"/>
  <c r="Q47" i="3" s="1"/>
  <c r="L45" i="3"/>
  <c r="M45" i="3" s="1"/>
  <c r="N45" i="3" s="1"/>
  <c r="O45" i="3" s="1"/>
  <c r="Q45" i="3" s="1"/>
  <c r="L43" i="3"/>
  <c r="M43" i="3" s="1"/>
  <c r="N43" i="3" s="1"/>
  <c r="O43" i="3" s="1"/>
  <c r="Q43" i="3" s="1"/>
  <c r="L148" i="3"/>
  <c r="M148" i="3" s="1"/>
  <c r="N148" i="3" s="1"/>
  <c r="O148" i="3" s="1"/>
  <c r="Q148" i="3" s="1"/>
  <c r="L144" i="3"/>
  <c r="M144" i="3" s="1"/>
  <c r="N144" i="3" s="1"/>
  <c r="O144" i="3" s="1"/>
  <c r="Q144" i="3" s="1"/>
  <c r="L142" i="3"/>
  <c r="M142" i="3" s="1"/>
  <c r="N142" i="3" s="1"/>
  <c r="O142" i="3" s="1"/>
  <c r="Q142" i="3" s="1"/>
  <c r="L130" i="3"/>
  <c r="M130" i="3" s="1"/>
  <c r="N130" i="3" s="1"/>
  <c r="O130" i="3" s="1"/>
  <c r="Q130" i="3" s="1"/>
  <c r="L128" i="3"/>
  <c r="M128" i="3" s="1"/>
  <c r="N128" i="3" s="1"/>
  <c r="O128" i="3" s="1"/>
  <c r="Q128" i="3" s="1"/>
  <c r="L124" i="3"/>
  <c r="M124" i="3" s="1"/>
  <c r="N124" i="3" s="1"/>
  <c r="O124" i="3" s="1"/>
  <c r="Q124" i="3" s="1"/>
  <c r="L108" i="3"/>
  <c r="M108" i="3" s="1"/>
  <c r="N108" i="3" s="1"/>
  <c r="O108" i="3" s="1"/>
  <c r="Q108" i="3" s="1"/>
  <c r="L106" i="3"/>
  <c r="M106" i="3" s="1"/>
  <c r="N106" i="3" s="1"/>
  <c r="O106" i="3" s="1"/>
  <c r="Q106" i="3" s="1"/>
  <c r="L104" i="3"/>
  <c r="M104" i="3" s="1"/>
  <c r="N104" i="3" s="1"/>
  <c r="O104" i="3" s="1"/>
  <c r="Q104" i="3" s="1"/>
  <c r="L96" i="3"/>
  <c r="M96" i="3" s="1"/>
  <c r="N96" i="3" s="1"/>
  <c r="O96" i="3" s="1"/>
  <c r="Q96" i="3" s="1"/>
  <c r="L92" i="3"/>
  <c r="M92" i="3" s="1"/>
  <c r="N92" i="3" s="1"/>
  <c r="O92" i="3" s="1"/>
  <c r="Q92" i="3" s="1"/>
  <c r="L90" i="3"/>
  <c r="M90" i="3" s="1"/>
  <c r="N90" i="3" s="1"/>
  <c r="O90" i="3" s="1"/>
  <c r="Q90" i="3" s="1"/>
  <c r="L86" i="3"/>
  <c r="M86" i="3" s="1"/>
  <c r="N86" i="3" s="1"/>
  <c r="O86" i="3" s="1"/>
  <c r="Q86" i="3" s="1"/>
  <c r="L84" i="3"/>
  <c r="M84" i="3" s="1"/>
  <c r="N84" i="3" s="1"/>
  <c r="O84" i="3" s="1"/>
  <c r="Q84" i="3" s="1"/>
  <c r="L76" i="3"/>
  <c r="M76" i="3" s="1"/>
  <c r="N76" i="3" s="1"/>
  <c r="O76" i="3" s="1"/>
  <c r="Q76" i="3" s="1"/>
  <c r="L72" i="3"/>
  <c r="M72" i="3" s="1"/>
  <c r="N72" i="3" s="1"/>
  <c r="O72" i="3" s="1"/>
  <c r="Q72" i="3" s="1"/>
  <c r="L70" i="3"/>
  <c r="M70" i="3" s="1"/>
  <c r="N70" i="3" s="1"/>
  <c r="O70" i="3" s="1"/>
  <c r="Q70" i="3" s="1"/>
  <c r="L151" i="3"/>
  <c r="M151" i="3" s="1"/>
  <c r="N151" i="3" s="1"/>
  <c r="O151" i="3" s="1"/>
  <c r="Q151" i="3" s="1"/>
  <c r="L145" i="3"/>
  <c r="M145" i="3" s="1"/>
  <c r="N145" i="3" s="1"/>
  <c r="O145" i="3" s="1"/>
  <c r="Q145" i="3" s="1"/>
  <c r="L141" i="3"/>
  <c r="M141" i="3" s="1"/>
  <c r="N141" i="3" s="1"/>
  <c r="O141" i="3" s="1"/>
  <c r="Q141" i="3" s="1"/>
  <c r="L137" i="3"/>
  <c r="M137" i="3" s="1"/>
  <c r="N137" i="3" s="1"/>
  <c r="O137" i="3" s="1"/>
  <c r="Q137" i="3" s="1"/>
  <c r="L131" i="3"/>
  <c r="M131" i="3" s="1"/>
  <c r="N131" i="3" s="1"/>
  <c r="O131" i="3" s="1"/>
  <c r="Q131" i="3" s="1"/>
  <c r="L129" i="3"/>
  <c r="M129" i="3" s="1"/>
  <c r="N129" i="3" s="1"/>
  <c r="O129" i="3" s="1"/>
  <c r="Q129" i="3" s="1"/>
  <c r="L2" i="3"/>
  <c r="M2" i="3" s="1"/>
  <c r="N2" i="3" s="1"/>
  <c r="O2" i="3" s="1"/>
  <c r="Q2" i="3" s="1"/>
  <c r="L38" i="3"/>
  <c r="M38" i="3" s="1"/>
  <c r="N38" i="3" s="1"/>
  <c r="O38" i="3" s="1"/>
  <c r="Q38" i="3" s="1"/>
  <c r="L36" i="3"/>
  <c r="M36" i="3" s="1"/>
  <c r="N36" i="3" s="1"/>
  <c r="O36" i="3" s="1"/>
  <c r="Q36" i="3" s="1"/>
  <c r="L34" i="3"/>
  <c r="M34" i="3" s="1"/>
  <c r="N34" i="3" s="1"/>
  <c r="O34" i="3" s="1"/>
  <c r="Q34" i="3" s="1"/>
  <c r="L30" i="3"/>
  <c r="M30" i="3" s="1"/>
  <c r="N30" i="3" s="1"/>
  <c r="O30" i="3" s="1"/>
  <c r="Q30" i="3" s="1"/>
  <c r="L26" i="3"/>
  <c r="M26" i="3" s="1"/>
  <c r="N26" i="3" s="1"/>
  <c r="O26" i="3" s="1"/>
  <c r="Q26" i="3" s="1"/>
  <c r="L22" i="3"/>
  <c r="M22" i="3" s="1"/>
  <c r="N22" i="3" s="1"/>
  <c r="O22" i="3" s="1"/>
  <c r="Q22" i="3" s="1"/>
  <c r="L18" i="3"/>
  <c r="M18" i="3" s="1"/>
  <c r="N18" i="3" s="1"/>
  <c r="O18" i="3" s="1"/>
  <c r="Q18" i="3" s="1"/>
  <c r="L14" i="3"/>
  <c r="M14" i="3" s="1"/>
  <c r="N14" i="3" s="1"/>
  <c r="O14" i="3" s="1"/>
  <c r="Q14" i="3" s="1"/>
  <c r="L10" i="3"/>
  <c r="M10" i="3" s="1"/>
  <c r="N10" i="3" s="1"/>
  <c r="O10" i="3" s="1"/>
  <c r="Q10" i="3" s="1"/>
  <c r="L6" i="3"/>
  <c r="M6" i="3" s="1"/>
  <c r="N6" i="3" s="1"/>
  <c r="O6" i="3" s="1"/>
  <c r="Q6" i="3" s="1"/>
  <c r="L32" i="3"/>
  <c r="M32" i="3" s="1"/>
  <c r="N32" i="3" s="1"/>
  <c r="O32" i="3" s="1"/>
  <c r="Q32" i="3" s="1"/>
  <c r="L28" i="3"/>
  <c r="M28" i="3" s="1"/>
  <c r="N28" i="3" s="1"/>
  <c r="O28" i="3" s="1"/>
  <c r="Q28" i="3" s="1"/>
  <c r="L24" i="3"/>
  <c r="M24" i="3" s="1"/>
  <c r="N24" i="3" s="1"/>
  <c r="O24" i="3" s="1"/>
  <c r="Q24" i="3" s="1"/>
  <c r="L20" i="3"/>
  <c r="M20" i="3" s="1"/>
  <c r="N20" i="3" s="1"/>
  <c r="O20" i="3" s="1"/>
  <c r="Q20" i="3" s="1"/>
  <c r="L16" i="3"/>
  <c r="M16" i="3" s="1"/>
  <c r="N16" i="3" s="1"/>
  <c r="O16" i="3" s="1"/>
  <c r="Q16" i="3" s="1"/>
  <c r="L12" i="3"/>
  <c r="M12" i="3" s="1"/>
  <c r="N12" i="3" s="1"/>
  <c r="O12" i="3" s="1"/>
  <c r="Q12" i="3" s="1"/>
  <c r="L8" i="3"/>
  <c r="M8" i="3" s="1"/>
  <c r="N8" i="3" s="1"/>
  <c r="O8" i="3" s="1"/>
  <c r="Q8" i="3" s="1"/>
  <c r="L4" i="3"/>
  <c r="M4" i="3" s="1"/>
  <c r="N4" i="3" s="1"/>
  <c r="O4" i="3" s="1"/>
  <c r="Q4" i="3" s="1"/>
  <c r="L41" i="3"/>
  <c r="M41" i="3" s="1"/>
  <c r="N41" i="3" s="1"/>
  <c r="O41" i="3" s="1"/>
  <c r="Q41" i="3" s="1"/>
  <c r="L39" i="3"/>
  <c r="M39" i="3" s="1"/>
  <c r="N39" i="3" s="1"/>
  <c r="O39" i="3" s="1"/>
  <c r="Q39" i="3" s="1"/>
  <c r="L37" i="3"/>
  <c r="M37" i="3" s="1"/>
  <c r="N37" i="3" s="1"/>
  <c r="O37" i="3" s="1"/>
  <c r="Q37" i="3" s="1"/>
  <c r="L35" i="3"/>
  <c r="M35" i="3" s="1"/>
  <c r="N35" i="3" s="1"/>
  <c r="O35" i="3" s="1"/>
  <c r="Q35" i="3" s="1"/>
  <c r="L33" i="3"/>
  <c r="M33" i="3" s="1"/>
  <c r="N33" i="3" s="1"/>
  <c r="O33" i="3" s="1"/>
  <c r="Q33" i="3" s="1"/>
  <c r="L31" i="3"/>
  <c r="M31" i="3" s="1"/>
  <c r="N31" i="3" s="1"/>
  <c r="O31" i="3" s="1"/>
  <c r="Q31" i="3" s="1"/>
  <c r="L29" i="3"/>
  <c r="M29" i="3" s="1"/>
  <c r="N29" i="3" s="1"/>
  <c r="O29" i="3" s="1"/>
  <c r="Q29" i="3" s="1"/>
  <c r="L27" i="3"/>
  <c r="M27" i="3" s="1"/>
  <c r="N27" i="3" s="1"/>
  <c r="O27" i="3" s="1"/>
  <c r="Q27" i="3" s="1"/>
  <c r="L25" i="3"/>
  <c r="M25" i="3" s="1"/>
  <c r="N25" i="3" s="1"/>
  <c r="O25" i="3" s="1"/>
  <c r="Q25" i="3" s="1"/>
  <c r="L23" i="3"/>
  <c r="M23" i="3" s="1"/>
  <c r="N23" i="3" s="1"/>
  <c r="O23" i="3" s="1"/>
  <c r="Q23" i="3" s="1"/>
  <c r="L21" i="3"/>
  <c r="M21" i="3" s="1"/>
  <c r="N21" i="3" s="1"/>
  <c r="O21" i="3" s="1"/>
  <c r="Q21" i="3" s="1"/>
  <c r="L19" i="3"/>
  <c r="M19" i="3" s="1"/>
  <c r="N19" i="3" s="1"/>
  <c r="O19" i="3" s="1"/>
  <c r="Q19" i="3" s="1"/>
  <c r="L17" i="3"/>
  <c r="M17" i="3" s="1"/>
  <c r="N17" i="3" s="1"/>
  <c r="O17" i="3" s="1"/>
  <c r="Q17" i="3" s="1"/>
  <c r="L15" i="3"/>
  <c r="M15" i="3" s="1"/>
  <c r="N15" i="3" s="1"/>
  <c r="O15" i="3" s="1"/>
  <c r="Q15" i="3" s="1"/>
  <c r="L13" i="3"/>
  <c r="M13" i="3" s="1"/>
  <c r="N13" i="3" s="1"/>
  <c r="O13" i="3" s="1"/>
  <c r="Q13" i="3" s="1"/>
  <c r="L11" i="3"/>
  <c r="M11" i="3" s="1"/>
  <c r="N11" i="3" s="1"/>
  <c r="O11" i="3" s="1"/>
  <c r="Q11" i="3" s="1"/>
  <c r="L9" i="3"/>
  <c r="M9" i="3" s="1"/>
  <c r="N9" i="3" s="1"/>
  <c r="O9" i="3" s="1"/>
  <c r="Q9" i="3" s="1"/>
  <c r="L7" i="3"/>
  <c r="M7" i="3" s="1"/>
  <c r="N7" i="3" s="1"/>
  <c r="O7" i="3" s="1"/>
  <c r="Q7" i="3" s="1"/>
  <c r="L5" i="3"/>
  <c r="M5" i="3" s="1"/>
  <c r="N5" i="3" s="1"/>
  <c r="O5" i="3" s="1"/>
  <c r="Q5" i="3" s="1"/>
  <c r="L3" i="3"/>
  <c r="M3" i="3" s="1"/>
  <c r="N3" i="3" s="1"/>
  <c r="O3" i="3" s="1"/>
  <c r="Q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7FF4CA-99BF-4100-8D4D-4F42C393BC03}" name="pesel" type="6" refreshedVersion="6" background="1" saveData="1">
    <textPr codePage="852" sourceFile="E:\Users\SH4\Desktop\matura\inf\2k10sf\NUMER PESEL\pesel.txt" decimal="," thousands=" ">
      <textFields>
        <textField/>
      </textFields>
    </textPr>
  </connection>
  <connection id="2" xr16:uid="{09D368D2-4B3E-4995-A033-59DABD9FB882}" name="pesel1" type="6" refreshedVersion="6" background="1" saveData="1">
    <textPr codePage="852" sourceFile="E:\Users\SH4\Desktop\matura\inf\2k10sf\NUMER PESEL\pesel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<sst xmlns="http://schemas.openxmlformats.org/spreadsheetml/2006/main" count="95" uniqueCount="62">
  <si>
    <t>pesel</t>
  </si>
  <si>
    <t>rok</t>
  </si>
  <si>
    <t>miesiac</t>
  </si>
  <si>
    <t>dzien</t>
  </si>
  <si>
    <t>plec</t>
  </si>
  <si>
    <t>a</t>
  </si>
  <si>
    <t>b</t>
  </si>
  <si>
    <t>c</t>
  </si>
  <si>
    <t>Etykiety wierszy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</si>
  <si>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</si>
  <si>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</si>
  <si>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</si>
  <si>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</si>
  <si>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</si>
  <si>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</si>
  <si>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</si>
  <si>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</si>
  <si>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</si>
  <si>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</si>
  <si>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</si>
  <si>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</si>
  <si>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</si>
  <si>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</si>
  <si>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</si>
  <si>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</si>
  <si>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</si>
  <si>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</si>
  <si>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</si>
  <si>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</si>
  <si>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</si>
  <si>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</si>
  <si>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</si>
  <si>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</si>
  <si>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</si>
  <si>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</si>
  <si>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</si>
  <si>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</si>
  <si>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</si>
  <si>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</si>
  <si>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</si>
  <si>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</si>
  <si>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</si>
  <si>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</si>
  <si>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</si>
  <si>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</si>
  <si>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</si>
  <si>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</si>
  <si>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</si>
  <si>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</si>
  <si>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</si>
  <si>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</si>
  <si>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Suma końcowa</t>
  </si>
  <si>
    <t>Liczba z pesel</t>
  </si>
  <si>
    <t>d</t>
  </si>
  <si>
    <t>wynik</t>
  </si>
  <si>
    <t>reszta</t>
  </si>
  <si>
    <t>kontrola</t>
  </si>
  <si>
    <t>kontrola_d</t>
  </si>
  <si>
    <t>dziesieciolecie</t>
  </si>
  <si>
    <t>e</t>
  </si>
  <si>
    <t>liczba osob</t>
  </si>
  <si>
    <t>procentowo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</si>
</sst>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Osoby</a:t>
            </a:r>
            <a:r>
              <a:rPr lang="pl-PL" baseline="0"/>
              <a:t> urodzone w danych dziesięcioleciach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odpowiedzi!$M$20:$M$24</c:f>
              <c:strCache>
                <c:ptCount val="5"/>
                <c:pt idx="0">
                  <c:v>14,67%</c:v>
                </c:pt>
                <c:pt idx="1">
                  <c:v>18,67%</c:v>
                </c:pt>
                <c:pt idx="2">
                  <c:v>24,00%</c:v>
                </c:pt>
                <c:pt idx="3">
                  <c:v>38,67%</c:v>
                </c:pt>
                <c:pt idx="4">
                  <c:v>4,00%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odpowiedzi!$K$20:$K$24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</c:numCache>
            </c:numRef>
          </c:cat>
          <c:val>
            <c:numRef>
              <c:f>odpowiedzi!$M$20:$M$24</c:f>
              <c:numCache>
                <c:formatCode>0.00%</c:formatCode>
                <c:ptCount val="5"/>
                <c:pt idx="0">
                  <c:v>0.14666666666666667</c:v>
                </c:pt>
                <c:pt idx="1">
                  <c:v>0.18666666666666668</c:v>
                </c:pt>
                <c:pt idx="2">
                  <c:v>0.24</c:v>
                </c:pt>
                <c:pt idx="3">
                  <c:v>0.38666666666666666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B1-4E78-B482-FA0CF8EB52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15</xdr:row>
      <xdr:rowOff>104775</xdr:rowOff>
    </xdr:from>
    <xdr:to>
      <xdr:col>20</xdr:col>
      <xdr:colOff>581025</xdr:colOff>
      <xdr:row>29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57FEC26-4D41-4841-9316-2D8BECF3D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4" refreshedDate="43573.576927662034" createdVersion="6" refreshedVersion="6" minRefreshableVersion="3" recordCount="150" xr:uid="{8F47B38F-A84A-4994-9EE0-E76847B4756B}">
  <cacheSource type="worksheet">
    <worksheetSource ref="A1:E151" sheet="odpowiedzi"/>
  </cacheSource>
  <cacheFields count="5">
    <cacheField name="pesel" numFmtId="0">
      <sharedItems containsSemiMixedTypes="0" containsString="0" containsNumber="1" containsInteger="1" minValue="50021011352" maxValue="92080709353" count="150">
        <n v="53082806059"/>
        <n v="89100192752"/>
        <n v="85111779283"/>
        <n v="86080941169"/>
        <n v="89011129700"/>
        <n v="62033089803"/>
        <n v="62092569090"/>
        <n v="64063159211"/>
        <n v="88120262427"/>
        <n v="75121005045"/>
        <n v="74121108598"/>
        <n v="67112966668"/>
        <n v="89010737704"/>
        <n v="52101156863"/>
        <n v="91032272651"/>
        <n v="75032006098"/>
        <n v="55110906690"/>
        <n v="67103111042"/>
        <n v="77072919805"/>
        <n v="92022716243"/>
        <n v="83041812338"/>
        <n v="86072032543"/>
        <n v="71110410883"/>
        <n v="73070871368"/>
        <n v="74040249598"/>
        <n v="85052135674"/>
        <n v="70053179170"/>
        <n v="89021468413"/>
        <n v="64040919575"/>
        <n v="66100294134"/>
        <n v="63102092944"/>
        <n v="89040205480"/>
        <n v="74123184206"/>
        <n v="88080204509"/>
        <n v="70032057433"/>
        <n v="89081421445"/>
        <n v="66113183995"/>
        <n v="56111161549"/>
        <n v="78103188695"/>
        <n v="88080601948"/>
        <n v="71093058856"/>
        <n v="64022301455"/>
        <n v="65102086116"/>
        <n v="68112117597"/>
        <n v="70101195486"/>
        <n v="77111084850"/>
        <n v="78123189018"/>
        <n v="79110673709"/>
        <n v="74120284541"/>
        <n v="89082179879"/>
        <n v="86070630583"/>
        <n v="63122755182"/>
        <n v="90112004373"/>
        <n v="54043010088"/>
        <n v="69122174118"/>
        <n v="84051294894"/>
        <n v="66111176164"/>
        <n v="71112677514"/>
        <n v="89040633348"/>
        <n v="90053120136"/>
        <n v="75123199317"/>
        <n v="73112328551"/>
        <n v="85031079443"/>
        <n v="85052568643"/>
        <n v="55022153432"/>
        <n v="83041947282"/>
        <n v="86081443325"/>
        <n v="59110570565"/>
        <n v="66063014631"/>
        <n v="67120749923"/>
        <n v="89081519801"/>
        <n v="70120794633"/>
        <n v="76121186303"/>
        <n v="72031096705"/>
        <n v="61100157652"/>
        <n v="79012564484"/>
        <n v="88111094545"/>
        <n v="89040876453"/>
        <n v="89120952161"/>
        <n v="59083036077"/>
        <n v="61121020469"/>
        <n v="89040185241"/>
        <n v="88080416256"/>
        <n v="61032479116"/>
        <n v="54020837137"/>
        <n v="87072724289"/>
        <n v="88103032931"/>
        <n v="59042989686"/>
        <n v="91023191330"/>
        <n v="59031152059"/>
        <n v="84112185145"/>
        <n v="60102890107"/>
        <n v="84050694367"/>
        <n v="89041133472"/>
        <n v="82072219267"/>
        <n v="57102202414"/>
        <n v="55123128973"/>
        <n v="86070511185"/>
        <n v="81101148770"/>
        <n v="87071164662"/>
        <n v="51011153311"/>
        <n v="89052085069"/>
        <n v="50102636355"/>
        <n v="89011581319"/>
        <n v="53122299122"/>
        <n v="75113162747"/>
        <n v="89102588171"/>
        <n v="89022379914"/>
        <n v="92080709353"/>
        <n v="50101111305"/>
        <n v="89042620494"/>
        <n v="51102573842"/>
        <n v="89021697637"/>
        <n v="63092608644"/>
        <n v="78102945963"/>
        <n v="86061995325"/>
        <n v="78011115028"/>
        <n v="89042750933"/>
        <n v="89112466825"/>
        <n v="89020265394"/>
        <n v="66100651663"/>
        <n v="65062892381"/>
        <n v="69030626134"/>
        <n v="67113048790"/>
        <n v="84051840149"/>
        <n v="57073163051"/>
        <n v="81081010863"/>
        <n v="89062644823"/>
        <n v="52110446139"/>
        <n v="50021011352"/>
        <n v="65092056892"/>
        <n v="85052605175"/>
        <n v="89032143350"/>
        <n v="71123061643"/>
        <n v="73103000844"/>
        <n v="89012630357"/>
        <n v="73010399576"/>
        <n v="87070895372"/>
        <n v="60061144469"/>
        <n v="76043169949"/>
        <n v="79101146737"/>
        <n v="76043054555"/>
        <n v="89082608599"/>
        <n v="76122752028"/>
        <n v="77120835871"/>
        <n v="89010293604"/>
        <n v="89091482250"/>
        <n v="58122188027"/>
        <n v="89052295172"/>
        <n v="79070627831"/>
      </sharedItems>
    </cacheField>
    <cacheField name="rok" numFmtId="0">
      <sharedItems count="42">
        <s v="53"/>
        <s v="89"/>
        <s v="85"/>
        <s v="86"/>
        <s v="62"/>
        <s v="64"/>
        <s v="88"/>
        <s v="75"/>
        <s v="74"/>
        <s v="67"/>
        <s v="52"/>
        <s v="91"/>
        <s v="55"/>
        <s v="77"/>
        <s v="92"/>
        <s v="83"/>
        <s v="71"/>
        <s v="73"/>
        <s v="70"/>
        <s v="66"/>
        <s v="63"/>
        <s v="56"/>
        <s v="78"/>
        <s v="65"/>
        <s v="68"/>
        <s v="79"/>
        <s v="90"/>
        <s v="54"/>
        <s v="69"/>
        <s v="84"/>
        <s v="59"/>
        <s v="76"/>
        <s v="72"/>
        <s v="61"/>
        <s v="87"/>
        <s v="60"/>
        <s v="82"/>
        <s v="57"/>
        <s v="81"/>
        <s v="51"/>
        <s v="50"/>
        <s v="58"/>
      </sharedItems>
    </cacheField>
    <cacheField name="miesiac" numFmtId="0">
      <sharedItems/>
    </cacheField>
    <cacheField name="dzien" numFmtId="0">
      <sharedItems/>
    </cacheField>
    <cacheField name="plec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4" refreshedDate="43573.599099884261" createdVersion="6" refreshedVersion="6" minRefreshableVersion="3" recordCount="150" xr:uid="{CB7FEE9B-31A5-4AF3-BD6F-C53A6DA3B66E}">
  <cacheSource type="worksheet">
    <worksheetSource ref="A1:F151" sheet="odpowiedzi"/>
  </cacheSource>
  <cacheFields count="6">
    <cacheField name="pesel" numFmtId="0">
      <sharedItems containsSemiMixedTypes="0" containsString="0" containsNumber="1" containsInteger="1" minValue="50021011352" maxValue="92080709353"/>
    </cacheField>
    <cacheField name="rok" numFmtId="0">
      <sharedItems/>
    </cacheField>
    <cacheField name="miesiac" numFmtId="0">
      <sharedItems/>
    </cacheField>
    <cacheField name="dzien" numFmtId="0">
      <sharedItems/>
    </cacheField>
    <cacheField name="plec" numFmtId="0">
      <sharedItems/>
    </cacheField>
    <cacheField name="dziesieciolecie" numFmtId="0">
      <sharedItems containsSemiMixedTypes="0" containsString="0" containsNumber="1" containsInteger="1" minValue="50" maxValue="90" count="5">
        <n v="50"/>
        <n v="80"/>
        <n v="60"/>
        <n v="70"/>
        <n v="9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x v="0"/>
    <s v="08"/>
    <s v="28"/>
    <s v="M"/>
  </r>
  <r>
    <x v="1"/>
    <x v="1"/>
    <s v="10"/>
    <s v="01"/>
    <s v="M"/>
  </r>
  <r>
    <x v="2"/>
    <x v="2"/>
    <s v="11"/>
    <s v="17"/>
    <s v="K"/>
  </r>
  <r>
    <x v="3"/>
    <x v="3"/>
    <s v="08"/>
    <s v="09"/>
    <s v="K"/>
  </r>
  <r>
    <x v="4"/>
    <x v="1"/>
    <s v="01"/>
    <s v="11"/>
    <s v="K"/>
  </r>
  <r>
    <x v="5"/>
    <x v="4"/>
    <s v="03"/>
    <s v="30"/>
    <s v="K"/>
  </r>
  <r>
    <x v="6"/>
    <x v="4"/>
    <s v="09"/>
    <s v="25"/>
    <s v="M"/>
  </r>
  <r>
    <x v="7"/>
    <x v="5"/>
    <s v="06"/>
    <s v="31"/>
    <s v="M"/>
  </r>
  <r>
    <x v="8"/>
    <x v="6"/>
    <s v="12"/>
    <s v="02"/>
    <s v="K"/>
  </r>
  <r>
    <x v="9"/>
    <x v="7"/>
    <s v="12"/>
    <s v="10"/>
    <s v="K"/>
  </r>
  <r>
    <x v="10"/>
    <x v="8"/>
    <s v="12"/>
    <s v="11"/>
    <s v="M"/>
  </r>
  <r>
    <x v="11"/>
    <x v="9"/>
    <s v="11"/>
    <s v="29"/>
    <s v="K"/>
  </r>
  <r>
    <x v="12"/>
    <x v="1"/>
    <s v="01"/>
    <s v="07"/>
    <s v="K"/>
  </r>
  <r>
    <x v="13"/>
    <x v="10"/>
    <s v="10"/>
    <s v="11"/>
    <s v="K"/>
  </r>
  <r>
    <x v="14"/>
    <x v="11"/>
    <s v="03"/>
    <s v="22"/>
    <s v="M"/>
  </r>
  <r>
    <x v="15"/>
    <x v="7"/>
    <s v="03"/>
    <s v="20"/>
    <s v="M"/>
  </r>
  <r>
    <x v="16"/>
    <x v="12"/>
    <s v="11"/>
    <s v="09"/>
    <s v="M"/>
  </r>
  <r>
    <x v="17"/>
    <x v="9"/>
    <s v="10"/>
    <s v="31"/>
    <s v="K"/>
  </r>
  <r>
    <x v="18"/>
    <x v="13"/>
    <s v="07"/>
    <s v="29"/>
    <s v="K"/>
  </r>
  <r>
    <x v="19"/>
    <x v="14"/>
    <s v="02"/>
    <s v="27"/>
    <s v="K"/>
  </r>
  <r>
    <x v="20"/>
    <x v="15"/>
    <s v="04"/>
    <s v="18"/>
    <s v="M"/>
  </r>
  <r>
    <x v="21"/>
    <x v="3"/>
    <s v="07"/>
    <s v="20"/>
    <s v="K"/>
  </r>
  <r>
    <x v="22"/>
    <x v="16"/>
    <s v="11"/>
    <s v="04"/>
    <s v="K"/>
  </r>
  <r>
    <x v="23"/>
    <x v="17"/>
    <s v="07"/>
    <s v="08"/>
    <s v="K"/>
  </r>
  <r>
    <x v="24"/>
    <x v="8"/>
    <s v="04"/>
    <s v="02"/>
    <s v="M"/>
  </r>
  <r>
    <x v="25"/>
    <x v="2"/>
    <s v="05"/>
    <s v="21"/>
    <s v="M"/>
  </r>
  <r>
    <x v="26"/>
    <x v="18"/>
    <s v="05"/>
    <s v="31"/>
    <s v="M"/>
  </r>
  <r>
    <x v="27"/>
    <x v="1"/>
    <s v="02"/>
    <s v="14"/>
    <s v="M"/>
  </r>
  <r>
    <x v="28"/>
    <x v="5"/>
    <s v="04"/>
    <s v="09"/>
    <s v="M"/>
  </r>
  <r>
    <x v="29"/>
    <x v="19"/>
    <s v="10"/>
    <s v="02"/>
    <s v="M"/>
  </r>
  <r>
    <x v="30"/>
    <x v="20"/>
    <s v="10"/>
    <s v="20"/>
    <s v="K"/>
  </r>
  <r>
    <x v="31"/>
    <x v="1"/>
    <s v="04"/>
    <s v="02"/>
    <s v="K"/>
  </r>
  <r>
    <x v="32"/>
    <x v="8"/>
    <s v="12"/>
    <s v="31"/>
    <s v="K"/>
  </r>
  <r>
    <x v="33"/>
    <x v="6"/>
    <s v="08"/>
    <s v="02"/>
    <s v="K"/>
  </r>
  <r>
    <x v="34"/>
    <x v="18"/>
    <s v="03"/>
    <s v="20"/>
    <s v="M"/>
  </r>
  <r>
    <x v="35"/>
    <x v="1"/>
    <s v="08"/>
    <s v="14"/>
    <s v="K"/>
  </r>
  <r>
    <x v="36"/>
    <x v="19"/>
    <s v="11"/>
    <s v="31"/>
    <s v="M"/>
  </r>
  <r>
    <x v="37"/>
    <x v="21"/>
    <s v="11"/>
    <s v="11"/>
    <s v="K"/>
  </r>
  <r>
    <x v="38"/>
    <x v="22"/>
    <s v="10"/>
    <s v="31"/>
    <s v="M"/>
  </r>
  <r>
    <x v="39"/>
    <x v="6"/>
    <s v="08"/>
    <s v="06"/>
    <s v="K"/>
  </r>
  <r>
    <x v="40"/>
    <x v="16"/>
    <s v="09"/>
    <s v="30"/>
    <s v="M"/>
  </r>
  <r>
    <x v="41"/>
    <x v="5"/>
    <s v="02"/>
    <s v="23"/>
    <s v="M"/>
  </r>
  <r>
    <x v="42"/>
    <x v="23"/>
    <s v="10"/>
    <s v="20"/>
    <s v="M"/>
  </r>
  <r>
    <x v="43"/>
    <x v="24"/>
    <s v="11"/>
    <s v="21"/>
    <s v="M"/>
  </r>
  <r>
    <x v="44"/>
    <x v="18"/>
    <s v="10"/>
    <s v="11"/>
    <s v="K"/>
  </r>
  <r>
    <x v="45"/>
    <x v="13"/>
    <s v="11"/>
    <s v="10"/>
    <s v="M"/>
  </r>
  <r>
    <x v="46"/>
    <x v="22"/>
    <s v="12"/>
    <s v="31"/>
    <s v="M"/>
  </r>
  <r>
    <x v="47"/>
    <x v="25"/>
    <s v="11"/>
    <s v="06"/>
    <s v="K"/>
  </r>
  <r>
    <x v="48"/>
    <x v="8"/>
    <s v="12"/>
    <s v="02"/>
    <s v="K"/>
  </r>
  <r>
    <x v="49"/>
    <x v="1"/>
    <s v="08"/>
    <s v="21"/>
    <s v="M"/>
  </r>
  <r>
    <x v="50"/>
    <x v="3"/>
    <s v="07"/>
    <s v="06"/>
    <s v="K"/>
  </r>
  <r>
    <x v="51"/>
    <x v="20"/>
    <s v="12"/>
    <s v="27"/>
    <s v="K"/>
  </r>
  <r>
    <x v="52"/>
    <x v="26"/>
    <s v="11"/>
    <s v="20"/>
    <s v="M"/>
  </r>
  <r>
    <x v="53"/>
    <x v="27"/>
    <s v="04"/>
    <s v="30"/>
    <s v="K"/>
  </r>
  <r>
    <x v="54"/>
    <x v="28"/>
    <s v="12"/>
    <s v="21"/>
    <s v="M"/>
  </r>
  <r>
    <x v="55"/>
    <x v="29"/>
    <s v="05"/>
    <s v="12"/>
    <s v="M"/>
  </r>
  <r>
    <x v="56"/>
    <x v="19"/>
    <s v="11"/>
    <s v="11"/>
    <s v="K"/>
  </r>
  <r>
    <x v="57"/>
    <x v="16"/>
    <s v="11"/>
    <s v="26"/>
    <s v="M"/>
  </r>
  <r>
    <x v="58"/>
    <x v="1"/>
    <s v="04"/>
    <s v="06"/>
    <s v="K"/>
  </r>
  <r>
    <x v="59"/>
    <x v="26"/>
    <s v="05"/>
    <s v="31"/>
    <s v="M"/>
  </r>
  <r>
    <x v="60"/>
    <x v="7"/>
    <s v="12"/>
    <s v="31"/>
    <s v="M"/>
  </r>
  <r>
    <x v="61"/>
    <x v="17"/>
    <s v="11"/>
    <s v="23"/>
    <s v="M"/>
  </r>
  <r>
    <x v="62"/>
    <x v="2"/>
    <s v="03"/>
    <s v="10"/>
    <s v="K"/>
  </r>
  <r>
    <x v="63"/>
    <x v="2"/>
    <s v="05"/>
    <s v="25"/>
    <s v="K"/>
  </r>
  <r>
    <x v="64"/>
    <x v="12"/>
    <s v="02"/>
    <s v="21"/>
    <s v="M"/>
  </r>
  <r>
    <x v="65"/>
    <x v="15"/>
    <s v="04"/>
    <s v="19"/>
    <s v="K"/>
  </r>
  <r>
    <x v="66"/>
    <x v="3"/>
    <s v="08"/>
    <s v="14"/>
    <s v="K"/>
  </r>
  <r>
    <x v="67"/>
    <x v="30"/>
    <s v="11"/>
    <s v="05"/>
    <s v="K"/>
  </r>
  <r>
    <x v="68"/>
    <x v="19"/>
    <s v="06"/>
    <s v="30"/>
    <s v="M"/>
  </r>
  <r>
    <x v="69"/>
    <x v="9"/>
    <s v="12"/>
    <s v="07"/>
    <s v="K"/>
  </r>
  <r>
    <x v="70"/>
    <x v="1"/>
    <s v="08"/>
    <s v="15"/>
    <s v="K"/>
  </r>
  <r>
    <x v="71"/>
    <x v="18"/>
    <s v="12"/>
    <s v="07"/>
    <s v="M"/>
  </r>
  <r>
    <x v="72"/>
    <x v="31"/>
    <s v="12"/>
    <s v="11"/>
    <s v="K"/>
  </r>
  <r>
    <x v="73"/>
    <x v="32"/>
    <s v="03"/>
    <s v="10"/>
    <s v="K"/>
  </r>
  <r>
    <x v="74"/>
    <x v="33"/>
    <s v="10"/>
    <s v="01"/>
    <s v="M"/>
  </r>
  <r>
    <x v="75"/>
    <x v="25"/>
    <s v="01"/>
    <s v="25"/>
    <s v="K"/>
  </r>
  <r>
    <x v="76"/>
    <x v="6"/>
    <s v="11"/>
    <s v="10"/>
    <s v="K"/>
  </r>
  <r>
    <x v="77"/>
    <x v="1"/>
    <s v="04"/>
    <s v="08"/>
    <s v="M"/>
  </r>
  <r>
    <x v="78"/>
    <x v="1"/>
    <s v="12"/>
    <s v="09"/>
    <s v="K"/>
  </r>
  <r>
    <x v="79"/>
    <x v="30"/>
    <s v="08"/>
    <s v="30"/>
    <s v="M"/>
  </r>
  <r>
    <x v="80"/>
    <x v="33"/>
    <s v="12"/>
    <s v="10"/>
    <s v="K"/>
  </r>
  <r>
    <x v="81"/>
    <x v="1"/>
    <s v="04"/>
    <s v="01"/>
    <s v="K"/>
  </r>
  <r>
    <x v="82"/>
    <x v="6"/>
    <s v="08"/>
    <s v="04"/>
    <s v="M"/>
  </r>
  <r>
    <x v="83"/>
    <x v="33"/>
    <s v="03"/>
    <s v="24"/>
    <s v="M"/>
  </r>
  <r>
    <x v="84"/>
    <x v="27"/>
    <s v="02"/>
    <s v="08"/>
    <s v="M"/>
  </r>
  <r>
    <x v="85"/>
    <x v="34"/>
    <s v="07"/>
    <s v="27"/>
    <s v="K"/>
  </r>
  <r>
    <x v="86"/>
    <x v="6"/>
    <s v="10"/>
    <s v="30"/>
    <s v="M"/>
  </r>
  <r>
    <x v="87"/>
    <x v="30"/>
    <s v="04"/>
    <s v="29"/>
    <s v="K"/>
  </r>
  <r>
    <x v="88"/>
    <x v="11"/>
    <s v="02"/>
    <s v="31"/>
    <s v="M"/>
  </r>
  <r>
    <x v="89"/>
    <x v="30"/>
    <s v="03"/>
    <s v="11"/>
    <s v="M"/>
  </r>
  <r>
    <x v="90"/>
    <x v="29"/>
    <s v="11"/>
    <s v="21"/>
    <s v="K"/>
  </r>
  <r>
    <x v="91"/>
    <x v="35"/>
    <s v="10"/>
    <s v="28"/>
    <s v="K"/>
  </r>
  <r>
    <x v="92"/>
    <x v="29"/>
    <s v="05"/>
    <s v="06"/>
    <s v="K"/>
  </r>
  <r>
    <x v="93"/>
    <x v="1"/>
    <s v="04"/>
    <s v="11"/>
    <s v="M"/>
  </r>
  <r>
    <x v="94"/>
    <x v="36"/>
    <s v="07"/>
    <s v="22"/>
    <s v="K"/>
  </r>
  <r>
    <x v="95"/>
    <x v="37"/>
    <s v="10"/>
    <s v="22"/>
    <s v="M"/>
  </r>
  <r>
    <x v="96"/>
    <x v="12"/>
    <s v="12"/>
    <s v="31"/>
    <s v="M"/>
  </r>
  <r>
    <x v="97"/>
    <x v="3"/>
    <s v="07"/>
    <s v="05"/>
    <s v="K"/>
  </r>
  <r>
    <x v="98"/>
    <x v="38"/>
    <s v="10"/>
    <s v="11"/>
    <s v="M"/>
  </r>
  <r>
    <x v="99"/>
    <x v="34"/>
    <s v="07"/>
    <s v="11"/>
    <s v="K"/>
  </r>
  <r>
    <x v="100"/>
    <x v="39"/>
    <s v="01"/>
    <s v="11"/>
    <s v="M"/>
  </r>
  <r>
    <x v="101"/>
    <x v="1"/>
    <s v="05"/>
    <s v="20"/>
    <s v="K"/>
  </r>
  <r>
    <x v="102"/>
    <x v="40"/>
    <s v="10"/>
    <s v="26"/>
    <s v="M"/>
  </r>
  <r>
    <x v="103"/>
    <x v="1"/>
    <s v="01"/>
    <s v="15"/>
    <s v="M"/>
  </r>
  <r>
    <x v="104"/>
    <x v="0"/>
    <s v="12"/>
    <s v="22"/>
    <s v="K"/>
  </r>
  <r>
    <x v="105"/>
    <x v="7"/>
    <s v="11"/>
    <s v="31"/>
    <s v="K"/>
  </r>
  <r>
    <x v="106"/>
    <x v="1"/>
    <s v="10"/>
    <s v="25"/>
    <s v="M"/>
  </r>
  <r>
    <x v="107"/>
    <x v="1"/>
    <s v="02"/>
    <s v="23"/>
    <s v="M"/>
  </r>
  <r>
    <x v="108"/>
    <x v="14"/>
    <s v="08"/>
    <s v="07"/>
    <s v="M"/>
  </r>
  <r>
    <x v="109"/>
    <x v="40"/>
    <s v="10"/>
    <s v="11"/>
    <s v="K"/>
  </r>
  <r>
    <x v="110"/>
    <x v="1"/>
    <s v="04"/>
    <s v="26"/>
    <s v="M"/>
  </r>
  <r>
    <x v="111"/>
    <x v="39"/>
    <s v="10"/>
    <s v="25"/>
    <s v="K"/>
  </r>
  <r>
    <x v="112"/>
    <x v="1"/>
    <s v="02"/>
    <s v="16"/>
    <s v="M"/>
  </r>
  <r>
    <x v="113"/>
    <x v="20"/>
    <s v="09"/>
    <s v="26"/>
    <s v="K"/>
  </r>
  <r>
    <x v="114"/>
    <x v="22"/>
    <s v="10"/>
    <s v="29"/>
    <s v="K"/>
  </r>
  <r>
    <x v="115"/>
    <x v="3"/>
    <s v="06"/>
    <s v="19"/>
    <s v="K"/>
  </r>
  <r>
    <x v="116"/>
    <x v="22"/>
    <s v="01"/>
    <s v="11"/>
    <s v="K"/>
  </r>
  <r>
    <x v="117"/>
    <x v="1"/>
    <s v="04"/>
    <s v="27"/>
    <s v="M"/>
  </r>
  <r>
    <x v="118"/>
    <x v="1"/>
    <s v="11"/>
    <s v="24"/>
    <s v="K"/>
  </r>
  <r>
    <x v="119"/>
    <x v="1"/>
    <s v="02"/>
    <s v="02"/>
    <s v="M"/>
  </r>
  <r>
    <x v="120"/>
    <x v="19"/>
    <s v="10"/>
    <s v="06"/>
    <s v="K"/>
  </r>
  <r>
    <x v="121"/>
    <x v="23"/>
    <s v="06"/>
    <s v="28"/>
    <s v="K"/>
  </r>
  <r>
    <x v="122"/>
    <x v="28"/>
    <s v="03"/>
    <s v="06"/>
    <s v="M"/>
  </r>
  <r>
    <x v="123"/>
    <x v="9"/>
    <s v="11"/>
    <s v="30"/>
    <s v="M"/>
  </r>
  <r>
    <x v="124"/>
    <x v="29"/>
    <s v="05"/>
    <s v="18"/>
    <s v="K"/>
  </r>
  <r>
    <x v="125"/>
    <x v="37"/>
    <s v="07"/>
    <s v="31"/>
    <s v="M"/>
  </r>
  <r>
    <x v="126"/>
    <x v="38"/>
    <s v="08"/>
    <s v="10"/>
    <s v="K"/>
  </r>
  <r>
    <x v="127"/>
    <x v="1"/>
    <s v="06"/>
    <s v="26"/>
    <s v="K"/>
  </r>
  <r>
    <x v="128"/>
    <x v="10"/>
    <s v="11"/>
    <s v="04"/>
    <s v="M"/>
  </r>
  <r>
    <x v="129"/>
    <x v="40"/>
    <s v="02"/>
    <s v="10"/>
    <s v="M"/>
  </r>
  <r>
    <x v="130"/>
    <x v="23"/>
    <s v="09"/>
    <s v="20"/>
    <s v="M"/>
  </r>
  <r>
    <x v="131"/>
    <x v="2"/>
    <s v="05"/>
    <s v="26"/>
    <s v="M"/>
  </r>
  <r>
    <x v="132"/>
    <x v="1"/>
    <s v="03"/>
    <s v="21"/>
    <s v="M"/>
  </r>
  <r>
    <x v="133"/>
    <x v="16"/>
    <s v="12"/>
    <s v="30"/>
    <s v="K"/>
  </r>
  <r>
    <x v="134"/>
    <x v="17"/>
    <s v="10"/>
    <s v="30"/>
    <s v="K"/>
  </r>
  <r>
    <x v="135"/>
    <x v="1"/>
    <s v="01"/>
    <s v="26"/>
    <s v="M"/>
  </r>
  <r>
    <x v="136"/>
    <x v="17"/>
    <s v="01"/>
    <s v="03"/>
    <s v="M"/>
  </r>
  <r>
    <x v="137"/>
    <x v="34"/>
    <s v="07"/>
    <s v="08"/>
    <s v="M"/>
  </r>
  <r>
    <x v="138"/>
    <x v="35"/>
    <s v="06"/>
    <s v="11"/>
    <s v="K"/>
  </r>
  <r>
    <x v="139"/>
    <x v="31"/>
    <s v="04"/>
    <s v="31"/>
    <s v="K"/>
  </r>
  <r>
    <x v="140"/>
    <x v="25"/>
    <s v="10"/>
    <s v="11"/>
    <s v="M"/>
  </r>
  <r>
    <x v="141"/>
    <x v="31"/>
    <s v="04"/>
    <s v="30"/>
    <s v="M"/>
  </r>
  <r>
    <x v="142"/>
    <x v="1"/>
    <s v="08"/>
    <s v="26"/>
    <s v="M"/>
  </r>
  <r>
    <x v="143"/>
    <x v="31"/>
    <s v="12"/>
    <s v="27"/>
    <s v="K"/>
  </r>
  <r>
    <x v="144"/>
    <x v="13"/>
    <s v="12"/>
    <s v="08"/>
    <s v="M"/>
  </r>
  <r>
    <x v="145"/>
    <x v="1"/>
    <s v="01"/>
    <s v="02"/>
    <s v="K"/>
  </r>
  <r>
    <x v="146"/>
    <x v="1"/>
    <s v="09"/>
    <s v="14"/>
    <s v="M"/>
  </r>
  <r>
    <x v="147"/>
    <x v="41"/>
    <s v="12"/>
    <s v="21"/>
    <s v="K"/>
  </r>
  <r>
    <x v="148"/>
    <x v="1"/>
    <s v="05"/>
    <s v="22"/>
    <s v="M"/>
  </r>
  <r>
    <x v="149"/>
    <x v="25"/>
    <s v="07"/>
    <s v="06"/>
    <s v="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53082806059"/>
    <s v="53"/>
    <s v="08"/>
    <s v="28"/>
    <s v="M"/>
    <x v="0"/>
  </r>
  <r>
    <n v="89100192752"/>
    <s v="89"/>
    <s v="10"/>
    <s v="01"/>
    <s v="M"/>
    <x v="1"/>
  </r>
  <r>
    <n v="85111779283"/>
    <s v="85"/>
    <s v="11"/>
    <s v="17"/>
    <s v="K"/>
    <x v="1"/>
  </r>
  <r>
    <n v="86080941169"/>
    <s v="86"/>
    <s v="08"/>
    <s v="09"/>
    <s v="K"/>
    <x v="1"/>
  </r>
  <r>
    <n v="89011129700"/>
    <s v="89"/>
    <s v="01"/>
    <s v="11"/>
    <s v="K"/>
    <x v="1"/>
  </r>
  <r>
    <n v="62033089803"/>
    <s v="62"/>
    <s v="03"/>
    <s v="30"/>
    <s v="K"/>
    <x v="2"/>
  </r>
  <r>
    <n v="62092569090"/>
    <s v="62"/>
    <s v="09"/>
    <s v="25"/>
    <s v="M"/>
    <x v="2"/>
  </r>
  <r>
    <n v="64063159211"/>
    <s v="64"/>
    <s v="06"/>
    <s v="31"/>
    <s v="M"/>
    <x v="2"/>
  </r>
  <r>
    <n v="88120262427"/>
    <s v="88"/>
    <s v="12"/>
    <s v="02"/>
    <s v="K"/>
    <x v="1"/>
  </r>
  <r>
    <n v="75121005045"/>
    <s v="75"/>
    <s v="12"/>
    <s v="10"/>
    <s v="K"/>
    <x v="3"/>
  </r>
  <r>
    <n v="74121108598"/>
    <s v="74"/>
    <s v="12"/>
    <s v="11"/>
    <s v="M"/>
    <x v="3"/>
  </r>
  <r>
    <n v="67112966668"/>
    <s v="67"/>
    <s v="11"/>
    <s v="29"/>
    <s v="K"/>
    <x v="2"/>
  </r>
  <r>
    <n v="89010737704"/>
    <s v="89"/>
    <s v="01"/>
    <s v="07"/>
    <s v="K"/>
    <x v="1"/>
  </r>
  <r>
    <n v="52101156863"/>
    <s v="52"/>
    <s v="10"/>
    <s v="11"/>
    <s v="K"/>
    <x v="0"/>
  </r>
  <r>
    <n v="91032272651"/>
    <s v="91"/>
    <s v="03"/>
    <s v="22"/>
    <s v="M"/>
    <x v="4"/>
  </r>
  <r>
    <n v="75032006098"/>
    <s v="75"/>
    <s v="03"/>
    <s v="20"/>
    <s v="M"/>
    <x v="3"/>
  </r>
  <r>
    <n v="55110906690"/>
    <s v="55"/>
    <s v="11"/>
    <s v="09"/>
    <s v="M"/>
    <x v="0"/>
  </r>
  <r>
    <n v="67103111042"/>
    <s v="67"/>
    <s v="10"/>
    <s v="31"/>
    <s v="K"/>
    <x v="2"/>
  </r>
  <r>
    <n v="77072919805"/>
    <s v="77"/>
    <s v="07"/>
    <s v="29"/>
    <s v="K"/>
    <x v="3"/>
  </r>
  <r>
    <n v="92022716243"/>
    <s v="92"/>
    <s v="02"/>
    <s v="27"/>
    <s v="K"/>
    <x v="4"/>
  </r>
  <r>
    <n v="83041812338"/>
    <s v="83"/>
    <s v="04"/>
    <s v="18"/>
    <s v="M"/>
    <x v="1"/>
  </r>
  <r>
    <n v="86072032543"/>
    <s v="86"/>
    <s v="07"/>
    <s v="20"/>
    <s v="K"/>
    <x v="1"/>
  </r>
  <r>
    <n v="71110410883"/>
    <s v="71"/>
    <s v="11"/>
    <s v="04"/>
    <s v="K"/>
    <x v="3"/>
  </r>
  <r>
    <n v="73070871368"/>
    <s v="73"/>
    <s v="07"/>
    <s v="08"/>
    <s v="K"/>
    <x v="3"/>
  </r>
  <r>
    <n v="74040249598"/>
    <s v="74"/>
    <s v="04"/>
    <s v="02"/>
    <s v="M"/>
    <x v="3"/>
  </r>
  <r>
    <n v="85052135674"/>
    <s v="85"/>
    <s v="05"/>
    <s v="21"/>
    <s v="M"/>
    <x v="1"/>
  </r>
  <r>
    <n v="70053179170"/>
    <s v="70"/>
    <s v="05"/>
    <s v="31"/>
    <s v="M"/>
    <x v="3"/>
  </r>
  <r>
    <n v="89021468413"/>
    <s v="89"/>
    <s v="02"/>
    <s v="14"/>
    <s v="M"/>
    <x v="1"/>
  </r>
  <r>
    <n v="64040919575"/>
    <s v="64"/>
    <s v="04"/>
    <s v="09"/>
    <s v="M"/>
    <x v="2"/>
  </r>
  <r>
    <n v="66100294134"/>
    <s v="66"/>
    <s v="10"/>
    <s v="02"/>
    <s v="M"/>
    <x v="2"/>
  </r>
  <r>
    <n v="63102092944"/>
    <s v="63"/>
    <s v="10"/>
    <s v="20"/>
    <s v="K"/>
    <x v="2"/>
  </r>
  <r>
    <n v="89040205480"/>
    <s v="89"/>
    <s v="04"/>
    <s v="02"/>
    <s v="K"/>
    <x v="1"/>
  </r>
  <r>
    <n v="74123184206"/>
    <s v="74"/>
    <s v="12"/>
    <s v="31"/>
    <s v="K"/>
    <x v="3"/>
  </r>
  <r>
    <n v="88080204509"/>
    <s v="88"/>
    <s v="08"/>
    <s v="02"/>
    <s v="K"/>
    <x v="1"/>
  </r>
  <r>
    <n v="70032057433"/>
    <s v="70"/>
    <s v="03"/>
    <s v="20"/>
    <s v="M"/>
    <x v="3"/>
  </r>
  <r>
    <n v="89081421445"/>
    <s v="89"/>
    <s v="08"/>
    <s v="14"/>
    <s v="K"/>
    <x v="1"/>
  </r>
  <r>
    <n v="66113183995"/>
    <s v="66"/>
    <s v="11"/>
    <s v="31"/>
    <s v="M"/>
    <x v="2"/>
  </r>
  <r>
    <n v="56111161549"/>
    <s v="56"/>
    <s v="11"/>
    <s v="11"/>
    <s v="K"/>
    <x v="0"/>
  </r>
  <r>
    <n v="78103188695"/>
    <s v="78"/>
    <s v="10"/>
    <s v="31"/>
    <s v="M"/>
    <x v="3"/>
  </r>
  <r>
    <n v="88080601948"/>
    <s v="88"/>
    <s v="08"/>
    <s v="06"/>
    <s v="K"/>
    <x v="1"/>
  </r>
  <r>
    <n v="71093058856"/>
    <s v="71"/>
    <s v="09"/>
    <s v="30"/>
    <s v="M"/>
    <x v="3"/>
  </r>
  <r>
    <n v="64022301455"/>
    <s v="64"/>
    <s v="02"/>
    <s v="23"/>
    <s v="M"/>
    <x v="2"/>
  </r>
  <r>
    <n v="65102086116"/>
    <s v="65"/>
    <s v="10"/>
    <s v="20"/>
    <s v="M"/>
    <x v="2"/>
  </r>
  <r>
    <n v="68112117597"/>
    <s v="68"/>
    <s v="11"/>
    <s v="21"/>
    <s v="M"/>
    <x v="2"/>
  </r>
  <r>
    <n v="70101195486"/>
    <s v="70"/>
    <s v="10"/>
    <s v="11"/>
    <s v="K"/>
    <x v="3"/>
  </r>
  <r>
    <n v="77111084850"/>
    <s v="77"/>
    <s v="11"/>
    <s v="10"/>
    <s v="M"/>
    <x v="3"/>
  </r>
  <r>
    <n v="78123189018"/>
    <s v="78"/>
    <s v="12"/>
    <s v="31"/>
    <s v="M"/>
    <x v="3"/>
  </r>
  <r>
    <n v="79110673709"/>
    <s v="79"/>
    <s v="11"/>
    <s v="06"/>
    <s v="K"/>
    <x v="3"/>
  </r>
  <r>
    <n v="74120284541"/>
    <s v="74"/>
    <s v="12"/>
    <s v="02"/>
    <s v="K"/>
    <x v="3"/>
  </r>
  <r>
    <n v="89082179879"/>
    <s v="89"/>
    <s v="08"/>
    <s v="21"/>
    <s v="M"/>
    <x v="1"/>
  </r>
  <r>
    <n v="86070630583"/>
    <s v="86"/>
    <s v="07"/>
    <s v="06"/>
    <s v="K"/>
    <x v="1"/>
  </r>
  <r>
    <n v="63122755182"/>
    <s v="63"/>
    <s v="12"/>
    <s v="27"/>
    <s v="K"/>
    <x v="2"/>
  </r>
  <r>
    <n v="90112004373"/>
    <s v="90"/>
    <s v="11"/>
    <s v="20"/>
    <s v="M"/>
    <x v="4"/>
  </r>
  <r>
    <n v="54043010088"/>
    <s v="54"/>
    <s v="04"/>
    <s v="30"/>
    <s v="K"/>
    <x v="0"/>
  </r>
  <r>
    <n v="69122174118"/>
    <s v="69"/>
    <s v="12"/>
    <s v="21"/>
    <s v="M"/>
    <x v="2"/>
  </r>
  <r>
    <n v="84051294894"/>
    <s v="84"/>
    <s v="05"/>
    <s v="12"/>
    <s v="M"/>
    <x v="1"/>
  </r>
  <r>
    <n v="66111176164"/>
    <s v="66"/>
    <s v="11"/>
    <s v="11"/>
    <s v="K"/>
    <x v="2"/>
  </r>
  <r>
    <n v="71112677514"/>
    <s v="71"/>
    <s v="11"/>
    <s v="26"/>
    <s v="M"/>
    <x v="3"/>
  </r>
  <r>
    <n v="89040633348"/>
    <s v="89"/>
    <s v="04"/>
    <s v="06"/>
    <s v="K"/>
    <x v="1"/>
  </r>
  <r>
    <n v="90053120136"/>
    <s v="90"/>
    <s v="05"/>
    <s v="31"/>
    <s v="M"/>
    <x v="4"/>
  </r>
  <r>
    <n v="75123199317"/>
    <s v="75"/>
    <s v="12"/>
    <s v="31"/>
    <s v="M"/>
    <x v="3"/>
  </r>
  <r>
    <n v="73112328551"/>
    <s v="73"/>
    <s v="11"/>
    <s v="23"/>
    <s v="M"/>
    <x v="3"/>
  </r>
  <r>
    <n v="85031079443"/>
    <s v="85"/>
    <s v="03"/>
    <s v="10"/>
    <s v="K"/>
    <x v="1"/>
  </r>
  <r>
    <n v="85052568643"/>
    <s v="85"/>
    <s v="05"/>
    <s v="25"/>
    <s v="K"/>
    <x v="1"/>
  </r>
  <r>
    <n v="55022153432"/>
    <s v="55"/>
    <s v="02"/>
    <s v="21"/>
    <s v="M"/>
    <x v="0"/>
  </r>
  <r>
    <n v="83041947282"/>
    <s v="83"/>
    <s v="04"/>
    <s v="19"/>
    <s v="K"/>
    <x v="1"/>
  </r>
  <r>
    <n v="86081443325"/>
    <s v="86"/>
    <s v="08"/>
    <s v="14"/>
    <s v="K"/>
    <x v="1"/>
  </r>
  <r>
    <n v="59110570565"/>
    <s v="59"/>
    <s v="11"/>
    <s v="05"/>
    <s v="K"/>
    <x v="0"/>
  </r>
  <r>
    <n v="66063014631"/>
    <s v="66"/>
    <s v="06"/>
    <s v="30"/>
    <s v="M"/>
    <x v="2"/>
  </r>
  <r>
    <n v="67120749923"/>
    <s v="67"/>
    <s v="12"/>
    <s v="07"/>
    <s v="K"/>
    <x v="2"/>
  </r>
  <r>
    <n v="89081519801"/>
    <s v="89"/>
    <s v="08"/>
    <s v="15"/>
    <s v="K"/>
    <x v="1"/>
  </r>
  <r>
    <n v="70120794633"/>
    <s v="70"/>
    <s v="12"/>
    <s v="07"/>
    <s v="M"/>
    <x v="3"/>
  </r>
  <r>
    <n v="76121186303"/>
    <s v="76"/>
    <s v="12"/>
    <s v="11"/>
    <s v="K"/>
    <x v="3"/>
  </r>
  <r>
    <n v="72031096705"/>
    <s v="72"/>
    <s v="03"/>
    <s v="10"/>
    <s v="K"/>
    <x v="3"/>
  </r>
  <r>
    <n v="61100157652"/>
    <s v="61"/>
    <s v="10"/>
    <s v="01"/>
    <s v="M"/>
    <x v="2"/>
  </r>
  <r>
    <n v="79012564484"/>
    <s v="79"/>
    <s v="01"/>
    <s v="25"/>
    <s v="K"/>
    <x v="3"/>
  </r>
  <r>
    <n v="88111094545"/>
    <s v="88"/>
    <s v="11"/>
    <s v="10"/>
    <s v="K"/>
    <x v="1"/>
  </r>
  <r>
    <n v="89040876453"/>
    <s v="89"/>
    <s v="04"/>
    <s v="08"/>
    <s v="M"/>
    <x v="1"/>
  </r>
  <r>
    <n v="89120952161"/>
    <s v="89"/>
    <s v="12"/>
    <s v="09"/>
    <s v="K"/>
    <x v="1"/>
  </r>
  <r>
    <n v="59083036077"/>
    <s v="59"/>
    <s v="08"/>
    <s v="30"/>
    <s v="M"/>
    <x v="0"/>
  </r>
  <r>
    <n v="61121020469"/>
    <s v="61"/>
    <s v="12"/>
    <s v="10"/>
    <s v="K"/>
    <x v="2"/>
  </r>
  <r>
    <n v="89040185241"/>
    <s v="89"/>
    <s v="04"/>
    <s v="01"/>
    <s v="K"/>
    <x v="1"/>
  </r>
  <r>
    <n v="88080416256"/>
    <s v="88"/>
    <s v="08"/>
    <s v="04"/>
    <s v="M"/>
    <x v="1"/>
  </r>
  <r>
    <n v="61032479116"/>
    <s v="61"/>
    <s v="03"/>
    <s v="24"/>
    <s v="M"/>
    <x v="2"/>
  </r>
  <r>
    <n v="54020837137"/>
    <s v="54"/>
    <s v="02"/>
    <s v="08"/>
    <s v="M"/>
    <x v="0"/>
  </r>
  <r>
    <n v="87072724289"/>
    <s v="87"/>
    <s v="07"/>
    <s v="27"/>
    <s v="K"/>
    <x v="1"/>
  </r>
  <r>
    <n v="88103032931"/>
    <s v="88"/>
    <s v="10"/>
    <s v="30"/>
    <s v="M"/>
    <x v="1"/>
  </r>
  <r>
    <n v="59042989686"/>
    <s v="59"/>
    <s v="04"/>
    <s v="29"/>
    <s v="K"/>
    <x v="0"/>
  </r>
  <r>
    <n v="91023191330"/>
    <s v="91"/>
    <s v="02"/>
    <s v="31"/>
    <s v="M"/>
    <x v="4"/>
  </r>
  <r>
    <n v="59031152059"/>
    <s v="59"/>
    <s v="03"/>
    <s v="11"/>
    <s v="M"/>
    <x v="0"/>
  </r>
  <r>
    <n v="84112185145"/>
    <s v="84"/>
    <s v="11"/>
    <s v="21"/>
    <s v="K"/>
    <x v="1"/>
  </r>
  <r>
    <n v="60102890107"/>
    <s v="60"/>
    <s v="10"/>
    <s v="28"/>
    <s v="K"/>
    <x v="2"/>
  </r>
  <r>
    <n v="84050694367"/>
    <s v="84"/>
    <s v="05"/>
    <s v="06"/>
    <s v="K"/>
    <x v="1"/>
  </r>
  <r>
    <n v="89041133472"/>
    <s v="89"/>
    <s v="04"/>
    <s v="11"/>
    <s v="M"/>
    <x v="1"/>
  </r>
  <r>
    <n v="82072219267"/>
    <s v="82"/>
    <s v="07"/>
    <s v="22"/>
    <s v="K"/>
    <x v="1"/>
  </r>
  <r>
    <n v="57102202414"/>
    <s v="57"/>
    <s v="10"/>
    <s v="22"/>
    <s v="M"/>
    <x v="0"/>
  </r>
  <r>
    <n v="55123128973"/>
    <s v="55"/>
    <s v="12"/>
    <s v="31"/>
    <s v="M"/>
    <x v="0"/>
  </r>
  <r>
    <n v="86070511185"/>
    <s v="86"/>
    <s v="07"/>
    <s v="05"/>
    <s v="K"/>
    <x v="1"/>
  </r>
  <r>
    <n v="81101148770"/>
    <s v="81"/>
    <s v="10"/>
    <s v="11"/>
    <s v="M"/>
    <x v="1"/>
  </r>
  <r>
    <n v="87071164662"/>
    <s v="87"/>
    <s v="07"/>
    <s v="11"/>
    <s v="K"/>
    <x v="1"/>
  </r>
  <r>
    <n v="51011153311"/>
    <s v="51"/>
    <s v="01"/>
    <s v="11"/>
    <s v="M"/>
    <x v="0"/>
  </r>
  <r>
    <n v="89052085069"/>
    <s v="89"/>
    <s v="05"/>
    <s v="20"/>
    <s v="K"/>
    <x v="1"/>
  </r>
  <r>
    <n v="50102636355"/>
    <s v="50"/>
    <s v="10"/>
    <s v="26"/>
    <s v="M"/>
    <x v="0"/>
  </r>
  <r>
    <n v="89011581319"/>
    <s v="89"/>
    <s v="01"/>
    <s v="15"/>
    <s v="M"/>
    <x v="1"/>
  </r>
  <r>
    <n v="53122299122"/>
    <s v="53"/>
    <s v="12"/>
    <s v="22"/>
    <s v="K"/>
    <x v="0"/>
  </r>
  <r>
    <n v="75113162747"/>
    <s v="75"/>
    <s v="11"/>
    <s v="31"/>
    <s v="K"/>
    <x v="3"/>
  </r>
  <r>
    <n v="89102588171"/>
    <s v="89"/>
    <s v="10"/>
    <s v="25"/>
    <s v="M"/>
    <x v="1"/>
  </r>
  <r>
    <n v="89022379914"/>
    <s v="89"/>
    <s v="02"/>
    <s v="23"/>
    <s v="M"/>
    <x v="1"/>
  </r>
  <r>
    <n v="92080709353"/>
    <s v="92"/>
    <s v="08"/>
    <s v="07"/>
    <s v="M"/>
    <x v="4"/>
  </r>
  <r>
    <n v="50101111305"/>
    <s v="50"/>
    <s v="10"/>
    <s v="11"/>
    <s v="K"/>
    <x v="0"/>
  </r>
  <r>
    <n v="89042620494"/>
    <s v="89"/>
    <s v="04"/>
    <s v="26"/>
    <s v="M"/>
    <x v="1"/>
  </r>
  <r>
    <n v="51102573842"/>
    <s v="51"/>
    <s v="10"/>
    <s v="25"/>
    <s v="K"/>
    <x v="0"/>
  </r>
  <r>
    <n v="89021697637"/>
    <s v="89"/>
    <s v="02"/>
    <s v="16"/>
    <s v="M"/>
    <x v="1"/>
  </r>
  <r>
    <n v="63092608644"/>
    <s v="63"/>
    <s v="09"/>
    <s v="26"/>
    <s v="K"/>
    <x v="2"/>
  </r>
  <r>
    <n v="78102945963"/>
    <s v="78"/>
    <s v="10"/>
    <s v="29"/>
    <s v="K"/>
    <x v="3"/>
  </r>
  <r>
    <n v="86061995325"/>
    <s v="86"/>
    <s v="06"/>
    <s v="19"/>
    <s v="K"/>
    <x v="1"/>
  </r>
  <r>
    <n v="78011115028"/>
    <s v="78"/>
    <s v="01"/>
    <s v="11"/>
    <s v="K"/>
    <x v="3"/>
  </r>
  <r>
    <n v="89042750933"/>
    <s v="89"/>
    <s v="04"/>
    <s v="27"/>
    <s v="M"/>
    <x v="1"/>
  </r>
  <r>
    <n v="89112466825"/>
    <s v="89"/>
    <s v="11"/>
    <s v="24"/>
    <s v="K"/>
    <x v="1"/>
  </r>
  <r>
    <n v="89020265394"/>
    <s v="89"/>
    <s v="02"/>
    <s v="02"/>
    <s v="M"/>
    <x v="1"/>
  </r>
  <r>
    <n v="66100651663"/>
    <s v="66"/>
    <s v="10"/>
    <s v="06"/>
    <s v="K"/>
    <x v="2"/>
  </r>
  <r>
    <n v="65062892381"/>
    <s v="65"/>
    <s v="06"/>
    <s v="28"/>
    <s v="K"/>
    <x v="2"/>
  </r>
  <r>
    <n v="69030626134"/>
    <s v="69"/>
    <s v="03"/>
    <s v="06"/>
    <s v="M"/>
    <x v="2"/>
  </r>
  <r>
    <n v="67113048790"/>
    <s v="67"/>
    <s v="11"/>
    <s v="30"/>
    <s v="M"/>
    <x v="2"/>
  </r>
  <r>
    <n v="84051840149"/>
    <s v="84"/>
    <s v="05"/>
    <s v="18"/>
    <s v="K"/>
    <x v="1"/>
  </r>
  <r>
    <n v="57073163051"/>
    <s v="57"/>
    <s v="07"/>
    <s v="31"/>
    <s v="M"/>
    <x v="0"/>
  </r>
  <r>
    <n v="81081010863"/>
    <s v="81"/>
    <s v="08"/>
    <s v="10"/>
    <s v="K"/>
    <x v="1"/>
  </r>
  <r>
    <n v="89062644823"/>
    <s v="89"/>
    <s v="06"/>
    <s v="26"/>
    <s v="K"/>
    <x v="1"/>
  </r>
  <r>
    <n v="52110446139"/>
    <s v="52"/>
    <s v="11"/>
    <s v="04"/>
    <s v="M"/>
    <x v="0"/>
  </r>
  <r>
    <n v="50021011352"/>
    <s v="50"/>
    <s v="02"/>
    <s v="10"/>
    <s v="M"/>
    <x v="0"/>
  </r>
  <r>
    <n v="65092056892"/>
    <s v="65"/>
    <s v="09"/>
    <s v="20"/>
    <s v="M"/>
    <x v="2"/>
  </r>
  <r>
    <n v="85052605175"/>
    <s v="85"/>
    <s v="05"/>
    <s v="26"/>
    <s v="M"/>
    <x v="1"/>
  </r>
  <r>
    <n v="89032143350"/>
    <s v="89"/>
    <s v="03"/>
    <s v="21"/>
    <s v="M"/>
    <x v="1"/>
  </r>
  <r>
    <n v="71123061643"/>
    <s v="71"/>
    <s v="12"/>
    <s v="30"/>
    <s v="K"/>
    <x v="3"/>
  </r>
  <r>
    <n v="73103000844"/>
    <s v="73"/>
    <s v="10"/>
    <s v="30"/>
    <s v="K"/>
    <x v="3"/>
  </r>
  <r>
    <n v="89012630357"/>
    <s v="89"/>
    <s v="01"/>
    <s v="26"/>
    <s v="M"/>
    <x v="1"/>
  </r>
  <r>
    <n v="73010399576"/>
    <s v="73"/>
    <s v="01"/>
    <s v="03"/>
    <s v="M"/>
    <x v="3"/>
  </r>
  <r>
    <n v="87070895372"/>
    <s v="87"/>
    <s v="07"/>
    <s v="08"/>
    <s v="M"/>
    <x v="1"/>
  </r>
  <r>
    <n v="60061144469"/>
    <s v="60"/>
    <s v="06"/>
    <s v="11"/>
    <s v="K"/>
    <x v="2"/>
  </r>
  <r>
    <n v="76043169949"/>
    <s v="76"/>
    <s v="04"/>
    <s v="31"/>
    <s v="K"/>
    <x v="3"/>
  </r>
  <r>
    <n v="79101146737"/>
    <s v="79"/>
    <s v="10"/>
    <s v="11"/>
    <s v="M"/>
    <x v="3"/>
  </r>
  <r>
    <n v="76043054555"/>
    <s v="76"/>
    <s v="04"/>
    <s v="30"/>
    <s v="M"/>
    <x v="3"/>
  </r>
  <r>
    <n v="89082608599"/>
    <s v="89"/>
    <s v="08"/>
    <s v="26"/>
    <s v="M"/>
    <x v="1"/>
  </r>
  <r>
    <n v="76122752028"/>
    <s v="76"/>
    <s v="12"/>
    <s v="27"/>
    <s v="K"/>
    <x v="3"/>
  </r>
  <r>
    <n v="77120835871"/>
    <s v="77"/>
    <s v="12"/>
    <s v="08"/>
    <s v="M"/>
    <x v="3"/>
  </r>
  <r>
    <n v="89010293604"/>
    <s v="89"/>
    <s v="01"/>
    <s v="02"/>
    <s v="K"/>
    <x v="1"/>
  </r>
  <r>
    <n v="89091482250"/>
    <s v="89"/>
    <s v="09"/>
    <s v="14"/>
    <s v="M"/>
    <x v="1"/>
  </r>
  <r>
    <n v="58122188027"/>
    <s v="58"/>
    <s v="12"/>
    <s v="21"/>
    <s v="K"/>
    <x v="0"/>
  </r>
  <r>
    <n v="89052295172"/>
    <s v="89"/>
    <s v="05"/>
    <s v="22"/>
    <s v="M"/>
    <x v="1"/>
  </r>
  <r>
    <n v="79070627831"/>
    <s v="79"/>
    <s v="07"/>
    <s v="06"/>
    <s v="M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A2290B-7B84-4DE9-BE0F-CDB8E33D507D}" name="Tabela przestawna6" cacheId="1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9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>
      <items count="6">
        <item x="0"/>
        <item x="2"/>
        <item x="3"/>
        <item x="1"/>
        <item x="4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Liczba z pesel" fld="0" subtotal="countNums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73AB8-9DFE-4BDA-B4EE-B6BCA278F141}" name="Tabela przestawna1" cacheId="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46" firstHeaderRow="1" firstDataRow="1" firstDataCol="1"/>
  <pivotFields count="5">
    <pivotField dataField="1" showAll="0">
      <items count="151">
        <item x="129"/>
        <item x="109"/>
        <item x="102"/>
        <item x="100"/>
        <item x="111"/>
        <item x="13"/>
        <item x="128"/>
        <item x="0"/>
        <item x="104"/>
        <item x="84"/>
        <item x="53"/>
        <item x="64"/>
        <item x="16"/>
        <item x="96"/>
        <item x="37"/>
        <item x="125"/>
        <item x="95"/>
        <item x="147"/>
        <item x="89"/>
        <item x="87"/>
        <item x="79"/>
        <item x="67"/>
        <item x="138"/>
        <item x="91"/>
        <item x="83"/>
        <item x="74"/>
        <item x="80"/>
        <item x="5"/>
        <item x="6"/>
        <item x="113"/>
        <item x="30"/>
        <item x="51"/>
        <item x="41"/>
        <item x="28"/>
        <item x="7"/>
        <item x="121"/>
        <item x="130"/>
        <item x="42"/>
        <item x="68"/>
        <item x="29"/>
        <item x="120"/>
        <item x="56"/>
        <item x="36"/>
        <item x="17"/>
        <item x="11"/>
        <item x="123"/>
        <item x="69"/>
        <item x="43"/>
        <item x="122"/>
        <item x="54"/>
        <item x="34"/>
        <item x="26"/>
        <item x="44"/>
        <item x="71"/>
        <item x="40"/>
        <item x="22"/>
        <item x="57"/>
        <item x="133"/>
        <item x="73"/>
        <item x="136"/>
        <item x="23"/>
        <item x="134"/>
        <item x="61"/>
        <item x="24"/>
        <item x="48"/>
        <item x="10"/>
        <item x="32"/>
        <item x="15"/>
        <item x="105"/>
        <item x="9"/>
        <item x="60"/>
        <item x="141"/>
        <item x="139"/>
        <item x="72"/>
        <item x="143"/>
        <item x="18"/>
        <item x="45"/>
        <item x="144"/>
        <item x="116"/>
        <item x="114"/>
        <item x="38"/>
        <item x="46"/>
        <item x="75"/>
        <item x="149"/>
        <item x="140"/>
        <item x="47"/>
        <item x="126"/>
        <item x="98"/>
        <item x="94"/>
        <item x="20"/>
        <item x="65"/>
        <item x="92"/>
        <item x="55"/>
        <item x="124"/>
        <item x="90"/>
        <item x="62"/>
        <item x="25"/>
        <item x="63"/>
        <item x="131"/>
        <item x="2"/>
        <item x="115"/>
        <item x="97"/>
        <item x="50"/>
        <item x="21"/>
        <item x="3"/>
        <item x="66"/>
        <item x="137"/>
        <item x="99"/>
        <item x="85"/>
        <item x="33"/>
        <item x="82"/>
        <item x="39"/>
        <item x="86"/>
        <item x="76"/>
        <item x="8"/>
        <item x="145"/>
        <item x="12"/>
        <item x="4"/>
        <item x="103"/>
        <item x="135"/>
        <item x="119"/>
        <item x="27"/>
        <item x="112"/>
        <item x="107"/>
        <item x="132"/>
        <item x="81"/>
        <item x="31"/>
        <item x="58"/>
        <item x="77"/>
        <item x="93"/>
        <item x="110"/>
        <item x="117"/>
        <item x="101"/>
        <item x="148"/>
        <item x="127"/>
        <item x="35"/>
        <item x="70"/>
        <item x="49"/>
        <item x="142"/>
        <item x="146"/>
        <item x="1"/>
        <item x="106"/>
        <item x="118"/>
        <item x="78"/>
        <item x="59"/>
        <item x="52"/>
        <item x="88"/>
        <item x="14"/>
        <item x="19"/>
        <item x="108"/>
        <item t="default"/>
      </items>
    </pivotField>
    <pivotField axis="axisRow" showAll="0" sortType="descending">
      <items count="43">
        <item x="40"/>
        <item x="39"/>
        <item x="10"/>
        <item x="0"/>
        <item x="27"/>
        <item x="12"/>
        <item x="21"/>
        <item x="37"/>
        <item x="41"/>
        <item x="30"/>
        <item x="35"/>
        <item x="33"/>
        <item x="4"/>
        <item x="20"/>
        <item x="5"/>
        <item x="23"/>
        <item x="19"/>
        <item x="9"/>
        <item x="24"/>
        <item x="28"/>
        <item x="18"/>
        <item x="16"/>
        <item x="32"/>
        <item x="17"/>
        <item x="8"/>
        <item x="7"/>
        <item x="31"/>
        <item x="13"/>
        <item x="22"/>
        <item x="25"/>
        <item x="38"/>
        <item x="36"/>
        <item x="15"/>
        <item x="29"/>
        <item x="2"/>
        <item x="3"/>
        <item x="34"/>
        <item x="6"/>
        <item x="1"/>
        <item x="26"/>
        <item x="11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"/>
  </rowFields>
  <rowItems count="43">
    <i>
      <x v="38"/>
    </i>
    <i>
      <x v="35"/>
    </i>
    <i>
      <x v="37"/>
    </i>
    <i>
      <x v="34"/>
    </i>
    <i>
      <x v="16"/>
    </i>
    <i>
      <x v="21"/>
    </i>
    <i>
      <x v="29"/>
    </i>
    <i>
      <x v="28"/>
    </i>
    <i>
      <x v="9"/>
    </i>
    <i>
      <x v="33"/>
    </i>
    <i>
      <x v="17"/>
    </i>
    <i>
      <x v="23"/>
    </i>
    <i>
      <x v="26"/>
    </i>
    <i>
      <x v="24"/>
    </i>
    <i>
      <x v="25"/>
    </i>
    <i>
      <x v="20"/>
    </i>
    <i>
      <x v="36"/>
    </i>
    <i>
      <x v="11"/>
    </i>
    <i>
      <x v="15"/>
    </i>
    <i>
      <x/>
    </i>
    <i>
      <x v="13"/>
    </i>
    <i>
      <x v="5"/>
    </i>
    <i>
      <x v="14"/>
    </i>
    <i>
      <x v="27"/>
    </i>
    <i>
      <x v="3"/>
    </i>
    <i>
      <x v="12"/>
    </i>
    <i>
      <x v="19"/>
    </i>
    <i>
      <x v="40"/>
    </i>
    <i>
      <x v="7"/>
    </i>
    <i>
      <x v="30"/>
    </i>
    <i>
      <x v="4"/>
    </i>
    <i>
      <x v="32"/>
    </i>
    <i>
      <x v="39"/>
    </i>
    <i>
      <x v="2"/>
    </i>
    <i>
      <x v="41"/>
    </i>
    <i>
      <x v="10"/>
    </i>
    <i>
      <x v="1"/>
    </i>
    <i>
      <x v="8"/>
    </i>
    <i>
      <x v="18"/>
    </i>
    <i>
      <x v="31"/>
    </i>
    <i>
      <x v="6"/>
    </i>
    <i>
      <x v="22"/>
    </i>
    <i t="grand">
      <x/>
    </i>
  </rowItems>
  <colItems count="1">
    <i/>
  </colItems>
  <dataFields count="1">
    <dataField name="Liczba z pesel" fld="0" subtotal="countNums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el" connectionId="1" xr16:uid="{DB222713-9752-429A-AF99-A6808A8F4FB5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el" connectionId="2" xr16:uid="{8661ED73-6E1E-4CB9-A49E-C274BCF2C53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DD7D-D72A-4485-BA33-78AC54B6062D}">
  <dimension ref="A3:B9"/>
  <sheetViews>
    <sheetView workbookViewId="0">
      <selection activeCell="A4" sqref="A4:B8"/>
    </sheetView>
  </sheetViews>
  <sheetFormatPr defaultRowHeight="15" x14ac:dyDescent="0.25"/>
  <cols>
    <col min="1" max="1" width="17.7109375" bestFit="1" customWidth="1"/>
    <col min="2" max="2" width="12.85546875" bestFit="1" customWidth="1"/>
  </cols>
  <sheetData>
    <row r="3" spans="1:2" x14ac:dyDescent="0.25">
      <c r="A3" s="2" t="s">
        <v>8</v>
      </c>
      <c r="B3" t="s">
        <v>52</v>
      </c>
    </row>
    <row r="4" spans="1:2" x14ac:dyDescent="0.25">
      <c r="A4" s="3">
        <v>50</v>
      </c>
      <c r="B4" s="1">
        <v>22</v>
      </c>
    </row>
    <row r="5" spans="1:2" x14ac:dyDescent="0.25">
      <c r="A5" s="3">
        <v>60</v>
      </c>
      <c r="B5" s="1">
        <v>28</v>
      </c>
    </row>
    <row r="6" spans="1:2" x14ac:dyDescent="0.25">
      <c r="A6" s="3">
        <v>70</v>
      </c>
      <c r="B6" s="1">
        <v>36</v>
      </c>
    </row>
    <row r="7" spans="1:2" x14ac:dyDescent="0.25">
      <c r="A7" s="3">
        <v>80</v>
      </c>
      <c r="B7" s="1">
        <v>58</v>
      </c>
    </row>
    <row r="8" spans="1:2" x14ac:dyDescent="0.25">
      <c r="A8" s="3">
        <v>90</v>
      </c>
      <c r="B8" s="1">
        <v>6</v>
      </c>
    </row>
    <row r="9" spans="1:2" x14ac:dyDescent="0.25">
      <c r="A9" s="3" t="s">
        <v>51</v>
      </c>
      <c r="B9" s="1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BFEEA-DF22-4D86-855B-58B2ACBC5751}">
  <dimension ref="A1:W151"/>
  <sheetViews>
    <sheetView tabSelected="1" workbookViewId="0">
      <selection activeCell="X11" sqref="X11"/>
    </sheetView>
  </sheetViews>
  <sheetFormatPr defaultRowHeight="15" x14ac:dyDescent="0.25"/>
  <cols>
    <col min="1" max="1" width="12" style="1" bestFit="1" customWidth="1"/>
    <col min="2" max="2" width="3.85546875" bestFit="1" customWidth="1"/>
    <col min="3" max="3" width="7.7109375" bestFit="1" customWidth="1"/>
    <col min="4" max="4" width="5.85546875" bestFit="1" customWidth="1"/>
    <col min="6" max="6" width="14.28515625" bestFit="1" customWidth="1"/>
    <col min="8" max="8" width="12" bestFit="1" customWidth="1"/>
    <col min="11" max="11" width="14.28515625" bestFit="1" customWidth="1"/>
    <col min="12" max="12" width="10.7109375" bestFit="1" customWidth="1"/>
    <col min="13" max="13" width="11.7109375" bestFit="1" customWidth="1"/>
  </cols>
  <sheetData>
    <row r="1" spans="1:2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58</v>
      </c>
    </row>
    <row r="2" spans="1:23" x14ac:dyDescent="0.25">
      <c r="A2" s="1">
        <v>53082806059</v>
      </c>
      <c r="B2" t="str">
        <f>MID(A2,1,2)</f>
        <v>53</v>
      </c>
      <c r="C2" t="str">
        <f>MID(A2,3,2)</f>
        <v>08</v>
      </c>
      <c r="D2" t="str">
        <f>MID(A2,5,2)</f>
        <v>28</v>
      </c>
      <c r="E2" t="str">
        <f>IF(MOD(MID(A2,10,1),2)=0,"K","M")</f>
        <v>M</v>
      </c>
      <c r="F2" s="1">
        <f>MID(B2,1,1) * 10</f>
        <v>50</v>
      </c>
    </row>
    <row r="3" spans="1:23" x14ac:dyDescent="0.25">
      <c r="A3" s="1">
        <v>89100192752</v>
      </c>
      <c r="B3" t="str">
        <f t="shared" ref="B3:B66" si="0">MID(A3,1,2)</f>
        <v>89</v>
      </c>
      <c r="C3" t="str">
        <f t="shared" ref="C3:C66" si="1">MID(A3,3,2)</f>
        <v>10</v>
      </c>
      <c r="D3" t="str">
        <f t="shared" ref="D3:D66" si="2">MID(A3,5,2)</f>
        <v>01</v>
      </c>
      <c r="E3" t="str">
        <f t="shared" ref="E3:E66" si="3">IF(MOD(MID(A3,10,1),2)=0,"K","M")</f>
        <v>M</v>
      </c>
      <c r="F3" s="1">
        <f t="shared" ref="F3:F66" si="4">MID(B3,1,1) * 10</f>
        <v>80</v>
      </c>
      <c r="J3" t="s">
        <v>5</v>
      </c>
    </row>
    <row r="4" spans="1:23" x14ac:dyDescent="0.25">
      <c r="A4" s="1">
        <v>85111779283</v>
      </c>
      <c r="B4" t="str">
        <f t="shared" si="0"/>
        <v>85</v>
      </c>
      <c r="C4" t="str">
        <f t="shared" si="1"/>
        <v>11</v>
      </c>
      <c r="D4" t="str">
        <f t="shared" si="2"/>
        <v>17</v>
      </c>
      <c r="E4" t="str">
        <f t="shared" si="3"/>
        <v>K</v>
      </c>
      <c r="F4" s="1">
        <f t="shared" si="4"/>
        <v>80</v>
      </c>
      <c r="K4">
        <f>COUNTIF(C2:C151,12)</f>
        <v>20</v>
      </c>
    </row>
    <row r="5" spans="1:23" x14ac:dyDescent="0.25">
      <c r="A5" s="1">
        <v>86080941169</v>
      </c>
      <c r="B5" t="str">
        <f t="shared" si="0"/>
        <v>86</v>
      </c>
      <c r="C5" t="str">
        <f t="shared" si="1"/>
        <v>08</v>
      </c>
      <c r="D5" t="str">
        <f t="shared" si="2"/>
        <v>09</v>
      </c>
      <c r="E5" t="str">
        <f t="shared" si="3"/>
        <v>K</v>
      </c>
      <c r="F5" s="1">
        <f t="shared" si="4"/>
        <v>80</v>
      </c>
      <c r="J5" t="s">
        <v>6</v>
      </c>
    </row>
    <row r="6" spans="1:23" x14ac:dyDescent="0.25">
      <c r="A6" s="1">
        <v>89011129700</v>
      </c>
      <c r="B6" t="str">
        <f t="shared" si="0"/>
        <v>89</v>
      </c>
      <c r="C6" t="str">
        <f t="shared" si="1"/>
        <v>01</v>
      </c>
      <c r="D6" t="str">
        <f t="shared" si="2"/>
        <v>11</v>
      </c>
      <c r="E6" t="str">
        <f t="shared" si="3"/>
        <v>K</v>
      </c>
      <c r="F6" s="1">
        <f t="shared" si="4"/>
        <v>80</v>
      </c>
      <c r="K6">
        <f>COUNTIF(E2:E151,"K")</f>
        <v>74</v>
      </c>
    </row>
    <row r="7" spans="1:23" x14ac:dyDescent="0.25">
      <c r="A7" s="1">
        <v>62033089803</v>
      </c>
      <c r="B7" t="str">
        <f t="shared" si="0"/>
        <v>62</v>
      </c>
      <c r="C7" t="str">
        <f t="shared" si="1"/>
        <v>03</v>
      </c>
      <c r="D7" t="str">
        <f t="shared" si="2"/>
        <v>30</v>
      </c>
      <c r="E7" t="str">
        <f t="shared" si="3"/>
        <v>K</v>
      </c>
      <c r="F7" s="1">
        <f t="shared" si="4"/>
        <v>60</v>
      </c>
      <c r="J7" t="s">
        <v>7</v>
      </c>
    </row>
    <row r="8" spans="1:23" x14ac:dyDescent="0.25">
      <c r="A8" s="1">
        <v>62092569090</v>
      </c>
      <c r="B8" t="str">
        <f t="shared" si="0"/>
        <v>62</v>
      </c>
      <c r="C8" t="str">
        <f t="shared" si="1"/>
        <v>09</v>
      </c>
      <c r="D8" t="str">
        <f t="shared" si="2"/>
        <v>25</v>
      </c>
      <c r="E8" t="str">
        <f t="shared" si="3"/>
        <v>M</v>
      </c>
      <c r="F8" s="1">
        <f t="shared" si="4"/>
        <v>60</v>
      </c>
      <c r="K8">
        <v>89</v>
      </c>
    </row>
    <row r="9" spans="1:23" x14ac:dyDescent="0.25">
      <c r="A9" s="1">
        <v>64063159211</v>
      </c>
      <c r="B9" t="str">
        <f t="shared" si="0"/>
        <v>64</v>
      </c>
      <c r="C9" t="str">
        <f t="shared" si="1"/>
        <v>06</v>
      </c>
      <c r="D9" t="str">
        <f t="shared" si="2"/>
        <v>31</v>
      </c>
      <c r="E9" t="str">
        <f t="shared" si="3"/>
        <v>M</v>
      </c>
      <c r="F9" s="1">
        <f t="shared" si="4"/>
        <v>60</v>
      </c>
      <c r="J9" t="s">
        <v>53</v>
      </c>
    </row>
    <row r="10" spans="1:23" x14ac:dyDescent="0.25">
      <c r="A10" s="1">
        <v>88120262427</v>
      </c>
      <c r="B10" t="str">
        <f t="shared" si="0"/>
        <v>88</v>
      </c>
      <c r="C10" t="str">
        <f t="shared" si="1"/>
        <v>12</v>
      </c>
      <c r="D10" t="str">
        <f t="shared" si="2"/>
        <v>02</v>
      </c>
      <c r="E10" t="str">
        <f t="shared" si="3"/>
        <v>K</v>
      </c>
      <c r="F10" s="1">
        <f t="shared" si="4"/>
        <v>80</v>
      </c>
      <c r="K10" s="1">
        <v>54043010088</v>
      </c>
    </row>
    <row r="11" spans="1:23" x14ac:dyDescent="0.25">
      <c r="A11" s="1">
        <v>75121005045</v>
      </c>
      <c r="B11" t="str">
        <f t="shared" si="0"/>
        <v>75</v>
      </c>
      <c r="C11" t="str">
        <f t="shared" si="1"/>
        <v>12</v>
      </c>
      <c r="D11" t="str">
        <f t="shared" si="2"/>
        <v>10</v>
      </c>
      <c r="E11" t="str">
        <f t="shared" si="3"/>
        <v>K</v>
      </c>
      <c r="F11" s="1">
        <f t="shared" si="4"/>
        <v>70</v>
      </c>
      <c r="K11" s="1">
        <v>60061144469</v>
      </c>
    </row>
    <row r="12" spans="1:23" x14ac:dyDescent="0.25">
      <c r="A12" s="1">
        <v>74121108598</v>
      </c>
      <c r="B12" t="str">
        <f t="shared" si="0"/>
        <v>74</v>
      </c>
      <c r="C12" t="str">
        <f t="shared" si="1"/>
        <v>12</v>
      </c>
      <c r="D12" t="str">
        <f t="shared" si="2"/>
        <v>11</v>
      </c>
      <c r="E12" t="str">
        <f t="shared" si="3"/>
        <v>M</v>
      </c>
      <c r="F12" s="1">
        <f t="shared" si="4"/>
        <v>70</v>
      </c>
      <c r="K12" s="1">
        <v>77072919805</v>
      </c>
    </row>
    <row r="13" spans="1:23" x14ac:dyDescent="0.25">
      <c r="A13" s="1">
        <v>67112966668</v>
      </c>
      <c r="B13" t="str">
        <f t="shared" si="0"/>
        <v>67</v>
      </c>
      <c r="C13" t="str">
        <f t="shared" si="1"/>
        <v>11</v>
      </c>
      <c r="D13" t="str">
        <f t="shared" si="2"/>
        <v>29</v>
      </c>
      <c r="E13" t="str">
        <f t="shared" si="3"/>
        <v>K</v>
      </c>
      <c r="F13" s="1">
        <f t="shared" si="4"/>
        <v>60</v>
      </c>
      <c r="K13" s="1">
        <v>77120835871</v>
      </c>
    </row>
    <row r="14" spans="1:23" x14ac:dyDescent="0.25">
      <c r="A14" s="1">
        <v>89010737704</v>
      </c>
      <c r="B14" t="str">
        <f t="shared" si="0"/>
        <v>89</v>
      </c>
      <c r="C14" t="str">
        <f t="shared" si="1"/>
        <v>01</v>
      </c>
      <c r="D14" t="str">
        <f t="shared" si="2"/>
        <v>07</v>
      </c>
      <c r="E14" t="str">
        <f t="shared" si="3"/>
        <v>K</v>
      </c>
      <c r="F14" s="1">
        <f t="shared" si="4"/>
        <v>80</v>
      </c>
      <c r="K14" s="1">
        <v>83041812338</v>
      </c>
    </row>
    <row r="15" spans="1:23" x14ac:dyDescent="0.25">
      <c r="A15" s="1">
        <v>52101156863</v>
      </c>
      <c r="B15" t="str">
        <f t="shared" si="0"/>
        <v>52</v>
      </c>
      <c r="C15" t="str">
        <f t="shared" si="1"/>
        <v>10</v>
      </c>
      <c r="D15" t="str">
        <f t="shared" si="2"/>
        <v>11</v>
      </c>
      <c r="E15" t="str">
        <f t="shared" si="3"/>
        <v>K</v>
      </c>
      <c r="F15" s="1">
        <f t="shared" si="4"/>
        <v>50</v>
      </c>
      <c r="K15" s="1">
        <v>89081421445</v>
      </c>
    </row>
    <row r="16" spans="1:23" x14ac:dyDescent="0.25">
      <c r="A16" s="1">
        <v>91032272651</v>
      </c>
      <c r="B16" t="str">
        <f t="shared" si="0"/>
        <v>91</v>
      </c>
      <c r="C16" t="str">
        <f t="shared" si="1"/>
        <v>03</v>
      </c>
      <c r="D16" t="str">
        <f t="shared" si="2"/>
        <v>22</v>
      </c>
      <c r="E16" t="str">
        <f t="shared" si="3"/>
        <v>M</v>
      </c>
      <c r="F16" s="1">
        <f t="shared" si="4"/>
        <v>90</v>
      </c>
      <c r="K16" s="1">
        <v>91032272651</v>
      </c>
      <c r="U16" s="4"/>
      <c r="V16" s="1"/>
      <c r="W16" s="1"/>
    </row>
    <row r="17" spans="1:23" x14ac:dyDescent="0.25">
      <c r="A17" s="1">
        <v>75032006098</v>
      </c>
      <c r="B17" t="str">
        <f t="shared" si="0"/>
        <v>75</v>
      </c>
      <c r="C17" t="str">
        <f t="shared" si="1"/>
        <v>03</v>
      </c>
      <c r="D17" t="str">
        <f t="shared" si="2"/>
        <v>20</v>
      </c>
      <c r="E17" t="str">
        <f t="shared" si="3"/>
        <v>M</v>
      </c>
      <c r="F17" s="1">
        <f t="shared" si="4"/>
        <v>70</v>
      </c>
      <c r="K17" s="1">
        <v>92022716243</v>
      </c>
      <c r="U17" s="4"/>
      <c r="V17" s="1"/>
      <c r="W17" s="1"/>
    </row>
    <row r="18" spans="1:23" x14ac:dyDescent="0.25">
      <c r="A18" s="1">
        <v>55110906690</v>
      </c>
      <c r="B18" t="str">
        <f t="shared" si="0"/>
        <v>55</v>
      </c>
      <c r="C18" t="str">
        <f t="shared" si="1"/>
        <v>11</v>
      </c>
      <c r="D18" t="str">
        <f t="shared" si="2"/>
        <v>09</v>
      </c>
      <c r="E18" t="str">
        <f t="shared" si="3"/>
        <v>M</v>
      </c>
      <c r="F18" s="1">
        <f t="shared" si="4"/>
        <v>50</v>
      </c>
      <c r="J18" t="s">
        <v>59</v>
      </c>
      <c r="U18" s="4"/>
      <c r="V18" s="1"/>
      <c r="W18" s="1"/>
    </row>
    <row r="19" spans="1:23" x14ac:dyDescent="0.25">
      <c r="A19" s="1">
        <v>67103111042</v>
      </c>
      <c r="B19" t="str">
        <f t="shared" si="0"/>
        <v>67</v>
      </c>
      <c r="C19" t="str">
        <f t="shared" si="1"/>
        <v>10</v>
      </c>
      <c r="D19" t="str">
        <f t="shared" si="2"/>
        <v>31</v>
      </c>
      <c r="E19" t="str">
        <f t="shared" si="3"/>
        <v>K</v>
      </c>
      <c r="F19" s="1">
        <f t="shared" si="4"/>
        <v>60</v>
      </c>
      <c r="K19" t="s">
        <v>58</v>
      </c>
      <c r="L19" t="s">
        <v>60</v>
      </c>
      <c r="M19" t="s">
        <v>61</v>
      </c>
      <c r="U19" s="4"/>
      <c r="V19" s="1"/>
      <c r="W19" s="1"/>
    </row>
    <row r="20" spans="1:23" x14ac:dyDescent="0.25">
      <c r="A20" s="1">
        <v>77072919805</v>
      </c>
      <c r="B20" t="str">
        <f t="shared" si="0"/>
        <v>77</v>
      </c>
      <c r="C20" t="str">
        <f t="shared" si="1"/>
        <v>07</v>
      </c>
      <c r="D20" t="str">
        <f t="shared" si="2"/>
        <v>29</v>
      </c>
      <c r="E20" t="str">
        <f t="shared" si="3"/>
        <v>K</v>
      </c>
      <c r="F20" s="1">
        <f t="shared" si="4"/>
        <v>70</v>
      </c>
      <c r="K20" s="3">
        <v>50</v>
      </c>
      <c r="L20" s="1">
        <v>22</v>
      </c>
      <c r="M20" s="5">
        <f>L20/$L$25</f>
        <v>0.14666666666666667</v>
      </c>
      <c r="U20" s="4"/>
      <c r="V20" s="1"/>
      <c r="W20" s="1"/>
    </row>
    <row r="21" spans="1:23" x14ac:dyDescent="0.25">
      <c r="A21" s="1">
        <v>92022716243</v>
      </c>
      <c r="B21" t="str">
        <f t="shared" si="0"/>
        <v>92</v>
      </c>
      <c r="C21" t="str">
        <f t="shared" si="1"/>
        <v>02</v>
      </c>
      <c r="D21" t="str">
        <f t="shared" si="2"/>
        <v>27</v>
      </c>
      <c r="E21" t="str">
        <f t="shared" si="3"/>
        <v>K</v>
      </c>
      <c r="F21" s="1">
        <f t="shared" si="4"/>
        <v>90</v>
      </c>
      <c r="K21" s="3">
        <v>60</v>
      </c>
      <c r="L21" s="1">
        <v>28</v>
      </c>
      <c r="M21" s="5">
        <f>L21/$L$25</f>
        <v>0.18666666666666668</v>
      </c>
      <c r="U21" s="4"/>
      <c r="V21" s="1"/>
      <c r="W21" s="1"/>
    </row>
    <row r="22" spans="1:23" x14ac:dyDescent="0.25">
      <c r="A22" s="1">
        <v>83041812338</v>
      </c>
      <c r="B22" t="str">
        <f t="shared" si="0"/>
        <v>83</v>
      </c>
      <c r="C22" t="str">
        <f t="shared" si="1"/>
        <v>04</v>
      </c>
      <c r="D22" t="str">
        <f t="shared" si="2"/>
        <v>18</v>
      </c>
      <c r="E22" t="str">
        <f t="shared" si="3"/>
        <v>M</v>
      </c>
      <c r="F22" s="1">
        <f t="shared" si="4"/>
        <v>80</v>
      </c>
      <c r="K22" s="3">
        <v>70</v>
      </c>
      <c r="L22" s="1">
        <v>36</v>
      </c>
      <c r="M22" s="5">
        <f>L22/$L$25</f>
        <v>0.24</v>
      </c>
      <c r="U22" s="4"/>
      <c r="V22" s="1"/>
      <c r="W22" s="1"/>
    </row>
    <row r="23" spans="1:23" x14ac:dyDescent="0.25">
      <c r="A23" s="1">
        <v>86072032543</v>
      </c>
      <c r="B23" t="str">
        <f t="shared" si="0"/>
        <v>86</v>
      </c>
      <c r="C23" t="str">
        <f t="shared" si="1"/>
        <v>07</v>
      </c>
      <c r="D23" t="str">
        <f t="shared" si="2"/>
        <v>20</v>
      </c>
      <c r="E23" t="str">
        <f t="shared" si="3"/>
        <v>K</v>
      </c>
      <c r="F23" s="1">
        <f t="shared" si="4"/>
        <v>80</v>
      </c>
      <c r="K23" s="3">
        <v>80</v>
      </c>
      <c r="L23" s="1">
        <v>58</v>
      </c>
      <c r="M23" s="5">
        <f>L23/$L$25</f>
        <v>0.38666666666666666</v>
      </c>
      <c r="U23" s="4"/>
      <c r="V23" s="1"/>
      <c r="W23" s="1"/>
    </row>
    <row r="24" spans="1:23" x14ac:dyDescent="0.25">
      <c r="A24" s="1">
        <v>71110410883</v>
      </c>
      <c r="B24" t="str">
        <f t="shared" si="0"/>
        <v>71</v>
      </c>
      <c r="C24" t="str">
        <f t="shared" si="1"/>
        <v>11</v>
      </c>
      <c r="D24" t="str">
        <f t="shared" si="2"/>
        <v>04</v>
      </c>
      <c r="E24" t="str">
        <f t="shared" si="3"/>
        <v>K</v>
      </c>
      <c r="F24" s="1">
        <f t="shared" si="4"/>
        <v>70</v>
      </c>
      <c r="K24" s="3">
        <v>90</v>
      </c>
      <c r="L24" s="1">
        <v>6</v>
      </c>
      <c r="M24" s="5">
        <f>L24/$L$25</f>
        <v>0.04</v>
      </c>
      <c r="U24" s="4"/>
      <c r="V24" s="1"/>
      <c r="W24" s="1"/>
    </row>
    <row r="25" spans="1:23" x14ac:dyDescent="0.25">
      <c r="A25" s="1">
        <v>73070871368</v>
      </c>
      <c r="B25" t="str">
        <f t="shared" si="0"/>
        <v>73</v>
      </c>
      <c r="C25" t="str">
        <f t="shared" si="1"/>
        <v>07</v>
      </c>
      <c r="D25" t="str">
        <f t="shared" si="2"/>
        <v>08</v>
      </c>
      <c r="E25" t="str">
        <f t="shared" si="3"/>
        <v>K</v>
      </c>
      <c r="F25" s="1">
        <f t="shared" si="4"/>
        <v>70</v>
      </c>
      <c r="L25" s="1">
        <f>SUM(L20:L24)</f>
        <v>150</v>
      </c>
    </row>
    <row r="26" spans="1:23" x14ac:dyDescent="0.25">
      <c r="A26" s="1">
        <v>74040249598</v>
      </c>
      <c r="B26" t="str">
        <f t="shared" si="0"/>
        <v>74</v>
      </c>
      <c r="C26" t="str">
        <f t="shared" si="1"/>
        <v>04</v>
      </c>
      <c r="D26" t="str">
        <f t="shared" si="2"/>
        <v>02</v>
      </c>
      <c r="E26" t="str">
        <f t="shared" si="3"/>
        <v>M</v>
      </c>
      <c r="F26" s="1">
        <f t="shared" si="4"/>
        <v>70</v>
      </c>
    </row>
    <row r="27" spans="1:23" x14ac:dyDescent="0.25">
      <c r="A27" s="1">
        <v>85052135674</v>
      </c>
      <c r="B27" t="str">
        <f t="shared" si="0"/>
        <v>85</v>
      </c>
      <c r="C27" t="str">
        <f t="shared" si="1"/>
        <v>05</v>
      </c>
      <c r="D27" t="str">
        <f t="shared" si="2"/>
        <v>21</v>
      </c>
      <c r="E27" t="str">
        <f t="shared" si="3"/>
        <v>M</v>
      </c>
      <c r="F27" s="1">
        <f t="shared" si="4"/>
        <v>80</v>
      </c>
    </row>
    <row r="28" spans="1:23" x14ac:dyDescent="0.25">
      <c r="A28" s="1">
        <v>70053179170</v>
      </c>
      <c r="B28" t="str">
        <f t="shared" si="0"/>
        <v>70</v>
      </c>
      <c r="C28" t="str">
        <f t="shared" si="1"/>
        <v>05</v>
      </c>
      <c r="D28" t="str">
        <f t="shared" si="2"/>
        <v>31</v>
      </c>
      <c r="E28" t="str">
        <f t="shared" si="3"/>
        <v>M</v>
      </c>
      <c r="F28" s="1">
        <f t="shared" si="4"/>
        <v>70</v>
      </c>
    </row>
    <row r="29" spans="1:23" x14ac:dyDescent="0.25">
      <c r="A29" s="1">
        <v>89021468413</v>
      </c>
      <c r="B29" t="str">
        <f t="shared" si="0"/>
        <v>89</v>
      </c>
      <c r="C29" t="str">
        <f t="shared" si="1"/>
        <v>02</v>
      </c>
      <c r="D29" t="str">
        <f t="shared" si="2"/>
        <v>14</v>
      </c>
      <c r="E29" t="str">
        <f t="shared" si="3"/>
        <v>M</v>
      </c>
      <c r="F29" s="1">
        <f t="shared" si="4"/>
        <v>80</v>
      </c>
    </row>
    <row r="30" spans="1:23" x14ac:dyDescent="0.25">
      <c r="A30" s="1">
        <v>64040919575</v>
      </c>
      <c r="B30" t="str">
        <f t="shared" si="0"/>
        <v>64</v>
      </c>
      <c r="C30" t="str">
        <f t="shared" si="1"/>
        <v>04</v>
      </c>
      <c r="D30" t="str">
        <f t="shared" si="2"/>
        <v>09</v>
      </c>
      <c r="E30" t="str">
        <f t="shared" si="3"/>
        <v>M</v>
      </c>
      <c r="F30" s="1">
        <f t="shared" si="4"/>
        <v>60</v>
      </c>
    </row>
    <row r="31" spans="1:23" x14ac:dyDescent="0.25">
      <c r="A31" s="1">
        <v>66100294134</v>
      </c>
      <c r="B31" t="str">
        <f t="shared" si="0"/>
        <v>66</v>
      </c>
      <c r="C31" t="str">
        <f t="shared" si="1"/>
        <v>10</v>
      </c>
      <c r="D31" t="str">
        <f t="shared" si="2"/>
        <v>02</v>
      </c>
      <c r="E31" t="str">
        <f t="shared" si="3"/>
        <v>M</v>
      </c>
      <c r="F31" s="1">
        <f t="shared" si="4"/>
        <v>60</v>
      </c>
    </row>
    <row r="32" spans="1:23" x14ac:dyDescent="0.25">
      <c r="A32" s="1">
        <v>63102092944</v>
      </c>
      <c r="B32" t="str">
        <f t="shared" si="0"/>
        <v>63</v>
      </c>
      <c r="C32" t="str">
        <f t="shared" si="1"/>
        <v>10</v>
      </c>
      <c r="D32" t="str">
        <f t="shared" si="2"/>
        <v>20</v>
      </c>
      <c r="E32" t="str">
        <f t="shared" si="3"/>
        <v>K</v>
      </c>
      <c r="F32" s="1">
        <f t="shared" si="4"/>
        <v>60</v>
      </c>
    </row>
    <row r="33" spans="1:6" x14ac:dyDescent="0.25">
      <c r="A33" s="1">
        <v>89040205480</v>
      </c>
      <c r="B33" t="str">
        <f t="shared" si="0"/>
        <v>89</v>
      </c>
      <c r="C33" t="str">
        <f t="shared" si="1"/>
        <v>04</v>
      </c>
      <c r="D33" t="str">
        <f t="shared" si="2"/>
        <v>02</v>
      </c>
      <c r="E33" t="str">
        <f t="shared" si="3"/>
        <v>K</v>
      </c>
      <c r="F33" s="1">
        <f t="shared" si="4"/>
        <v>80</v>
      </c>
    </row>
    <row r="34" spans="1:6" x14ac:dyDescent="0.25">
      <c r="A34" s="1">
        <v>74123184206</v>
      </c>
      <c r="B34" t="str">
        <f t="shared" si="0"/>
        <v>74</v>
      </c>
      <c r="C34" t="str">
        <f t="shared" si="1"/>
        <v>12</v>
      </c>
      <c r="D34" t="str">
        <f t="shared" si="2"/>
        <v>31</v>
      </c>
      <c r="E34" t="str">
        <f t="shared" si="3"/>
        <v>K</v>
      </c>
      <c r="F34" s="1">
        <f t="shared" si="4"/>
        <v>70</v>
      </c>
    </row>
    <row r="35" spans="1:6" x14ac:dyDescent="0.25">
      <c r="A35" s="1">
        <v>88080204509</v>
      </c>
      <c r="B35" t="str">
        <f t="shared" si="0"/>
        <v>88</v>
      </c>
      <c r="C35" t="str">
        <f t="shared" si="1"/>
        <v>08</v>
      </c>
      <c r="D35" t="str">
        <f t="shared" si="2"/>
        <v>02</v>
      </c>
      <c r="E35" t="str">
        <f t="shared" si="3"/>
        <v>K</v>
      </c>
      <c r="F35" s="1">
        <f t="shared" si="4"/>
        <v>80</v>
      </c>
    </row>
    <row r="36" spans="1:6" x14ac:dyDescent="0.25">
      <c r="A36" s="1">
        <v>70032057433</v>
      </c>
      <c r="B36" t="str">
        <f t="shared" si="0"/>
        <v>70</v>
      </c>
      <c r="C36" t="str">
        <f t="shared" si="1"/>
        <v>03</v>
      </c>
      <c r="D36" t="str">
        <f t="shared" si="2"/>
        <v>20</v>
      </c>
      <c r="E36" t="str">
        <f t="shared" si="3"/>
        <v>M</v>
      </c>
      <c r="F36" s="1">
        <f t="shared" si="4"/>
        <v>70</v>
      </c>
    </row>
    <row r="37" spans="1:6" x14ac:dyDescent="0.25">
      <c r="A37" s="1">
        <v>89081421445</v>
      </c>
      <c r="B37" t="str">
        <f t="shared" si="0"/>
        <v>89</v>
      </c>
      <c r="C37" t="str">
        <f t="shared" si="1"/>
        <v>08</v>
      </c>
      <c r="D37" t="str">
        <f t="shared" si="2"/>
        <v>14</v>
      </c>
      <c r="E37" t="str">
        <f t="shared" si="3"/>
        <v>K</v>
      </c>
      <c r="F37" s="1">
        <f t="shared" si="4"/>
        <v>80</v>
      </c>
    </row>
    <row r="38" spans="1:6" x14ac:dyDescent="0.25">
      <c r="A38" s="1">
        <v>66113183995</v>
      </c>
      <c r="B38" t="str">
        <f t="shared" si="0"/>
        <v>66</v>
      </c>
      <c r="C38" t="str">
        <f t="shared" si="1"/>
        <v>11</v>
      </c>
      <c r="D38" t="str">
        <f t="shared" si="2"/>
        <v>31</v>
      </c>
      <c r="E38" t="str">
        <f t="shared" si="3"/>
        <v>M</v>
      </c>
      <c r="F38" s="1">
        <f t="shared" si="4"/>
        <v>60</v>
      </c>
    </row>
    <row r="39" spans="1:6" x14ac:dyDescent="0.25">
      <c r="A39" s="1">
        <v>56111161549</v>
      </c>
      <c r="B39" t="str">
        <f t="shared" si="0"/>
        <v>56</v>
      </c>
      <c r="C39" t="str">
        <f t="shared" si="1"/>
        <v>11</v>
      </c>
      <c r="D39" t="str">
        <f t="shared" si="2"/>
        <v>11</v>
      </c>
      <c r="E39" t="str">
        <f t="shared" si="3"/>
        <v>K</v>
      </c>
      <c r="F39" s="1">
        <f t="shared" si="4"/>
        <v>50</v>
      </c>
    </row>
    <row r="40" spans="1:6" x14ac:dyDescent="0.25">
      <c r="A40" s="1">
        <v>78103188695</v>
      </c>
      <c r="B40" t="str">
        <f t="shared" si="0"/>
        <v>78</v>
      </c>
      <c r="C40" t="str">
        <f t="shared" si="1"/>
        <v>10</v>
      </c>
      <c r="D40" t="str">
        <f t="shared" si="2"/>
        <v>31</v>
      </c>
      <c r="E40" t="str">
        <f t="shared" si="3"/>
        <v>M</v>
      </c>
      <c r="F40" s="1">
        <f t="shared" si="4"/>
        <v>70</v>
      </c>
    </row>
    <row r="41" spans="1:6" x14ac:dyDescent="0.25">
      <c r="A41" s="1">
        <v>88080601948</v>
      </c>
      <c r="B41" t="str">
        <f t="shared" si="0"/>
        <v>88</v>
      </c>
      <c r="C41" t="str">
        <f t="shared" si="1"/>
        <v>08</v>
      </c>
      <c r="D41" t="str">
        <f t="shared" si="2"/>
        <v>06</v>
      </c>
      <c r="E41" t="str">
        <f t="shared" si="3"/>
        <v>K</v>
      </c>
      <c r="F41" s="1">
        <f t="shared" si="4"/>
        <v>80</v>
      </c>
    </row>
    <row r="42" spans="1:6" x14ac:dyDescent="0.25">
      <c r="A42" s="1">
        <v>71093058856</v>
      </c>
      <c r="B42" t="str">
        <f t="shared" si="0"/>
        <v>71</v>
      </c>
      <c r="C42" t="str">
        <f t="shared" si="1"/>
        <v>09</v>
      </c>
      <c r="D42" t="str">
        <f t="shared" si="2"/>
        <v>30</v>
      </c>
      <c r="E42" t="str">
        <f t="shared" si="3"/>
        <v>M</v>
      </c>
      <c r="F42" s="1">
        <f t="shared" si="4"/>
        <v>70</v>
      </c>
    </row>
    <row r="43" spans="1:6" x14ac:dyDescent="0.25">
      <c r="A43" s="1">
        <v>64022301455</v>
      </c>
      <c r="B43" t="str">
        <f t="shared" si="0"/>
        <v>64</v>
      </c>
      <c r="C43" t="str">
        <f t="shared" si="1"/>
        <v>02</v>
      </c>
      <c r="D43" t="str">
        <f t="shared" si="2"/>
        <v>23</v>
      </c>
      <c r="E43" t="str">
        <f t="shared" si="3"/>
        <v>M</v>
      </c>
      <c r="F43" s="1">
        <f t="shared" si="4"/>
        <v>60</v>
      </c>
    </row>
    <row r="44" spans="1:6" x14ac:dyDescent="0.25">
      <c r="A44" s="1">
        <v>65102086116</v>
      </c>
      <c r="B44" t="str">
        <f t="shared" si="0"/>
        <v>65</v>
      </c>
      <c r="C44" t="str">
        <f t="shared" si="1"/>
        <v>10</v>
      </c>
      <c r="D44" t="str">
        <f t="shared" si="2"/>
        <v>20</v>
      </c>
      <c r="E44" t="str">
        <f t="shared" si="3"/>
        <v>M</v>
      </c>
      <c r="F44" s="1">
        <f t="shared" si="4"/>
        <v>60</v>
      </c>
    </row>
    <row r="45" spans="1:6" x14ac:dyDescent="0.25">
      <c r="A45" s="1">
        <v>68112117597</v>
      </c>
      <c r="B45" t="str">
        <f t="shared" si="0"/>
        <v>68</v>
      </c>
      <c r="C45" t="str">
        <f t="shared" si="1"/>
        <v>11</v>
      </c>
      <c r="D45" t="str">
        <f t="shared" si="2"/>
        <v>21</v>
      </c>
      <c r="E45" t="str">
        <f t="shared" si="3"/>
        <v>M</v>
      </c>
      <c r="F45" s="1">
        <f t="shared" si="4"/>
        <v>60</v>
      </c>
    </row>
    <row r="46" spans="1:6" x14ac:dyDescent="0.25">
      <c r="A46" s="1">
        <v>70101195486</v>
      </c>
      <c r="B46" t="str">
        <f t="shared" si="0"/>
        <v>70</v>
      </c>
      <c r="C46" t="str">
        <f t="shared" si="1"/>
        <v>10</v>
      </c>
      <c r="D46" t="str">
        <f t="shared" si="2"/>
        <v>11</v>
      </c>
      <c r="E46" t="str">
        <f t="shared" si="3"/>
        <v>K</v>
      </c>
      <c r="F46" s="1">
        <f t="shared" si="4"/>
        <v>70</v>
      </c>
    </row>
    <row r="47" spans="1:6" x14ac:dyDescent="0.25">
      <c r="A47" s="1">
        <v>77111084850</v>
      </c>
      <c r="B47" t="str">
        <f t="shared" si="0"/>
        <v>77</v>
      </c>
      <c r="C47" t="str">
        <f t="shared" si="1"/>
        <v>11</v>
      </c>
      <c r="D47" t="str">
        <f t="shared" si="2"/>
        <v>10</v>
      </c>
      <c r="E47" t="str">
        <f t="shared" si="3"/>
        <v>M</v>
      </c>
      <c r="F47" s="1">
        <f t="shared" si="4"/>
        <v>70</v>
      </c>
    </row>
    <row r="48" spans="1:6" x14ac:dyDescent="0.25">
      <c r="A48" s="1">
        <v>78123189018</v>
      </c>
      <c r="B48" t="str">
        <f t="shared" si="0"/>
        <v>78</v>
      </c>
      <c r="C48" t="str">
        <f t="shared" si="1"/>
        <v>12</v>
      </c>
      <c r="D48" t="str">
        <f t="shared" si="2"/>
        <v>31</v>
      </c>
      <c r="E48" t="str">
        <f t="shared" si="3"/>
        <v>M</v>
      </c>
      <c r="F48" s="1">
        <f t="shared" si="4"/>
        <v>70</v>
      </c>
    </row>
    <row r="49" spans="1:6" x14ac:dyDescent="0.25">
      <c r="A49" s="1">
        <v>79110673709</v>
      </c>
      <c r="B49" t="str">
        <f t="shared" si="0"/>
        <v>79</v>
      </c>
      <c r="C49" t="str">
        <f t="shared" si="1"/>
        <v>11</v>
      </c>
      <c r="D49" t="str">
        <f t="shared" si="2"/>
        <v>06</v>
      </c>
      <c r="E49" t="str">
        <f t="shared" si="3"/>
        <v>K</v>
      </c>
      <c r="F49" s="1">
        <f t="shared" si="4"/>
        <v>70</v>
      </c>
    </row>
    <row r="50" spans="1:6" x14ac:dyDescent="0.25">
      <c r="A50" s="1">
        <v>74120284541</v>
      </c>
      <c r="B50" t="str">
        <f t="shared" si="0"/>
        <v>74</v>
      </c>
      <c r="C50" t="str">
        <f t="shared" si="1"/>
        <v>12</v>
      </c>
      <c r="D50" t="str">
        <f t="shared" si="2"/>
        <v>02</v>
      </c>
      <c r="E50" t="str">
        <f t="shared" si="3"/>
        <v>K</v>
      </c>
      <c r="F50" s="1">
        <f t="shared" si="4"/>
        <v>70</v>
      </c>
    </row>
    <row r="51" spans="1:6" x14ac:dyDescent="0.25">
      <c r="A51" s="1">
        <v>89082179879</v>
      </c>
      <c r="B51" t="str">
        <f t="shared" si="0"/>
        <v>89</v>
      </c>
      <c r="C51" t="str">
        <f t="shared" si="1"/>
        <v>08</v>
      </c>
      <c r="D51" t="str">
        <f t="shared" si="2"/>
        <v>21</v>
      </c>
      <c r="E51" t="str">
        <f t="shared" si="3"/>
        <v>M</v>
      </c>
      <c r="F51" s="1">
        <f t="shared" si="4"/>
        <v>80</v>
      </c>
    </row>
    <row r="52" spans="1:6" x14ac:dyDescent="0.25">
      <c r="A52" s="1">
        <v>86070630583</v>
      </c>
      <c r="B52" t="str">
        <f t="shared" si="0"/>
        <v>86</v>
      </c>
      <c r="C52" t="str">
        <f t="shared" si="1"/>
        <v>07</v>
      </c>
      <c r="D52" t="str">
        <f t="shared" si="2"/>
        <v>06</v>
      </c>
      <c r="E52" t="str">
        <f t="shared" si="3"/>
        <v>K</v>
      </c>
      <c r="F52" s="1">
        <f t="shared" si="4"/>
        <v>80</v>
      </c>
    </row>
    <row r="53" spans="1:6" x14ac:dyDescent="0.25">
      <c r="A53" s="1">
        <v>63122755182</v>
      </c>
      <c r="B53" t="str">
        <f t="shared" si="0"/>
        <v>63</v>
      </c>
      <c r="C53" t="str">
        <f t="shared" si="1"/>
        <v>12</v>
      </c>
      <c r="D53" t="str">
        <f t="shared" si="2"/>
        <v>27</v>
      </c>
      <c r="E53" t="str">
        <f t="shared" si="3"/>
        <v>K</v>
      </c>
      <c r="F53" s="1">
        <f t="shared" si="4"/>
        <v>60</v>
      </c>
    </row>
    <row r="54" spans="1:6" x14ac:dyDescent="0.25">
      <c r="A54" s="1">
        <v>90112004373</v>
      </c>
      <c r="B54" t="str">
        <f t="shared" si="0"/>
        <v>90</v>
      </c>
      <c r="C54" t="str">
        <f t="shared" si="1"/>
        <v>11</v>
      </c>
      <c r="D54" t="str">
        <f t="shared" si="2"/>
        <v>20</v>
      </c>
      <c r="E54" t="str">
        <f t="shared" si="3"/>
        <v>M</v>
      </c>
      <c r="F54" s="1">
        <f t="shared" si="4"/>
        <v>90</v>
      </c>
    </row>
    <row r="55" spans="1:6" x14ac:dyDescent="0.25">
      <c r="A55" s="1">
        <v>54043010088</v>
      </c>
      <c r="B55" t="str">
        <f t="shared" si="0"/>
        <v>54</v>
      </c>
      <c r="C55" t="str">
        <f t="shared" si="1"/>
        <v>04</v>
      </c>
      <c r="D55" t="str">
        <f t="shared" si="2"/>
        <v>30</v>
      </c>
      <c r="E55" t="str">
        <f t="shared" si="3"/>
        <v>K</v>
      </c>
      <c r="F55" s="1">
        <f t="shared" si="4"/>
        <v>50</v>
      </c>
    </row>
    <row r="56" spans="1:6" x14ac:dyDescent="0.25">
      <c r="A56" s="1">
        <v>69122174118</v>
      </c>
      <c r="B56" t="str">
        <f t="shared" si="0"/>
        <v>69</v>
      </c>
      <c r="C56" t="str">
        <f t="shared" si="1"/>
        <v>12</v>
      </c>
      <c r="D56" t="str">
        <f t="shared" si="2"/>
        <v>21</v>
      </c>
      <c r="E56" t="str">
        <f t="shared" si="3"/>
        <v>M</v>
      </c>
      <c r="F56" s="1">
        <f t="shared" si="4"/>
        <v>60</v>
      </c>
    </row>
    <row r="57" spans="1:6" x14ac:dyDescent="0.25">
      <c r="A57" s="1">
        <v>84051294894</v>
      </c>
      <c r="B57" t="str">
        <f t="shared" si="0"/>
        <v>84</v>
      </c>
      <c r="C57" t="str">
        <f t="shared" si="1"/>
        <v>05</v>
      </c>
      <c r="D57" t="str">
        <f t="shared" si="2"/>
        <v>12</v>
      </c>
      <c r="E57" t="str">
        <f t="shared" si="3"/>
        <v>M</v>
      </c>
      <c r="F57" s="1">
        <f t="shared" si="4"/>
        <v>80</v>
      </c>
    </row>
    <row r="58" spans="1:6" x14ac:dyDescent="0.25">
      <c r="A58" s="1">
        <v>66111176164</v>
      </c>
      <c r="B58" t="str">
        <f t="shared" si="0"/>
        <v>66</v>
      </c>
      <c r="C58" t="str">
        <f t="shared" si="1"/>
        <v>11</v>
      </c>
      <c r="D58" t="str">
        <f t="shared" si="2"/>
        <v>11</v>
      </c>
      <c r="E58" t="str">
        <f t="shared" si="3"/>
        <v>K</v>
      </c>
      <c r="F58" s="1">
        <f t="shared" si="4"/>
        <v>60</v>
      </c>
    </row>
    <row r="59" spans="1:6" x14ac:dyDescent="0.25">
      <c r="A59" s="1">
        <v>71112677514</v>
      </c>
      <c r="B59" t="str">
        <f t="shared" si="0"/>
        <v>71</v>
      </c>
      <c r="C59" t="str">
        <f t="shared" si="1"/>
        <v>11</v>
      </c>
      <c r="D59" t="str">
        <f t="shared" si="2"/>
        <v>26</v>
      </c>
      <c r="E59" t="str">
        <f t="shared" si="3"/>
        <v>M</v>
      </c>
      <c r="F59" s="1">
        <f t="shared" si="4"/>
        <v>70</v>
      </c>
    </row>
    <row r="60" spans="1:6" x14ac:dyDescent="0.25">
      <c r="A60" s="1">
        <v>89040633348</v>
      </c>
      <c r="B60" t="str">
        <f t="shared" si="0"/>
        <v>89</v>
      </c>
      <c r="C60" t="str">
        <f t="shared" si="1"/>
        <v>04</v>
      </c>
      <c r="D60" t="str">
        <f t="shared" si="2"/>
        <v>06</v>
      </c>
      <c r="E60" t="str">
        <f t="shared" si="3"/>
        <v>K</v>
      </c>
      <c r="F60" s="1">
        <f t="shared" si="4"/>
        <v>80</v>
      </c>
    </row>
    <row r="61" spans="1:6" x14ac:dyDescent="0.25">
      <c r="A61" s="1">
        <v>90053120136</v>
      </c>
      <c r="B61" t="str">
        <f t="shared" si="0"/>
        <v>90</v>
      </c>
      <c r="C61" t="str">
        <f t="shared" si="1"/>
        <v>05</v>
      </c>
      <c r="D61" t="str">
        <f t="shared" si="2"/>
        <v>31</v>
      </c>
      <c r="E61" t="str">
        <f t="shared" si="3"/>
        <v>M</v>
      </c>
      <c r="F61" s="1">
        <f t="shared" si="4"/>
        <v>90</v>
      </c>
    </row>
    <row r="62" spans="1:6" x14ac:dyDescent="0.25">
      <c r="A62" s="1">
        <v>75123199317</v>
      </c>
      <c r="B62" t="str">
        <f t="shared" si="0"/>
        <v>75</v>
      </c>
      <c r="C62" t="str">
        <f t="shared" si="1"/>
        <v>12</v>
      </c>
      <c r="D62" t="str">
        <f t="shared" si="2"/>
        <v>31</v>
      </c>
      <c r="E62" t="str">
        <f t="shared" si="3"/>
        <v>M</v>
      </c>
      <c r="F62" s="1">
        <f t="shared" si="4"/>
        <v>70</v>
      </c>
    </row>
    <row r="63" spans="1:6" x14ac:dyDescent="0.25">
      <c r="A63" s="1">
        <v>73112328551</v>
      </c>
      <c r="B63" t="str">
        <f t="shared" si="0"/>
        <v>73</v>
      </c>
      <c r="C63" t="str">
        <f t="shared" si="1"/>
        <v>11</v>
      </c>
      <c r="D63" t="str">
        <f t="shared" si="2"/>
        <v>23</v>
      </c>
      <c r="E63" t="str">
        <f t="shared" si="3"/>
        <v>M</v>
      </c>
      <c r="F63" s="1">
        <f t="shared" si="4"/>
        <v>70</v>
      </c>
    </row>
    <row r="64" spans="1:6" x14ac:dyDescent="0.25">
      <c r="A64" s="1">
        <v>85031079443</v>
      </c>
      <c r="B64" t="str">
        <f t="shared" si="0"/>
        <v>85</v>
      </c>
      <c r="C64" t="str">
        <f t="shared" si="1"/>
        <v>03</v>
      </c>
      <c r="D64" t="str">
        <f t="shared" si="2"/>
        <v>10</v>
      </c>
      <c r="E64" t="str">
        <f t="shared" si="3"/>
        <v>K</v>
      </c>
      <c r="F64" s="1">
        <f t="shared" si="4"/>
        <v>80</v>
      </c>
    </row>
    <row r="65" spans="1:6" x14ac:dyDescent="0.25">
      <c r="A65" s="1">
        <v>85052568643</v>
      </c>
      <c r="B65" t="str">
        <f t="shared" si="0"/>
        <v>85</v>
      </c>
      <c r="C65" t="str">
        <f t="shared" si="1"/>
        <v>05</v>
      </c>
      <c r="D65" t="str">
        <f t="shared" si="2"/>
        <v>25</v>
      </c>
      <c r="E65" t="str">
        <f t="shared" si="3"/>
        <v>K</v>
      </c>
      <c r="F65" s="1">
        <f t="shared" si="4"/>
        <v>80</v>
      </c>
    </row>
    <row r="66" spans="1:6" x14ac:dyDescent="0.25">
      <c r="A66" s="1">
        <v>55022153432</v>
      </c>
      <c r="B66" t="str">
        <f t="shared" si="0"/>
        <v>55</v>
      </c>
      <c r="C66" t="str">
        <f t="shared" si="1"/>
        <v>02</v>
      </c>
      <c r="D66" t="str">
        <f t="shared" si="2"/>
        <v>21</v>
      </c>
      <c r="E66" t="str">
        <f t="shared" si="3"/>
        <v>M</v>
      </c>
      <c r="F66" s="1">
        <f t="shared" si="4"/>
        <v>50</v>
      </c>
    </row>
    <row r="67" spans="1:6" x14ac:dyDescent="0.25">
      <c r="A67" s="1">
        <v>83041947282</v>
      </c>
      <c r="B67" t="str">
        <f t="shared" ref="B67:B130" si="5">MID(A67,1,2)</f>
        <v>83</v>
      </c>
      <c r="C67" t="str">
        <f t="shared" ref="C67:C130" si="6">MID(A67,3,2)</f>
        <v>04</v>
      </c>
      <c r="D67" t="str">
        <f t="shared" ref="D67:D130" si="7">MID(A67,5,2)</f>
        <v>19</v>
      </c>
      <c r="E67" t="str">
        <f t="shared" ref="E67:E130" si="8">IF(MOD(MID(A67,10,1),2)=0,"K","M")</f>
        <v>K</v>
      </c>
      <c r="F67" s="1">
        <f t="shared" ref="F67:F130" si="9">MID(B67,1,1) * 10</f>
        <v>80</v>
      </c>
    </row>
    <row r="68" spans="1:6" x14ac:dyDescent="0.25">
      <c r="A68" s="1">
        <v>86081443325</v>
      </c>
      <c r="B68" t="str">
        <f t="shared" si="5"/>
        <v>86</v>
      </c>
      <c r="C68" t="str">
        <f t="shared" si="6"/>
        <v>08</v>
      </c>
      <c r="D68" t="str">
        <f t="shared" si="7"/>
        <v>14</v>
      </c>
      <c r="E68" t="str">
        <f t="shared" si="8"/>
        <v>K</v>
      </c>
      <c r="F68" s="1">
        <f t="shared" si="9"/>
        <v>80</v>
      </c>
    </row>
    <row r="69" spans="1:6" x14ac:dyDescent="0.25">
      <c r="A69" s="1">
        <v>59110570565</v>
      </c>
      <c r="B69" t="str">
        <f t="shared" si="5"/>
        <v>59</v>
      </c>
      <c r="C69" t="str">
        <f t="shared" si="6"/>
        <v>11</v>
      </c>
      <c r="D69" t="str">
        <f t="shared" si="7"/>
        <v>05</v>
      </c>
      <c r="E69" t="str">
        <f t="shared" si="8"/>
        <v>K</v>
      </c>
      <c r="F69" s="1">
        <f t="shared" si="9"/>
        <v>50</v>
      </c>
    </row>
    <row r="70" spans="1:6" x14ac:dyDescent="0.25">
      <c r="A70" s="1">
        <v>66063014631</v>
      </c>
      <c r="B70" t="str">
        <f t="shared" si="5"/>
        <v>66</v>
      </c>
      <c r="C70" t="str">
        <f t="shared" si="6"/>
        <v>06</v>
      </c>
      <c r="D70" t="str">
        <f t="shared" si="7"/>
        <v>30</v>
      </c>
      <c r="E70" t="str">
        <f t="shared" si="8"/>
        <v>M</v>
      </c>
      <c r="F70" s="1">
        <f t="shared" si="9"/>
        <v>60</v>
      </c>
    </row>
    <row r="71" spans="1:6" x14ac:dyDescent="0.25">
      <c r="A71" s="1">
        <v>67120749923</v>
      </c>
      <c r="B71" t="str">
        <f t="shared" si="5"/>
        <v>67</v>
      </c>
      <c r="C71" t="str">
        <f t="shared" si="6"/>
        <v>12</v>
      </c>
      <c r="D71" t="str">
        <f t="shared" si="7"/>
        <v>07</v>
      </c>
      <c r="E71" t="str">
        <f t="shared" si="8"/>
        <v>K</v>
      </c>
      <c r="F71" s="1">
        <f t="shared" si="9"/>
        <v>60</v>
      </c>
    </row>
    <row r="72" spans="1:6" x14ac:dyDescent="0.25">
      <c r="A72" s="1">
        <v>89081519801</v>
      </c>
      <c r="B72" t="str">
        <f t="shared" si="5"/>
        <v>89</v>
      </c>
      <c r="C72" t="str">
        <f t="shared" si="6"/>
        <v>08</v>
      </c>
      <c r="D72" t="str">
        <f t="shared" si="7"/>
        <v>15</v>
      </c>
      <c r="E72" t="str">
        <f t="shared" si="8"/>
        <v>K</v>
      </c>
      <c r="F72" s="1">
        <f t="shared" si="9"/>
        <v>80</v>
      </c>
    </row>
    <row r="73" spans="1:6" x14ac:dyDescent="0.25">
      <c r="A73" s="1">
        <v>70120794633</v>
      </c>
      <c r="B73" t="str">
        <f t="shared" si="5"/>
        <v>70</v>
      </c>
      <c r="C73" t="str">
        <f t="shared" si="6"/>
        <v>12</v>
      </c>
      <c r="D73" t="str">
        <f t="shared" si="7"/>
        <v>07</v>
      </c>
      <c r="E73" t="str">
        <f t="shared" si="8"/>
        <v>M</v>
      </c>
      <c r="F73" s="1">
        <f t="shared" si="9"/>
        <v>70</v>
      </c>
    </row>
    <row r="74" spans="1:6" x14ac:dyDescent="0.25">
      <c r="A74" s="1">
        <v>76121186303</v>
      </c>
      <c r="B74" t="str">
        <f t="shared" si="5"/>
        <v>76</v>
      </c>
      <c r="C74" t="str">
        <f t="shared" si="6"/>
        <v>12</v>
      </c>
      <c r="D74" t="str">
        <f t="shared" si="7"/>
        <v>11</v>
      </c>
      <c r="E74" t="str">
        <f t="shared" si="8"/>
        <v>K</v>
      </c>
      <c r="F74" s="1">
        <f t="shared" si="9"/>
        <v>70</v>
      </c>
    </row>
    <row r="75" spans="1:6" x14ac:dyDescent="0.25">
      <c r="A75" s="1">
        <v>72031096705</v>
      </c>
      <c r="B75" t="str">
        <f t="shared" si="5"/>
        <v>72</v>
      </c>
      <c r="C75" t="str">
        <f t="shared" si="6"/>
        <v>03</v>
      </c>
      <c r="D75" t="str">
        <f t="shared" si="7"/>
        <v>10</v>
      </c>
      <c r="E75" t="str">
        <f t="shared" si="8"/>
        <v>K</v>
      </c>
      <c r="F75" s="1">
        <f t="shared" si="9"/>
        <v>70</v>
      </c>
    </row>
    <row r="76" spans="1:6" x14ac:dyDescent="0.25">
      <c r="A76" s="1">
        <v>61100157652</v>
      </c>
      <c r="B76" t="str">
        <f t="shared" si="5"/>
        <v>61</v>
      </c>
      <c r="C76" t="str">
        <f t="shared" si="6"/>
        <v>10</v>
      </c>
      <c r="D76" t="str">
        <f t="shared" si="7"/>
        <v>01</v>
      </c>
      <c r="E76" t="str">
        <f t="shared" si="8"/>
        <v>M</v>
      </c>
      <c r="F76" s="1">
        <f t="shared" si="9"/>
        <v>60</v>
      </c>
    </row>
    <row r="77" spans="1:6" x14ac:dyDescent="0.25">
      <c r="A77" s="1">
        <v>79012564484</v>
      </c>
      <c r="B77" t="str">
        <f t="shared" si="5"/>
        <v>79</v>
      </c>
      <c r="C77" t="str">
        <f t="shared" si="6"/>
        <v>01</v>
      </c>
      <c r="D77" t="str">
        <f t="shared" si="7"/>
        <v>25</v>
      </c>
      <c r="E77" t="str">
        <f t="shared" si="8"/>
        <v>K</v>
      </c>
      <c r="F77" s="1">
        <f t="shared" si="9"/>
        <v>70</v>
      </c>
    </row>
    <row r="78" spans="1:6" x14ac:dyDescent="0.25">
      <c r="A78" s="1">
        <v>88111094545</v>
      </c>
      <c r="B78" t="str">
        <f t="shared" si="5"/>
        <v>88</v>
      </c>
      <c r="C78" t="str">
        <f t="shared" si="6"/>
        <v>11</v>
      </c>
      <c r="D78" t="str">
        <f t="shared" si="7"/>
        <v>10</v>
      </c>
      <c r="E78" t="str">
        <f t="shared" si="8"/>
        <v>K</v>
      </c>
      <c r="F78" s="1">
        <f t="shared" si="9"/>
        <v>80</v>
      </c>
    </row>
    <row r="79" spans="1:6" x14ac:dyDescent="0.25">
      <c r="A79" s="1">
        <v>89040876453</v>
      </c>
      <c r="B79" t="str">
        <f t="shared" si="5"/>
        <v>89</v>
      </c>
      <c r="C79" t="str">
        <f t="shared" si="6"/>
        <v>04</v>
      </c>
      <c r="D79" t="str">
        <f t="shared" si="7"/>
        <v>08</v>
      </c>
      <c r="E79" t="str">
        <f t="shared" si="8"/>
        <v>M</v>
      </c>
      <c r="F79" s="1">
        <f t="shared" si="9"/>
        <v>80</v>
      </c>
    </row>
    <row r="80" spans="1:6" x14ac:dyDescent="0.25">
      <c r="A80" s="1">
        <v>89120952161</v>
      </c>
      <c r="B80" t="str">
        <f t="shared" si="5"/>
        <v>89</v>
      </c>
      <c r="C80" t="str">
        <f t="shared" si="6"/>
        <v>12</v>
      </c>
      <c r="D80" t="str">
        <f t="shared" si="7"/>
        <v>09</v>
      </c>
      <c r="E80" t="str">
        <f t="shared" si="8"/>
        <v>K</v>
      </c>
      <c r="F80" s="1">
        <f t="shared" si="9"/>
        <v>80</v>
      </c>
    </row>
    <row r="81" spans="1:6" x14ac:dyDescent="0.25">
      <c r="A81" s="1">
        <v>59083036077</v>
      </c>
      <c r="B81" t="str">
        <f t="shared" si="5"/>
        <v>59</v>
      </c>
      <c r="C81" t="str">
        <f t="shared" si="6"/>
        <v>08</v>
      </c>
      <c r="D81" t="str">
        <f t="shared" si="7"/>
        <v>30</v>
      </c>
      <c r="E81" t="str">
        <f t="shared" si="8"/>
        <v>M</v>
      </c>
      <c r="F81" s="1">
        <f t="shared" si="9"/>
        <v>50</v>
      </c>
    </row>
    <row r="82" spans="1:6" x14ac:dyDescent="0.25">
      <c r="A82" s="1">
        <v>61121020469</v>
      </c>
      <c r="B82" t="str">
        <f t="shared" si="5"/>
        <v>61</v>
      </c>
      <c r="C82" t="str">
        <f t="shared" si="6"/>
        <v>12</v>
      </c>
      <c r="D82" t="str">
        <f t="shared" si="7"/>
        <v>10</v>
      </c>
      <c r="E82" t="str">
        <f t="shared" si="8"/>
        <v>K</v>
      </c>
      <c r="F82" s="1">
        <f t="shared" si="9"/>
        <v>60</v>
      </c>
    </row>
    <row r="83" spans="1:6" x14ac:dyDescent="0.25">
      <c r="A83" s="1">
        <v>89040185241</v>
      </c>
      <c r="B83" t="str">
        <f t="shared" si="5"/>
        <v>89</v>
      </c>
      <c r="C83" t="str">
        <f t="shared" si="6"/>
        <v>04</v>
      </c>
      <c r="D83" t="str">
        <f t="shared" si="7"/>
        <v>01</v>
      </c>
      <c r="E83" t="str">
        <f t="shared" si="8"/>
        <v>K</v>
      </c>
      <c r="F83" s="1">
        <f t="shared" si="9"/>
        <v>80</v>
      </c>
    </row>
    <row r="84" spans="1:6" x14ac:dyDescent="0.25">
      <c r="A84" s="1">
        <v>88080416256</v>
      </c>
      <c r="B84" t="str">
        <f t="shared" si="5"/>
        <v>88</v>
      </c>
      <c r="C84" t="str">
        <f t="shared" si="6"/>
        <v>08</v>
      </c>
      <c r="D84" t="str">
        <f t="shared" si="7"/>
        <v>04</v>
      </c>
      <c r="E84" t="str">
        <f t="shared" si="8"/>
        <v>M</v>
      </c>
      <c r="F84" s="1">
        <f t="shared" si="9"/>
        <v>80</v>
      </c>
    </row>
    <row r="85" spans="1:6" x14ac:dyDescent="0.25">
      <c r="A85" s="1">
        <v>61032479116</v>
      </c>
      <c r="B85" t="str">
        <f t="shared" si="5"/>
        <v>61</v>
      </c>
      <c r="C85" t="str">
        <f t="shared" si="6"/>
        <v>03</v>
      </c>
      <c r="D85" t="str">
        <f t="shared" si="7"/>
        <v>24</v>
      </c>
      <c r="E85" t="str">
        <f t="shared" si="8"/>
        <v>M</v>
      </c>
      <c r="F85" s="1">
        <f t="shared" si="9"/>
        <v>60</v>
      </c>
    </row>
    <row r="86" spans="1:6" x14ac:dyDescent="0.25">
      <c r="A86" s="1">
        <v>54020837137</v>
      </c>
      <c r="B86" t="str">
        <f t="shared" si="5"/>
        <v>54</v>
      </c>
      <c r="C86" t="str">
        <f t="shared" si="6"/>
        <v>02</v>
      </c>
      <c r="D86" t="str">
        <f t="shared" si="7"/>
        <v>08</v>
      </c>
      <c r="E86" t="str">
        <f t="shared" si="8"/>
        <v>M</v>
      </c>
      <c r="F86" s="1">
        <f t="shared" si="9"/>
        <v>50</v>
      </c>
    </row>
    <row r="87" spans="1:6" x14ac:dyDescent="0.25">
      <c r="A87" s="1">
        <v>87072724289</v>
      </c>
      <c r="B87" t="str">
        <f t="shared" si="5"/>
        <v>87</v>
      </c>
      <c r="C87" t="str">
        <f t="shared" si="6"/>
        <v>07</v>
      </c>
      <c r="D87" t="str">
        <f t="shared" si="7"/>
        <v>27</v>
      </c>
      <c r="E87" t="str">
        <f t="shared" si="8"/>
        <v>K</v>
      </c>
      <c r="F87" s="1">
        <f t="shared" si="9"/>
        <v>80</v>
      </c>
    </row>
    <row r="88" spans="1:6" x14ac:dyDescent="0.25">
      <c r="A88" s="1">
        <v>88103032931</v>
      </c>
      <c r="B88" t="str">
        <f t="shared" si="5"/>
        <v>88</v>
      </c>
      <c r="C88" t="str">
        <f t="shared" si="6"/>
        <v>10</v>
      </c>
      <c r="D88" t="str">
        <f t="shared" si="7"/>
        <v>30</v>
      </c>
      <c r="E88" t="str">
        <f t="shared" si="8"/>
        <v>M</v>
      </c>
      <c r="F88" s="1">
        <f t="shared" si="9"/>
        <v>80</v>
      </c>
    </row>
    <row r="89" spans="1:6" x14ac:dyDescent="0.25">
      <c r="A89" s="1">
        <v>59042989686</v>
      </c>
      <c r="B89" t="str">
        <f t="shared" si="5"/>
        <v>59</v>
      </c>
      <c r="C89" t="str">
        <f t="shared" si="6"/>
        <v>04</v>
      </c>
      <c r="D89" t="str">
        <f t="shared" si="7"/>
        <v>29</v>
      </c>
      <c r="E89" t="str">
        <f t="shared" si="8"/>
        <v>K</v>
      </c>
      <c r="F89" s="1">
        <f t="shared" si="9"/>
        <v>50</v>
      </c>
    </row>
    <row r="90" spans="1:6" x14ac:dyDescent="0.25">
      <c r="A90" s="1">
        <v>91023191330</v>
      </c>
      <c r="B90" t="str">
        <f t="shared" si="5"/>
        <v>91</v>
      </c>
      <c r="C90" t="str">
        <f t="shared" si="6"/>
        <v>02</v>
      </c>
      <c r="D90" t="str">
        <f t="shared" si="7"/>
        <v>31</v>
      </c>
      <c r="E90" t="str">
        <f t="shared" si="8"/>
        <v>M</v>
      </c>
      <c r="F90" s="1">
        <f t="shared" si="9"/>
        <v>90</v>
      </c>
    </row>
    <row r="91" spans="1:6" x14ac:dyDescent="0.25">
      <c r="A91" s="1">
        <v>59031152059</v>
      </c>
      <c r="B91" t="str">
        <f t="shared" si="5"/>
        <v>59</v>
      </c>
      <c r="C91" t="str">
        <f t="shared" si="6"/>
        <v>03</v>
      </c>
      <c r="D91" t="str">
        <f t="shared" si="7"/>
        <v>11</v>
      </c>
      <c r="E91" t="str">
        <f t="shared" si="8"/>
        <v>M</v>
      </c>
      <c r="F91" s="1">
        <f t="shared" si="9"/>
        <v>50</v>
      </c>
    </row>
    <row r="92" spans="1:6" x14ac:dyDescent="0.25">
      <c r="A92" s="1">
        <v>84112185145</v>
      </c>
      <c r="B92" t="str">
        <f t="shared" si="5"/>
        <v>84</v>
      </c>
      <c r="C92" t="str">
        <f t="shared" si="6"/>
        <v>11</v>
      </c>
      <c r="D92" t="str">
        <f t="shared" si="7"/>
        <v>21</v>
      </c>
      <c r="E92" t="str">
        <f t="shared" si="8"/>
        <v>K</v>
      </c>
      <c r="F92" s="1">
        <f t="shared" si="9"/>
        <v>80</v>
      </c>
    </row>
    <row r="93" spans="1:6" x14ac:dyDescent="0.25">
      <c r="A93" s="1">
        <v>60102890107</v>
      </c>
      <c r="B93" t="str">
        <f t="shared" si="5"/>
        <v>60</v>
      </c>
      <c r="C93" t="str">
        <f t="shared" si="6"/>
        <v>10</v>
      </c>
      <c r="D93" t="str">
        <f t="shared" si="7"/>
        <v>28</v>
      </c>
      <c r="E93" t="str">
        <f t="shared" si="8"/>
        <v>K</v>
      </c>
      <c r="F93" s="1">
        <f t="shared" si="9"/>
        <v>60</v>
      </c>
    </row>
    <row r="94" spans="1:6" x14ac:dyDescent="0.25">
      <c r="A94" s="1">
        <v>84050694367</v>
      </c>
      <c r="B94" t="str">
        <f t="shared" si="5"/>
        <v>84</v>
      </c>
      <c r="C94" t="str">
        <f t="shared" si="6"/>
        <v>05</v>
      </c>
      <c r="D94" t="str">
        <f t="shared" si="7"/>
        <v>06</v>
      </c>
      <c r="E94" t="str">
        <f t="shared" si="8"/>
        <v>K</v>
      </c>
      <c r="F94" s="1">
        <f t="shared" si="9"/>
        <v>80</v>
      </c>
    </row>
    <row r="95" spans="1:6" x14ac:dyDescent="0.25">
      <c r="A95" s="1">
        <v>89041133472</v>
      </c>
      <c r="B95" t="str">
        <f t="shared" si="5"/>
        <v>89</v>
      </c>
      <c r="C95" t="str">
        <f t="shared" si="6"/>
        <v>04</v>
      </c>
      <c r="D95" t="str">
        <f t="shared" si="7"/>
        <v>11</v>
      </c>
      <c r="E95" t="str">
        <f t="shared" si="8"/>
        <v>M</v>
      </c>
      <c r="F95" s="1">
        <f t="shared" si="9"/>
        <v>80</v>
      </c>
    </row>
    <row r="96" spans="1:6" x14ac:dyDescent="0.25">
      <c r="A96" s="1">
        <v>82072219267</v>
      </c>
      <c r="B96" t="str">
        <f t="shared" si="5"/>
        <v>82</v>
      </c>
      <c r="C96" t="str">
        <f t="shared" si="6"/>
        <v>07</v>
      </c>
      <c r="D96" t="str">
        <f t="shared" si="7"/>
        <v>22</v>
      </c>
      <c r="E96" t="str">
        <f t="shared" si="8"/>
        <v>K</v>
      </c>
      <c r="F96" s="1">
        <f t="shared" si="9"/>
        <v>80</v>
      </c>
    </row>
    <row r="97" spans="1:6" x14ac:dyDescent="0.25">
      <c r="A97" s="1">
        <v>57102202414</v>
      </c>
      <c r="B97" t="str">
        <f t="shared" si="5"/>
        <v>57</v>
      </c>
      <c r="C97" t="str">
        <f t="shared" si="6"/>
        <v>10</v>
      </c>
      <c r="D97" t="str">
        <f t="shared" si="7"/>
        <v>22</v>
      </c>
      <c r="E97" t="str">
        <f t="shared" si="8"/>
        <v>M</v>
      </c>
      <c r="F97" s="1">
        <f t="shared" si="9"/>
        <v>50</v>
      </c>
    </row>
    <row r="98" spans="1:6" x14ac:dyDescent="0.25">
      <c r="A98" s="1">
        <v>55123128973</v>
      </c>
      <c r="B98" t="str">
        <f t="shared" si="5"/>
        <v>55</v>
      </c>
      <c r="C98" t="str">
        <f t="shared" si="6"/>
        <v>12</v>
      </c>
      <c r="D98" t="str">
        <f t="shared" si="7"/>
        <v>31</v>
      </c>
      <c r="E98" t="str">
        <f t="shared" si="8"/>
        <v>M</v>
      </c>
      <c r="F98" s="1">
        <f t="shared" si="9"/>
        <v>50</v>
      </c>
    </row>
    <row r="99" spans="1:6" x14ac:dyDescent="0.25">
      <c r="A99" s="1">
        <v>86070511185</v>
      </c>
      <c r="B99" t="str">
        <f t="shared" si="5"/>
        <v>86</v>
      </c>
      <c r="C99" t="str">
        <f t="shared" si="6"/>
        <v>07</v>
      </c>
      <c r="D99" t="str">
        <f t="shared" si="7"/>
        <v>05</v>
      </c>
      <c r="E99" t="str">
        <f t="shared" si="8"/>
        <v>K</v>
      </c>
      <c r="F99" s="1">
        <f t="shared" si="9"/>
        <v>80</v>
      </c>
    </row>
    <row r="100" spans="1:6" x14ac:dyDescent="0.25">
      <c r="A100" s="1">
        <v>81101148770</v>
      </c>
      <c r="B100" t="str">
        <f t="shared" si="5"/>
        <v>81</v>
      </c>
      <c r="C100" t="str">
        <f t="shared" si="6"/>
        <v>10</v>
      </c>
      <c r="D100" t="str">
        <f t="shared" si="7"/>
        <v>11</v>
      </c>
      <c r="E100" t="str">
        <f t="shared" si="8"/>
        <v>M</v>
      </c>
      <c r="F100" s="1">
        <f t="shared" si="9"/>
        <v>80</v>
      </c>
    </row>
    <row r="101" spans="1:6" x14ac:dyDescent="0.25">
      <c r="A101" s="1">
        <v>87071164662</v>
      </c>
      <c r="B101" t="str">
        <f t="shared" si="5"/>
        <v>87</v>
      </c>
      <c r="C101" t="str">
        <f t="shared" si="6"/>
        <v>07</v>
      </c>
      <c r="D101" t="str">
        <f t="shared" si="7"/>
        <v>11</v>
      </c>
      <c r="E101" t="str">
        <f t="shared" si="8"/>
        <v>K</v>
      </c>
      <c r="F101" s="1">
        <f t="shared" si="9"/>
        <v>80</v>
      </c>
    </row>
    <row r="102" spans="1:6" x14ac:dyDescent="0.25">
      <c r="A102" s="1">
        <v>51011153311</v>
      </c>
      <c r="B102" t="str">
        <f t="shared" si="5"/>
        <v>51</v>
      </c>
      <c r="C102" t="str">
        <f t="shared" si="6"/>
        <v>01</v>
      </c>
      <c r="D102" t="str">
        <f t="shared" si="7"/>
        <v>11</v>
      </c>
      <c r="E102" t="str">
        <f t="shared" si="8"/>
        <v>M</v>
      </c>
      <c r="F102" s="1">
        <f t="shared" si="9"/>
        <v>50</v>
      </c>
    </row>
    <row r="103" spans="1:6" x14ac:dyDescent="0.25">
      <c r="A103" s="1">
        <v>89052085069</v>
      </c>
      <c r="B103" t="str">
        <f t="shared" si="5"/>
        <v>89</v>
      </c>
      <c r="C103" t="str">
        <f t="shared" si="6"/>
        <v>05</v>
      </c>
      <c r="D103" t="str">
        <f t="shared" si="7"/>
        <v>20</v>
      </c>
      <c r="E103" t="str">
        <f t="shared" si="8"/>
        <v>K</v>
      </c>
      <c r="F103" s="1">
        <f t="shared" si="9"/>
        <v>80</v>
      </c>
    </row>
    <row r="104" spans="1:6" x14ac:dyDescent="0.25">
      <c r="A104" s="1">
        <v>50102636355</v>
      </c>
      <c r="B104" t="str">
        <f t="shared" si="5"/>
        <v>50</v>
      </c>
      <c r="C104" t="str">
        <f t="shared" si="6"/>
        <v>10</v>
      </c>
      <c r="D104" t="str">
        <f t="shared" si="7"/>
        <v>26</v>
      </c>
      <c r="E104" t="str">
        <f t="shared" si="8"/>
        <v>M</v>
      </c>
      <c r="F104" s="1">
        <f t="shared" si="9"/>
        <v>50</v>
      </c>
    </row>
    <row r="105" spans="1:6" x14ac:dyDescent="0.25">
      <c r="A105" s="1">
        <v>89011581319</v>
      </c>
      <c r="B105" t="str">
        <f t="shared" si="5"/>
        <v>89</v>
      </c>
      <c r="C105" t="str">
        <f t="shared" si="6"/>
        <v>01</v>
      </c>
      <c r="D105" t="str">
        <f t="shared" si="7"/>
        <v>15</v>
      </c>
      <c r="E105" t="str">
        <f t="shared" si="8"/>
        <v>M</v>
      </c>
      <c r="F105" s="1">
        <f t="shared" si="9"/>
        <v>80</v>
      </c>
    </row>
    <row r="106" spans="1:6" x14ac:dyDescent="0.25">
      <c r="A106" s="1">
        <v>53122299122</v>
      </c>
      <c r="B106" t="str">
        <f t="shared" si="5"/>
        <v>53</v>
      </c>
      <c r="C106" t="str">
        <f t="shared" si="6"/>
        <v>12</v>
      </c>
      <c r="D106" t="str">
        <f t="shared" si="7"/>
        <v>22</v>
      </c>
      <c r="E106" t="str">
        <f t="shared" si="8"/>
        <v>K</v>
      </c>
      <c r="F106" s="1">
        <f t="shared" si="9"/>
        <v>50</v>
      </c>
    </row>
    <row r="107" spans="1:6" x14ac:dyDescent="0.25">
      <c r="A107" s="1">
        <v>75113162747</v>
      </c>
      <c r="B107" t="str">
        <f t="shared" si="5"/>
        <v>75</v>
      </c>
      <c r="C107" t="str">
        <f t="shared" si="6"/>
        <v>11</v>
      </c>
      <c r="D107" t="str">
        <f t="shared" si="7"/>
        <v>31</v>
      </c>
      <c r="E107" t="str">
        <f t="shared" si="8"/>
        <v>K</v>
      </c>
      <c r="F107" s="1">
        <f t="shared" si="9"/>
        <v>70</v>
      </c>
    </row>
    <row r="108" spans="1:6" x14ac:dyDescent="0.25">
      <c r="A108" s="1">
        <v>89102588171</v>
      </c>
      <c r="B108" t="str">
        <f t="shared" si="5"/>
        <v>89</v>
      </c>
      <c r="C108" t="str">
        <f t="shared" si="6"/>
        <v>10</v>
      </c>
      <c r="D108" t="str">
        <f t="shared" si="7"/>
        <v>25</v>
      </c>
      <c r="E108" t="str">
        <f t="shared" si="8"/>
        <v>M</v>
      </c>
      <c r="F108" s="1">
        <f t="shared" si="9"/>
        <v>80</v>
      </c>
    </row>
    <row r="109" spans="1:6" x14ac:dyDescent="0.25">
      <c r="A109" s="1">
        <v>89022379914</v>
      </c>
      <c r="B109" t="str">
        <f t="shared" si="5"/>
        <v>89</v>
      </c>
      <c r="C109" t="str">
        <f t="shared" si="6"/>
        <v>02</v>
      </c>
      <c r="D109" t="str">
        <f t="shared" si="7"/>
        <v>23</v>
      </c>
      <c r="E109" t="str">
        <f t="shared" si="8"/>
        <v>M</v>
      </c>
      <c r="F109" s="1">
        <f t="shared" si="9"/>
        <v>80</v>
      </c>
    </row>
    <row r="110" spans="1:6" x14ac:dyDescent="0.25">
      <c r="A110" s="1">
        <v>92080709353</v>
      </c>
      <c r="B110" t="str">
        <f t="shared" si="5"/>
        <v>92</v>
      </c>
      <c r="C110" t="str">
        <f t="shared" si="6"/>
        <v>08</v>
      </c>
      <c r="D110" t="str">
        <f t="shared" si="7"/>
        <v>07</v>
      </c>
      <c r="E110" t="str">
        <f t="shared" si="8"/>
        <v>M</v>
      </c>
      <c r="F110" s="1">
        <f t="shared" si="9"/>
        <v>90</v>
      </c>
    </row>
    <row r="111" spans="1:6" x14ac:dyDescent="0.25">
      <c r="A111" s="1">
        <v>50101111305</v>
      </c>
      <c r="B111" t="str">
        <f t="shared" si="5"/>
        <v>50</v>
      </c>
      <c r="C111" t="str">
        <f t="shared" si="6"/>
        <v>10</v>
      </c>
      <c r="D111" t="str">
        <f t="shared" si="7"/>
        <v>11</v>
      </c>
      <c r="E111" t="str">
        <f t="shared" si="8"/>
        <v>K</v>
      </c>
      <c r="F111" s="1">
        <f t="shared" si="9"/>
        <v>50</v>
      </c>
    </row>
    <row r="112" spans="1:6" x14ac:dyDescent="0.25">
      <c r="A112" s="1">
        <v>89042620494</v>
      </c>
      <c r="B112" t="str">
        <f t="shared" si="5"/>
        <v>89</v>
      </c>
      <c r="C112" t="str">
        <f t="shared" si="6"/>
        <v>04</v>
      </c>
      <c r="D112" t="str">
        <f t="shared" si="7"/>
        <v>26</v>
      </c>
      <c r="E112" t="str">
        <f t="shared" si="8"/>
        <v>M</v>
      </c>
      <c r="F112" s="1">
        <f t="shared" si="9"/>
        <v>80</v>
      </c>
    </row>
    <row r="113" spans="1:6" x14ac:dyDescent="0.25">
      <c r="A113" s="1">
        <v>51102573842</v>
      </c>
      <c r="B113" t="str">
        <f t="shared" si="5"/>
        <v>51</v>
      </c>
      <c r="C113" t="str">
        <f t="shared" si="6"/>
        <v>10</v>
      </c>
      <c r="D113" t="str">
        <f t="shared" si="7"/>
        <v>25</v>
      </c>
      <c r="E113" t="str">
        <f t="shared" si="8"/>
        <v>K</v>
      </c>
      <c r="F113" s="1">
        <f t="shared" si="9"/>
        <v>50</v>
      </c>
    </row>
    <row r="114" spans="1:6" x14ac:dyDescent="0.25">
      <c r="A114" s="1">
        <v>89021697637</v>
      </c>
      <c r="B114" t="str">
        <f t="shared" si="5"/>
        <v>89</v>
      </c>
      <c r="C114" t="str">
        <f t="shared" si="6"/>
        <v>02</v>
      </c>
      <c r="D114" t="str">
        <f t="shared" si="7"/>
        <v>16</v>
      </c>
      <c r="E114" t="str">
        <f t="shared" si="8"/>
        <v>M</v>
      </c>
      <c r="F114" s="1">
        <f t="shared" si="9"/>
        <v>80</v>
      </c>
    </row>
    <row r="115" spans="1:6" x14ac:dyDescent="0.25">
      <c r="A115" s="1">
        <v>63092608644</v>
      </c>
      <c r="B115" t="str">
        <f t="shared" si="5"/>
        <v>63</v>
      </c>
      <c r="C115" t="str">
        <f t="shared" si="6"/>
        <v>09</v>
      </c>
      <c r="D115" t="str">
        <f t="shared" si="7"/>
        <v>26</v>
      </c>
      <c r="E115" t="str">
        <f t="shared" si="8"/>
        <v>K</v>
      </c>
      <c r="F115" s="1">
        <f t="shared" si="9"/>
        <v>60</v>
      </c>
    </row>
    <row r="116" spans="1:6" x14ac:dyDescent="0.25">
      <c r="A116" s="1">
        <v>78102945963</v>
      </c>
      <c r="B116" t="str">
        <f t="shared" si="5"/>
        <v>78</v>
      </c>
      <c r="C116" t="str">
        <f t="shared" si="6"/>
        <v>10</v>
      </c>
      <c r="D116" t="str">
        <f t="shared" si="7"/>
        <v>29</v>
      </c>
      <c r="E116" t="str">
        <f t="shared" si="8"/>
        <v>K</v>
      </c>
      <c r="F116" s="1">
        <f t="shared" si="9"/>
        <v>70</v>
      </c>
    </row>
    <row r="117" spans="1:6" x14ac:dyDescent="0.25">
      <c r="A117" s="1">
        <v>86061995325</v>
      </c>
      <c r="B117" t="str">
        <f t="shared" si="5"/>
        <v>86</v>
      </c>
      <c r="C117" t="str">
        <f t="shared" si="6"/>
        <v>06</v>
      </c>
      <c r="D117" t="str">
        <f t="shared" si="7"/>
        <v>19</v>
      </c>
      <c r="E117" t="str">
        <f t="shared" si="8"/>
        <v>K</v>
      </c>
      <c r="F117" s="1">
        <f t="shared" si="9"/>
        <v>80</v>
      </c>
    </row>
    <row r="118" spans="1:6" x14ac:dyDescent="0.25">
      <c r="A118" s="1">
        <v>78011115028</v>
      </c>
      <c r="B118" t="str">
        <f t="shared" si="5"/>
        <v>78</v>
      </c>
      <c r="C118" t="str">
        <f t="shared" si="6"/>
        <v>01</v>
      </c>
      <c r="D118" t="str">
        <f t="shared" si="7"/>
        <v>11</v>
      </c>
      <c r="E118" t="str">
        <f t="shared" si="8"/>
        <v>K</v>
      </c>
      <c r="F118" s="1">
        <f t="shared" si="9"/>
        <v>70</v>
      </c>
    </row>
    <row r="119" spans="1:6" x14ac:dyDescent="0.25">
      <c r="A119" s="1">
        <v>89042750933</v>
      </c>
      <c r="B119" t="str">
        <f t="shared" si="5"/>
        <v>89</v>
      </c>
      <c r="C119" t="str">
        <f t="shared" si="6"/>
        <v>04</v>
      </c>
      <c r="D119" t="str">
        <f t="shared" si="7"/>
        <v>27</v>
      </c>
      <c r="E119" t="str">
        <f t="shared" si="8"/>
        <v>M</v>
      </c>
      <c r="F119" s="1">
        <f t="shared" si="9"/>
        <v>80</v>
      </c>
    </row>
    <row r="120" spans="1:6" x14ac:dyDescent="0.25">
      <c r="A120" s="1">
        <v>89112466825</v>
      </c>
      <c r="B120" t="str">
        <f t="shared" si="5"/>
        <v>89</v>
      </c>
      <c r="C120" t="str">
        <f t="shared" si="6"/>
        <v>11</v>
      </c>
      <c r="D120" t="str">
        <f t="shared" si="7"/>
        <v>24</v>
      </c>
      <c r="E120" t="str">
        <f t="shared" si="8"/>
        <v>K</v>
      </c>
      <c r="F120" s="1">
        <f t="shared" si="9"/>
        <v>80</v>
      </c>
    </row>
    <row r="121" spans="1:6" x14ac:dyDescent="0.25">
      <c r="A121" s="1">
        <v>89020265394</v>
      </c>
      <c r="B121" t="str">
        <f t="shared" si="5"/>
        <v>89</v>
      </c>
      <c r="C121" t="str">
        <f t="shared" si="6"/>
        <v>02</v>
      </c>
      <c r="D121" t="str">
        <f t="shared" si="7"/>
        <v>02</v>
      </c>
      <c r="E121" t="str">
        <f t="shared" si="8"/>
        <v>M</v>
      </c>
      <c r="F121" s="1">
        <f t="shared" si="9"/>
        <v>80</v>
      </c>
    </row>
    <row r="122" spans="1:6" x14ac:dyDescent="0.25">
      <c r="A122" s="1">
        <v>66100651663</v>
      </c>
      <c r="B122" t="str">
        <f t="shared" si="5"/>
        <v>66</v>
      </c>
      <c r="C122" t="str">
        <f t="shared" si="6"/>
        <v>10</v>
      </c>
      <c r="D122" t="str">
        <f t="shared" si="7"/>
        <v>06</v>
      </c>
      <c r="E122" t="str">
        <f t="shared" si="8"/>
        <v>K</v>
      </c>
      <c r="F122" s="1">
        <f t="shared" si="9"/>
        <v>60</v>
      </c>
    </row>
    <row r="123" spans="1:6" x14ac:dyDescent="0.25">
      <c r="A123" s="1">
        <v>65062892381</v>
      </c>
      <c r="B123" t="str">
        <f t="shared" si="5"/>
        <v>65</v>
      </c>
      <c r="C123" t="str">
        <f t="shared" si="6"/>
        <v>06</v>
      </c>
      <c r="D123" t="str">
        <f t="shared" si="7"/>
        <v>28</v>
      </c>
      <c r="E123" t="str">
        <f t="shared" si="8"/>
        <v>K</v>
      </c>
      <c r="F123" s="1">
        <f t="shared" si="9"/>
        <v>60</v>
      </c>
    </row>
    <row r="124" spans="1:6" x14ac:dyDescent="0.25">
      <c r="A124" s="1">
        <v>69030626134</v>
      </c>
      <c r="B124" t="str">
        <f t="shared" si="5"/>
        <v>69</v>
      </c>
      <c r="C124" t="str">
        <f t="shared" si="6"/>
        <v>03</v>
      </c>
      <c r="D124" t="str">
        <f t="shared" si="7"/>
        <v>06</v>
      </c>
      <c r="E124" t="str">
        <f t="shared" si="8"/>
        <v>M</v>
      </c>
      <c r="F124" s="1">
        <f t="shared" si="9"/>
        <v>60</v>
      </c>
    </row>
    <row r="125" spans="1:6" x14ac:dyDescent="0.25">
      <c r="A125" s="1">
        <v>67113048790</v>
      </c>
      <c r="B125" t="str">
        <f t="shared" si="5"/>
        <v>67</v>
      </c>
      <c r="C125" t="str">
        <f t="shared" si="6"/>
        <v>11</v>
      </c>
      <c r="D125" t="str">
        <f t="shared" si="7"/>
        <v>30</v>
      </c>
      <c r="E125" t="str">
        <f t="shared" si="8"/>
        <v>M</v>
      </c>
      <c r="F125" s="1">
        <f t="shared" si="9"/>
        <v>60</v>
      </c>
    </row>
    <row r="126" spans="1:6" x14ac:dyDescent="0.25">
      <c r="A126" s="1">
        <v>84051840149</v>
      </c>
      <c r="B126" t="str">
        <f t="shared" si="5"/>
        <v>84</v>
      </c>
      <c r="C126" t="str">
        <f t="shared" si="6"/>
        <v>05</v>
      </c>
      <c r="D126" t="str">
        <f t="shared" si="7"/>
        <v>18</v>
      </c>
      <c r="E126" t="str">
        <f t="shared" si="8"/>
        <v>K</v>
      </c>
      <c r="F126" s="1">
        <f t="shared" si="9"/>
        <v>80</v>
      </c>
    </row>
    <row r="127" spans="1:6" x14ac:dyDescent="0.25">
      <c r="A127" s="1">
        <v>57073163051</v>
      </c>
      <c r="B127" t="str">
        <f t="shared" si="5"/>
        <v>57</v>
      </c>
      <c r="C127" t="str">
        <f t="shared" si="6"/>
        <v>07</v>
      </c>
      <c r="D127" t="str">
        <f t="shared" si="7"/>
        <v>31</v>
      </c>
      <c r="E127" t="str">
        <f t="shared" si="8"/>
        <v>M</v>
      </c>
      <c r="F127" s="1">
        <f t="shared" si="9"/>
        <v>50</v>
      </c>
    </row>
    <row r="128" spans="1:6" x14ac:dyDescent="0.25">
      <c r="A128" s="1">
        <v>81081010863</v>
      </c>
      <c r="B128" t="str">
        <f t="shared" si="5"/>
        <v>81</v>
      </c>
      <c r="C128" t="str">
        <f t="shared" si="6"/>
        <v>08</v>
      </c>
      <c r="D128" t="str">
        <f t="shared" si="7"/>
        <v>10</v>
      </c>
      <c r="E128" t="str">
        <f t="shared" si="8"/>
        <v>K</v>
      </c>
      <c r="F128" s="1">
        <f t="shared" si="9"/>
        <v>80</v>
      </c>
    </row>
    <row r="129" spans="1:6" x14ac:dyDescent="0.25">
      <c r="A129" s="1">
        <v>89062644823</v>
      </c>
      <c r="B129" t="str">
        <f t="shared" si="5"/>
        <v>89</v>
      </c>
      <c r="C129" t="str">
        <f t="shared" si="6"/>
        <v>06</v>
      </c>
      <c r="D129" t="str">
        <f t="shared" si="7"/>
        <v>26</v>
      </c>
      <c r="E129" t="str">
        <f t="shared" si="8"/>
        <v>K</v>
      </c>
      <c r="F129" s="1">
        <f t="shared" si="9"/>
        <v>80</v>
      </c>
    </row>
    <row r="130" spans="1:6" x14ac:dyDescent="0.25">
      <c r="A130" s="1">
        <v>52110446139</v>
      </c>
      <c r="B130" t="str">
        <f t="shared" si="5"/>
        <v>52</v>
      </c>
      <c r="C130" t="str">
        <f t="shared" si="6"/>
        <v>11</v>
      </c>
      <c r="D130" t="str">
        <f t="shared" si="7"/>
        <v>04</v>
      </c>
      <c r="E130" t="str">
        <f t="shared" si="8"/>
        <v>M</v>
      </c>
      <c r="F130" s="1">
        <f t="shared" si="9"/>
        <v>50</v>
      </c>
    </row>
    <row r="131" spans="1:6" x14ac:dyDescent="0.25">
      <c r="A131" s="1">
        <v>50021011352</v>
      </c>
      <c r="B131" t="str">
        <f t="shared" ref="B131:B151" si="10">MID(A131,1,2)</f>
        <v>50</v>
      </c>
      <c r="C131" t="str">
        <f t="shared" ref="C131:C151" si="11">MID(A131,3,2)</f>
        <v>02</v>
      </c>
      <c r="D131" t="str">
        <f t="shared" ref="D131:D151" si="12">MID(A131,5,2)</f>
        <v>10</v>
      </c>
      <c r="E131" t="str">
        <f t="shared" ref="E131:E151" si="13">IF(MOD(MID(A131,10,1),2)=0,"K","M")</f>
        <v>M</v>
      </c>
      <c r="F131" s="1">
        <f t="shared" ref="F131:F151" si="14">MID(B131,1,1) * 10</f>
        <v>50</v>
      </c>
    </row>
    <row r="132" spans="1:6" x14ac:dyDescent="0.25">
      <c r="A132" s="1">
        <v>65092056892</v>
      </c>
      <c r="B132" t="str">
        <f t="shared" si="10"/>
        <v>65</v>
      </c>
      <c r="C132" t="str">
        <f t="shared" si="11"/>
        <v>09</v>
      </c>
      <c r="D132" t="str">
        <f t="shared" si="12"/>
        <v>20</v>
      </c>
      <c r="E132" t="str">
        <f t="shared" si="13"/>
        <v>M</v>
      </c>
      <c r="F132" s="1">
        <f t="shared" si="14"/>
        <v>60</v>
      </c>
    </row>
    <row r="133" spans="1:6" x14ac:dyDescent="0.25">
      <c r="A133" s="1">
        <v>85052605175</v>
      </c>
      <c r="B133" t="str">
        <f t="shared" si="10"/>
        <v>85</v>
      </c>
      <c r="C133" t="str">
        <f t="shared" si="11"/>
        <v>05</v>
      </c>
      <c r="D133" t="str">
        <f t="shared" si="12"/>
        <v>26</v>
      </c>
      <c r="E133" t="str">
        <f t="shared" si="13"/>
        <v>M</v>
      </c>
      <c r="F133" s="1">
        <f t="shared" si="14"/>
        <v>80</v>
      </c>
    </row>
    <row r="134" spans="1:6" x14ac:dyDescent="0.25">
      <c r="A134" s="1">
        <v>89032143350</v>
      </c>
      <c r="B134" t="str">
        <f t="shared" si="10"/>
        <v>89</v>
      </c>
      <c r="C134" t="str">
        <f t="shared" si="11"/>
        <v>03</v>
      </c>
      <c r="D134" t="str">
        <f t="shared" si="12"/>
        <v>21</v>
      </c>
      <c r="E134" t="str">
        <f t="shared" si="13"/>
        <v>M</v>
      </c>
      <c r="F134" s="1">
        <f t="shared" si="14"/>
        <v>80</v>
      </c>
    </row>
    <row r="135" spans="1:6" x14ac:dyDescent="0.25">
      <c r="A135" s="1">
        <v>71123061643</v>
      </c>
      <c r="B135" t="str">
        <f t="shared" si="10"/>
        <v>71</v>
      </c>
      <c r="C135" t="str">
        <f t="shared" si="11"/>
        <v>12</v>
      </c>
      <c r="D135" t="str">
        <f t="shared" si="12"/>
        <v>30</v>
      </c>
      <c r="E135" t="str">
        <f t="shared" si="13"/>
        <v>K</v>
      </c>
      <c r="F135" s="1">
        <f t="shared" si="14"/>
        <v>70</v>
      </c>
    </row>
    <row r="136" spans="1:6" x14ac:dyDescent="0.25">
      <c r="A136" s="1">
        <v>73103000844</v>
      </c>
      <c r="B136" t="str">
        <f t="shared" si="10"/>
        <v>73</v>
      </c>
      <c r="C136" t="str">
        <f t="shared" si="11"/>
        <v>10</v>
      </c>
      <c r="D136" t="str">
        <f t="shared" si="12"/>
        <v>30</v>
      </c>
      <c r="E136" t="str">
        <f t="shared" si="13"/>
        <v>K</v>
      </c>
      <c r="F136" s="1">
        <f t="shared" si="14"/>
        <v>70</v>
      </c>
    </row>
    <row r="137" spans="1:6" x14ac:dyDescent="0.25">
      <c r="A137" s="1">
        <v>89012630357</v>
      </c>
      <c r="B137" t="str">
        <f t="shared" si="10"/>
        <v>89</v>
      </c>
      <c r="C137" t="str">
        <f t="shared" si="11"/>
        <v>01</v>
      </c>
      <c r="D137" t="str">
        <f t="shared" si="12"/>
        <v>26</v>
      </c>
      <c r="E137" t="str">
        <f t="shared" si="13"/>
        <v>M</v>
      </c>
      <c r="F137" s="1">
        <f t="shared" si="14"/>
        <v>80</v>
      </c>
    </row>
    <row r="138" spans="1:6" x14ac:dyDescent="0.25">
      <c r="A138" s="1">
        <v>73010399576</v>
      </c>
      <c r="B138" t="str">
        <f t="shared" si="10"/>
        <v>73</v>
      </c>
      <c r="C138" t="str">
        <f t="shared" si="11"/>
        <v>01</v>
      </c>
      <c r="D138" t="str">
        <f t="shared" si="12"/>
        <v>03</v>
      </c>
      <c r="E138" t="str">
        <f t="shared" si="13"/>
        <v>M</v>
      </c>
      <c r="F138" s="1">
        <f t="shared" si="14"/>
        <v>70</v>
      </c>
    </row>
    <row r="139" spans="1:6" x14ac:dyDescent="0.25">
      <c r="A139" s="1">
        <v>87070895372</v>
      </c>
      <c r="B139" t="str">
        <f t="shared" si="10"/>
        <v>87</v>
      </c>
      <c r="C139" t="str">
        <f t="shared" si="11"/>
        <v>07</v>
      </c>
      <c r="D139" t="str">
        <f t="shared" si="12"/>
        <v>08</v>
      </c>
      <c r="E139" t="str">
        <f t="shared" si="13"/>
        <v>M</v>
      </c>
      <c r="F139" s="1">
        <f t="shared" si="14"/>
        <v>80</v>
      </c>
    </row>
    <row r="140" spans="1:6" x14ac:dyDescent="0.25">
      <c r="A140" s="1">
        <v>60061144469</v>
      </c>
      <c r="B140" t="str">
        <f t="shared" si="10"/>
        <v>60</v>
      </c>
      <c r="C140" t="str">
        <f t="shared" si="11"/>
        <v>06</v>
      </c>
      <c r="D140" t="str">
        <f t="shared" si="12"/>
        <v>11</v>
      </c>
      <c r="E140" t="str">
        <f t="shared" si="13"/>
        <v>K</v>
      </c>
      <c r="F140" s="1">
        <f t="shared" si="14"/>
        <v>60</v>
      </c>
    </row>
    <row r="141" spans="1:6" x14ac:dyDescent="0.25">
      <c r="A141" s="1">
        <v>76043169949</v>
      </c>
      <c r="B141" t="str">
        <f t="shared" si="10"/>
        <v>76</v>
      </c>
      <c r="C141" t="str">
        <f t="shared" si="11"/>
        <v>04</v>
      </c>
      <c r="D141" t="str">
        <f t="shared" si="12"/>
        <v>31</v>
      </c>
      <c r="E141" t="str">
        <f t="shared" si="13"/>
        <v>K</v>
      </c>
      <c r="F141" s="1">
        <f t="shared" si="14"/>
        <v>70</v>
      </c>
    </row>
    <row r="142" spans="1:6" x14ac:dyDescent="0.25">
      <c r="A142" s="1">
        <v>79101146737</v>
      </c>
      <c r="B142" t="str">
        <f t="shared" si="10"/>
        <v>79</v>
      </c>
      <c r="C142" t="str">
        <f t="shared" si="11"/>
        <v>10</v>
      </c>
      <c r="D142" t="str">
        <f t="shared" si="12"/>
        <v>11</v>
      </c>
      <c r="E142" t="str">
        <f t="shared" si="13"/>
        <v>M</v>
      </c>
      <c r="F142" s="1">
        <f t="shared" si="14"/>
        <v>70</v>
      </c>
    </row>
    <row r="143" spans="1:6" x14ac:dyDescent="0.25">
      <c r="A143" s="1">
        <v>76043054555</v>
      </c>
      <c r="B143" t="str">
        <f t="shared" si="10"/>
        <v>76</v>
      </c>
      <c r="C143" t="str">
        <f t="shared" si="11"/>
        <v>04</v>
      </c>
      <c r="D143" t="str">
        <f t="shared" si="12"/>
        <v>30</v>
      </c>
      <c r="E143" t="str">
        <f t="shared" si="13"/>
        <v>M</v>
      </c>
      <c r="F143" s="1">
        <f t="shared" si="14"/>
        <v>70</v>
      </c>
    </row>
    <row r="144" spans="1:6" x14ac:dyDescent="0.25">
      <c r="A144" s="1">
        <v>89082608599</v>
      </c>
      <c r="B144" t="str">
        <f t="shared" si="10"/>
        <v>89</v>
      </c>
      <c r="C144" t="str">
        <f t="shared" si="11"/>
        <v>08</v>
      </c>
      <c r="D144" t="str">
        <f t="shared" si="12"/>
        <v>26</v>
      </c>
      <c r="E144" t="str">
        <f t="shared" si="13"/>
        <v>M</v>
      </c>
      <c r="F144" s="1">
        <f t="shared" si="14"/>
        <v>80</v>
      </c>
    </row>
    <row r="145" spans="1:6" x14ac:dyDescent="0.25">
      <c r="A145" s="1">
        <v>76122752028</v>
      </c>
      <c r="B145" t="str">
        <f t="shared" si="10"/>
        <v>76</v>
      </c>
      <c r="C145" t="str">
        <f t="shared" si="11"/>
        <v>12</v>
      </c>
      <c r="D145" t="str">
        <f t="shared" si="12"/>
        <v>27</v>
      </c>
      <c r="E145" t="str">
        <f t="shared" si="13"/>
        <v>K</v>
      </c>
      <c r="F145" s="1">
        <f t="shared" si="14"/>
        <v>70</v>
      </c>
    </row>
    <row r="146" spans="1:6" x14ac:dyDescent="0.25">
      <c r="A146" s="1">
        <v>77120835871</v>
      </c>
      <c r="B146" t="str">
        <f t="shared" si="10"/>
        <v>77</v>
      </c>
      <c r="C146" t="str">
        <f t="shared" si="11"/>
        <v>12</v>
      </c>
      <c r="D146" t="str">
        <f t="shared" si="12"/>
        <v>08</v>
      </c>
      <c r="E146" t="str">
        <f t="shared" si="13"/>
        <v>M</v>
      </c>
      <c r="F146" s="1">
        <f t="shared" si="14"/>
        <v>70</v>
      </c>
    </row>
    <row r="147" spans="1:6" x14ac:dyDescent="0.25">
      <c r="A147" s="1">
        <v>89010293604</v>
      </c>
      <c r="B147" t="str">
        <f t="shared" si="10"/>
        <v>89</v>
      </c>
      <c r="C147" t="str">
        <f t="shared" si="11"/>
        <v>01</v>
      </c>
      <c r="D147" t="str">
        <f t="shared" si="12"/>
        <v>02</v>
      </c>
      <c r="E147" t="str">
        <f t="shared" si="13"/>
        <v>K</v>
      </c>
      <c r="F147" s="1">
        <f t="shared" si="14"/>
        <v>80</v>
      </c>
    </row>
    <row r="148" spans="1:6" x14ac:dyDescent="0.25">
      <c r="A148" s="1">
        <v>89091482250</v>
      </c>
      <c r="B148" t="str">
        <f t="shared" si="10"/>
        <v>89</v>
      </c>
      <c r="C148" t="str">
        <f t="shared" si="11"/>
        <v>09</v>
      </c>
      <c r="D148" t="str">
        <f t="shared" si="12"/>
        <v>14</v>
      </c>
      <c r="E148" t="str">
        <f t="shared" si="13"/>
        <v>M</v>
      </c>
      <c r="F148" s="1">
        <f t="shared" si="14"/>
        <v>80</v>
      </c>
    </row>
    <row r="149" spans="1:6" x14ac:dyDescent="0.25">
      <c r="A149" s="1">
        <v>58122188027</v>
      </c>
      <c r="B149" t="str">
        <f t="shared" si="10"/>
        <v>58</v>
      </c>
      <c r="C149" t="str">
        <f t="shared" si="11"/>
        <v>12</v>
      </c>
      <c r="D149" t="str">
        <f t="shared" si="12"/>
        <v>21</v>
      </c>
      <c r="E149" t="str">
        <f t="shared" si="13"/>
        <v>K</v>
      </c>
      <c r="F149" s="1">
        <f t="shared" si="14"/>
        <v>50</v>
      </c>
    </row>
    <row r="150" spans="1:6" x14ac:dyDescent="0.25">
      <c r="A150" s="1">
        <v>89052295172</v>
      </c>
      <c r="B150" t="str">
        <f t="shared" si="10"/>
        <v>89</v>
      </c>
      <c r="C150" t="str">
        <f t="shared" si="11"/>
        <v>05</v>
      </c>
      <c r="D150" t="str">
        <f t="shared" si="12"/>
        <v>22</v>
      </c>
      <c r="E150" t="str">
        <f t="shared" si="13"/>
        <v>M</v>
      </c>
      <c r="F150" s="1">
        <f t="shared" si="14"/>
        <v>80</v>
      </c>
    </row>
    <row r="151" spans="1:6" x14ac:dyDescent="0.25">
      <c r="A151" s="1">
        <v>79070627831</v>
      </c>
      <c r="B151" t="str">
        <f t="shared" si="10"/>
        <v>79</v>
      </c>
      <c r="C151" t="str">
        <f t="shared" si="11"/>
        <v>07</v>
      </c>
      <c r="D151" t="str">
        <f t="shared" si="12"/>
        <v>06</v>
      </c>
      <c r="E151" t="str">
        <f t="shared" si="13"/>
        <v>M</v>
      </c>
      <c r="F151" s="1">
        <f t="shared" si="14"/>
        <v>70</v>
      </c>
    </row>
  </sheetData>
  <sortState ref="K10:K18">
    <sortCondition ref="K1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F14C2-53D9-455B-81B5-1E2B7FF8B5A0}">
  <sheetPr filterMode="1"/>
  <dimension ref="A1:Q151"/>
  <sheetViews>
    <sheetView workbookViewId="0">
      <selection activeCell="B182" sqref="B182"/>
    </sheetView>
  </sheetViews>
  <sheetFormatPr defaultRowHeight="15" x14ac:dyDescent="0.25"/>
  <cols>
    <col min="1" max="1" width="12" bestFit="1" customWidth="1"/>
    <col min="15" max="15" width="10.5703125" style="1" bestFit="1" customWidth="1"/>
    <col min="16" max="16" width="9.140625" style="1"/>
  </cols>
  <sheetData>
    <row r="1" spans="1:17" x14ac:dyDescent="0.25">
      <c r="A1" s="1" t="s">
        <v>0</v>
      </c>
      <c r="B1">
        <v>1</v>
      </c>
      <c r="C1">
        <v>3</v>
      </c>
      <c r="D1">
        <v>7</v>
      </c>
      <c r="E1">
        <v>9</v>
      </c>
      <c r="F1">
        <v>1</v>
      </c>
      <c r="G1">
        <v>3</v>
      </c>
      <c r="H1">
        <v>7</v>
      </c>
      <c r="I1">
        <v>9</v>
      </c>
      <c r="J1">
        <v>1</v>
      </c>
      <c r="K1">
        <v>3</v>
      </c>
      <c r="L1" t="s">
        <v>54</v>
      </c>
      <c r="M1" t="s">
        <v>55</v>
      </c>
      <c r="N1" t="s">
        <v>56</v>
      </c>
      <c r="O1" s="1" t="s">
        <v>57</v>
      </c>
    </row>
    <row r="2" spans="1:17" x14ac:dyDescent="0.25">
      <c r="A2" s="1">
        <v>53082806059</v>
      </c>
      <c r="B2" t="str">
        <f>MID(A2,1,1)</f>
        <v>5</v>
      </c>
      <c r="C2" t="str">
        <f>MID(A2,2,1)</f>
        <v>3</v>
      </c>
      <c r="D2" t="str">
        <f>MID(A2,3,1)</f>
        <v>0</v>
      </c>
      <c r="E2" t="str">
        <f>MID(A2,4,1)</f>
        <v>8</v>
      </c>
      <c r="F2" t="str">
        <f>MID(A2,5,1)</f>
        <v>2</v>
      </c>
      <c r="G2" t="str">
        <f>MID(A2,6,1)</f>
        <v>8</v>
      </c>
      <c r="H2" t="str">
        <f>MID(A2,7,1)</f>
        <v>0</v>
      </c>
      <c r="I2" t="str">
        <f>MID(A2,8,1)</f>
        <v>6</v>
      </c>
      <c r="J2" t="str">
        <f>MID(A2,9,1)</f>
        <v>0</v>
      </c>
      <c r="K2" t="str">
        <f>MID(A2,10,1)</f>
        <v>5</v>
      </c>
      <c r="L2">
        <f>B2*$B$1+C2*$C$1+D2*$D$1+E2*$E$1+F2*$F$1+G2*$G$1+H2*$H$1+I2*$I$1+J2*$J$1+K2*$K$1</f>
        <v>181</v>
      </c>
      <c r="M2">
        <f>MOD(L2,10)</f>
        <v>1</v>
      </c>
      <c r="N2" s="4">
        <f>IF(M2=0,0,10-M2)</f>
        <v>9</v>
      </c>
      <c r="O2" s="1" t="str">
        <f>MID(N2,1,1)</f>
        <v>9</v>
      </c>
      <c r="P2" s="1" t="str">
        <f>MID(A2,11,1)</f>
        <v>9</v>
      </c>
      <c r="Q2">
        <f>IF(O2=P2,1,0)</f>
        <v>1</v>
      </c>
    </row>
    <row r="3" spans="1:17" hidden="1" x14ac:dyDescent="0.25">
      <c r="A3" s="1">
        <v>89100192752</v>
      </c>
      <c r="B3" t="str">
        <f>MID(A3,1,1)</f>
        <v>8</v>
      </c>
      <c r="C3" t="str">
        <f>MID(A3,2,1)</f>
        <v>9</v>
      </c>
      <c r="D3" t="str">
        <f>MID(A3,3,1)</f>
        <v>1</v>
      </c>
      <c r="E3" t="str">
        <f>MID(A3,4,1)</f>
        <v>0</v>
      </c>
      <c r="F3" t="str">
        <f>MID(A3,5,1)</f>
        <v>0</v>
      </c>
      <c r="G3" t="str">
        <f>MID(A3,6,1)</f>
        <v>1</v>
      </c>
      <c r="H3" t="str">
        <f>MID(A3,7,1)</f>
        <v>9</v>
      </c>
      <c r="I3" t="str">
        <f>MID(A3,8,1)</f>
        <v>2</v>
      </c>
      <c r="J3" t="str">
        <f>MID(A3,9,1)</f>
        <v>7</v>
      </c>
      <c r="K3" t="str">
        <f>MID(A3,10,1)</f>
        <v>5</v>
      </c>
      <c r="L3">
        <f>B3*$B$1+C3*$C$1+D3*$D$1+E3*$E$1+F3*$F$1+G3*$G$1+H3*$H$1+I3*$I$1+J3*$J$1+K3*$K$1</f>
        <v>148</v>
      </c>
      <c r="M3">
        <f>MOD(L3,10)</f>
        <v>8</v>
      </c>
      <c r="N3" s="4">
        <f>IF(M3=0,0,10-M3)</f>
        <v>2</v>
      </c>
      <c r="O3" s="1" t="str">
        <f>MID(N3,1,1)</f>
        <v>2</v>
      </c>
      <c r="P3" s="1" t="str">
        <f>MID(A3,11,1)</f>
        <v>2</v>
      </c>
      <c r="Q3">
        <f>IF(O3=P3,1,0)</f>
        <v>1</v>
      </c>
    </row>
    <row r="4" spans="1:17" hidden="1" x14ac:dyDescent="0.25">
      <c r="A4" s="1">
        <v>85111779283</v>
      </c>
      <c r="B4" t="str">
        <f>MID(A4,1,1)</f>
        <v>8</v>
      </c>
      <c r="C4" t="str">
        <f>MID(A4,2,1)</f>
        <v>5</v>
      </c>
      <c r="D4" t="str">
        <f>MID(A4,3,1)</f>
        <v>1</v>
      </c>
      <c r="E4" t="str">
        <f>MID(A4,4,1)</f>
        <v>1</v>
      </c>
      <c r="F4" t="str">
        <f>MID(A4,5,1)</f>
        <v>1</v>
      </c>
      <c r="G4" t="str">
        <f>MID(A4,6,1)</f>
        <v>7</v>
      </c>
      <c r="H4" t="str">
        <f>MID(A4,7,1)</f>
        <v>7</v>
      </c>
      <c r="I4" t="str">
        <f>MID(A4,8,1)</f>
        <v>9</v>
      </c>
      <c r="J4" t="str">
        <f>MID(A4,9,1)</f>
        <v>2</v>
      </c>
      <c r="K4" t="str">
        <f>MID(A4,10,1)</f>
        <v>8</v>
      </c>
      <c r="L4">
        <f>B4*$B$1+C4*$C$1+D4*$D$1+E4*$E$1+F4*$F$1+G4*$G$1+H4*$H$1+I4*$I$1+J4*$J$1+K4*$K$1</f>
        <v>217</v>
      </c>
      <c r="M4">
        <f>MOD(L4,10)</f>
        <v>7</v>
      </c>
      <c r="N4" s="4">
        <f>IF(M4=0,0,10-M4)</f>
        <v>3</v>
      </c>
      <c r="O4" s="1" t="str">
        <f>MID(N4,1,1)</f>
        <v>3</v>
      </c>
      <c r="P4" s="1" t="str">
        <f>MID(A4,11,1)</f>
        <v>3</v>
      </c>
      <c r="Q4">
        <f>IF(O4=P4,1,0)</f>
        <v>1</v>
      </c>
    </row>
    <row r="5" spans="1:17" hidden="1" x14ac:dyDescent="0.25">
      <c r="A5" s="1">
        <v>86080941169</v>
      </c>
      <c r="B5" t="str">
        <f>MID(A5,1,1)</f>
        <v>8</v>
      </c>
      <c r="C5" t="str">
        <f>MID(A5,2,1)</f>
        <v>6</v>
      </c>
      <c r="D5" t="str">
        <f>MID(A5,3,1)</f>
        <v>0</v>
      </c>
      <c r="E5" t="str">
        <f>MID(A5,4,1)</f>
        <v>8</v>
      </c>
      <c r="F5" t="str">
        <f>MID(A5,5,1)</f>
        <v>0</v>
      </c>
      <c r="G5" t="str">
        <f>MID(A5,6,1)</f>
        <v>9</v>
      </c>
      <c r="H5" t="str">
        <f>MID(A5,7,1)</f>
        <v>4</v>
      </c>
      <c r="I5" t="str">
        <f>MID(A5,8,1)</f>
        <v>1</v>
      </c>
      <c r="J5" t="str">
        <f>MID(A5,9,1)</f>
        <v>1</v>
      </c>
      <c r="K5" t="str">
        <f>MID(A5,10,1)</f>
        <v>6</v>
      </c>
      <c r="L5">
        <f>B5*$B$1+C5*$C$1+D5*$D$1+E5*$E$1+F5*$F$1+G5*$G$1+H5*$H$1+I5*$I$1+J5*$J$1+K5*$K$1</f>
        <v>181</v>
      </c>
      <c r="M5">
        <f>MOD(L5,10)</f>
        <v>1</v>
      </c>
      <c r="N5" s="4">
        <f>IF(M5=0,0,10-M5)</f>
        <v>9</v>
      </c>
      <c r="O5" s="1" t="str">
        <f>MID(N5,1,1)</f>
        <v>9</v>
      </c>
      <c r="P5" s="1" t="str">
        <f>MID(A5,11,1)</f>
        <v>9</v>
      </c>
      <c r="Q5">
        <f>IF(O5=P5,1,0)</f>
        <v>1</v>
      </c>
    </row>
    <row r="6" spans="1:17" hidden="1" x14ac:dyDescent="0.25">
      <c r="A6" s="1">
        <v>89011129700</v>
      </c>
      <c r="B6" t="str">
        <f>MID(A6,1,1)</f>
        <v>8</v>
      </c>
      <c r="C6" t="str">
        <f>MID(A6,2,1)</f>
        <v>9</v>
      </c>
      <c r="D6" t="str">
        <f>MID(A6,3,1)</f>
        <v>0</v>
      </c>
      <c r="E6" t="str">
        <f>MID(A6,4,1)</f>
        <v>1</v>
      </c>
      <c r="F6" t="str">
        <f>MID(A6,5,1)</f>
        <v>1</v>
      </c>
      <c r="G6" t="str">
        <f>MID(A6,6,1)</f>
        <v>1</v>
      </c>
      <c r="H6" t="str">
        <f>MID(A6,7,1)</f>
        <v>2</v>
      </c>
      <c r="I6" t="str">
        <f>MID(A6,8,1)</f>
        <v>9</v>
      </c>
      <c r="J6" t="str">
        <f>MID(A6,9,1)</f>
        <v>7</v>
      </c>
      <c r="K6" t="str">
        <f>MID(A6,10,1)</f>
        <v>0</v>
      </c>
      <c r="L6">
        <f>B6*$B$1+C6*$C$1+D6*$D$1+E6*$E$1+F6*$F$1+G6*$G$1+H6*$H$1+I6*$I$1+J6*$J$1+K6*$K$1</f>
        <v>150</v>
      </c>
      <c r="M6">
        <f>MOD(L6,10)</f>
        <v>0</v>
      </c>
      <c r="N6" s="4">
        <f>IF(M6=0,0,10-M6)</f>
        <v>0</v>
      </c>
      <c r="O6" s="1" t="str">
        <f>MID(N6,1,1)</f>
        <v>0</v>
      </c>
      <c r="P6" s="1" t="str">
        <f>MID(A6,11,1)</f>
        <v>0</v>
      </c>
      <c r="Q6">
        <f>IF(O6=P6,1,0)</f>
        <v>1</v>
      </c>
    </row>
    <row r="7" spans="1:17" hidden="1" x14ac:dyDescent="0.25">
      <c r="A7" s="1">
        <v>62033089803</v>
      </c>
      <c r="B7" t="str">
        <f>MID(A7,1,1)</f>
        <v>6</v>
      </c>
      <c r="C7" t="str">
        <f>MID(A7,2,1)</f>
        <v>2</v>
      </c>
      <c r="D7" t="str">
        <f>MID(A7,3,1)</f>
        <v>0</v>
      </c>
      <c r="E7" t="str">
        <f>MID(A7,4,1)</f>
        <v>3</v>
      </c>
      <c r="F7" t="str">
        <f>MID(A7,5,1)</f>
        <v>3</v>
      </c>
      <c r="G7" t="str">
        <f>MID(A7,6,1)</f>
        <v>0</v>
      </c>
      <c r="H7" t="str">
        <f>MID(A7,7,1)</f>
        <v>8</v>
      </c>
      <c r="I7" t="str">
        <f>MID(A7,8,1)</f>
        <v>9</v>
      </c>
      <c r="J7" t="str">
        <f>MID(A7,9,1)</f>
        <v>8</v>
      </c>
      <c r="K7" t="str">
        <f>MID(A7,10,1)</f>
        <v>0</v>
      </c>
      <c r="L7">
        <f>B7*$B$1+C7*$C$1+D7*$D$1+E7*$E$1+F7*$F$1+G7*$G$1+H7*$H$1+I7*$I$1+J7*$J$1+K7*$K$1</f>
        <v>187</v>
      </c>
      <c r="M7">
        <f>MOD(L7,10)</f>
        <v>7</v>
      </c>
      <c r="N7" s="4">
        <f>IF(M7=0,0,10-M7)</f>
        <v>3</v>
      </c>
      <c r="O7" s="1" t="str">
        <f>MID(N7,1,1)</f>
        <v>3</v>
      </c>
      <c r="P7" s="1" t="str">
        <f>MID(A7,11,1)</f>
        <v>3</v>
      </c>
      <c r="Q7">
        <f>IF(O7=P7,1,0)</f>
        <v>1</v>
      </c>
    </row>
    <row r="8" spans="1:17" hidden="1" x14ac:dyDescent="0.25">
      <c r="A8" s="1">
        <v>62092569090</v>
      </c>
      <c r="B8" t="str">
        <f>MID(A8,1,1)</f>
        <v>6</v>
      </c>
      <c r="C8" t="str">
        <f>MID(A8,2,1)</f>
        <v>2</v>
      </c>
      <c r="D8" t="str">
        <f>MID(A8,3,1)</f>
        <v>0</v>
      </c>
      <c r="E8" t="str">
        <f>MID(A8,4,1)</f>
        <v>9</v>
      </c>
      <c r="F8" t="str">
        <f>MID(A8,5,1)</f>
        <v>2</v>
      </c>
      <c r="G8" t="str">
        <f>MID(A8,6,1)</f>
        <v>5</v>
      </c>
      <c r="H8" t="str">
        <f>MID(A8,7,1)</f>
        <v>6</v>
      </c>
      <c r="I8" t="str">
        <f>MID(A8,8,1)</f>
        <v>9</v>
      </c>
      <c r="J8" t="str">
        <f>MID(A8,9,1)</f>
        <v>0</v>
      </c>
      <c r="K8" t="str">
        <f>MID(A8,10,1)</f>
        <v>9</v>
      </c>
      <c r="L8">
        <f>B8*$B$1+C8*$C$1+D8*$D$1+E8*$E$1+F8*$F$1+G8*$G$1+H8*$H$1+I8*$I$1+J8*$J$1+K8*$K$1</f>
        <v>260</v>
      </c>
      <c r="M8">
        <f>MOD(L8,10)</f>
        <v>0</v>
      </c>
      <c r="N8" s="4">
        <f>IF(M8=0,0,10-M8)</f>
        <v>0</v>
      </c>
      <c r="O8" s="1" t="str">
        <f>MID(N8,1,1)</f>
        <v>0</v>
      </c>
      <c r="P8" s="1" t="str">
        <f>MID(A8,11,1)</f>
        <v>0</v>
      </c>
      <c r="Q8">
        <f>IF(O8=P8,1,0)</f>
        <v>1</v>
      </c>
    </row>
    <row r="9" spans="1:17" hidden="1" x14ac:dyDescent="0.25">
      <c r="A9" s="1">
        <v>64063159211</v>
      </c>
      <c r="B9" t="str">
        <f>MID(A9,1,1)</f>
        <v>6</v>
      </c>
      <c r="C9" t="str">
        <f>MID(A9,2,1)</f>
        <v>4</v>
      </c>
      <c r="D9" t="str">
        <f>MID(A9,3,1)</f>
        <v>0</v>
      </c>
      <c r="E9" t="str">
        <f>MID(A9,4,1)</f>
        <v>6</v>
      </c>
      <c r="F9" t="str">
        <f>MID(A9,5,1)</f>
        <v>3</v>
      </c>
      <c r="G9" t="str">
        <f>MID(A9,6,1)</f>
        <v>1</v>
      </c>
      <c r="H9" t="str">
        <f>MID(A9,7,1)</f>
        <v>5</v>
      </c>
      <c r="I9" t="str">
        <f>MID(A9,8,1)</f>
        <v>9</v>
      </c>
      <c r="J9" t="str">
        <f>MID(A9,9,1)</f>
        <v>2</v>
      </c>
      <c r="K9" t="str">
        <f>MID(A9,10,1)</f>
        <v>1</v>
      </c>
      <c r="L9">
        <f>B9*$B$1+C9*$C$1+D9*$D$1+E9*$E$1+F9*$F$1+G9*$G$1+H9*$H$1+I9*$I$1+J9*$J$1+K9*$K$1</f>
        <v>199</v>
      </c>
      <c r="M9">
        <f>MOD(L9,10)</f>
        <v>9</v>
      </c>
      <c r="N9" s="4">
        <f>IF(M9=0,0,10-M9)</f>
        <v>1</v>
      </c>
      <c r="O9" s="1" t="str">
        <f>MID(N9,1,1)</f>
        <v>1</v>
      </c>
      <c r="P9" s="1" t="str">
        <f>MID(A9,11,1)</f>
        <v>1</v>
      </c>
      <c r="Q9">
        <f>IF(O9=P9,1,0)</f>
        <v>1</v>
      </c>
    </row>
    <row r="10" spans="1:17" hidden="1" x14ac:dyDescent="0.25">
      <c r="A10" s="1">
        <v>88120262427</v>
      </c>
      <c r="B10" t="str">
        <f>MID(A10,1,1)</f>
        <v>8</v>
      </c>
      <c r="C10" t="str">
        <f>MID(A10,2,1)</f>
        <v>8</v>
      </c>
      <c r="D10" t="str">
        <f>MID(A10,3,1)</f>
        <v>1</v>
      </c>
      <c r="E10" t="str">
        <f>MID(A10,4,1)</f>
        <v>2</v>
      </c>
      <c r="F10" t="str">
        <f>MID(A10,5,1)</f>
        <v>0</v>
      </c>
      <c r="G10" t="str">
        <f>MID(A10,6,1)</f>
        <v>2</v>
      </c>
      <c r="H10" t="str">
        <f>MID(A10,7,1)</f>
        <v>6</v>
      </c>
      <c r="I10" t="str">
        <f>MID(A10,8,1)</f>
        <v>2</v>
      </c>
      <c r="J10" t="str">
        <f>MID(A10,9,1)</f>
        <v>4</v>
      </c>
      <c r="K10" t="str">
        <f>MID(A10,10,1)</f>
        <v>2</v>
      </c>
      <c r="L10">
        <f>B10*$B$1+C10*$C$1+D10*$D$1+E10*$E$1+F10*$F$1+G10*$G$1+H10*$H$1+I10*$I$1+J10*$J$1+K10*$K$1</f>
        <v>133</v>
      </c>
      <c r="M10">
        <f>MOD(L10,10)</f>
        <v>3</v>
      </c>
      <c r="N10" s="4">
        <f>IF(M10=0,0,10-M10)</f>
        <v>7</v>
      </c>
      <c r="O10" s="1" t="str">
        <f>MID(N10,1,1)</f>
        <v>7</v>
      </c>
      <c r="P10" s="1" t="str">
        <f>MID(A10,11,1)</f>
        <v>7</v>
      </c>
      <c r="Q10">
        <f>IF(O10=P10,1,0)</f>
        <v>1</v>
      </c>
    </row>
    <row r="11" spans="1:17" hidden="1" x14ac:dyDescent="0.25">
      <c r="A11" s="1">
        <v>75121005045</v>
      </c>
      <c r="B11" t="str">
        <f>MID(A11,1,1)</f>
        <v>7</v>
      </c>
      <c r="C11" t="str">
        <f>MID(A11,2,1)</f>
        <v>5</v>
      </c>
      <c r="D11" t="str">
        <f>MID(A11,3,1)</f>
        <v>1</v>
      </c>
      <c r="E11" t="str">
        <f>MID(A11,4,1)</f>
        <v>2</v>
      </c>
      <c r="F11" t="str">
        <f>MID(A11,5,1)</f>
        <v>1</v>
      </c>
      <c r="G11" t="str">
        <f>MID(A11,6,1)</f>
        <v>0</v>
      </c>
      <c r="H11" t="str">
        <f>MID(A11,7,1)</f>
        <v>0</v>
      </c>
      <c r="I11" t="str">
        <f>MID(A11,8,1)</f>
        <v>5</v>
      </c>
      <c r="J11" t="str">
        <f>MID(A11,9,1)</f>
        <v>0</v>
      </c>
      <c r="K11" t="str">
        <f>MID(A11,10,1)</f>
        <v>4</v>
      </c>
      <c r="L11">
        <f>B11*$B$1+C11*$C$1+D11*$D$1+E11*$E$1+F11*$F$1+G11*$G$1+H11*$H$1+I11*$I$1+J11*$J$1+K11*$K$1</f>
        <v>105</v>
      </c>
      <c r="M11">
        <f>MOD(L11,10)</f>
        <v>5</v>
      </c>
      <c r="N11" s="4">
        <f>IF(M11=0,0,10-M11)</f>
        <v>5</v>
      </c>
      <c r="O11" s="1" t="str">
        <f>MID(N11,1,1)</f>
        <v>5</v>
      </c>
      <c r="P11" s="1" t="str">
        <f>MID(A11,11,1)</f>
        <v>5</v>
      </c>
      <c r="Q11">
        <f>IF(O11=P11,1,0)</f>
        <v>1</v>
      </c>
    </row>
    <row r="12" spans="1:17" hidden="1" x14ac:dyDescent="0.25">
      <c r="A12" s="1">
        <v>74121108598</v>
      </c>
      <c r="B12" t="str">
        <f>MID(A12,1,1)</f>
        <v>7</v>
      </c>
      <c r="C12" t="str">
        <f>MID(A12,2,1)</f>
        <v>4</v>
      </c>
      <c r="D12" t="str">
        <f>MID(A12,3,1)</f>
        <v>1</v>
      </c>
      <c r="E12" t="str">
        <f>MID(A12,4,1)</f>
        <v>2</v>
      </c>
      <c r="F12" t="str">
        <f>MID(A12,5,1)</f>
        <v>1</v>
      </c>
      <c r="G12" t="str">
        <f>MID(A12,6,1)</f>
        <v>1</v>
      </c>
      <c r="H12" t="str">
        <f>MID(A12,7,1)</f>
        <v>0</v>
      </c>
      <c r="I12" t="str">
        <f>MID(A12,8,1)</f>
        <v>8</v>
      </c>
      <c r="J12" t="str">
        <f>MID(A12,9,1)</f>
        <v>5</v>
      </c>
      <c r="K12" t="str">
        <f>MID(A12,10,1)</f>
        <v>9</v>
      </c>
      <c r="L12">
        <f>B12*$B$1+C12*$C$1+D12*$D$1+E12*$E$1+F12*$F$1+G12*$G$1+H12*$H$1+I12*$I$1+J12*$J$1+K12*$K$1</f>
        <v>152</v>
      </c>
      <c r="M12">
        <f>MOD(L12,10)</f>
        <v>2</v>
      </c>
      <c r="N12" s="4">
        <f>IF(M12=0,0,10-M12)</f>
        <v>8</v>
      </c>
      <c r="O12" s="1" t="str">
        <f>MID(N12,1,1)</f>
        <v>8</v>
      </c>
      <c r="P12" s="1" t="str">
        <f>MID(A12,11,1)</f>
        <v>8</v>
      </c>
      <c r="Q12">
        <f>IF(O12=P12,1,0)</f>
        <v>1</v>
      </c>
    </row>
    <row r="13" spans="1:17" hidden="1" x14ac:dyDescent="0.25">
      <c r="A13" s="1">
        <v>67112966668</v>
      </c>
      <c r="B13" t="str">
        <f>MID(A13,1,1)</f>
        <v>6</v>
      </c>
      <c r="C13" t="str">
        <f>MID(A13,2,1)</f>
        <v>7</v>
      </c>
      <c r="D13" t="str">
        <f>MID(A13,3,1)</f>
        <v>1</v>
      </c>
      <c r="E13" t="str">
        <f>MID(A13,4,1)</f>
        <v>1</v>
      </c>
      <c r="F13" t="str">
        <f>MID(A13,5,1)</f>
        <v>2</v>
      </c>
      <c r="G13" t="str">
        <f>MID(A13,6,1)</f>
        <v>9</v>
      </c>
      <c r="H13" t="str">
        <f>MID(A13,7,1)</f>
        <v>6</v>
      </c>
      <c r="I13" t="str">
        <f>MID(A13,8,1)</f>
        <v>6</v>
      </c>
      <c r="J13" t="str">
        <f>MID(A13,9,1)</f>
        <v>6</v>
      </c>
      <c r="K13" t="str">
        <f>MID(A13,10,1)</f>
        <v>6</v>
      </c>
      <c r="L13">
        <f>B13*$B$1+C13*$C$1+D13*$D$1+E13*$E$1+F13*$F$1+G13*$G$1+H13*$H$1+I13*$I$1+J13*$J$1+K13*$K$1</f>
        <v>192</v>
      </c>
      <c r="M13">
        <f>MOD(L13,10)</f>
        <v>2</v>
      </c>
      <c r="N13" s="4">
        <f>IF(M13=0,0,10-M13)</f>
        <v>8</v>
      </c>
      <c r="O13" s="1" t="str">
        <f>MID(N13,1,1)</f>
        <v>8</v>
      </c>
      <c r="P13" s="1" t="str">
        <f>MID(A13,11,1)</f>
        <v>8</v>
      </c>
      <c r="Q13">
        <f>IF(O13=P13,1,0)</f>
        <v>1</v>
      </c>
    </row>
    <row r="14" spans="1:17" hidden="1" x14ac:dyDescent="0.25">
      <c r="A14" s="1">
        <v>89010737704</v>
      </c>
      <c r="B14" t="str">
        <f>MID(A14,1,1)</f>
        <v>8</v>
      </c>
      <c r="C14" t="str">
        <f>MID(A14,2,1)</f>
        <v>9</v>
      </c>
      <c r="D14" t="str">
        <f>MID(A14,3,1)</f>
        <v>0</v>
      </c>
      <c r="E14" t="str">
        <f>MID(A14,4,1)</f>
        <v>1</v>
      </c>
      <c r="F14" t="str">
        <f>MID(A14,5,1)</f>
        <v>0</v>
      </c>
      <c r="G14" t="str">
        <f>MID(A14,6,1)</f>
        <v>7</v>
      </c>
      <c r="H14" t="str">
        <f>MID(A14,7,1)</f>
        <v>3</v>
      </c>
      <c r="I14" t="str">
        <f>MID(A14,8,1)</f>
        <v>7</v>
      </c>
      <c r="J14" t="str">
        <f>MID(A14,9,1)</f>
        <v>7</v>
      </c>
      <c r="K14" t="str">
        <f>MID(A14,10,1)</f>
        <v>0</v>
      </c>
      <c r="L14">
        <f>B14*$B$1+C14*$C$1+D14*$D$1+E14*$E$1+F14*$F$1+G14*$G$1+H14*$H$1+I14*$I$1+J14*$J$1+K14*$K$1</f>
        <v>156</v>
      </c>
      <c r="M14">
        <f>MOD(L14,10)</f>
        <v>6</v>
      </c>
      <c r="N14" s="4">
        <f>IF(M14=0,0,10-M14)</f>
        <v>4</v>
      </c>
      <c r="O14" s="1" t="str">
        <f>MID(N14,1,1)</f>
        <v>4</v>
      </c>
      <c r="P14" s="1" t="str">
        <f>MID(A14,11,1)</f>
        <v>4</v>
      </c>
      <c r="Q14">
        <f>IF(O14=P14,1,0)</f>
        <v>1</v>
      </c>
    </row>
    <row r="15" spans="1:17" hidden="1" x14ac:dyDescent="0.25">
      <c r="A15" s="1">
        <v>52101156863</v>
      </c>
      <c r="B15" t="str">
        <f>MID(A15,1,1)</f>
        <v>5</v>
      </c>
      <c r="C15" t="str">
        <f>MID(A15,2,1)</f>
        <v>2</v>
      </c>
      <c r="D15" t="str">
        <f>MID(A15,3,1)</f>
        <v>1</v>
      </c>
      <c r="E15" t="str">
        <f>MID(A15,4,1)</f>
        <v>0</v>
      </c>
      <c r="F15" t="str">
        <f>MID(A15,5,1)</f>
        <v>1</v>
      </c>
      <c r="G15" t="str">
        <f>MID(A15,6,1)</f>
        <v>1</v>
      </c>
      <c r="H15" t="str">
        <f>MID(A15,7,1)</f>
        <v>5</v>
      </c>
      <c r="I15" t="str">
        <f>MID(A15,8,1)</f>
        <v>6</v>
      </c>
      <c r="J15" t="str">
        <f>MID(A15,9,1)</f>
        <v>8</v>
      </c>
      <c r="K15" t="str">
        <f>MID(A15,10,1)</f>
        <v>6</v>
      </c>
      <c r="L15">
        <f>B15*$B$1+C15*$C$1+D15*$D$1+E15*$E$1+F15*$F$1+G15*$G$1+H15*$H$1+I15*$I$1+J15*$J$1+K15*$K$1</f>
        <v>137</v>
      </c>
      <c r="M15">
        <f>MOD(L15,10)</f>
        <v>7</v>
      </c>
      <c r="N15" s="4">
        <f>IF(M15=0,0,10-M15)</f>
        <v>3</v>
      </c>
      <c r="O15" s="1" t="str">
        <f>MID(N15,1,1)</f>
        <v>3</v>
      </c>
      <c r="P15" s="1" t="str">
        <f>MID(A15,11,1)</f>
        <v>3</v>
      </c>
      <c r="Q15">
        <f>IF(O15=P15,1,0)</f>
        <v>1</v>
      </c>
    </row>
    <row r="16" spans="1:17" x14ac:dyDescent="0.25">
      <c r="A16" s="1">
        <v>91032272651</v>
      </c>
      <c r="B16" t="str">
        <f>MID(A16,1,1)</f>
        <v>9</v>
      </c>
      <c r="C16" t="str">
        <f>MID(A16,2,1)</f>
        <v>1</v>
      </c>
      <c r="D16" t="str">
        <f>MID(A16,3,1)</f>
        <v>0</v>
      </c>
      <c r="E16" t="str">
        <f>MID(A16,4,1)</f>
        <v>3</v>
      </c>
      <c r="F16" t="str">
        <f>MID(A16,5,1)</f>
        <v>2</v>
      </c>
      <c r="G16" t="str">
        <f>MID(A16,6,1)</f>
        <v>2</v>
      </c>
      <c r="H16" t="str">
        <f>MID(A16,7,1)</f>
        <v>7</v>
      </c>
      <c r="I16" t="str">
        <f>MID(A16,8,1)</f>
        <v>2</v>
      </c>
      <c r="J16" t="str">
        <f>MID(A16,9,1)</f>
        <v>6</v>
      </c>
      <c r="K16" t="str">
        <f>MID(A16,10,1)</f>
        <v>5</v>
      </c>
      <c r="L16">
        <f>B16*$B$1+C16*$C$1+D16*$D$1+E16*$E$1+F16*$F$1+G16*$G$1+H16*$H$1+I16*$I$1+J16*$J$1+K16*$K$1</f>
        <v>135</v>
      </c>
      <c r="M16">
        <f>MOD(L16,10)</f>
        <v>5</v>
      </c>
      <c r="N16" s="4">
        <f>IF(M16=0,0,10-M16)</f>
        <v>5</v>
      </c>
      <c r="O16" s="1" t="str">
        <f>MID(N16,1,1)</f>
        <v>5</v>
      </c>
      <c r="P16" s="1" t="str">
        <f>MID(A16,11,1)</f>
        <v>1</v>
      </c>
      <c r="Q16">
        <f>IF(O16=P16,1,0)</f>
        <v>0</v>
      </c>
    </row>
    <row r="17" spans="1:17" hidden="1" x14ac:dyDescent="0.25">
      <c r="A17" s="1">
        <v>75032006098</v>
      </c>
      <c r="B17" t="str">
        <f>MID(A17,1,1)</f>
        <v>7</v>
      </c>
      <c r="C17" t="str">
        <f>MID(A17,2,1)</f>
        <v>5</v>
      </c>
      <c r="D17" t="str">
        <f>MID(A17,3,1)</f>
        <v>0</v>
      </c>
      <c r="E17" t="str">
        <f>MID(A17,4,1)</f>
        <v>3</v>
      </c>
      <c r="F17" t="str">
        <f>MID(A17,5,1)</f>
        <v>2</v>
      </c>
      <c r="G17" t="str">
        <f>MID(A17,6,1)</f>
        <v>0</v>
      </c>
      <c r="H17" t="str">
        <f>MID(A17,7,1)</f>
        <v>0</v>
      </c>
      <c r="I17" t="str">
        <f>MID(A17,8,1)</f>
        <v>6</v>
      </c>
      <c r="J17" t="str">
        <f>MID(A17,9,1)</f>
        <v>0</v>
      </c>
      <c r="K17" t="str">
        <f>MID(A17,10,1)</f>
        <v>9</v>
      </c>
      <c r="L17">
        <f>B17*$B$1+C17*$C$1+D17*$D$1+E17*$E$1+F17*$F$1+G17*$G$1+H17*$H$1+I17*$I$1+J17*$J$1+K17*$K$1</f>
        <v>132</v>
      </c>
      <c r="M17">
        <f>MOD(L17,10)</f>
        <v>2</v>
      </c>
      <c r="N17" s="4">
        <f>IF(M17=0,0,10-M17)</f>
        <v>8</v>
      </c>
      <c r="O17" s="1" t="str">
        <f>MID(N17,1,1)</f>
        <v>8</v>
      </c>
      <c r="P17" s="1" t="str">
        <f>MID(A17,11,1)</f>
        <v>8</v>
      </c>
      <c r="Q17">
        <f>IF(O17=P17,1,0)</f>
        <v>1</v>
      </c>
    </row>
    <row r="18" spans="1:17" hidden="1" x14ac:dyDescent="0.25">
      <c r="A18" s="1">
        <v>55110906690</v>
      </c>
      <c r="B18" t="str">
        <f>MID(A18,1,1)</f>
        <v>5</v>
      </c>
      <c r="C18" t="str">
        <f>MID(A18,2,1)</f>
        <v>5</v>
      </c>
      <c r="D18" t="str">
        <f>MID(A18,3,1)</f>
        <v>1</v>
      </c>
      <c r="E18" t="str">
        <f>MID(A18,4,1)</f>
        <v>1</v>
      </c>
      <c r="F18" t="str">
        <f>MID(A18,5,1)</f>
        <v>0</v>
      </c>
      <c r="G18" t="str">
        <f>MID(A18,6,1)</f>
        <v>9</v>
      </c>
      <c r="H18" t="str">
        <f>MID(A18,7,1)</f>
        <v>0</v>
      </c>
      <c r="I18" t="str">
        <f>MID(A18,8,1)</f>
        <v>6</v>
      </c>
      <c r="J18" t="str">
        <f>MID(A18,9,1)</f>
        <v>6</v>
      </c>
      <c r="K18" t="str">
        <f>MID(A18,10,1)</f>
        <v>9</v>
      </c>
      <c r="L18">
        <f>B18*$B$1+C18*$C$1+D18*$D$1+E18*$E$1+F18*$F$1+G18*$G$1+H18*$H$1+I18*$I$1+J18*$J$1+K18*$K$1</f>
        <v>150</v>
      </c>
      <c r="M18">
        <f>MOD(L18,10)</f>
        <v>0</v>
      </c>
      <c r="N18" s="4">
        <f>IF(M18=0,0,10-M18)</f>
        <v>0</v>
      </c>
      <c r="O18" s="1" t="str">
        <f>MID(N18,1,1)</f>
        <v>0</v>
      </c>
      <c r="P18" s="1" t="str">
        <f>MID(A18,11,1)</f>
        <v>0</v>
      </c>
      <c r="Q18">
        <f>IF(O18=P18,1,0)</f>
        <v>1</v>
      </c>
    </row>
    <row r="19" spans="1:17" hidden="1" x14ac:dyDescent="0.25">
      <c r="A19" s="1">
        <v>67103111042</v>
      </c>
      <c r="B19" t="str">
        <f>MID(A19,1,1)</f>
        <v>6</v>
      </c>
      <c r="C19" t="str">
        <f>MID(A19,2,1)</f>
        <v>7</v>
      </c>
      <c r="D19" t="str">
        <f>MID(A19,3,1)</f>
        <v>1</v>
      </c>
      <c r="E19" t="str">
        <f>MID(A19,4,1)</f>
        <v>0</v>
      </c>
      <c r="F19" t="str">
        <f>MID(A19,5,1)</f>
        <v>3</v>
      </c>
      <c r="G19" t="str">
        <f>MID(A19,6,1)</f>
        <v>1</v>
      </c>
      <c r="H19" t="str">
        <f>MID(A19,7,1)</f>
        <v>1</v>
      </c>
      <c r="I19" t="str">
        <f>MID(A19,8,1)</f>
        <v>1</v>
      </c>
      <c r="J19" t="str">
        <f>MID(A19,9,1)</f>
        <v>0</v>
      </c>
      <c r="K19" t="str">
        <f>MID(A19,10,1)</f>
        <v>4</v>
      </c>
      <c r="L19">
        <f>B19*$B$1+C19*$C$1+D19*$D$1+E19*$E$1+F19*$F$1+G19*$G$1+H19*$H$1+I19*$I$1+J19*$J$1+K19*$K$1</f>
        <v>68</v>
      </c>
      <c r="M19">
        <f>MOD(L19,10)</f>
        <v>8</v>
      </c>
      <c r="N19" s="4">
        <f>IF(M19=0,0,10-M19)</f>
        <v>2</v>
      </c>
      <c r="O19" s="1" t="str">
        <f>MID(N19,1,1)</f>
        <v>2</v>
      </c>
      <c r="P19" s="1" t="str">
        <f>MID(A19,11,1)</f>
        <v>2</v>
      </c>
      <c r="Q19">
        <f>IF(O19=P19,1,0)</f>
        <v>1</v>
      </c>
    </row>
    <row r="20" spans="1:17" x14ac:dyDescent="0.25">
      <c r="A20" s="1">
        <v>77072919805</v>
      </c>
      <c r="B20" t="str">
        <f>MID(A20,1,1)</f>
        <v>7</v>
      </c>
      <c r="C20" t="str">
        <f>MID(A20,2,1)</f>
        <v>7</v>
      </c>
      <c r="D20" t="str">
        <f>MID(A20,3,1)</f>
        <v>0</v>
      </c>
      <c r="E20" t="str">
        <f>MID(A20,4,1)</f>
        <v>7</v>
      </c>
      <c r="F20" t="str">
        <f>MID(A20,5,1)</f>
        <v>2</v>
      </c>
      <c r="G20" t="str">
        <f>MID(A20,6,1)</f>
        <v>9</v>
      </c>
      <c r="H20" t="str">
        <f>MID(A20,7,1)</f>
        <v>1</v>
      </c>
      <c r="I20" t="str">
        <f>MID(A20,8,1)</f>
        <v>9</v>
      </c>
      <c r="J20" t="str">
        <f>MID(A20,9,1)</f>
        <v>8</v>
      </c>
      <c r="K20" t="str">
        <f>MID(A20,10,1)</f>
        <v>0</v>
      </c>
      <c r="L20">
        <f>B20*$B$1+C20*$C$1+D20*$D$1+E20*$E$1+F20*$F$1+G20*$G$1+H20*$H$1+I20*$I$1+J20*$J$1+K20*$K$1</f>
        <v>216</v>
      </c>
      <c r="M20">
        <f>MOD(L20,10)</f>
        <v>6</v>
      </c>
      <c r="N20" s="4">
        <f>IF(M20=0,0,10-M20)</f>
        <v>4</v>
      </c>
      <c r="O20" s="1" t="str">
        <f>MID(N20,1,1)</f>
        <v>4</v>
      </c>
      <c r="P20" s="1" t="str">
        <f>MID(A20,11,1)</f>
        <v>5</v>
      </c>
      <c r="Q20">
        <f>IF(O20=P20,1,0)</f>
        <v>0</v>
      </c>
    </row>
    <row r="21" spans="1:17" x14ac:dyDescent="0.25">
      <c r="A21" s="1">
        <v>92022716243</v>
      </c>
      <c r="B21" t="str">
        <f>MID(A21,1,1)</f>
        <v>9</v>
      </c>
      <c r="C21" t="str">
        <f>MID(A21,2,1)</f>
        <v>2</v>
      </c>
      <c r="D21" t="str">
        <f>MID(A21,3,1)</f>
        <v>0</v>
      </c>
      <c r="E21" t="str">
        <f>MID(A21,4,1)</f>
        <v>2</v>
      </c>
      <c r="F21" t="str">
        <f>MID(A21,5,1)</f>
        <v>2</v>
      </c>
      <c r="G21" t="str">
        <f>MID(A21,6,1)</f>
        <v>7</v>
      </c>
      <c r="H21" t="str">
        <f>MID(A21,7,1)</f>
        <v>1</v>
      </c>
      <c r="I21" t="str">
        <f>MID(A21,8,1)</f>
        <v>6</v>
      </c>
      <c r="J21" t="str">
        <f>MID(A21,9,1)</f>
        <v>2</v>
      </c>
      <c r="K21" t="str">
        <f>MID(A21,10,1)</f>
        <v>4</v>
      </c>
      <c r="L21">
        <f>B21*$B$1+C21*$C$1+D21*$D$1+E21*$E$1+F21*$F$1+G21*$G$1+H21*$H$1+I21*$I$1+J21*$J$1+K21*$K$1</f>
        <v>131</v>
      </c>
      <c r="M21">
        <f>MOD(L21,10)</f>
        <v>1</v>
      </c>
      <c r="N21" s="4">
        <f>IF(M21=0,0,10-M21)</f>
        <v>9</v>
      </c>
      <c r="O21" s="1" t="str">
        <f>MID(N21,1,1)</f>
        <v>9</v>
      </c>
      <c r="P21" s="1" t="str">
        <f>MID(A21,11,1)</f>
        <v>3</v>
      </c>
      <c r="Q21">
        <f>IF(O21=P21,1,0)</f>
        <v>0</v>
      </c>
    </row>
    <row r="22" spans="1:17" x14ac:dyDescent="0.25">
      <c r="A22" s="1">
        <v>83041812338</v>
      </c>
      <c r="B22" t="str">
        <f>MID(A22,1,1)</f>
        <v>8</v>
      </c>
      <c r="C22" t="str">
        <f>MID(A22,2,1)</f>
        <v>3</v>
      </c>
      <c r="D22" t="str">
        <f>MID(A22,3,1)</f>
        <v>0</v>
      </c>
      <c r="E22" t="str">
        <f>MID(A22,4,1)</f>
        <v>4</v>
      </c>
      <c r="F22" t="str">
        <f>MID(A22,5,1)</f>
        <v>1</v>
      </c>
      <c r="G22" t="str">
        <f>MID(A22,6,1)</f>
        <v>8</v>
      </c>
      <c r="H22" t="str">
        <f>MID(A22,7,1)</f>
        <v>1</v>
      </c>
      <c r="I22" t="str">
        <f>MID(A22,8,1)</f>
        <v>2</v>
      </c>
      <c r="J22" t="str">
        <f>MID(A22,9,1)</f>
        <v>3</v>
      </c>
      <c r="K22" t="str">
        <f>MID(A22,10,1)</f>
        <v>3</v>
      </c>
      <c r="L22">
        <f>B22*$B$1+C22*$C$1+D22*$D$1+E22*$E$1+F22*$F$1+G22*$G$1+H22*$H$1+I22*$I$1+J22*$J$1+K22*$K$1</f>
        <v>115</v>
      </c>
      <c r="M22">
        <f>MOD(L22,10)</f>
        <v>5</v>
      </c>
      <c r="N22" s="4">
        <f>IF(M22=0,0,10-M22)</f>
        <v>5</v>
      </c>
      <c r="O22" s="1" t="str">
        <f>MID(N22,1,1)</f>
        <v>5</v>
      </c>
      <c r="P22" s="1" t="str">
        <f>MID(A22,11,1)</f>
        <v>8</v>
      </c>
      <c r="Q22">
        <f>IF(O22=P22,1,0)</f>
        <v>0</v>
      </c>
    </row>
    <row r="23" spans="1:17" hidden="1" x14ac:dyDescent="0.25">
      <c r="A23" s="1">
        <v>86072032543</v>
      </c>
      <c r="B23" t="str">
        <f>MID(A23,1,1)</f>
        <v>8</v>
      </c>
      <c r="C23" t="str">
        <f>MID(A23,2,1)</f>
        <v>6</v>
      </c>
      <c r="D23" t="str">
        <f>MID(A23,3,1)</f>
        <v>0</v>
      </c>
      <c r="E23" t="str">
        <f>MID(A23,4,1)</f>
        <v>7</v>
      </c>
      <c r="F23" t="str">
        <f>MID(A23,5,1)</f>
        <v>2</v>
      </c>
      <c r="G23" t="str">
        <f>MID(A23,6,1)</f>
        <v>0</v>
      </c>
      <c r="H23" t="str">
        <f>MID(A23,7,1)</f>
        <v>3</v>
      </c>
      <c r="I23" t="str">
        <f>MID(A23,8,1)</f>
        <v>2</v>
      </c>
      <c r="J23" t="str">
        <f>MID(A23,9,1)</f>
        <v>5</v>
      </c>
      <c r="K23" t="str">
        <f>MID(A23,10,1)</f>
        <v>4</v>
      </c>
      <c r="L23">
        <f>B23*$B$1+C23*$C$1+D23*$D$1+E23*$E$1+F23*$F$1+G23*$G$1+H23*$H$1+I23*$I$1+J23*$J$1+K23*$K$1</f>
        <v>147</v>
      </c>
      <c r="M23">
        <f>MOD(L23,10)</f>
        <v>7</v>
      </c>
      <c r="N23" s="4">
        <f>IF(M23=0,0,10-M23)</f>
        <v>3</v>
      </c>
      <c r="O23" s="1" t="str">
        <f>MID(N23,1,1)</f>
        <v>3</v>
      </c>
      <c r="P23" s="1" t="str">
        <f>MID(A23,11,1)</f>
        <v>3</v>
      </c>
      <c r="Q23">
        <f>IF(O23=P23,1,0)</f>
        <v>1</v>
      </c>
    </row>
    <row r="24" spans="1:17" hidden="1" x14ac:dyDescent="0.25">
      <c r="A24" s="1">
        <v>71110410883</v>
      </c>
      <c r="B24" t="str">
        <f>MID(A24,1,1)</f>
        <v>7</v>
      </c>
      <c r="C24" t="str">
        <f>MID(A24,2,1)</f>
        <v>1</v>
      </c>
      <c r="D24" t="str">
        <f>MID(A24,3,1)</f>
        <v>1</v>
      </c>
      <c r="E24" t="str">
        <f>MID(A24,4,1)</f>
        <v>1</v>
      </c>
      <c r="F24" t="str">
        <f>MID(A24,5,1)</f>
        <v>0</v>
      </c>
      <c r="G24" t="str">
        <f>MID(A24,6,1)</f>
        <v>4</v>
      </c>
      <c r="H24" t="str">
        <f>MID(A24,7,1)</f>
        <v>1</v>
      </c>
      <c r="I24" t="str">
        <f>MID(A24,8,1)</f>
        <v>0</v>
      </c>
      <c r="J24" t="str">
        <f>MID(A24,9,1)</f>
        <v>8</v>
      </c>
      <c r="K24" t="str">
        <f>MID(A24,10,1)</f>
        <v>8</v>
      </c>
      <c r="L24">
        <f>B24*$B$1+C24*$C$1+D24*$D$1+E24*$E$1+F24*$F$1+G24*$G$1+H24*$H$1+I24*$I$1+J24*$J$1+K24*$K$1</f>
        <v>77</v>
      </c>
      <c r="M24">
        <f>MOD(L24,10)</f>
        <v>7</v>
      </c>
      <c r="N24" s="4">
        <f>IF(M24=0,0,10-M24)</f>
        <v>3</v>
      </c>
      <c r="O24" s="1" t="str">
        <f>MID(N24,1,1)</f>
        <v>3</v>
      </c>
      <c r="P24" s="1" t="str">
        <f>MID(A24,11,1)</f>
        <v>3</v>
      </c>
      <c r="Q24">
        <f>IF(O24=P24,1,0)</f>
        <v>1</v>
      </c>
    </row>
    <row r="25" spans="1:17" hidden="1" x14ac:dyDescent="0.25">
      <c r="A25" s="1">
        <v>73070871368</v>
      </c>
      <c r="B25" t="str">
        <f>MID(A25,1,1)</f>
        <v>7</v>
      </c>
      <c r="C25" t="str">
        <f>MID(A25,2,1)</f>
        <v>3</v>
      </c>
      <c r="D25" t="str">
        <f>MID(A25,3,1)</f>
        <v>0</v>
      </c>
      <c r="E25" t="str">
        <f>MID(A25,4,1)</f>
        <v>7</v>
      </c>
      <c r="F25" t="str">
        <f>MID(A25,5,1)</f>
        <v>0</v>
      </c>
      <c r="G25" t="str">
        <f>MID(A25,6,1)</f>
        <v>8</v>
      </c>
      <c r="H25" t="str">
        <f>MID(A25,7,1)</f>
        <v>7</v>
      </c>
      <c r="I25" t="str">
        <f>MID(A25,8,1)</f>
        <v>1</v>
      </c>
      <c r="J25" t="str">
        <f>MID(A25,9,1)</f>
        <v>3</v>
      </c>
      <c r="K25" t="str">
        <f>MID(A25,10,1)</f>
        <v>6</v>
      </c>
      <c r="L25">
        <f>B25*$B$1+C25*$C$1+D25*$D$1+E25*$E$1+F25*$F$1+G25*$G$1+H25*$H$1+I25*$I$1+J25*$J$1+K25*$K$1</f>
        <v>182</v>
      </c>
      <c r="M25">
        <f>MOD(L25,10)</f>
        <v>2</v>
      </c>
      <c r="N25" s="4">
        <f>IF(M25=0,0,10-M25)</f>
        <v>8</v>
      </c>
      <c r="O25" s="1" t="str">
        <f>MID(N25,1,1)</f>
        <v>8</v>
      </c>
      <c r="P25" s="1" t="str">
        <f>MID(A25,11,1)</f>
        <v>8</v>
      </c>
      <c r="Q25">
        <f>IF(O25=P25,1,0)</f>
        <v>1</v>
      </c>
    </row>
    <row r="26" spans="1:17" hidden="1" x14ac:dyDescent="0.25">
      <c r="A26" s="1">
        <v>74040249598</v>
      </c>
      <c r="B26" t="str">
        <f>MID(A26,1,1)</f>
        <v>7</v>
      </c>
      <c r="C26" t="str">
        <f>MID(A26,2,1)</f>
        <v>4</v>
      </c>
      <c r="D26" t="str">
        <f>MID(A26,3,1)</f>
        <v>0</v>
      </c>
      <c r="E26" t="str">
        <f>MID(A26,4,1)</f>
        <v>4</v>
      </c>
      <c r="F26" t="str">
        <f>MID(A26,5,1)</f>
        <v>0</v>
      </c>
      <c r="G26" t="str">
        <f>MID(A26,6,1)</f>
        <v>2</v>
      </c>
      <c r="H26" t="str">
        <f>MID(A26,7,1)</f>
        <v>4</v>
      </c>
      <c r="I26" t="str">
        <f>MID(A26,8,1)</f>
        <v>9</v>
      </c>
      <c r="J26" t="str">
        <f>MID(A26,9,1)</f>
        <v>5</v>
      </c>
      <c r="K26" t="str">
        <f>MID(A26,10,1)</f>
        <v>9</v>
      </c>
      <c r="L26">
        <f>B26*$B$1+C26*$C$1+D26*$D$1+E26*$E$1+F26*$F$1+G26*$G$1+H26*$H$1+I26*$I$1+J26*$J$1+K26*$K$1</f>
        <v>202</v>
      </c>
      <c r="M26">
        <f>MOD(L26,10)</f>
        <v>2</v>
      </c>
      <c r="N26" s="4">
        <f>IF(M26=0,0,10-M26)</f>
        <v>8</v>
      </c>
      <c r="O26" s="1" t="str">
        <f>MID(N26,1,1)</f>
        <v>8</v>
      </c>
      <c r="P26" s="1" t="str">
        <f>MID(A26,11,1)</f>
        <v>8</v>
      </c>
      <c r="Q26">
        <f>IF(O26=P26,1,0)</f>
        <v>1</v>
      </c>
    </row>
    <row r="27" spans="1:17" hidden="1" x14ac:dyDescent="0.25">
      <c r="A27" s="1">
        <v>85052135674</v>
      </c>
      <c r="B27" t="str">
        <f>MID(A27,1,1)</f>
        <v>8</v>
      </c>
      <c r="C27" t="str">
        <f>MID(A27,2,1)</f>
        <v>5</v>
      </c>
      <c r="D27" t="str">
        <f>MID(A27,3,1)</f>
        <v>0</v>
      </c>
      <c r="E27" t="str">
        <f>MID(A27,4,1)</f>
        <v>5</v>
      </c>
      <c r="F27" t="str">
        <f>MID(A27,5,1)</f>
        <v>2</v>
      </c>
      <c r="G27" t="str">
        <f>MID(A27,6,1)</f>
        <v>1</v>
      </c>
      <c r="H27" t="str">
        <f>MID(A27,7,1)</f>
        <v>3</v>
      </c>
      <c r="I27" t="str">
        <f>MID(A27,8,1)</f>
        <v>5</v>
      </c>
      <c r="J27" t="str">
        <f>MID(A27,9,1)</f>
        <v>6</v>
      </c>
      <c r="K27" t="str">
        <f>MID(A27,10,1)</f>
        <v>7</v>
      </c>
      <c r="L27">
        <f>B27*$B$1+C27*$C$1+D27*$D$1+E27*$E$1+F27*$F$1+G27*$G$1+H27*$H$1+I27*$I$1+J27*$J$1+K27*$K$1</f>
        <v>166</v>
      </c>
      <c r="M27">
        <f>MOD(L27,10)</f>
        <v>6</v>
      </c>
      <c r="N27" s="4">
        <f>IF(M27=0,0,10-M27)</f>
        <v>4</v>
      </c>
      <c r="O27" s="1" t="str">
        <f>MID(N27,1,1)</f>
        <v>4</v>
      </c>
      <c r="P27" s="1" t="str">
        <f>MID(A27,11,1)</f>
        <v>4</v>
      </c>
      <c r="Q27">
        <f>IF(O27=P27,1,0)</f>
        <v>1</v>
      </c>
    </row>
    <row r="28" spans="1:17" hidden="1" x14ac:dyDescent="0.25">
      <c r="A28" s="1">
        <v>70053179170</v>
      </c>
      <c r="B28" t="str">
        <f>MID(A28,1,1)</f>
        <v>7</v>
      </c>
      <c r="C28" t="str">
        <f>MID(A28,2,1)</f>
        <v>0</v>
      </c>
      <c r="D28" t="str">
        <f>MID(A28,3,1)</f>
        <v>0</v>
      </c>
      <c r="E28" t="str">
        <f>MID(A28,4,1)</f>
        <v>5</v>
      </c>
      <c r="F28" t="str">
        <f>MID(A28,5,1)</f>
        <v>3</v>
      </c>
      <c r="G28" t="str">
        <f>MID(A28,6,1)</f>
        <v>1</v>
      </c>
      <c r="H28" t="str">
        <f>MID(A28,7,1)</f>
        <v>7</v>
      </c>
      <c r="I28" t="str">
        <f>MID(A28,8,1)</f>
        <v>9</v>
      </c>
      <c r="J28" t="str">
        <f>MID(A28,9,1)</f>
        <v>1</v>
      </c>
      <c r="K28" t="str">
        <f>MID(A28,10,1)</f>
        <v>7</v>
      </c>
      <c r="L28">
        <f>B28*$B$1+C28*$C$1+D28*$D$1+E28*$E$1+F28*$F$1+G28*$G$1+H28*$H$1+I28*$I$1+J28*$J$1+K28*$K$1</f>
        <v>210</v>
      </c>
      <c r="M28">
        <f>MOD(L28,10)</f>
        <v>0</v>
      </c>
      <c r="N28" s="4">
        <f>IF(M28=0,0,10-M28)</f>
        <v>0</v>
      </c>
      <c r="O28" s="1" t="str">
        <f>MID(N28,1,1)</f>
        <v>0</v>
      </c>
      <c r="P28" s="1" t="str">
        <f>MID(A28,11,1)</f>
        <v>0</v>
      </c>
      <c r="Q28">
        <f>IF(O28=P28,1,0)</f>
        <v>1</v>
      </c>
    </row>
    <row r="29" spans="1:17" hidden="1" x14ac:dyDescent="0.25">
      <c r="A29" s="1">
        <v>89021468413</v>
      </c>
      <c r="B29" t="str">
        <f>MID(A29,1,1)</f>
        <v>8</v>
      </c>
      <c r="C29" t="str">
        <f>MID(A29,2,1)</f>
        <v>9</v>
      </c>
      <c r="D29" t="str">
        <f>MID(A29,3,1)</f>
        <v>0</v>
      </c>
      <c r="E29" t="str">
        <f>MID(A29,4,1)</f>
        <v>2</v>
      </c>
      <c r="F29" t="str">
        <f>MID(A29,5,1)</f>
        <v>1</v>
      </c>
      <c r="G29" t="str">
        <f>MID(A29,6,1)</f>
        <v>4</v>
      </c>
      <c r="H29" t="str">
        <f>MID(A29,7,1)</f>
        <v>6</v>
      </c>
      <c r="I29" t="str">
        <f>MID(A29,8,1)</f>
        <v>8</v>
      </c>
      <c r="J29" t="str">
        <f>MID(A29,9,1)</f>
        <v>4</v>
      </c>
      <c r="K29" t="str">
        <f>MID(A29,10,1)</f>
        <v>1</v>
      </c>
      <c r="L29">
        <f>B29*$B$1+C29*$C$1+D29*$D$1+E29*$E$1+F29*$F$1+G29*$G$1+H29*$H$1+I29*$I$1+J29*$J$1+K29*$K$1</f>
        <v>187</v>
      </c>
      <c r="M29">
        <f>MOD(L29,10)</f>
        <v>7</v>
      </c>
      <c r="N29" s="4">
        <f>IF(M29=0,0,10-M29)</f>
        <v>3</v>
      </c>
      <c r="O29" s="1" t="str">
        <f>MID(N29,1,1)</f>
        <v>3</v>
      </c>
      <c r="P29" s="1" t="str">
        <f>MID(A29,11,1)</f>
        <v>3</v>
      </c>
      <c r="Q29">
        <f>IF(O29=P29,1,0)</f>
        <v>1</v>
      </c>
    </row>
    <row r="30" spans="1:17" hidden="1" x14ac:dyDescent="0.25">
      <c r="A30" s="1">
        <v>64040919575</v>
      </c>
      <c r="B30" t="str">
        <f>MID(A30,1,1)</f>
        <v>6</v>
      </c>
      <c r="C30" t="str">
        <f>MID(A30,2,1)</f>
        <v>4</v>
      </c>
      <c r="D30" t="str">
        <f>MID(A30,3,1)</f>
        <v>0</v>
      </c>
      <c r="E30" t="str">
        <f>MID(A30,4,1)</f>
        <v>4</v>
      </c>
      <c r="F30" t="str">
        <f>MID(A30,5,1)</f>
        <v>0</v>
      </c>
      <c r="G30" t="str">
        <f>MID(A30,6,1)</f>
        <v>9</v>
      </c>
      <c r="H30" t="str">
        <f>MID(A30,7,1)</f>
        <v>1</v>
      </c>
      <c r="I30" t="str">
        <f>MID(A30,8,1)</f>
        <v>9</v>
      </c>
      <c r="J30" t="str">
        <f>MID(A30,9,1)</f>
        <v>5</v>
      </c>
      <c r="K30" t="str">
        <f>MID(A30,10,1)</f>
        <v>7</v>
      </c>
      <c r="L30">
        <f>B30*$B$1+C30*$C$1+D30*$D$1+E30*$E$1+F30*$F$1+G30*$G$1+H30*$H$1+I30*$I$1+J30*$J$1+K30*$K$1</f>
        <v>195</v>
      </c>
      <c r="M30">
        <f>MOD(L30,10)</f>
        <v>5</v>
      </c>
      <c r="N30" s="4">
        <f>IF(M30=0,0,10-M30)</f>
        <v>5</v>
      </c>
      <c r="O30" s="1" t="str">
        <f>MID(N30,1,1)</f>
        <v>5</v>
      </c>
      <c r="P30" s="1" t="str">
        <f>MID(A30,11,1)</f>
        <v>5</v>
      </c>
      <c r="Q30">
        <f>IF(O30=P30,1,0)</f>
        <v>1</v>
      </c>
    </row>
    <row r="31" spans="1:17" hidden="1" x14ac:dyDescent="0.25">
      <c r="A31" s="1">
        <v>66100294134</v>
      </c>
      <c r="B31" t="str">
        <f>MID(A31,1,1)</f>
        <v>6</v>
      </c>
      <c r="C31" t="str">
        <f>MID(A31,2,1)</f>
        <v>6</v>
      </c>
      <c r="D31" t="str">
        <f>MID(A31,3,1)</f>
        <v>1</v>
      </c>
      <c r="E31" t="str">
        <f>MID(A31,4,1)</f>
        <v>0</v>
      </c>
      <c r="F31" t="str">
        <f>MID(A31,5,1)</f>
        <v>0</v>
      </c>
      <c r="G31" t="str">
        <f>MID(A31,6,1)</f>
        <v>2</v>
      </c>
      <c r="H31" t="str">
        <f>MID(A31,7,1)</f>
        <v>9</v>
      </c>
      <c r="I31" t="str">
        <f>MID(A31,8,1)</f>
        <v>4</v>
      </c>
      <c r="J31" t="str">
        <f>MID(A31,9,1)</f>
        <v>1</v>
      </c>
      <c r="K31" t="str">
        <f>MID(A31,10,1)</f>
        <v>3</v>
      </c>
      <c r="L31">
        <f>B31*$B$1+C31*$C$1+D31*$D$1+E31*$E$1+F31*$F$1+G31*$G$1+H31*$H$1+I31*$I$1+J31*$J$1+K31*$K$1</f>
        <v>146</v>
      </c>
      <c r="M31">
        <f>MOD(L31,10)</f>
        <v>6</v>
      </c>
      <c r="N31" s="4">
        <f>IF(M31=0,0,10-M31)</f>
        <v>4</v>
      </c>
      <c r="O31" s="1" t="str">
        <f>MID(N31,1,1)</f>
        <v>4</v>
      </c>
      <c r="P31" s="1" t="str">
        <f>MID(A31,11,1)</f>
        <v>4</v>
      </c>
      <c r="Q31">
        <f>IF(O31=P31,1,0)</f>
        <v>1</v>
      </c>
    </row>
    <row r="32" spans="1:17" hidden="1" x14ac:dyDescent="0.25">
      <c r="A32" s="1">
        <v>63102092944</v>
      </c>
      <c r="B32" t="str">
        <f>MID(A32,1,1)</f>
        <v>6</v>
      </c>
      <c r="C32" t="str">
        <f>MID(A32,2,1)</f>
        <v>3</v>
      </c>
      <c r="D32" t="str">
        <f>MID(A32,3,1)</f>
        <v>1</v>
      </c>
      <c r="E32" t="str">
        <f>MID(A32,4,1)</f>
        <v>0</v>
      </c>
      <c r="F32" t="str">
        <f>MID(A32,5,1)</f>
        <v>2</v>
      </c>
      <c r="G32" t="str">
        <f>MID(A32,6,1)</f>
        <v>0</v>
      </c>
      <c r="H32" t="str">
        <f>MID(A32,7,1)</f>
        <v>9</v>
      </c>
      <c r="I32" t="str">
        <f>MID(A32,8,1)</f>
        <v>2</v>
      </c>
      <c r="J32" t="str">
        <f>MID(A32,9,1)</f>
        <v>9</v>
      </c>
      <c r="K32" t="str">
        <f>MID(A32,10,1)</f>
        <v>4</v>
      </c>
      <c r="L32">
        <f>B32*$B$1+C32*$C$1+D32*$D$1+E32*$E$1+F32*$F$1+G32*$G$1+H32*$H$1+I32*$I$1+J32*$J$1+K32*$K$1</f>
        <v>126</v>
      </c>
      <c r="M32">
        <f>MOD(L32,10)</f>
        <v>6</v>
      </c>
      <c r="N32" s="4">
        <f>IF(M32=0,0,10-M32)</f>
        <v>4</v>
      </c>
      <c r="O32" s="1" t="str">
        <f>MID(N32,1,1)</f>
        <v>4</v>
      </c>
      <c r="P32" s="1" t="str">
        <f>MID(A32,11,1)</f>
        <v>4</v>
      </c>
      <c r="Q32">
        <f>IF(O32=P32,1,0)</f>
        <v>1</v>
      </c>
    </row>
    <row r="33" spans="1:17" hidden="1" x14ac:dyDescent="0.25">
      <c r="A33" s="1">
        <v>89040205480</v>
      </c>
      <c r="B33" t="str">
        <f>MID(A33,1,1)</f>
        <v>8</v>
      </c>
      <c r="C33" t="str">
        <f>MID(A33,2,1)</f>
        <v>9</v>
      </c>
      <c r="D33" t="str">
        <f>MID(A33,3,1)</f>
        <v>0</v>
      </c>
      <c r="E33" t="str">
        <f>MID(A33,4,1)</f>
        <v>4</v>
      </c>
      <c r="F33" t="str">
        <f>MID(A33,5,1)</f>
        <v>0</v>
      </c>
      <c r="G33" t="str">
        <f>MID(A33,6,1)</f>
        <v>2</v>
      </c>
      <c r="H33" t="str">
        <f>MID(A33,7,1)</f>
        <v>0</v>
      </c>
      <c r="I33" t="str">
        <f>MID(A33,8,1)</f>
        <v>5</v>
      </c>
      <c r="J33" t="str">
        <f>MID(A33,9,1)</f>
        <v>4</v>
      </c>
      <c r="K33" t="str">
        <f>MID(A33,10,1)</f>
        <v>8</v>
      </c>
      <c r="L33">
        <f>B33*$B$1+C33*$C$1+D33*$D$1+E33*$E$1+F33*$F$1+G33*$G$1+H33*$H$1+I33*$I$1+J33*$J$1+K33*$K$1</f>
        <v>150</v>
      </c>
      <c r="M33">
        <f>MOD(L33,10)</f>
        <v>0</v>
      </c>
      <c r="N33" s="4">
        <f>IF(M33=0,0,10-M33)</f>
        <v>0</v>
      </c>
      <c r="O33" s="1" t="str">
        <f>MID(N33,1,1)</f>
        <v>0</v>
      </c>
      <c r="P33" s="1" t="str">
        <f>MID(A33,11,1)</f>
        <v>0</v>
      </c>
      <c r="Q33">
        <f>IF(O33=P33,1,0)</f>
        <v>1</v>
      </c>
    </row>
    <row r="34" spans="1:17" hidden="1" x14ac:dyDescent="0.25">
      <c r="A34" s="1">
        <v>74123184206</v>
      </c>
      <c r="B34" t="str">
        <f>MID(A34,1,1)</f>
        <v>7</v>
      </c>
      <c r="C34" t="str">
        <f>MID(A34,2,1)</f>
        <v>4</v>
      </c>
      <c r="D34" t="str">
        <f>MID(A34,3,1)</f>
        <v>1</v>
      </c>
      <c r="E34" t="str">
        <f>MID(A34,4,1)</f>
        <v>2</v>
      </c>
      <c r="F34" t="str">
        <f>MID(A34,5,1)</f>
        <v>3</v>
      </c>
      <c r="G34" t="str">
        <f>MID(A34,6,1)</f>
        <v>1</v>
      </c>
      <c r="H34" t="str">
        <f>MID(A34,7,1)</f>
        <v>8</v>
      </c>
      <c r="I34" t="str">
        <f>MID(A34,8,1)</f>
        <v>4</v>
      </c>
      <c r="J34" t="str">
        <f>MID(A34,9,1)</f>
        <v>2</v>
      </c>
      <c r="K34" t="str">
        <f>MID(A34,10,1)</f>
        <v>0</v>
      </c>
      <c r="L34">
        <f>B34*$B$1+C34*$C$1+D34*$D$1+E34*$E$1+F34*$F$1+G34*$G$1+H34*$H$1+I34*$I$1+J34*$J$1+K34*$K$1</f>
        <v>144</v>
      </c>
      <c r="M34">
        <f>MOD(L34,10)</f>
        <v>4</v>
      </c>
      <c r="N34" s="4">
        <f>IF(M34=0,0,10-M34)</f>
        <v>6</v>
      </c>
      <c r="O34" s="1" t="str">
        <f>MID(N34,1,1)</f>
        <v>6</v>
      </c>
      <c r="P34" s="1" t="str">
        <f>MID(A34,11,1)</f>
        <v>6</v>
      </c>
      <c r="Q34">
        <f>IF(O34=P34,1,0)</f>
        <v>1</v>
      </c>
    </row>
    <row r="35" spans="1:17" hidden="1" x14ac:dyDescent="0.25">
      <c r="A35" s="1">
        <v>88080204509</v>
      </c>
      <c r="B35" t="str">
        <f>MID(A35,1,1)</f>
        <v>8</v>
      </c>
      <c r="C35" t="str">
        <f>MID(A35,2,1)</f>
        <v>8</v>
      </c>
      <c r="D35" t="str">
        <f>MID(A35,3,1)</f>
        <v>0</v>
      </c>
      <c r="E35" t="str">
        <f>MID(A35,4,1)</f>
        <v>8</v>
      </c>
      <c r="F35" t="str">
        <f>MID(A35,5,1)</f>
        <v>0</v>
      </c>
      <c r="G35" t="str">
        <f>MID(A35,6,1)</f>
        <v>2</v>
      </c>
      <c r="H35" t="str">
        <f>MID(A35,7,1)</f>
        <v>0</v>
      </c>
      <c r="I35" t="str">
        <f>MID(A35,8,1)</f>
        <v>4</v>
      </c>
      <c r="J35" t="str">
        <f>MID(A35,9,1)</f>
        <v>5</v>
      </c>
      <c r="K35" t="str">
        <f>MID(A35,10,1)</f>
        <v>0</v>
      </c>
      <c r="L35">
        <f>B35*$B$1+C35*$C$1+D35*$D$1+E35*$E$1+F35*$F$1+G35*$G$1+H35*$H$1+I35*$I$1+J35*$J$1+K35*$K$1</f>
        <v>151</v>
      </c>
      <c r="M35">
        <f>MOD(L35,10)</f>
        <v>1</v>
      </c>
      <c r="N35" s="4">
        <f>IF(M35=0,0,10-M35)</f>
        <v>9</v>
      </c>
      <c r="O35" s="1" t="str">
        <f>MID(N35,1,1)</f>
        <v>9</v>
      </c>
      <c r="P35" s="1" t="str">
        <f>MID(A35,11,1)</f>
        <v>9</v>
      </c>
      <c r="Q35">
        <f>IF(O35=P35,1,0)</f>
        <v>1</v>
      </c>
    </row>
    <row r="36" spans="1:17" hidden="1" x14ac:dyDescent="0.25">
      <c r="A36" s="1">
        <v>70032057433</v>
      </c>
      <c r="B36" t="str">
        <f>MID(A36,1,1)</f>
        <v>7</v>
      </c>
      <c r="C36" t="str">
        <f>MID(A36,2,1)</f>
        <v>0</v>
      </c>
      <c r="D36" t="str">
        <f>MID(A36,3,1)</f>
        <v>0</v>
      </c>
      <c r="E36" t="str">
        <f>MID(A36,4,1)</f>
        <v>3</v>
      </c>
      <c r="F36" t="str">
        <f>MID(A36,5,1)</f>
        <v>2</v>
      </c>
      <c r="G36" t="str">
        <f>MID(A36,6,1)</f>
        <v>0</v>
      </c>
      <c r="H36" t="str">
        <f>MID(A36,7,1)</f>
        <v>5</v>
      </c>
      <c r="I36" t="str">
        <f>MID(A36,8,1)</f>
        <v>7</v>
      </c>
      <c r="J36" t="str">
        <f>MID(A36,9,1)</f>
        <v>4</v>
      </c>
      <c r="K36" t="str">
        <f>MID(A36,10,1)</f>
        <v>3</v>
      </c>
      <c r="L36">
        <f>B36*$B$1+C36*$C$1+D36*$D$1+E36*$E$1+F36*$F$1+G36*$G$1+H36*$H$1+I36*$I$1+J36*$J$1+K36*$K$1</f>
        <v>147</v>
      </c>
      <c r="M36">
        <f>MOD(L36,10)</f>
        <v>7</v>
      </c>
      <c r="N36" s="4">
        <f>IF(M36=0,0,10-M36)</f>
        <v>3</v>
      </c>
      <c r="O36" s="1" t="str">
        <f>MID(N36,1,1)</f>
        <v>3</v>
      </c>
      <c r="P36" s="1" t="str">
        <f>MID(A36,11,1)</f>
        <v>3</v>
      </c>
      <c r="Q36">
        <f>IF(O36=P36,1,0)</f>
        <v>1</v>
      </c>
    </row>
    <row r="37" spans="1:17" x14ac:dyDescent="0.25">
      <c r="A37" s="1">
        <v>89081421445</v>
      </c>
      <c r="B37" t="str">
        <f>MID(A37,1,1)</f>
        <v>8</v>
      </c>
      <c r="C37" t="str">
        <f>MID(A37,2,1)</f>
        <v>9</v>
      </c>
      <c r="D37" t="str">
        <f>MID(A37,3,1)</f>
        <v>0</v>
      </c>
      <c r="E37" t="str">
        <f>MID(A37,4,1)</f>
        <v>8</v>
      </c>
      <c r="F37" t="str">
        <f>MID(A37,5,1)</f>
        <v>1</v>
      </c>
      <c r="G37" t="str">
        <f>MID(A37,6,1)</f>
        <v>4</v>
      </c>
      <c r="H37" t="str">
        <f>MID(A37,7,1)</f>
        <v>2</v>
      </c>
      <c r="I37" t="str">
        <f>MID(A37,8,1)</f>
        <v>1</v>
      </c>
      <c r="J37" t="str">
        <f>MID(A37,9,1)</f>
        <v>4</v>
      </c>
      <c r="K37" t="str">
        <f>MID(A37,10,1)</f>
        <v>4</v>
      </c>
      <c r="L37">
        <f>B37*$B$1+C37*$C$1+D37*$D$1+E37*$E$1+F37*$F$1+G37*$G$1+H37*$H$1+I37*$I$1+J37*$J$1+K37*$K$1</f>
        <v>159</v>
      </c>
      <c r="M37">
        <f>MOD(L37,10)</f>
        <v>9</v>
      </c>
      <c r="N37" s="4">
        <f>IF(M37=0,0,10-M37)</f>
        <v>1</v>
      </c>
      <c r="O37" s="1" t="str">
        <f>MID(N37,1,1)</f>
        <v>1</v>
      </c>
      <c r="P37" s="1" t="str">
        <f>MID(A37,11,1)</f>
        <v>5</v>
      </c>
      <c r="Q37">
        <f>IF(O37=P37,1,0)</f>
        <v>0</v>
      </c>
    </row>
    <row r="38" spans="1:17" hidden="1" x14ac:dyDescent="0.25">
      <c r="A38" s="1">
        <v>66113183995</v>
      </c>
      <c r="B38" t="str">
        <f>MID(A38,1,1)</f>
        <v>6</v>
      </c>
      <c r="C38" t="str">
        <f>MID(A38,2,1)</f>
        <v>6</v>
      </c>
      <c r="D38" t="str">
        <f>MID(A38,3,1)</f>
        <v>1</v>
      </c>
      <c r="E38" t="str">
        <f>MID(A38,4,1)</f>
        <v>1</v>
      </c>
      <c r="F38" t="str">
        <f>MID(A38,5,1)</f>
        <v>3</v>
      </c>
      <c r="G38" t="str">
        <f>MID(A38,6,1)</f>
        <v>1</v>
      </c>
      <c r="H38" t="str">
        <f>MID(A38,7,1)</f>
        <v>8</v>
      </c>
      <c r="I38" t="str">
        <f>MID(A38,8,1)</f>
        <v>3</v>
      </c>
      <c r="J38" t="str">
        <f>MID(A38,9,1)</f>
        <v>9</v>
      </c>
      <c r="K38" t="str">
        <f>MID(A38,10,1)</f>
        <v>9</v>
      </c>
      <c r="L38">
        <f>B38*$B$1+C38*$C$1+D38*$D$1+E38*$E$1+F38*$F$1+G38*$G$1+H38*$H$1+I38*$I$1+J38*$J$1+K38*$K$1</f>
        <v>165</v>
      </c>
      <c r="M38">
        <f>MOD(L38,10)</f>
        <v>5</v>
      </c>
      <c r="N38" s="4">
        <f>IF(M38=0,0,10-M38)</f>
        <v>5</v>
      </c>
      <c r="O38" s="1" t="str">
        <f>MID(N38,1,1)</f>
        <v>5</v>
      </c>
      <c r="P38" s="1" t="str">
        <f>MID(A38,11,1)</f>
        <v>5</v>
      </c>
      <c r="Q38">
        <f>IF(O38=P38,1,0)</f>
        <v>1</v>
      </c>
    </row>
    <row r="39" spans="1:17" hidden="1" x14ac:dyDescent="0.25">
      <c r="A39" s="1">
        <v>56111161549</v>
      </c>
      <c r="B39" t="str">
        <f>MID(A39,1,1)</f>
        <v>5</v>
      </c>
      <c r="C39" t="str">
        <f>MID(A39,2,1)</f>
        <v>6</v>
      </c>
      <c r="D39" t="str">
        <f>MID(A39,3,1)</f>
        <v>1</v>
      </c>
      <c r="E39" t="str">
        <f>MID(A39,4,1)</f>
        <v>1</v>
      </c>
      <c r="F39" t="str">
        <f>MID(A39,5,1)</f>
        <v>1</v>
      </c>
      <c r="G39" t="str">
        <f>MID(A39,6,1)</f>
        <v>1</v>
      </c>
      <c r="H39" t="str">
        <f>MID(A39,7,1)</f>
        <v>6</v>
      </c>
      <c r="I39" t="str">
        <f>MID(A39,8,1)</f>
        <v>1</v>
      </c>
      <c r="J39" t="str">
        <f>MID(A39,9,1)</f>
        <v>5</v>
      </c>
      <c r="K39" t="str">
        <f>MID(A39,10,1)</f>
        <v>4</v>
      </c>
      <c r="L39">
        <f>B39*$B$1+C39*$C$1+D39*$D$1+E39*$E$1+F39*$F$1+G39*$G$1+H39*$H$1+I39*$I$1+J39*$J$1+K39*$K$1</f>
        <v>111</v>
      </c>
      <c r="M39">
        <f>MOD(L39,10)</f>
        <v>1</v>
      </c>
      <c r="N39" s="4">
        <f>IF(M39=0,0,10-M39)</f>
        <v>9</v>
      </c>
      <c r="O39" s="1" t="str">
        <f>MID(N39,1,1)</f>
        <v>9</v>
      </c>
      <c r="P39" s="1" t="str">
        <f>MID(A39,11,1)</f>
        <v>9</v>
      </c>
      <c r="Q39">
        <f>IF(O39=P39,1,0)</f>
        <v>1</v>
      </c>
    </row>
    <row r="40" spans="1:17" hidden="1" x14ac:dyDescent="0.25">
      <c r="A40" s="1">
        <v>78103188695</v>
      </c>
      <c r="B40" t="str">
        <f>MID(A40,1,1)</f>
        <v>7</v>
      </c>
      <c r="C40" t="str">
        <f>MID(A40,2,1)</f>
        <v>8</v>
      </c>
      <c r="D40" t="str">
        <f>MID(A40,3,1)</f>
        <v>1</v>
      </c>
      <c r="E40" t="str">
        <f>MID(A40,4,1)</f>
        <v>0</v>
      </c>
      <c r="F40" t="str">
        <f>MID(A40,5,1)</f>
        <v>3</v>
      </c>
      <c r="G40" t="str">
        <f>MID(A40,6,1)</f>
        <v>1</v>
      </c>
      <c r="H40" t="str">
        <f>MID(A40,7,1)</f>
        <v>8</v>
      </c>
      <c r="I40" t="str">
        <f>MID(A40,8,1)</f>
        <v>8</v>
      </c>
      <c r="J40" t="str">
        <f>MID(A40,9,1)</f>
        <v>6</v>
      </c>
      <c r="K40" t="str">
        <f>MID(A40,10,1)</f>
        <v>9</v>
      </c>
      <c r="L40">
        <f>B40*$B$1+C40*$C$1+D40*$D$1+E40*$E$1+F40*$F$1+G40*$G$1+H40*$H$1+I40*$I$1+J40*$J$1+K40*$K$1</f>
        <v>205</v>
      </c>
      <c r="M40">
        <f>MOD(L40,10)</f>
        <v>5</v>
      </c>
      <c r="N40" s="4">
        <f>IF(M40=0,0,10-M40)</f>
        <v>5</v>
      </c>
      <c r="O40" s="1" t="str">
        <f>MID(N40,1,1)</f>
        <v>5</v>
      </c>
      <c r="P40" s="1" t="str">
        <f>MID(A40,11,1)</f>
        <v>5</v>
      </c>
      <c r="Q40">
        <f>IF(O40=P40,1,0)</f>
        <v>1</v>
      </c>
    </row>
    <row r="41" spans="1:17" hidden="1" x14ac:dyDescent="0.25">
      <c r="A41" s="1">
        <v>88080601948</v>
      </c>
      <c r="B41" t="str">
        <f>MID(A41,1,1)</f>
        <v>8</v>
      </c>
      <c r="C41" t="str">
        <f>MID(A41,2,1)</f>
        <v>8</v>
      </c>
      <c r="D41" t="str">
        <f>MID(A41,3,1)</f>
        <v>0</v>
      </c>
      <c r="E41" t="str">
        <f>MID(A41,4,1)</f>
        <v>8</v>
      </c>
      <c r="F41" t="str">
        <f>MID(A41,5,1)</f>
        <v>0</v>
      </c>
      <c r="G41" t="str">
        <f>MID(A41,6,1)</f>
        <v>6</v>
      </c>
      <c r="H41" t="str">
        <f>MID(A41,7,1)</f>
        <v>0</v>
      </c>
      <c r="I41" t="str">
        <f>MID(A41,8,1)</f>
        <v>1</v>
      </c>
      <c r="J41" t="str">
        <f>MID(A41,9,1)</f>
        <v>9</v>
      </c>
      <c r="K41" t="str">
        <f>MID(A41,10,1)</f>
        <v>4</v>
      </c>
      <c r="L41">
        <f>B41*$B$1+C41*$C$1+D41*$D$1+E41*$E$1+F41*$F$1+G41*$G$1+H41*$H$1+I41*$I$1+J41*$J$1+K41*$K$1</f>
        <v>152</v>
      </c>
      <c r="M41">
        <f>MOD(L41,10)</f>
        <v>2</v>
      </c>
      <c r="N41" s="4">
        <f>IF(M41=0,0,10-M41)</f>
        <v>8</v>
      </c>
      <c r="O41" s="1" t="str">
        <f>MID(N41,1,1)</f>
        <v>8</v>
      </c>
      <c r="P41" s="1" t="str">
        <f>MID(A41,11,1)</f>
        <v>8</v>
      </c>
      <c r="Q41">
        <f>IF(O41=P41,1,0)</f>
        <v>1</v>
      </c>
    </row>
    <row r="42" spans="1:17" hidden="1" x14ac:dyDescent="0.25">
      <c r="A42" s="1">
        <v>71093058856</v>
      </c>
      <c r="B42" t="str">
        <f>MID(A42,1,1)</f>
        <v>7</v>
      </c>
      <c r="C42" t="str">
        <f>MID(A42,2,1)</f>
        <v>1</v>
      </c>
      <c r="D42" t="str">
        <f>MID(A42,3,1)</f>
        <v>0</v>
      </c>
      <c r="E42" t="str">
        <f>MID(A42,4,1)</f>
        <v>9</v>
      </c>
      <c r="F42" t="str">
        <f>MID(A42,5,1)</f>
        <v>3</v>
      </c>
      <c r="G42" t="str">
        <f>MID(A42,6,1)</f>
        <v>0</v>
      </c>
      <c r="H42" t="str">
        <f>MID(A42,7,1)</f>
        <v>5</v>
      </c>
      <c r="I42" t="str">
        <f>MID(A42,8,1)</f>
        <v>8</v>
      </c>
      <c r="J42" t="str">
        <f>MID(A42,9,1)</f>
        <v>8</v>
      </c>
      <c r="K42" t="str">
        <f>MID(A42,10,1)</f>
        <v>5</v>
      </c>
      <c r="L42">
        <f>B42*$B$1+C42*$C$1+D42*$D$1+E42*$E$1+F42*$F$1+G42*$G$1+H42*$H$1+I42*$I$1+J42*$J$1+K42*$K$1</f>
        <v>224</v>
      </c>
      <c r="M42">
        <f>MOD(L42,10)</f>
        <v>4</v>
      </c>
      <c r="N42" s="4">
        <f>IF(M42=0,0,10-M42)</f>
        <v>6</v>
      </c>
      <c r="O42" s="1" t="str">
        <f>MID(N42,1,1)</f>
        <v>6</v>
      </c>
      <c r="P42" s="1" t="str">
        <f>MID(A42,11,1)</f>
        <v>6</v>
      </c>
      <c r="Q42">
        <f>IF(O42=P42,1,0)</f>
        <v>1</v>
      </c>
    </row>
    <row r="43" spans="1:17" hidden="1" x14ac:dyDescent="0.25">
      <c r="A43" s="1">
        <v>64022301455</v>
      </c>
      <c r="B43" t="str">
        <f>MID(A43,1,1)</f>
        <v>6</v>
      </c>
      <c r="C43" t="str">
        <f>MID(A43,2,1)</f>
        <v>4</v>
      </c>
      <c r="D43" t="str">
        <f>MID(A43,3,1)</f>
        <v>0</v>
      </c>
      <c r="E43" t="str">
        <f>MID(A43,4,1)</f>
        <v>2</v>
      </c>
      <c r="F43" t="str">
        <f>MID(A43,5,1)</f>
        <v>2</v>
      </c>
      <c r="G43" t="str">
        <f>MID(A43,6,1)</f>
        <v>3</v>
      </c>
      <c r="H43" t="str">
        <f>MID(A43,7,1)</f>
        <v>0</v>
      </c>
      <c r="I43" t="str">
        <f>MID(A43,8,1)</f>
        <v>1</v>
      </c>
      <c r="J43" t="str">
        <f>MID(A43,9,1)</f>
        <v>4</v>
      </c>
      <c r="K43" t="str">
        <f>MID(A43,10,1)</f>
        <v>5</v>
      </c>
      <c r="L43">
        <f>B43*$B$1+C43*$C$1+D43*$D$1+E43*$E$1+F43*$F$1+G43*$G$1+H43*$H$1+I43*$I$1+J43*$J$1+K43*$K$1</f>
        <v>75</v>
      </c>
      <c r="M43">
        <f>MOD(L43,10)</f>
        <v>5</v>
      </c>
      <c r="N43" s="4">
        <f>IF(M43=0,0,10-M43)</f>
        <v>5</v>
      </c>
      <c r="O43" s="1" t="str">
        <f>MID(N43,1,1)</f>
        <v>5</v>
      </c>
      <c r="P43" s="1" t="str">
        <f>MID(A43,11,1)</f>
        <v>5</v>
      </c>
      <c r="Q43">
        <f>IF(O43=P43,1,0)</f>
        <v>1</v>
      </c>
    </row>
    <row r="44" spans="1:17" hidden="1" x14ac:dyDescent="0.25">
      <c r="A44" s="1">
        <v>65102086116</v>
      </c>
      <c r="B44" t="str">
        <f>MID(A44,1,1)</f>
        <v>6</v>
      </c>
      <c r="C44" t="str">
        <f>MID(A44,2,1)</f>
        <v>5</v>
      </c>
      <c r="D44" t="str">
        <f>MID(A44,3,1)</f>
        <v>1</v>
      </c>
      <c r="E44" t="str">
        <f>MID(A44,4,1)</f>
        <v>0</v>
      </c>
      <c r="F44" t="str">
        <f>MID(A44,5,1)</f>
        <v>2</v>
      </c>
      <c r="G44" t="str">
        <f>MID(A44,6,1)</f>
        <v>0</v>
      </c>
      <c r="H44" t="str">
        <f>MID(A44,7,1)</f>
        <v>8</v>
      </c>
      <c r="I44" t="str">
        <f>MID(A44,8,1)</f>
        <v>6</v>
      </c>
      <c r="J44" t="str">
        <f>MID(A44,9,1)</f>
        <v>1</v>
      </c>
      <c r="K44" t="str">
        <f>MID(A44,10,1)</f>
        <v>1</v>
      </c>
      <c r="L44">
        <f>B44*$B$1+C44*$C$1+D44*$D$1+E44*$E$1+F44*$F$1+G44*$G$1+H44*$H$1+I44*$I$1+J44*$J$1+K44*$K$1</f>
        <v>144</v>
      </c>
      <c r="M44">
        <f>MOD(L44,10)</f>
        <v>4</v>
      </c>
      <c r="N44" s="4">
        <f>IF(M44=0,0,10-M44)</f>
        <v>6</v>
      </c>
      <c r="O44" s="1" t="str">
        <f>MID(N44,1,1)</f>
        <v>6</v>
      </c>
      <c r="P44" s="1" t="str">
        <f>MID(A44,11,1)</f>
        <v>6</v>
      </c>
      <c r="Q44">
        <f>IF(O44=P44,1,0)</f>
        <v>1</v>
      </c>
    </row>
    <row r="45" spans="1:17" hidden="1" x14ac:dyDescent="0.25">
      <c r="A45" s="1">
        <v>68112117597</v>
      </c>
      <c r="B45" t="str">
        <f>MID(A45,1,1)</f>
        <v>6</v>
      </c>
      <c r="C45" t="str">
        <f>MID(A45,2,1)</f>
        <v>8</v>
      </c>
      <c r="D45" t="str">
        <f>MID(A45,3,1)</f>
        <v>1</v>
      </c>
      <c r="E45" t="str">
        <f>MID(A45,4,1)</f>
        <v>1</v>
      </c>
      <c r="F45" t="str">
        <f>MID(A45,5,1)</f>
        <v>2</v>
      </c>
      <c r="G45" t="str">
        <f>MID(A45,6,1)</f>
        <v>1</v>
      </c>
      <c r="H45" t="str">
        <f>MID(A45,7,1)</f>
        <v>1</v>
      </c>
      <c r="I45" t="str">
        <f>MID(A45,8,1)</f>
        <v>7</v>
      </c>
      <c r="J45" t="str">
        <f>MID(A45,9,1)</f>
        <v>5</v>
      </c>
      <c r="K45" t="str">
        <f>MID(A45,10,1)</f>
        <v>9</v>
      </c>
      <c r="L45">
        <f>B45*$B$1+C45*$C$1+D45*$D$1+E45*$E$1+F45*$F$1+G45*$G$1+H45*$H$1+I45*$I$1+J45*$J$1+K45*$K$1</f>
        <v>153</v>
      </c>
      <c r="M45">
        <f>MOD(L45,10)</f>
        <v>3</v>
      </c>
      <c r="N45" s="4">
        <f>IF(M45=0,0,10-M45)</f>
        <v>7</v>
      </c>
      <c r="O45" s="1" t="str">
        <f>MID(N45,1,1)</f>
        <v>7</v>
      </c>
      <c r="P45" s="1" t="str">
        <f>MID(A45,11,1)</f>
        <v>7</v>
      </c>
      <c r="Q45">
        <f>IF(O45=P45,1,0)</f>
        <v>1</v>
      </c>
    </row>
    <row r="46" spans="1:17" hidden="1" x14ac:dyDescent="0.25">
      <c r="A46" s="1">
        <v>70101195486</v>
      </c>
      <c r="B46" t="str">
        <f>MID(A46,1,1)</f>
        <v>7</v>
      </c>
      <c r="C46" t="str">
        <f>MID(A46,2,1)</f>
        <v>0</v>
      </c>
      <c r="D46" t="str">
        <f>MID(A46,3,1)</f>
        <v>1</v>
      </c>
      <c r="E46" t="str">
        <f>MID(A46,4,1)</f>
        <v>0</v>
      </c>
      <c r="F46" t="str">
        <f>MID(A46,5,1)</f>
        <v>1</v>
      </c>
      <c r="G46" t="str">
        <f>MID(A46,6,1)</f>
        <v>1</v>
      </c>
      <c r="H46" t="str">
        <f>MID(A46,7,1)</f>
        <v>9</v>
      </c>
      <c r="I46" t="str">
        <f>MID(A46,8,1)</f>
        <v>5</v>
      </c>
      <c r="J46" t="str">
        <f>MID(A46,9,1)</f>
        <v>4</v>
      </c>
      <c r="K46" t="str">
        <f>MID(A46,10,1)</f>
        <v>8</v>
      </c>
      <c r="L46">
        <f>B46*$B$1+C46*$C$1+D46*$D$1+E46*$E$1+F46*$F$1+G46*$G$1+H46*$H$1+I46*$I$1+J46*$J$1+K46*$K$1</f>
        <v>154</v>
      </c>
      <c r="M46">
        <f>MOD(L46,10)</f>
        <v>4</v>
      </c>
      <c r="N46" s="4">
        <f>IF(M46=0,0,10-M46)</f>
        <v>6</v>
      </c>
      <c r="O46" s="1" t="str">
        <f>MID(N46,1,1)</f>
        <v>6</v>
      </c>
      <c r="P46" s="1" t="str">
        <f>MID(A46,11,1)</f>
        <v>6</v>
      </c>
      <c r="Q46">
        <f>IF(O46=P46,1,0)</f>
        <v>1</v>
      </c>
    </row>
    <row r="47" spans="1:17" hidden="1" x14ac:dyDescent="0.25">
      <c r="A47" s="1">
        <v>77111084850</v>
      </c>
      <c r="B47" t="str">
        <f>MID(A47,1,1)</f>
        <v>7</v>
      </c>
      <c r="C47" t="str">
        <f>MID(A47,2,1)</f>
        <v>7</v>
      </c>
      <c r="D47" t="str">
        <f>MID(A47,3,1)</f>
        <v>1</v>
      </c>
      <c r="E47" t="str">
        <f>MID(A47,4,1)</f>
        <v>1</v>
      </c>
      <c r="F47" t="str">
        <f>MID(A47,5,1)</f>
        <v>1</v>
      </c>
      <c r="G47" t="str">
        <f>MID(A47,6,1)</f>
        <v>0</v>
      </c>
      <c r="H47" t="str">
        <f>MID(A47,7,1)</f>
        <v>8</v>
      </c>
      <c r="I47" t="str">
        <f>MID(A47,8,1)</f>
        <v>4</v>
      </c>
      <c r="J47" t="str">
        <f>MID(A47,9,1)</f>
        <v>8</v>
      </c>
      <c r="K47" t="str">
        <f>MID(A47,10,1)</f>
        <v>5</v>
      </c>
      <c r="L47">
        <f>B47*$B$1+C47*$C$1+D47*$D$1+E47*$E$1+F47*$F$1+G47*$G$1+H47*$H$1+I47*$I$1+J47*$J$1+K47*$K$1</f>
        <v>160</v>
      </c>
      <c r="M47">
        <f>MOD(L47,10)</f>
        <v>0</v>
      </c>
      <c r="N47" s="4">
        <f>IF(M47=0,0,10-M47)</f>
        <v>0</v>
      </c>
      <c r="O47" s="1" t="str">
        <f>MID(N47,1,1)</f>
        <v>0</v>
      </c>
      <c r="P47" s="1" t="str">
        <f>MID(A47,11,1)</f>
        <v>0</v>
      </c>
      <c r="Q47">
        <f>IF(O47=P47,1,0)</f>
        <v>1</v>
      </c>
    </row>
    <row r="48" spans="1:17" hidden="1" x14ac:dyDescent="0.25">
      <c r="A48" s="1">
        <v>78123189018</v>
      </c>
      <c r="B48" t="str">
        <f>MID(A48,1,1)</f>
        <v>7</v>
      </c>
      <c r="C48" t="str">
        <f>MID(A48,2,1)</f>
        <v>8</v>
      </c>
      <c r="D48" t="str">
        <f>MID(A48,3,1)</f>
        <v>1</v>
      </c>
      <c r="E48" t="str">
        <f>MID(A48,4,1)</f>
        <v>2</v>
      </c>
      <c r="F48" t="str">
        <f>MID(A48,5,1)</f>
        <v>3</v>
      </c>
      <c r="G48" t="str">
        <f>MID(A48,6,1)</f>
        <v>1</v>
      </c>
      <c r="H48" t="str">
        <f>MID(A48,7,1)</f>
        <v>8</v>
      </c>
      <c r="I48" t="str">
        <f>MID(A48,8,1)</f>
        <v>9</v>
      </c>
      <c r="J48" t="str">
        <f>MID(A48,9,1)</f>
        <v>0</v>
      </c>
      <c r="K48" t="str">
        <f>MID(A48,10,1)</f>
        <v>1</v>
      </c>
      <c r="L48">
        <f>B48*$B$1+C48*$C$1+D48*$D$1+E48*$E$1+F48*$F$1+G48*$G$1+H48*$H$1+I48*$I$1+J48*$J$1+K48*$K$1</f>
        <v>202</v>
      </c>
      <c r="M48">
        <f>MOD(L48,10)</f>
        <v>2</v>
      </c>
      <c r="N48" s="4">
        <f>IF(M48=0,0,10-M48)</f>
        <v>8</v>
      </c>
      <c r="O48" s="1" t="str">
        <f>MID(N48,1,1)</f>
        <v>8</v>
      </c>
      <c r="P48" s="1" t="str">
        <f>MID(A48,11,1)</f>
        <v>8</v>
      </c>
      <c r="Q48">
        <f>IF(O48=P48,1,0)</f>
        <v>1</v>
      </c>
    </row>
    <row r="49" spans="1:17" hidden="1" x14ac:dyDescent="0.25">
      <c r="A49" s="1">
        <v>79110673709</v>
      </c>
      <c r="B49" t="str">
        <f>MID(A49,1,1)</f>
        <v>7</v>
      </c>
      <c r="C49" t="str">
        <f>MID(A49,2,1)</f>
        <v>9</v>
      </c>
      <c r="D49" t="str">
        <f>MID(A49,3,1)</f>
        <v>1</v>
      </c>
      <c r="E49" t="str">
        <f>MID(A49,4,1)</f>
        <v>1</v>
      </c>
      <c r="F49" t="str">
        <f>MID(A49,5,1)</f>
        <v>0</v>
      </c>
      <c r="G49" t="str">
        <f>MID(A49,6,1)</f>
        <v>6</v>
      </c>
      <c r="H49" t="str">
        <f>MID(A49,7,1)</f>
        <v>7</v>
      </c>
      <c r="I49" t="str">
        <f>MID(A49,8,1)</f>
        <v>3</v>
      </c>
      <c r="J49" t="str">
        <f>MID(A49,9,1)</f>
        <v>7</v>
      </c>
      <c r="K49" t="str">
        <f>MID(A49,10,1)</f>
        <v>0</v>
      </c>
      <c r="L49">
        <f>B49*$B$1+C49*$C$1+D49*$D$1+E49*$E$1+F49*$F$1+G49*$G$1+H49*$H$1+I49*$I$1+J49*$J$1+K49*$K$1</f>
        <v>151</v>
      </c>
      <c r="M49">
        <f>MOD(L49,10)</f>
        <v>1</v>
      </c>
      <c r="N49" s="4">
        <f>IF(M49=0,0,10-M49)</f>
        <v>9</v>
      </c>
      <c r="O49" s="1" t="str">
        <f>MID(N49,1,1)</f>
        <v>9</v>
      </c>
      <c r="P49" s="1" t="str">
        <f>MID(A49,11,1)</f>
        <v>9</v>
      </c>
      <c r="Q49">
        <f>IF(O49=P49,1,0)</f>
        <v>1</v>
      </c>
    </row>
    <row r="50" spans="1:17" hidden="1" x14ac:dyDescent="0.25">
      <c r="A50" s="1">
        <v>74120284541</v>
      </c>
      <c r="B50" t="str">
        <f>MID(A50,1,1)</f>
        <v>7</v>
      </c>
      <c r="C50" t="str">
        <f>MID(A50,2,1)</f>
        <v>4</v>
      </c>
      <c r="D50" t="str">
        <f>MID(A50,3,1)</f>
        <v>1</v>
      </c>
      <c r="E50" t="str">
        <f>MID(A50,4,1)</f>
        <v>2</v>
      </c>
      <c r="F50" t="str">
        <f>MID(A50,5,1)</f>
        <v>0</v>
      </c>
      <c r="G50" t="str">
        <f>MID(A50,6,1)</f>
        <v>2</v>
      </c>
      <c r="H50" t="str">
        <f>MID(A50,7,1)</f>
        <v>8</v>
      </c>
      <c r="I50" t="str">
        <f>MID(A50,8,1)</f>
        <v>4</v>
      </c>
      <c r="J50" t="str">
        <f>MID(A50,9,1)</f>
        <v>5</v>
      </c>
      <c r="K50" t="str">
        <f>MID(A50,10,1)</f>
        <v>4</v>
      </c>
      <c r="L50">
        <f>B50*$B$1+C50*$C$1+D50*$D$1+E50*$E$1+F50*$F$1+G50*$G$1+H50*$H$1+I50*$I$1+J50*$J$1+K50*$K$1</f>
        <v>159</v>
      </c>
      <c r="M50">
        <f>MOD(L50,10)</f>
        <v>9</v>
      </c>
      <c r="N50" s="4">
        <f>IF(M50=0,0,10-M50)</f>
        <v>1</v>
      </c>
      <c r="O50" s="1" t="str">
        <f>MID(N50,1,1)</f>
        <v>1</v>
      </c>
      <c r="P50" s="1" t="str">
        <f>MID(A50,11,1)</f>
        <v>1</v>
      </c>
      <c r="Q50">
        <f>IF(O50=P50,1,0)</f>
        <v>1</v>
      </c>
    </row>
    <row r="51" spans="1:17" hidden="1" x14ac:dyDescent="0.25">
      <c r="A51" s="1">
        <v>89082179879</v>
      </c>
      <c r="B51" t="str">
        <f>MID(A51,1,1)</f>
        <v>8</v>
      </c>
      <c r="C51" t="str">
        <f>MID(A51,2,1)</f>
        <v>9</v>
      </c>
      <c r="D51" t="str">
        <f>MID(A51,3,1)</f>
        <v>0</v>
      </c>
      <c r="E51" t="str">
        <f>MID(A51,4,1)</f>
        <v>8</v>
      </c>
      <c r="F51" t="str">
        <f>MID(A51,5,1)</f>
        <v>2</v>
      </c>
      <c r="G51" t="str">
        <f>MID(A51,6,1)</f>
        <v>1</v>
      </c>
      <c r="H51" t="str">
        <f>MID(A51,7,1)</f>
        <v>7</v>
      </c>
      <c r="I51" t="str">
        <f>MID(A51,8,1)</f>
        <v>9</v>
      </c>
      <c r="J51" t="str">
        <f>MID(A51,9,1)</f>
        <v>8</v>
      </c>
      <c r="K51" t="str">
        <f>MID(A51,10,1)</f>
        <v>7</v>
      </c>
      <c r="L51">
        <f>B51*$B$1+C51*$C$1+D51*$D$1+E51*$E$1+F51*$F$1+G51*$G$1+H51*$H$1+I51*$I$1+J51*$J$1+K51*$K$1</f>
        <v>271</v>
      </c>
      <c r="M51">
        <f>MOD(L51,10)</f>
        <v>1</v>
      </c>
      <c r="N51" s="4">
        <f>IF(M51=0,0,10-M51)</f>
        <v>9</v>
      </c>
      <c r="O51" s="1" t="str">
        <f>MID(N51,1,1)</f>
        <v>9</v>
      </c>
      <c r="P51" s="1" t="str">
        <f>MID(A51,11,1)</f>
        <v>9</v>
      </c>
      <c r="Q51">
        <f>IF(O51=P51,1,0)</f>
        <v>1</v>
      </c>
    </row>
    <row r="52" spans="1:17" hidden="1" x14ac:dyDescent="0.25">
      <c r="A52" s="1">
        <v>86070630583</v>
      </c>
      <c r="B52" t="str">
        <f>MID(A52,1,1)</f>
        <v>8</v>
      </c>
      <c r="C52" t="str">
        <f>MID(A52,2,1)</f>
        <v>6</v>
      </c>
      <c r="D52" t="str">
        <f>MID(A52,3,1)</f>
        <v>0</v>
      </c>
      <c r="E52" t="str">
        <f>MID(A52,4,1)</f>
        <v>7</v>
      </c>
      <c r="F52" t="str">
        <f>MID(A52,5,1)</f>
        <v>0</v>
      </c>
      <c r="G52" t="str">
        <f>MID(A52,6,1)</f>
        <v>6</v>
      </c>
      <c r="H52" t="str">
        <f>MID(A52,7,1)</f>
        <v>3</v>
      </c>
      <c r="I52" t="str">
        <f>MID(A52,8,1)</f>
        <v>0</v>
      </c>
      <c r="J52" t="str">
        <f>MID(A52,9,1)</f>
        <v>5</v>
      </c>
      <c r="K52" t="str">
        <f>MID(A52,10,1)</f>
        <v>8</v>
      </c>
      <c r="L52">
        <f>B52*$B$1+C52*$C$1+D52*$D$1+E52*$E$1+F52*$F$1+G52*$G$1+H52*$H$1+I52*$I$1+J52*$J$1+K52*$K$1</f>
        <v>157</v>
      </c>
      <c r="M52">
        <f>MOD(L52,10)</f>
        <v>7</v>
      </c>
      <c r="N52" s="4">
        <f>IF(M52=0,0,10-M52)</f>
        <v>3</v>
      </c>
      <c r="O52" s="1" t="str">
        <f>MID(N52,1,1)</f>
        <v>3</v>
      </c>
      <c r="P52" s="1" t="str">
        <f>MID(A52,11,1)</f>
        <v>3</v>
      </c>
      <c r="Q52">
        <f>IF(O52=P52,1,0)</f>
        <v>1</v>
      </c>
    </row>
    <row r="53" spans="1:17" hidden="1" x14ac:dyDescent="0.25">
      <c r="A53" s="1">
        <v>63122755182</v>
      </c>
      <c r="B53" t="str">
        <f>MID(A53,1,1)</f>
        <v>6</v>
      </c>
      <c r="C53" t="str">
        <f>MID(A53,2,1)</f>
        <v>3</v>
      </c>
      <c r="D53" t="str">
        <f>MID(A53,3,1)</f>
        <v>1</v>
      </c>
      <c r="E53" t="str">
        <f>MID(A53,4,1)</f>
        <v>2</v>
      </c>
      <c r="F53" t="str">
        <f>MID(A53,5,1)</f>
        <v>2</v>
      </c>
      <c r="G53" t="str">
        <f>MID(A53,6,1)</f>
        <v>7</v>
      </c>
      <c r="H53" t="str">
        <f>MID(A53,7,1)</f>
        <v>5</v>
      </c>
      <c r="I53" t="str">
        <f>MID(A53,8,1)</f>
        <v>5</v>
      </c>
      <c r="J53" t="str">
        <f>MID(A53,9,1)</f>
        <v>1</v>
      </c>
      <c r="K53" t="str">
        <f>MID(A53,10,1)</f>
        <v>8</v>
      </c>
      <c r="L53">
        <f>B53*$B$1+C53*$C$1+D53*$D$1+E53*$E$1+F53*$F$1+G53*$G$1+H53*$H$1+I53*$I$1+J53*$J$1+K53*$K$1</f>
        <v>168</v>
      </c>
      <c r="M53">
        <f>MOD(L53,10)</f>
        <v>8</v>
      </c>
      <c r="N53" s="4">
        <f>IF(M53=0,0,10-M53)</f>
        <v>2</v>
      </c>
      <c r="O53" s="1" t="str">
        <f>MID(N53,1,1)</f>
        <v>2</v>
      </c>
      <c r="P53" s="1" t="str">
        <f>MID(A53,11,1)</f>
        <v>2</v>
      </c>
      <c r="Q53">
        <f>IF(O53=P53,1,0)</f>
        <v>1</v>
      </c>
    </row>
    <row r="54" spans="1:17" hidden="1" x14ac:dyDescent="0.25">
      <c r="A54" s="1">
        <v>90112004373</v>
      </c>
      <c r="B54" t="str">
        <f>MID(A54,1,1)</f>
        <v>9</v>
      </c>
      <c r="C54" t="str">
        <f>MID(A54,2,1)</f>
        <v>0</v>
      </c>
      <c r="D54" t="str">
        <f>MID(A54,3,1)</f>
        <v>1</v>
      </c>
      <c r="E54" t="str">
        <f>MID(A54,4,1)</f>
        <v>1</v>
      </c>
      <c r="F54" t="str">
        <f>MID(A54,5,1)</f>
        <v>2</v>
      </c>
      <c r="G54" t="str">
        <f>MID(A54,6,1)</f>
        <v>0</v>
      </c>
      <c r="H54" t="str">
        <f>MID(A54,7,1)</f>
        <v>0</v>
      </c>
      <c r="I54" t="str">
        <f>MID(A54,8,1)</f>
        <v>4</v>
      </c>
      <c r="J54" t="str">
        <f>MID(A54,9,1)</f>
        <v>3</v>
      </c>
      <c r="K54" t="str">
        <f>MID(A54,10,1)</f>
        <v>7</v>
      </c>
      <c r="L54">
        <f>B54*$B$1+C54*$C$1+D54*$D$1+E54*$E$1+F54*$F$1+G54*$G$1+H54*$H$1+I54*$I$1+J54*$J$1+K54*$K$1</f>
        <v>87</v>
      </c>
      <c r="M54">
        <f>MOD(L54,10)</f>
        <v>7</v>
      </c>
      <c r="N54" s="4">
        <f>IF(M54=0,0,10-M54)</f>
        <v>3</v>
      </c>
      <c r="O54" s="1" t="str">
        <f>MID(N54,1,1)</f>
        <v>3</v>
      </c>
      <c r="P54" s="1" t="str">
        <f>MID(A54,11,1)</f>
        <v>3</v>
      </c>
      <c r="Q54">
        <f>IF(O54=P54,1,0)</f>
        <v>1</v>
      </c>
    </row>
    <row r="55" spans="1:17" x14ac:dyDescent="0.25">
      <c r="A55" s="1">
        <v>54043010088</v>
      </c>
      <c r="B55" t="str">
        <f>MID(A55,1,1)</f>
        <v>5</v>
      </c>
      <c r="C55" t="str">
        <f>MID(A55,2,1)</f>
        <v>4</v>
      </c>
      <c r="D55" t="str">
        <f>MID(A55,3,1)</f>
        <v>0</v>
      </c>
      <c r="E55" t="str">
        <f>MID(A55,4,1)</f>
        <v>4</v>
      </c>
      <c r="F55" t="str">
        <f>MID(A55,5,1)</f>
        <v>3</v>
      </c>
      <c r="G55" t="str">
        <f>MID(A55,6,1)</f>
        <v>0</v>
      </c>
      <c r="H55" t="str">
        <f>MID(A55,7,1)</f>
        <v>1</v>
      </c>
      <c r="I55" t="str">
        <f>MID(A55,8,1)</f>
        <v>0</v>
      </c>
      <c r="J55" t="str">
        <f>MID(A55,9,1)</f>
        <v>0</v>
      </c>
      <c r="K55" t="str">
        <f>MID(A55,10,1)</f>
        <v>8</v>
      </c>
      <c r="L55">
        <f>B55*$B$1+C55*$C$1+D55*$D$1+E55*$E$1+F55*$F$1+G55*$G$1+H55*$H$1+I55*$I$1+J55*$J$1+K55*$K$1</f>
        <v>87</v>
      </c>
      <c r="M55">
        <f>MOD(L55,10)</f>
        <v>7</v>
      </c>
      <c r="N55" s="4">
        <f>IF(M55=0,0,10-M55)</f>
        <v>3</v>
      </c>
      <c r="O55" s="1" t="str">
        <f>MID(N55,1,1)</f>
        <v>3</v>
      </c>
      <c r="P55" s="1" t="str">
        <f>MID(A55,11,1)</f>
        <v>8</v>
      </c>
      <c r="Q55">
        <f>IF(O55=P55,1,0)</f>
        <v>0</v>
      </c>
    </row>
    <row r="56" spans="1:17" hidden="1" x14ac:dyDescent="0.25">
      <c r="A56" s="1">
        <v>69122174118</v>
      </c>
      <c r="B56" t="str">
        <f>MID(A56,1,1)</f>
        <v>6</v>
      </c>
      <c r="C56" t="str">
        <f>MID(A56,2,1)</f>
        <v>9</v>
      </c>
      <c r="D56" t="str">
        <f>MID(A56,3,1)</f>
        <v>1</v>
      </c>
      <c r="E56" t="str">
        <f>MID(A56,4,1)</f>
        <v>2</v>
      </c>
      <c r="F56" t="str">
        <f>MID(A56,5,1)</f>
        <v>2</v>
      </c>
      <c r="G56" t="str">
        <f>MID(A56,6,1)</f>
        <v>1</v>
      </c>
      <c r="H56" t="str">
        <f>MID(A56,7,1)</f>
        <v>7</v>
      </c>
      <c r="I56" t="str">
        <f>MID(A56,8,1)</f>
        <v>4</v>
      </c>
      <c r="J56" t="str">
        <f>MID(A56,9,1)</f>
        <v>1</v>
      </c>
      <c r="K56" t="str">
        <f>MID(A56,10,1)</f>
        <v>1</v>
      </c>
      <c r="L56">
        <f>B56*$B$1+C56*$C$1+D56*$D$1+E56*$E$1+F56*$F$1+G56*$G$1+H56*$H$1+I56*$I$1+J56*$J$1+K56*$K$1</f>
        <v>152</v>
      </c>
      <c r="M56">
        <f>MOD(L56,10)</f>
        <v>2</v>
      </c>
      <c r="N56" s="4">
        <f>IF(M56=0,0,10-M56)</f>
        <v>8</v>
      </c>
      <c r="O56" s="1" t="str">
        <f>MID(N56,1,1)</f>
        <v>8</v>
      </c>
      <c r="P56" s="1" t="str">
        <f>MID(A56,11,1)</f>
        <v>8</v>
      </c>
      <c r="Q56">
        <f>IF(O56=P56,1,0)</f>
        <v>1</v>
      </c>
    </row>
    <row r="57" spans="1:17" hidden="1" x14ac:dyDescent="0.25">
      <c r="A57" s="1">
        <v>84051294894</v>
      </c>
      <c r="B57" t="str">
        <f>MID(A57,1,1)</f>
        <v>8</v>
      </c>
      <c r="C57" t="str">
        <f>MID(A57,2,1)</f>
        <v>4</v>
      </c>
      <c r="D57" t="str">
        <f>MID(A57,3,1)</f>
        <v>0</v>
      </c>
      <c r="E57" t="str">
        <f>MID(A57,4,1)</f>
        <v>5</v>
      </c>
      <c r="F57" t="str">
        <f>MID(A57,5,1)</f>
        <v>1</v>
      </c>
      <c r="G57" t="str">
        <f>MID(A57,6,1)</f>
        <v>2</v>
      </c>
      <c r="H57" t="str">
        <f>MID(A57,7,1)</f>
        <v>9</v>
      </c>
      <c r="I57" t="str">
        <f>MID(A57,8,1)</f>
        <v>4</v>
      </c>
      <c r="J57" t="str">
        <f>MID(A57,9,1)</f>
        <v>8</v>
      </c>
      <c r="K57" t="str">
        <f>MID(A57,10,1)</f>
        <v>9</v>
      </c>
      <c r="L57">
        <f>B57*$B$1+C57*$C$1+D57*$D$1+E57*$E$1+F57*$F$1+G57*$G$1+H57*$H$1+I57*$I$1+J57*$J$1+K57*$K$1</f>
        <v>206</v>
      </c>
      <c r="M57">
        <f>MOD(L57,10)</f>
        <v>6</v>
      </c>
      <c r="N57" s="4">
        <f>IF(M57=0,0,10-M57)</f>
        <v>4</v>
      </c>
      <c r="O57" s="1" t="str">
        <f>MID(N57,1,1)</f>
        <v>4</v>
      </c>
      <c r="P57" s="1" t="str">
        <f>MID(A57,11,1)</f>
        <v>4</v>
      </c>
      <c r="Q57">
        <f>IF(O57=P57,1,0)</f>
        <v>1</v>
      </c>
    </row>
    <row r="58" spans="1:17" hidden="1" x14ac:dyDescent="0.25">
      <c r="A58" s="1">
        <v>66111176164</v>
      </c>
      <c r="B58" t="str">
        <f>MID(A58,1,1)</f>
        <v>6</v>
      </c>
      <c r="C58" t="str">
        <f>MID(A58,2,1)</f>
        <v>6</v>
      </c>
      <c r="D58" t="str">
        <f>MID(A58,3,1)</f>
        <v>1</v>
      </c>
      <c r="E58" t="str">
        <f>MID(A58,4,1)</f>
        <v>1</v>
      </c>
      <c r="F58" t="str">
        <f>MID(A58,5,1)</f>
        <v>1</v>
      </c>
      <c r="G58" t="str">
        <f>MID(A58,6,1)</f>
        <v>1</v>
      </c>
      <c r="H58" t="str">
        <f>MID(A58,7,1)</f>
        <v>7</v>
      </c>
      <c r="I58" t="str">
        <f>MID(A58,8,1)</f>
        <v>6</v>
      </c>
      <c r="J58" t="str">
        <f>MID(A58,9,1)</f>
        <v>1</v>
      </c>
      <c r="K58" t="str">
        <f>MID(A58,10,1)</f>
        <v>6</v>
      </c>
      <c r="L58">
        <f>B58*$B$1+C58*$C$1+D58*$D$1+E58*$E$1+F58*$F$1+G58*$G$1+H58*$H$1+I58*$I$1+J58*$J$1+K58*$K$1</f>
        <v>166</v>
      </c>
      <c r="M58">
        <f>MOD(L58,10)</f>
        <v>6</v>
      </c>
      <c r="N58" s="4">
        <f>IF(M58=0,0,10-M58)</f>
        <v>4</v>
      </c>
      <c r="O58" s="1" t="str">
        <f>MID(N58,1,1)</f>
        <v>4</v>
      </c>
      <c r="P58" s="1" t="str">
        <f>MID(A58,11,1)</f>
        <v>4</v>
      </c>
      <c r="Q58">
        <f>IF(O58=P58,1,0)</f>
        <v>1</v>
      </c>
    </row>
    <row r="59" spans="1:17" hidden="1" x14ac:dyDescent="0.25">
      <c r="A59" s="1">
        <v>71112677514</v>
      </c>
      <c r="B59" t="str">
        <f>MID(A59,1,1)</f>
        <v>7</v>
      </c>
      <c r="C59" t="str">
        <f>MID(A59,2,1)</f>
        <v>1</v>
      </c>
      <c r="D59" t="str">
        <f>MID(A59,3,1)</f>
        <v>1</v>
      </c>
      <c r="E59" t="str">
        <f>MID(A59,4,1)</f>
        <v>1</v>
      </c>
      <c r="F59" t="str">
        <f>MID(A59,5,1)</f>
        <v>2</v>
      </c>
      <c r="G59" t="str">
        <f>MID(A59,6,1)</f>
        <v>6</v>
      </c>
      <c r="H59" t="str">
        <f>MID(A59,7,1)</f>
        <v>7</v>
      </c>
      <c r="I59" t="str">
        <f>MID(A59,8,1)</f>
        <v>7</v>
      </c>
      <c r="J59" t="str">
        <f>MID(A59,9,1)</f>
        <v>5</v>
      </c>
      <c r="K59" t="str">
        <f>MID(A59,10,1)</f>
        <v>1</v>
      </c>
      <c r="L59">
        <f>B59*$B$1+C59*$C$1+D59*$D$1+E59*$E$1+F59*$F$1+G59*$G$1+H59*$H$1+I59*$I$1+J59*$J$1+K59*$K$1</f>
        <v>166</v>
      </c>
      <c r="M59">
        <f>MOD(L59,10)</f>
        <v>6</v>
      </c>
      <c r="N59" s="4">
        <f>IF(M59=0,0,10-M59)</f>
        <v>4</v>
      </c>
      <c r="O59" s="1" t="str">
        <f>MID(N59,1,1)</f>
        <v>4</v>
      </c>
      <c r="P59" s="1" t="str">
        <f>MID(A59,11,1)</f>
        <v>4</v>
      </c>
      <c r="Q59">
        <f>IF(O59=P59,1,0)</f>
        <v>1</v>
      </c>
    </row>
    <row r="60" spans="1:17" hidden="1" x14ac:dyDescent="0.25">
      <c r="A60" s="1">
        <v>89040633348</v>
      </c>
      <c r="B60" t="str">
        <f>MID(A60,1,1)</f>
        <v>8</v>
      </c>
      <c r="C60" t="str">
        <f>MID(A60,2,1)</f>
        <v>9</v>
      </c>
      <c r="D60" t="str">
        <f>MID(A60,3,1)</f>
        <v>0</v>
      </c>
      <c r="E60" t="str">
        <f>MID(A60,4,1)</f>
        <v>4</v>
      </c>
      <c r="F60" t="str">
        <f>MID(A60,5,1)</f>
        <v>0</v>
      </c>
      <c r="G60" t="str">
        <f>MID(A60,6,1)</f>
        <v>6</v>
      </c>
      <c r="H60" t="str">
        <f>MID(A60,7,1)</f>
        <v>3</v>
      </c>
      <c r="I60" t="str">
        <f>MID(A60,8,1)</f>
        <v>3</v>
      </c>
      <c r="J60" t="str">
        <f>MID(A60,9,1)</f>
        <v>3</v>
      </c>
      <c r="K60" t="str">
        <f>MID(A60,10,1)</f>
        <v>4</v>
      </c>
      <c r="L60">
        <f>B60*$B$1+C60*$C$1+D60*$D$1+E60*$E$1+F60*$F$1+G60*$G$1+H60*$H$1+I60*$I$1+J60*$J$1+K60*$K$1</f>
        <v>152</v>
      </c>
      <c r="M60">
        <f>MOD(L60,10)</f>
        <v>2</v>
      </c>
      <c r="N60" s="4">
        <f>IF(M60=0,0,10-M60)</f>
        <v>8</v>
      </c>
      <c r="O60" s="1" t="str">
        <f>MID(N60,1,1)</f>
        <v>8</v>
      </c>
      <c r="P60" s="1" t="str">
        <f>MID(A60,11,1)</f>
        <v>8</v>
      </c>
      <c r="Q60">
        <f>IF(O60=P60,1,0)</f>
        <v>1</v>
      </c>
    </row>
    <row r="61" spans="1:17" hidden="1" x14ac:dyDescent="0.25">
      <c r="A61" s="1">
        <v>90053120136</v>
      </c>
      <c r="B61" t="str">
        <f>MID(A61,1,1)</f>
        <v>9</v>
      </c>
      <c r="C61" t="str">
        <f>MID(A61,2,1)</f>
        <v>0</v>
      </c>
      <c r="D61" t="str">
        <f>MID(A61,3,1)</f>
        <v>0</v>
      </c>
      <c r="E61" t="str">
        <f>MID(A61,4,1)</f>
        <v>5</v>
      </c>
      <c r="F61" t="str">
        <f>MID(A61,5,1)</f>
        <v>3</v>
      </c>
      <c r="G61" t="str">
        <f>MID(A61,6,1)</f>
        <v>1</v>
      </c>
      <c r="H61" t="str">
        <f>MID(A61,7,1)</f>
        <v>2</v>
      </c>
      <c r="I61" t="str">
        <f>MID(A61,8,1)</f>
        <v>0</v>
      </c>
      <c r="J61" t="str">
        <f>MID(A61,9,1)</f>
        <v>1</v>
      </c>
      <c r="K61" t="str">
        <f>MID(A61,10,1)</f>
        <v>3</v>
      </c>
      <c r="L61">
        <f>B61*$B$1+C61*$C$1+D61*$D$1+E61*$E$1+F61*$F$1+G61*$G$1+H61*$H$1+I61*$I$1+J61*$J$1+K61*$K$1</f>
        <v>84</v>
      </c>
      <c r="M61">
        <f>MOD(L61,10)</f>
        <v>4</v>
      </c>
      <c r="N61" s="4">
        <f>IF(M61=0,0,10-M61)</f>
        <v>6</v>
      </c>
      <c r="O61" s="1" t="str">
        <f>MID(N61,1,1)</f>
        <v>6</v>
      </c>
      <c r="P61" s="1" t="str">
        <f>MID(A61,11,1)</f>
        <v>6</v>
      </c>
      <c r="Q61">
        <f>IF(O61=P61,1,0)</f>
        <v>1</v>
      </c>
    </row>
    <row r="62" spans="1:17" hidden="1" x14ac:dyDescent="0.25">
      <c r="A62" s="1">
        <v>75123199317</v>
      </c>
      <c r="B62" t="str">
        <f>MID(A62,1,1)</f>
        <v>7</v>
      </c>
      <c r="C62" t="str">
        <f>MID(A62,2,1)</f>
        <v>5</v>
      </c>
      <c r="D62" t="str">
        <f>MID(A62,3,1)</f>
        <v>1</v>
      </c>
      <c r="E62" t="str">
        <f>MID(A62,4,1)</f>
        <v>2</v>
      </c>
      <c r="F62" t="str">
        <f>MID(A62,5,1)</f>
        <v>3</v>
      </c>
      <c r="G62" t="str">
        <f>MID(A62,6,1)</f>
        <v>1</v>
      </c>
      <c r="H62" t="str">
        <f>MID(A62,7,1)</f>
        <v>9</v>
      </c>
      <c r="I62" t="str">
        <f>MID(A62,8,1)</f>
        <v>9</v>
      </c>
      <c r="J62" t="str">
        <f>MID(A62,9,1)</f>
        <v>3</v>
      </c>
      <c r="K62" t="str">
        <f>MID(A62,10,1)</f>
        <v>1</v>
      </c>
      <c r="L62">
        <f>B62*$B$1+C62*$C$1+D62*$D$1+E62*$E$1+F62*$F$1+G62*$G$1+H62*$H$1+I62*$I$1+J62*$J$1+K62*$K$1</f>
        <v>203</v>
      </c>
      <c r="M62">
        <f>MOD(L62,10)</f>
        <v>3</v>
      </c>
      <c r="N62" s="4">
        <f>IF(M62=0,0,10-M62)</f>
        <v>7</v>
      </c>
      <c r="O62" s="1" t="str">
        <f>MID(N62,1,1)</f>
        <v>7</v>
      </c>
      <c r="P62" s="1" t="str">
        <f>MID(A62,11,1)</f>
        <v>7</v>
      </c>
      <c r="Q62">
        <f>IF(O62=P62,1,0)</f>
        <v>1</v>
      </c>
    </row>
    <row r="63" spans="1:17" hidden="1" x14ac:dyDescent="0.25">
      <c r="A63" s="1">
        <v>73112328551</v>
      </c>
      <c r="B63" t="str">
        <f>MID(A63,1,1)</f>
        <v>7</v>
      </c>
      <c r="C63" t="str">
        <f>MID(A63,2,1)</f>
        <v>3</v>
      </c>
      <c r="D63" t="str">
        <f>MID(A63,3,1)</f>
        <v>1</v>
      </c>
      <c r="E63" t="str">
        <f>MID(A63,4,1)</f>
        <v>1</v>
      </c>
      <c r="F63" t="str">
        <f>MID(A63,5,1)</f>
        <v>2</v>
      </c>
      <c r="G63" t="str">
        <f>MID(A63,6,1)</f>
        <v>3</v>
      </c>
      <c r="H63" t="str">
        <f>MID(A63,7,1)</f>
        <v>2</v>
      </c>
      <c r="I63" t="str">
        <f>MID(A63,8,1)</f>
        <v>8</v>
      </c>
      <c r="J63" t="str">
        <f>MID(A63,9,1)</f>
        <v>5</v>
      </c>
      <c r="K63" t="str">
        <f>MID(A63,10,1)</f>
        <v>5</v>
      </c>
      <c r="L63">
        <f>B63*$B$1+C63*$C$1+D63*$D$1+E63*$E$1+F63*$F$1+G63*$G$1+H63*$H$1+I63*$I$1+J63*$J$1+K63*$K$1</f>
        <v>149</v>
      </c>
      <c r="M63">
        <f>MOD(L63,10)</f>
        <v>9</v>
      </c>
      <c r="N63" s="4">
        <f>IF(M63=0,0,10-M63)</f>
        <v>1</v>
      </c>
      <c r="O63" s="1" t="str">
        <f>MID(N63,1,1)</f>
        <v>1</v>
      </c>
      <c r="P63" s="1" t="str">
        <f>MID(A63,11,1)</f>
        <v>1</v>
      </c>
      <c r="Q63">
        <f>IF(O63=P63,1,0)</f>
        <v>1</v>
      </c>
    </row>
    <row r="64" spans="1:17" hidden="1" x14ac:dyDescent="0.25">
      <c r="A64" s="1">
        <v>85031079443</v>
      </c>
      <c r="B64" t="str">
        <f>MID(A64,1,1)</f>
        <v>8</v>
      </c>
      <c r="C64" t="str">
        <f>MID(A64,2,1)</f>
        <v>5</v>
      </c>
      <c r="D64" t="str">
        <f>MID(A64,3,1)</f>
        <v>0</v>
      </c>
      <c r="E64" t="str">
        <f>MID(A64,4,1)</f>
        <v>3</v>
      </c>
      <c r="F64" t="str">
        <f>MID(A64,5,1)</f>
        <v>1</v>
      </c>
      <c r="G64" t="str">
        <f>MID(A64,6,1)</f>
        <v>0</v>
      </c>
      <c r="H64" t="str">
        <f>MID(A64,7,1)</f>
        <v>7</v>
      </c>
      <c r="I64" t="str">
        <f>MID(A64,8,1)</f>
        <v>9</v>
      </c>
      <c r="J64" t="str">
        <f>MID(A64,9,1)</f>
        <v>4</v>
      </c>
      <c r="K64" t="str">
        <f>MID(A64,10,1)</f>
        <v>4</v>
      </c>
      <c r="L64">
        <f>B64*$B$1+C64*$C$1+D64*$D$1+E64*$E$1+F64*$F$1+G64*$G$1+H64*$H$1+I64*$I$1+J64*$J$1+K64*$K$1</f>
        <v>197</v>
      </c>
      <c r="M64">
        <f>MOD(L64,10)</f>
        <v>7</v>
      </c>
      <c r="N64" s="4">
        <f>IF(M64=0,0,10-M64)</f>
        <v>3</v>
      </c>
      <c r="O64" s="1" t="str">
        <f>MID(N64,1,1)</f>
        <v>3</v>
      </c>
      <c r="P64" s="1" t="str">
        <f>MID(A64,11,1)</f>
        <v>3</v>
      </c>
      <c r="Q64">
        <f>IF(O64=P64,1,0)</f>
        <v>1</v>
      </c>
    </row>
    <row r="65" spans="1:17" hidden="1" x14ac:dyDescent="0.25">
      <c r="A65" s="1">
        <v>85052568643</v>
      </c>
      <c r="B65" t="str">
        <f>MID(A65,1,1)</f>
        <v>8</v>
      </c>
      <c r="C65" t="str">
        <f>MID(A65,2,1)</f>
        <v>5</v>
      </c>
      <c r="D65" t="str">
        <f>MID(A65,3,1)</f>
        <v>0</v>
      </c>
      <c r="E65" t="str">
        <f>MID(A65,4,1)</f>
        <v>5</v>
      </c>
      <c r="F65" t="str">
        <f>MID(A65,5,1)</f>
        <v>2</v>
      </c>
      <c r="G65" t="str">
        <f>MID(A65,6,1)</f>
        <v>5</v>
      </c>
      <c r="H65" t="str">
        <f>MID(A65,7,1)</f>
        <v>6</v>
      </c>
      <c r="I65" t="str">
        <f>MID(A65,8,1)</f>
        <v>8</v>
      </c>
      <c r="J65" t="str">
        <f>MID(A65,9,1)</f>
        <v>6</v>
      </c>
      <c r="K65" t="str">
        <f>MID(A65,10,1)</f>
        <v>4</v>
      </c>
      <c r="L65">
        <f>B65*$B$1+C65*$C$1+D65*$D$1+E65*$E$1+F65*$F$1+G65*$G$1+H65*$H$1+I65*$I$1+J65*$J$1+K65*$K$1</f>
        <v>217</v>
      </c>
      <c r="M65">
        <f>MOD(L65,10)</f>
        <v>7</v>
      </c>
      <c r="N65" s="4">
        <f>IF(M65=0,0,10-M65)</f>
        <v>3</v>
      </c>
      <c r="O65" s="1" t="str">
        <f>MID(N65,1,1)</f>
        <v>3</v>
      </c>
      <c r="P65" s="1" t="str">
        <f>MID(A65,11,1)</f>
        <v>3</v>
      </c>
      <c r="Q65">
        <f>IF(O65=P65,1,0)</f>
        <v>1</v>
      </c>
    </row>
    <row r="66" spans="1:17" hidden="1" x14ac:dyDescent="0.25">
      <c r="A66" s="1">
        <v>55022153432</v>
      </c>
      <c r="B66" t="str">
        <f>MID(A66,1,1)</f>
        <v>5</v>
      </c>
      <c r="C66" t="str">
        <f>MID(A66,2,1)</f>
        <v>5</v>
      </c>
      <c r="D66" t="str">
        <f>MID(A66,3,1)</f>
        <v>0</v>
      </c>
      <c r="E66" t="str">
        <f>MID(A66,4,1)</f>
        <v>2</v>
      </c>
      <c r="F66" t="str">
        <f>MID(A66,5,1)</f>
        <v>2</v>
      </c>
      <c r="G66" t="str">
        <f>MID(A66,6,1)</f>
        <v>1</v>
      </c>
      <c r="H66" t="str">
        <f>MID(A66,7,1)</f>
        <v>5</v>
      </c>
      <c r="I66" t="str">
        <f>MID(A66,8,1)</f>
        <v>3</v>
      </c>
      <c r="J66" t="str">
        <f>MID(A66,9,1)</f>
        <v>4</v>
      </c>
      <c r="K66" t="str">
        <f>MID(A66,10,1)</f>
        <v>3</v>
      </c>
      <c r="L66">
        <f>B66*$B$1+C66*$C$1+D66*$D$1+E66*$E$1+F66*$F$1+G66*$G$1+H66*$H$1+I66*$I$1+J66*$J$1+K66*$K$1</f>
        <v>118</v>
      </c>
      <c r="M66">
        <f>MOD(L66,10)</f>
        <v>8</v>
      </c>
      <c r="N66" s="4">
        <f>IF(M66=0,0,10-M66)</f>
        <v>2</v>
      </c>
      <c r="O66" s="1" t="str">
        <f>MID(N66,1,1)</f>
        <v>2</v>
      </c>
      <c r="P66" s="1" t="str">
        <f>MID(A66,11,1)</f>
        <v>2</v>
      </c>
      <c r="Q66">
        <f>IF(O66=P66,1,0)</f>
        <v>1</v>
      </c>
    </row>
    <row r="67" spans="1:17" hidden="1" x14ac:dyDescent="0.25">
      <c r="A67" s="1">
        <v>83041947282</v>
      </c>
      <c r="B67" t="str">
        <f>MID(A67,1,1)</f>
        <v>8</v>
      </c>
      <c r="C67" t="str">
        <f>MID(A67,2,1)</f>
        <v>3</v>
      </c>
      <c r="D67" t="str">
        <f>MID(A67,3,1)</f>
        <v>0</v>
      </c>
      <c r="E67" t="str">
        <f>MID(A67,4,1)</f>
        <v>4</v>
      </c>
      <c r="F67" t="str">
        <f>MID(A67,5,1)</f>
        <v>1</v>
      </c>
      <c r="G67" t="str">
        <f>MID(A67,6,1)</f>
        <v>9</v>
      </c>
      <c r="H67" t="str">
        <f>MID(A67,7,1)</f>
        <v>4</v>
      </c>
      <c r="I67" t="str">
        <f>MID(A67,8,1)</f>
        <v>7</v>
      </c>
      <c r="J67" t="str">
        <f>MID(A67,9,1)</f>
        <v>2</v>
      </c>
      <c r="K67" t="str">
        <f>MID(A67,10,1)</f>
        <v>8</v>
      </c>
      <c r="L67">
        <f>B67*$B$1+C67*$C$1+D67*$D$1+E67*$E$1+F67*$F$1+G67*$G$1+H67*$H$1+I67*$I$1+J67*$J$1+K67*$K$1</f>
        <v>198</v>
      </c>
      <c r="M67">
        <f>MOD(L67,10)</f>
        <v>8</v>
      </c>
      <c r="N67" s="4">
        <f>IF(M67=0,0,10-M67)</f>
        <v>2</v>
      </c>
      <c r="O67" s="1" t="str">
        <f>MID(N67,1,1)</f>
        <v>2</v>
      </c>
      <c r="P67" s="1" t="str">
        <f>MID(A67,11,1)</f>
        <v>2</v>
      </c>
      <c r="Q67">
        <f>IF(O67=P67,1,0)</f>
        <v>1</v>
      </c>
    </row>
    <row r="68" spans="1:17" hidden="1" x14ac:dyDescent="0.25">
      <c r="A68" s="1">
        <v>86081443325</v>
      </c>
      <c r="B68" t="str">
        <f>MID(A68,1,1)</f>
        <v>8</v>
      </c>
      <c r="C68" t="str">
        <f>MID(A68,2,1)</f>
        <v>6</v>
      </c>
      <c r="D68" t="str">
        <f>MID(A68,3,1)</f>
        <v>0</v>
      </c>
      <c r="E68" t="str">
        <f>MID(A68,4,1)</f>
        <v>8</v>
      </c>
      <c r="F68" t="str">
        <f>MID(A68,5,1)</f>
        <v>1</v>
      </c>
      <c r="G68" t="str">
        <f>MID(A68,6,1)</f>
        <v>4</v>
      </c>
      <c r="H68" t="str">
        <f>MID(A68,7,1)</f>
        <v>4</v>
      </c>
      <c r="I68" t="str">
        <f>MID(A68,8,1)</f>
        <v>3</v>
      </c>
      <c r="J68" t="str">
        <f>MID(A68,9,1)</f>
        <v>3</v>
      </c>
      <c r="K68" t="str">
        <f>MID(A68,10,1)</f>
        <v>2</v>
      </c>
      <c r="L68">
        <f>B68*$B$1+C68*$C$1+D68*$D$1+E68*$E$1+F68*$F$1+G68*$G$1+H68*$H$1+I68*$I$1+J68*$J$1+K68*$K$1</f>
        <v>175</v>
      </c>
      <c r="M68">
        <f>MOD(L68,10)</f>
        <v>5</v>
      </c>
      <c r="N68" s="4">
        <f>IF(M68=0,0,10-M68)</f>
        <v>5</v>
      </c>
      <c r="O68" s="1" t="str">
        <f>MID(N68,1,1)</f>
        <v>5</v>
      </c>
      <c r="P68" s="1" t="str">
        <f>MID(A68,11,1)</f>
        <v>5</v>
      </c>
      <c r="Q68">
        <f>IF(O68=P68,1,0)</f>
        <v>1</v>
      </c>
    </row>
    <row r="69" spans="1:17" hidden="1" x14ac:dyDescent="0.25">
      <c r="A69" s="1">
        <v>59110570565</v>
      </c>
      <c r="B69" t="str">
        <f>MID(A69,1,1)</f>
        <v>5</v>
      </c>
      <c r="C69" t="str">
        <f>MID(A69,2,1)</f>
        <v>9</v>
      </c>
      <c r="D69" t="str">
        <f>MID(A69,3,1)</f>
        <v>1</v>
      </c>
      <c r="E69" t="str">
        <f>MID(A69,4,1)</f>
        <v>1</v>
      </c>
      <c r="F69" t="str">
        <f>MID(A69,5,1)</f>
        <v>0</v>
      </c>
      <c r="G69" t="str">
        <f>MID(A69,6,1)</f>
        <v>5</v>
      </c>
      <c r="H69" t="str">
        <f>MID(A69,7,1)</f>
        <v>7</v>
      </c>
      <c r="I69" t="str">
        <f>MID(A69,8,1)</f>
        <v>0</v>
      </c>
      <c r="J69" t="str">
        <f>MID(A69,9,1)</f>
        <v>5</v>
      </c>
      <c r="K69" t="str">
        <f>MID(A69,10,1)</f>
        <v>6</v>
      </c>
      <c r="L69">
        <f>B69*$B$1+C69*$C$1+D69*$D$1+E69*$E$1+F69*$F$1+G69*$G$1+H69*$H$1+I69*$I$1+J69*$J$1+K69*$K$1</f>
        <v>135</v>
      </c>
      <c r="M69">
        <f>MOD(L69,10)</f>
        <v>5</v>
      </c>
      <c r="N69" s="4">
        <f>IF(M69=0,0,10-M69)</f>
        <v>5</v>
      </c>
      <c r="O69" s="1" t="str">
        <f>MID(N69,1,1)</f>
        <v>5</v>
      </c>
      <c r="P69" s="1" t="str">
        <f>MID(A69,11,1)</f>
        <v>5</v>
      </c>
      <c r="Q69">
        <f>IF(O69=P69,1,0)</f>
        <v>1</v>
      </c>
    </row>
    <row r="70" spans="1:17" hidden="1" x14ac:dyDescent="0.25">
      <c r="A70" s="1">
        <v>66063014631</v>
      </c>
      <c r="B70" t="str">
        <f>MID(A70,1,1)</f>
        <v>6</v>
      </c>
      <c r="C70" t="str">
        <f>MID(A70,2,1)</f>
        <v>6</v>
      </c>
      <c r="D70" t="str">
        <f>MID(A70,3,1)</f>
        <v>0</v>
      </c>
      <c r="E70" t="str">
        <f>MID(A70,4,1)</f>
        <v>6</v>
      </c>
      <c r="F70" t="str">
        <f>MID(A70,5,1)</f>
        <v>3</v>
      </c>
      <c r="G70" t="str">
        <f>MID(A70,6,1)</f>
        <v>0</v>
      </c>
      <c r="H70" t="str">
        <f>MID(A70,7,1)</f>
        <v>1</v>
      </c>
      <c r="I70" t="str">
        <f>MID(A70,8,1)</f>
        <v>4</v>
      </c>
      <c r="J70" t="str">
        <f>MID(A70,9,1)</f>
        <v>6</v>
      </c>
      <c r="K70" t="str">
        <f>MID(A70,10,1)</f>
        <v>3</v>
      </c>
      <c r="L70">
        <f>B70*$B$1+C70*$C$1+D70*$D$1+E70*$E$1+F70*$F$1+G70*$G$1+H70*$H$1+I70*$I$1+J70*$J$1+K70*$K$1</f>
        <v>139</v>
      </c>
      <c r="M70">
        <f>MOD(L70,10)</f>
        <v>9</v>
      </c>
      <c r="N70" s="4">
        <f>IF(M70=0,0,10-M70)</f>
        <v>1</v>
      </c>
      <c r="O70" s="1" t="str">
        <f>MID(N70,1,1)</f>
        <v>1</v>
      </c>
      <c r="P70" s="1" t="str">
        <f>MID(A70,11,1)</f>
        <v>1</v>
      </c>
      <c r="Q70">
        <f>IF(O70=P70,1,0)</f>
        <v>1</v>
      </c>
    </row>
    <row r="71" spans="1:17" hidden="1" x14ac:dyDescent="0.25">
      <c r="A71" s="1">
        <v>67120749923</v>
      </c>
      <c r="B71" t="str">
        <f>MID(A71,1,1)</f>
        <v>6</v>
      </c>
      <c r="C71" t="str">
        <f>MID(A71,2,1)</f>
        <v>7</v>
      </c>
      <c r="D71" t="str">
        <f>MID(A71,3,1)</f>
        <v>1</v>
      </c>
      <c r="E71" t="str">
        <f>MID(A71,4,1)</f>
        <v>2</v>
      </c>
      <c r="F71" t="str">
        <f>MID(A71,5,1)</f>
        <v>0</v>
      </c>
      <c r="G71" t="str">
        <f>MID(A71,6,1)</f>
        <v>7</v>
      </c>
      <c r="H71" t="str">
        <f>MID(A71,7,1)</f>
        <v>4</v>
      </c>
      <c r="I71" t="str">
        <f>MID(A71,8,1)</f>
        <v>9</v>
      </c>
      <c r="J71" t="str">
        <f>MID(A71,9,1)</f>
        <v>9</v>
      </c>
      <c r="K71" t="str">
        <f>MID(A71,10,1)</f>
        <v>2</v>
      </c>
      <c r="L71">
        <f>B71*$B$1+C71*$C$1+D71*$D$1+E71*$E$1+F71*$F$1+G71*$G$1+H71*$H$1+I71*$I$1+J71*$J$1+K71*$K$1</f>
        <v>197</v>
      </c>
      <c r="M71">
        <f>MOD(L71,10)</f>
        <v>7</v>
      </c>
      <c r="N71" s="4">
        <f>IF(M71=0,0,10-M71)</f>
        <v>3</v>
      </c>
      <c r="O71" s="1" t="str">
        <f>MID(N71,1,1)</f>
        <v>3</v>
      </c>
      <c r="P71" s="1" t="str">
        <f>MID(A71,11,1)</f>
        <v>3</v>
      </c>
      <c r="Q71">
        <f>IF(O71=P71,1,0)</f>
        <v>1</v>
      </c>
    </row>
    <row r="72" spans="1:17" hidden="1" x14ac:dyDescent="0.25">
      <c r="A72" s="1">
        <v>89081519801</v>
      </c>
      <c r="B72" t="str">
        <f>MID(A72,1,1)</f>
        <v>8</v>
      </c>
      <c r="C72" t="str">
        <f>MID(A72,2,1)</f>
        <v>9</v>
      </c>
      <c r="D72" t="str">
        <f>MID(A72,3,1)</f>
        <v>0</v>
      </c>
      <c r="E72" t="str">
        <f>MID(A72,4,1)</f>
        <v>8</v>
      </c>
      <c r="F72" t="str">
        <f>MID(A72,5,1)</f>
        <v>1</v>
      </c>
      <c r="G72" t="str">
        <f>MID(A72,6,1)</f>
        <v>5</v>
      </c>
      <c r="H72" t="str">
        <f>MID(A72,7,1)</f>
        <v>1</v>
      </c>
      <c r="I72" t="str">
        <f>MID(A72,8,1)</f>
        <v>9</v>
      </c>
      <c r="J72" t="str">
        <f>MID(A72,9,1)</f>
        <v>8</v>
      </c>
      <c r="K72" t="str">
        <f>MID(A72,10,1)</f>
        <v>0</v>
      </c>
      <c r="L72">
        <f>B72*$B$1+C72*$C$1+D72*$D$1+E72*$E$1+F72*$F$1+G72*$G$1+H72*$H$1+I72*$I$1+J72*$J$1+K72*$K$1</f>
        <v>219</v>
      </c>
      <c r="M72">
        <f>MOD(L72,10)</f>
        <v>9</v>
      </c>
      <c r="N72" s="4">
        <f>IF(M72=0,0,10-M72)</f>
        <v>1</v>
      </c>
      <c r="O72" s="1" t="str">
        <f>MID(N72,1,1)</f>
        <v>1</v>
      </c>
      <c r="P72" s="1" t="str">
        <f>MID(A72,11,1)</f>
        <v>1</v>
      </c>
      <c r="Q72">
        <f>IF(O72=P72,1,0)</f>
        <v>1</v>
      </c>
    </row>
    <row r="73" spans="1:17" hidden="1" x14ac:dyDescent="0.25">
      <c r="A73" s="1">
        <v>70120794633</v>
      </c>
      <c r="B73" t="str">
        <f>MID(A73,1,1)</f>
        <v>7</v>
      </c>
      <c r="C73" t="str">
        <f>MID(A73,2,1)</f>
        <v>0</v>
      </c>
      <c r="D73" t="str">
        <f>MID(A73,3,1)</f>
        <v>1</v>
      </c>
      <c r="E73" t="str">
        <f>MID(A73,4,1)</f>
        <v>2</v>
      </c>
      <c r="F73" t="str">
        <f>MID(A73,5,1)</f>
        <v>0</v>
      </c>
      <c r="G73" t="str">
        <f>MID(A73,6,1)</f>
        <v>7</v>
      </c>
      <c r="H73" t="str">
        <f>MID(A73,7,1)</f>
        <v>9</v>
      </c>
      <c r="I73" t="str">
        <f>MID(A73,8,1)</f>
        <v>4</v>
      </c>
      <c r="J73" t="str">
        <f>MID(A73,9,1)</f>
        <v>6</v>
      </c>
      <c r="K73" t="str">
        <f>MID(A73,10,1)</f>
        <v>3</v>
      </c>
      <c r="L73">
        <f>B73*$B$1+C73*$C$1+D73*$D$1+E73*$E$1+F73*$F$1+G73*$G$1+H73*$H$1+I73*$I$1+J73*$J$1+K73*$K$1</f>
        <v>167</v>
      </c>
      <c r="M73">
        <f>MOD(L73,10)</f>
        <v>7</v>
      </c>
      <c r="N73" s="4">
        <f>IF(M73=0,0,10-M73)</f>
        <v>3</v>
      </c>
      <c r="O73" s="1" t="str">
        <f>MID(N73,1,1)</f>
        <v>3</v>
      </c>
      <c r="P73" s="1" t="str">
        <f>MID(A73,11,1)</f>
        <v>3</v>
      </c>
      <c r="Q73">
        <f>IF(O73=P73,1,0)</f>
        <v>1</v>
      </c>
    </row>
    <row r="74" spans="1:17" hidden="1" x14ac:dyDescent="0.25">
      <c r="A74" s="1">
        <v>76121186303</v>
      </c>
      <c r="B74" t="str">
        <f>MID(A74,1,1)</f>
        <v>7</v>
      </c>
      <c r="C74" t="str">
        <f>MID(A74,2,1)</f>
        <v>6</v>
      </c>
      <c r="D74" t="str">
        <f>MID(A74,3,1)</f>
        <v>1</v>
      </c>
      <c r="E74" t="str">
        <f>MID(A74,4,1)</f>
        <v>2</v>
      </c>
      <c r="F74" t="str">
        <f>MID(A74,5,1)</f>
        <v>1</v>
      </c>
      <c r="G74" t="str">
        <f>MID(A74,6,1)</f>
        <v>1</v>
      </c>
      <c r="H74" t="str">
        <f>MID(A74,7,1)</f>
        <v>8</v>
      </c>
      <c r="I74" t="str">
        <f>MID(A74,8,1)</f>
        <v>6</v>
      </c>
      <c r="J74" t="str">
        <f>MID(A74,9,1)</f>
        <v>3</v>
      </c>
      <c r="K74" t="str">
        <f>MID(A74,10,1)</f>
        <v>0</v>
      </c>
      <c r="L74">
        <f>B74*$B$1+C74*$C$1+D74*$D$1+E74*$E$1+F74*$F$1+G74*$G$1+H74*$H$1+I74*$I$1+J74*$J$1+K74*$K$1</f>
        <v>167</v>
      </c>
      <c r="M74">
        <f>MOD(L74,10)</f>
        <v>7</v>
      </c>
      <c r="N74" s="4">
        <f>IF(M74=0,0,10-M74)</f>
        <v>3</v>
      </c>
      <c r="O74" s="1" t="str">
        <f>MID(N74,1,1)</f>
        <v>3</v>
      </c>
      <c r="P74" s="1" t="str">
        <f>MID(A74,11,1)</f>
        <v>3</v>
      </c>
      <c r="Q74">
        <f>IF(O74=P74,1,0)</f>
        <v>1</v>
      </c>
    </row>
    <row r="75" spans="1:17" hidden="1" x14ac:dyDescent="0.25">
      <c r="A75" s="1">
        <v>72031096705</v>
      </c>
      <c r="B75" t="str">
        <f>MID(A75,1,1)</f>
        <v>7</v>
      </c>
      <c r="C75" t="str">
        <f>MID(A75,2,1)</f>
        <v>2</v>
      </c>
      <c r="D75" t="str">
        <f>MID(A75,3,1)</f>
        <v>0</v>
      </c>
      <c r="E75" t="str">
        <f>MID(A75,4,1)</f>
        <v>3</v>
      </c>
      <c r="F75" t="str">
        <f>MID(A75,5,1)</f>
        <v>1</v>
      </c>
      <c r="G75" t="str">
        <f>MID(A75,6,1)</f>
        <v>0</v>
      </c>
      <c r="H75" t="str">
        <f>MID(A75,7,1)</f>
        <v>9</v>
      </c>
      <c r="I75" t="str">
        <f>MID(A75,8,1)</f>
        <v>6</v>
      </c>
      <c r="J75" t="str">
        <f>MID(A75,9,1)</f>
        <v>7</v>
      </c>
      <c r="K75" t="str">
        <f>MID(A75,10,1)</f>
        <v>0</v>
      </c>
      <c r="L75">
        <f>B75*$B$1+C75*$C$1+D75*$D$1+E75*$E$1+F75*$F$1+G75*$G$1+H75*$H$1+I75*$I$1+J75*$J$1+K75*$K$1</f>
        <v>165</v>
      </c>
      <c r="M75">
        <f>MOD(L75,10)</f>
        <v>5</v>
      </c>
      <c r="N75" s="4">
        <f>IF(M75=0,0,10-M75)</f>
        <v>5</v>
      </c>
      <c r="O75" s="1" t="str">
        <f>MID(N75,1,1)</f>
        <v>5</v>
      </c>
      <c r="P75" s="1" t="str">
        <f>MID(A75,11,1)</f>
        <v>5</v>
      </c>
      <c r="Q75">
        <f>IF(O75=P75,1,0)</f>
        <v>1</v>
      </c>
    </row>
    <row r="76" spans="1:17" hidden="1" x14ac:dyDescent="0.25">
      <c r="A76" s="1">
        <v>61100157652</v>
      </c>
      <c r="B76" t="str">
        <f>MID(A76,1,1)</f>
        <v>6</v>
      </c>
      <c r="C76" t="str">
        <f>MID(A76,2,1)</f>
        <v>1</v>
      </c>
      <c r="D76" t="str">
        <f>MID(A76,3,1)</f>
        <v>1</v>
      </c>
      <c r="E76" t="str">
        <f>MID(A76,4,1)</f>
        <v>0</v>
      </c>
      <c r="F76" t="str">
        <f>MID(A76,5,1)</f>
        <v>0</v>
      </c>
      <c r="G76" t="str">
        <f>MID(A76,6,1)</f>
        <v>1</v>
      </c>
      <c r="H76" t="str">
        <f>MID(A76,7,1)</f>
        <v>5</v>
      </c>
      <c r="I76" t="str">
        <f>MID(A76,8,1)</f>
        <v>7</v>
      </c>
      <c r="J76" t="str">
        <f>MID(A76,9,1)</f>
        <v>6</v>
      </c>
      <c r="K76" t="str">
        <f>MID(A76,10,1)</f>
        <v>5</v>
      </c>
      <c r="L76">
        <f>B76*$B$1+C76*$C$1+D76*$D$1+E76*$E$1+F76*$F$1+G76*$G$1+H76*$H$1+I76*$I$1+J76*$J$1+K76*$K$1</f>
        <v>138</v>
      </c>
      <c r="M76">
        <f>MOD(L76,10)</f>
        <v>8</v>
      </c>
      <c r="N76" s="4">
        <f>IF(M76=0,0,10-M76)</f>
        <v>2</v>
      </c>
      <c r="O76" s="1" t="str">
        <f>MID(N76,1,1)</f>
        <v>2</v>
      </c>
      <c r="P76" s="1" t="str">
        <f>MID(A76,11,1)</f>
        <v>2</v>
      </c>
      <c r="Q76">
        <f>IF(O76=P76,1,0)</f>
        <v>1</v>
      </c>
    </row>
    <row r="77" spans="1:17" hidden="1" x14ac:dyDescent="0.25">
      <c r="A77" s="1">
        <v>79012564484</v>
      </c>
      <c r="B77" t="str">
        <f>MID(A77,1,1)</f>
        <v>7</v>
      </c>
      <c r="C77" t="str">
        <f>MID(A77,2,1)</f>
        <v>9</v>
      </c>
      <c r="D77" t="str">
        <f>MID(A77,3,1)</f>
        <v>0</v>
      </c>
      <c r="E77" t="str">
        <f>MID(A77,4,1)</f>
        <v>1</v>
      </c>
      <c r="F77" t="str">
        <f>MID(A77,5,1)</f>
        <v>2</v>
      </c>
      <c r="G77" t="str">
        <f>MID(A77,6,1)</f>
        <v>5</v>
      </c>
      <c r="H77" t="str">
        <f>MID(A77,7,1)</f>
        <v>6</v>
      </c>
      <c r="I77" t="str">
        <f>MID(A77,8,1)</f>
        <v>4</v>
      </c>
      <c r="J77" t="str">
        <f>MID(A77,9,1)</f>
        <v>4</v>
      </c>
      <c r="K77" t="str">
        <f>MID(A77,10,1)</f>
        <v>8</v>
      </c>
      <c r="L77">
        <f>B77*$B$1+C77*$C$1+D77*$D$1+E77*$E$1+F77*$F$1+G77*$G$1+H77*$H$1+I77*$I$1+J77*$J$1+K77*$K$1</f>
        <v>166</v>
      </c>
      <c r="M77">
        <f>MOD(L77,10)</f>
        <v>6</v>
      </c>
      <c r="N77" s="4">
        <f>IF(M77=0,0,10-M77)</f>
        <v>4</v>
      </c>
      <c r="O77" s="1" t="str">
        <f>MID(N77,1,1)</f>
        <v>4</v>
      </c>
      <c r="P77" s="1" t="str">
        <f>MID(A77,11,1)</f>
        <v>4</v>
      </c>
      <c r="Q77">
        <f>IF(O77=P77,1,0)</f>
        <v>1</v>
      </c>
    </row>
    <row r="78" spans="1:17" hidden="1" x14ac:dyDescent="0.25">
      <c r="A78" s="1">
        <v>88111094545</v>
      </c>
      <c r="B78" t="str">
        <f>MID(A78,1,1)</f>
        <v>8</v>
      </c>
      <c r="C78" t="str">
        <f>MID(A78,2,1)</f>
        <v>8</v>
      </c>
      <c r="D78" t="str">
        <f>MID(A78,3,1)</f>
        <v>1</v>
      </c>
      <c r="E78" t="str">
        <f>MID(A78,4,1)</f>
        <v>1</v>
      </c>
      <c r="F78" t="str">
        <f>MID(A78,5,1)</f>
        <v>1</v>
      </c>
      <c r="G78" t="str">
        <f>MID(A78,6,1)</f>
        <v>0</v>
      </c>
      <c r="H78" t="str">
        <f>MID(A78,7,1)</f>
        <v>9</v>
      </c>
      <c r="I78" t="str">
        <f>MID(A78,8,1)</f>
        <v>4</v>
      </c>
      <c r="J78" t="str">
        <f>MID(A78,9,1)</f>
        <v>5</v>
      </c>
      <c r="K78" t="str">
        <f>MID(A78,10,1)</f>
        <v>4</v>
      </c>
      <c r="L78">
        <f>B78*$B$1+C78*$C$1+D78*$D$1+E78*$E$1+F78*$F$1+G78*$G$1+H78*$H$1+I78*$I$1+J78*$J$1+K78*$K$1</f>
        <v>165</v>
      </c>
      <c r="M78">
        <f>MOD(L78,10)</f>
        <v>5</v>
      </c>
      <c r="N78" s="4">
        <f>IF(M78=0,0,10-M78)</f>
        <v>5</v>
      </c>
      <c r="O78" s="1" t="str">
        <f>MID(N78,1,1)</f>
        <v>5</v>
      </c>
      <c r="P78" s="1" t="str">
        <f>MID(A78,11,1)</f>
        <v>5</v>
      </c>
      <c r="Q78">
        <f>IF(O78=P78,1,0)</f>
        <v>1</v>
      </c>
    </row>
    <row r="79" spans="1:17" hidden="1" x14ac:dyDescent="0.25">
      <c r="A79" s="1">
        <v>89040876453</v>
      </c>
      <c r="B79" t="str">
        <f>MID(A79,1,1)</f>
        <v>8</v>
      </c>
      <c r="C79" t="str">
        <f>MID(A79,2,1)</f>
        <v>9</v>
      </c>
      <c r="D79" t="str">
        <f>MID(A79,3,1)</f>
        <v>0</v>
      </c>
      <c r="E79" t="str">
        <f>MID(A79,4,1)</f>
        <v>4</v>
      </c>
      <c r="F79" t="str">
        <f>MID(A79,5,1)</f>
        <v>0</v>
      </c>
      <c r="G79" t="str">
        <f>MID(A79,6,1)</f>
        <v>8</v>
      </c>
      <c r="H79" t="str">
        <f>MID(A79,7,1)</f>
        <v>7</v>
      </c>
      <c r="I79" t="str">
        <f>MID(A79,8,1)</f>
        <v>6</v>
      </c>
      <c r="J79" t="str">
        <f>MID(A79,9,1)</f>
        <v>4</v>
      </c>
      <c r="K79" t="str">
        <f>MID(A79,10,1)</f>
        <v>5</v>
      </c>
      <c r="L79">
        <f>B79*$B$1+C79*$C$1+D79*$D$1+E79*$E$1+F79*$F$1+G79*$G$1+H79*$H$1+I79*$I$1+J79*$J$1+K79*$K$1</f>
        <v>217</v>
      </c>
      <c r="M79">
        <f>MOD(L79,10)</f>
        <v>7</v>
      </c>
      <c r="N79" s="4">
        <f>IF(M79=0,0,10-M79)</f>
        <v>3</v>
      </c>
      <c r="O79" s="1" t="str">
        <f>MID(N79,1,1)</f>
        <v>3</v>
      </c>
      <c r="P79" s="1" t="str">
        <f>MID(A79,11,1)</f>
        <v>3</v>
      </c>
      <c r="Q79">
        <f>IF(O79=P79,1,0)</f>
        <v>1</v>
      </c>
    </row>
    <row r="80" spans="1:17" hidden="1" x14ac:dyDescent="0.25">
      <c r="A80" s="1">
        <v>89120952161</v>
      </c>
      <c r="B80" t="str">
        <f>MID(A80,1,1)</f>
        <v>8</v>
      </c>
      <c r="C80" t="str">
        <f>MID(A80,2,1)</f>
        <v>9</v>
      </c>
      <c r="D80" t="str">
        <f>MID(A80,3,1)</f>
        <v>1</v>
      </c>
      <c r="E80" t="str">
        <f>MID(A80,4,1)</f>
        <v>2</v>
      </c>
      <c r="F80" t="str">
        <f>MID(A80,5,1)</f>
        <v>0</v>
      </c>
      <c r="G80" t="str">
        <f>MID(A80,6,1)</f>
        <v>9</v>
      </c>
      <c r="H80" t="str">
        <f>MID(A80,7,1)</f>
        <v>5</v>
      </c>
      <c r="I80" t="str">
        <f>MID(A80,8,1)</f>
        <v>2</v>
      </c>
      <c r="J80" t="str">
        <f>MID(A80,9,1)</f>
        <v>1</v>
      </c>
      <c r="K80" t="str">
        <f>MID(A80,10,1)</f>
        <v>6</v>
      </c>
      <c r="L80">
        <f>B80*$B$1+C80*$C$1+D80*$D$1+E80*$E$1+F80*$F$1+G80*$G$1+H80*$H$1+I80*$I$1+J80*$J$1+K80*$K$1</f>
        <v>159</v>
      </c>
      <c r="M80">
        <f>MOD(L80,10)</f>
        <v>9</v>
      </c>
      <c r="N80" s="4">
        <f>IF(M80=0,0,10-M80)</f>
        <v>1</v>
      </c>
      <c r="O80" s="1" t="str">
        <f>MID(N80,1,1)</f>
        <v>1</v>
      </c>
      <c r="P80" s="1" t="str">
        <f>MID(A80,11,1)</f>
        <v>1</v>
      </c>
      <c r="Q80">
        <f>IF(O80=P80,1,0)</f>
        <v>1</v>
      </c>
    </row>
    <row r="81" spans="1:17" hidden="1" x14ac:dyDescent="0.25">
      <c r="A81" s="1">
        <v>59083036077</v>
      </c>
      <c r="B81" t="str">
        <f>MID(A81,1,1)</f>
        <v>5</v>
      </c>
      <c r="C81" t="str">
        <f>MID(A81,2,1)</f>
        <v>9</v>
      </c>
      <c r="D81" t="str">
        <f>MID(A81,3,1)</f>
        <v>0</v>
      </c>
      <c r="E81" t="str">
        <f>MID(A81,4,1)</f>
        <v>8</v>
      </c>
      <c r="F81" t="str">
        <f>MID(A81,5,1)</f>
        <v>3</v>
      </c>
      <c r="G81" t="str">
        <f>MID(A81,6,1)</f>
        <v>0</v>
      </c>
      <c r="H81" t="str">
        <f>MID(A81,7,1)</f>
        <v>3</v>
      </c>
      <c r="I81" t="str">
        <f>MID(A81,8,1)</f>
        <v>6</v>
      </c>
      <c r="J81" t="str">
        <f>MID(A81,9,1)</f>
        <v>0</v>
      </c>
      <c r="K81" t="str">
        <f>MID(A81,10,1)</f>
        <v>7</v>
      </c>
      <c r="L81">
        <f>B81*$B$1+C81*$C$1+D81*$D$1+E81*$E$1+F81*$F$1+G81*$G$1+H81*$H$1+I81*$I$1+J81*$J$1+K81*$K$1</f>
        <v>203</v>
      </c>
      <c r="M81">
        <f>MOD(L81,10)</f>
        <v>3</v>
      </c>
      <c r="N81" s="4">
        <f>IF(M81=0,0,10-M81)</f>
        <v>7</v>
      </c>
      <c r="O81" s="1" t="str">
        <f>MID(N81,1,1)</f>
        <v>7</v>
      </c>
      <c r="P81" s="1" t="str">
        <f>MID(A81,11,1)</f>
        <v>7</v>
      </c>
      <c r="Q81">
        <f>IF(O81=P81,1,0)</f>
        <v>1</v>
      </c>
    </row>
    <row r="82" spans="1:17" hidden="1" x14ac:dyDescent="0.25">
      <c r="A82" s="1">
        <v>61121020469</v>
      </c>
      <c r="B82" t="str">
        <f>MID(A82,1,1)</f>
        <v>6</v>
      </c>
      <c r="C82" t="str">
        <f>MID(A82,2,1)</f>
        <v>1</v>
      </c>
      <c r="D82" t="str">
        <f>MID(A82,3,1)</f>
        <v>1</v>
      </c>
      <c r="E82" t="str">
        <f>MID(A82,4,1)</f>
        <v>2</v>
      </c>
      <c r="F82" t="str">
        <f>MID(A82,5,1)</f>
        <v>1</v>
      </c>
      <c r="G82" t="str">
        <f>MID(A82,6,1)</f>
        <v>0</v>
      </c>
      <c r="H82" t="str">
        <f>MID(A82,7,1)</f>
        <v>2</v>
      </c>
      <c r="I82" t="str">
        <f>MID(A82,8,1)</f>
        <v>0</v>
      </c>
      <c r="J82" t="str">
        <f>MID(A82,9,1)</f>
        <v>4</v>
      </c>
      <c r="K82" t="str">
        <f>MID(A82,10,1)</f>
        <v>6</v>
      </c>
      <c r="L82">
        <f>B82*$B$1+C82*$C$1+D82*$D$1+E82*$E$1+F82*$F$1+G82*$G$1+H82*$H$1+I82*$I$1+J82*$J$1+K82*$K$1</f>
        <v>71</v>
      </c>
      <c r="M82">
        <f>MOD(L82,10)</f>
        <v>1</v>
      </c>
      <c r="N82" s="4">
        <f>IF(M82=0,0,10-M82)</f>
        <v>9</v>
      </c>
      <c r="O82" s="1" t="str">
        <f>MID(N82,1,1)</f>
        <v>9</v>
      </c>
      <c r="P82" s="1" t="str">
        <f>MID(A82,11,1)</f>
        <v>9</v>
      </c>
      <c r="Q82">
        <f>IF(O82=P82,1,0)</f>
        <v>1</v>
      </c>
    </row>
    <row r="83" spans="1:17" hidden="1" x14ac:dyDescent="0.25">
      <c r="A83" s="1">
        <v>89040185241</v>
      </c>
      <c r="B83" t="str">
        <f>MID(A83,1,1)</f>
        <v>8</v>
      </c>
      <c r="C83" t="str">
        <f>MID(A83,2,1)</f>
        <v>9</v>
      </c>
      <c r="D83" t="str">
        <f>MID(A83,3,1)</f>
        <v>0</v>
      </c>
      <c r="E83" t="str">
        <f>MID(A83,4,1)</f>
        <v>4</v>
      </c>
      <c r="F83" t="str">
        <f>MID(A83,5,1)</f>
        <v>0</v>
      </c>
      <c r="G83" t="str">
        <f>MID(A83,6,1)</f>
        <v>1</v>
      </c>
      <c r="H83" t="str">
        <f>MID(A83,7,1)</f>
        <v>8</v>
      </c>
      <c r="I83" t="str">
        <f>MID(A83,8,1)</f>
        <v>5</v>
      </c>
      <c r="J83" t="str">
        <f>MID(A83,9,1)</f>
        <v>2</v>
      </c>
      <c r="K83" t="str">
        <f>MID(A83,10,1)</f>
        <v>4</v>
      </c>
      <c r="L83">
        <f>B83*$B$1+C83*$C$1+D83*$D$1+E83*$E$1+F83*$F$1+G83*$G$1+H83*$H$1+I83*$I$1+J83*$J$1+K83*$K$1</f>
        <v>189</v>
      </c>
      <c r="M83">
        <f>MOD(L83,10)</f>
        <v>9</v>
      </c>
      <c r="N83" s="4">
        <f>IF(M83=0,0,10-M83)</f>
        <v>1</v>
      </c>
      <c r="O83" s="1" t="str">
        <f>MID(N83,1,1)</f>
        <v>1</v>
      </c>
      <c r="P83" s="1" t="str">
        <f>MID(A83,11,1)</f>
        <v>1</v>
      </c>
      <c r="Q83">
        <f>IF(O83=P83,1,0)</f>
        <v>1</v>
      </c>
    </row>
    <row r="84" spans="1:17" hidden="1" x14ac:dyDescent="0.25">
      <c r="A84" s="1">
        <v>88080416256</v>
      </c>
      <c r="B84" t="str">
        <f>MID(A84,1,1)</f>
        <v>8</v>
      </c>
      <c r="C84" t="str">
        <f>MID(A84,2,1)</f>
        <v>8</v>
      </c>
      <c r="D84" t="str">
        <f>MID(A84,3,1)</f>
        <v>0</v>
      </c>
      <c r="E84" t="str">
        <f>MID(A84,4,1)</f>
        <v>8</v>
      </c>
      <c r="F84" t="str">
        <f>MID(A84,5,1)</f>
        <v>0</v>
      </c>
      <c r="G84" t="str">
        <f>MID(A84,6,1)</f>
        <v>4</v>
      </c>
      <c r="H84" t="str">
        <f>MID(A84,7,1)</f>
        <v>1</v>
      </c>
      <c r="I84" t="str">
        <f>MID(A84,8,1)</f>
        <v>6</v>
      </c>
      <c r="J84" t="str">
        <f>MID(A84,9,1)</f>
        <v>2</v>
      </c>
      <c r="K84" t="str">
        <f>MID(A84,10,1)</f>
        <v>5</v>
      </c>
      <c r="L84">
        <f>B84*$B$1+C84*$C$1+D84*$D$1+E84*$E$1+F84*$F$1+G84*$G$1+H84*$H$1+I84*$I$1+J84*$J$1+K84*$K$1</f>
        <v>194</v>
      </c>
      <c r="M84">
        <f>MOD(L84,10)</f>
        <v>4</v>
      </c>
      <c r="N84" s="4">
        <f>IF(M84=0,0,10-M84)</f>
        <v>6</v>
      </c>
      <c r="O84" s="1" t="str">
        <f>MID(N84,1,1)</f>
        <v>6</v>
      </c>
      <c r="P84" s="1" t="str">
        <f>MID(A84,11,1)</f>
        <v>6</v>
      </c>
      <c r="Q84">
        <f>IF(O84=P84,1,0)</f>
        <v>1</v>
      </c>
    </row>
    <row r="85" spans="1:17" hidden="1" x14ac:dyDescent="0.25">
      <c r="A85" s="1">
        <v>61032479116</v>
      </c>
      <c r="B85" t="str">
        <f>MID(A85,1,1)</f>
        <v>6</v>
      </c>
      <c r="C85" t="str">
        <f>MID(A85,2,1)</f>
        <v>1</v>
      </c>
      <c r="D85" t="str">
        <f>MID(A85,3,1)</f>
        <v>0</v>
      </c>
      <c r="E85" t="str">
        <f>MID(A85,4,1)</f>
        <v>3</v>
      </c>
      <c r="F85" t="str">
        <f>MID(A85,5,1)</f>
        <v>2</v>
      </c>
      <c r="G85" t="str">
        <f>MID(A85,6,1)</f>
        <v>4</v>
      </c>
      <c r="H85" t="str">
        <f>MID(A85,7,1)</f>
        <v>7</v>
      </c>
      <c r="I85" t="str">
        <f>MID(A85,8,1)</f>
        <v>9</v>
      </c>
      <c r="J85" t="str">
        <f>MID(A85,9,1)</f>
        <v>1</v>
      </c>
      <c r="K85" t="str">
        <f>MID(A85,10,1)</f>
        <v>1</v>
      </c>
      <c r="L85">
        <f>B85*$B$1+C85*$C$1+D85*$D$1+E85*$E$1+F85*$F$1+G85*$G$1+H85*$H$1+I85*$I$1+J85*$J$1+K85*$K$1</f>
        <v>184</v>
      </c>
      <c r="M85">
        <f>MOD(L85,10)</f>
        <v>4</v>
      </c>
      <c r="N85" s="4">
        <f>IF(M85=0,0,10-M85)</f>
        <v>6</v>
      </c>
      <c r="O85" s="1" t="str">
        <f>MID(N85,1,1)</f>
        <v>6</v>
      </c>
      <c r="P85" s="1" t="str">
        <f>MID(A85,11,1)</f>
        <v>6</v>
      </c>
      <c r="Q85">
        <f>IF(O85=P85,1,0)</f>
        <v>1</v>
      </c>
    </row>
    <row r="86" spans="1:17" hidden="1" x14ac:dyDescent="0.25">
      <c r="A86" s="1">
        <v>54020837137</v>
      </c>
      <c r="B86" t="str">
        <f>MID(A86,1,1)</f>
        <v>5</v>
      </c>
      <c r="C86" t="str">
        <f>MID(A86,2,1)</f>
        <v>4</v>
      </c>
      <c r="D86" t="str">
        <f>MID(A86,3,1)</f>
        <v>0</v>
      </c>
      <c r="E86" t="str">
        <f>MID(A86,4,1)</f>
        <v>2</v>
      </c>
      <c r="F86" t="str">
        <f>MID(A86,5,1)</f>
        <v>0</v>
      </c>
      <c r="G86" t="str">
        <f>MID(A86,6,1)</f>
        <v>8</v>
      </c>
      <c r="H86" t="str">
        <f>MID(A86,7,1)</f>
        <v>3</v>
      </c>
      <c r="I86" t="str">
        <f>MID(A86,8,1)</f>
        <v>7</v>
      </c>
      <c r="J86" t="str">
        <f>MID(A86,9,1)</f>
        <v>1</v>
      </c>
      <c r="K86" t="str">
        <f>MID(A86,10,1)</f>
        <v>3</v>
      </c>
      <c r="L86">
        <f>B86*$B$1+C86*$C$1+D86*$D$1+E86*$E$1+F86*$F$1+G86*$G$1+H86*$H$1+I86*$I$1+J86*$J$1+K86*$K$1</f>
        <v>153</v>
      </c>
      <c r="M86">
        <f>MOD(L86,10)</f>
        <v>3</v>
      </c>
      <c r="N86" s="4">
        <f>IF(M86=0,0,10-M86)</f>
        <v>7</v>
      </c>
      <c r="O86" s="1" t="str">
        <f>MID(N86,1,1)</f>
        <v>7</v>
      </c>
      <c r="P86" s="1" t="str">
        <f>MID(A86,11,1)</f>
        <v>7</v>
      </c>
      <c r="Q86">
        <f>IF(O86=P86,1,0)</f>
        <v>1</v>
      </c>
    </row>
    <row r="87" spans="1:17" hidden="1" x14ac:dyDescent="0.25">
      <c r="A87" s="1">
        <v>87072724289</v>
      </c>
      <c r="B87" t="str">
        <f>MID(A87,1,1)</f>
        <v>8</v>
      </c>
      <c r="C87" t="str">
        <f>MID(A87,2,1)</f>
        <v>7</v>
      </c>
      <c r="D87" t="str">
        <f>MID(A87,3,1)</f>
        <v>0</v>
      </c>
      <c r="E87" t="str">
        <f>MID(A87,4,1)</f>
        <v>7</v>
      </c>
      <c r="F87" t="str">
        <f>MID(A87,5,1)</f>
        <v>2</v>
      </c>
      <c r="G87" t="str">
        <f>MID(A87,6,1)</f>
        <v>7</v>
      </c>
      <c r="H87" t="str">
        <f>MID(A87,7,1)</f>
        <v>2</v>
      </c>
      <c r="I87" t="str">
        <f>MID(A87,8,1)</f>
        <v>4</v>
      </c>
      <c r="J87" t="str">
        <f>MID(A87,9,1)</f>
        <v>2</v>
      </c>
      <c r="K87" t="str">
        <f>MID(A87,10,1)</f>
        <v>8</v>
      </c>
      <c r="L87">
        <f>B87*$B$1+C87*$C$1+D87*$D$1+E87*$E$1+F87*$F$1+G87*$G$1+H87*$H$1+I87*$I$1+J87*$J$1+K87*$K$1</f>
        <v>191</v>
      </c>
      <c r="M87">
        <f>MOD(L87,10)</f>
        <v>1</v>
      </c>
      <c r="N87" s="4">
        <f>IF(M87=0,0,10-M87)</f>
        <v>9</v>
      </c>
      <c r="O87" s="1" t="str">
        <f>MID(N87,1,1)</f>
        <v>9</v>
      </c>
      <c r="P87" s="1" t="str">
        <f>MID(A87,11,1)</f>
        <v>9</v>
      </c>
      <c r="Q87">
        <f>IF(O87=P87,1,0)</f>
        <v>1</v>
      </c>
    </row>
    <row r="88" spans="1:17" hidden="1" x14ac:dyDescent="0.25">
      <c r="A88" s="1">
        <v>88103032931</v>
      </c>
      <c r="B88" t="str">
        <f>MID(A88,1,1)</f>
        <v>8</v>
      </c>
      <c r="C88" t="str">
        <f>MID(A88,2,1)</f>
        <v>8</v>
      </c>
      <c r="D88" t="str">
        <f>MID(A88,3,1)</f>
        <v>1</v>
      </c>
      <c r="E88" t="str">
        <f>MID(A88,4,1)</f>
        <v>0</v>
      </c>
      <c r="F88" t="str">
        <f>MID(A88,5,1)</f>
        <v>3</v>
      </c>
      <c r="G88" t="str">
        <f>MID(A88,6,1)</f>
        <v>0</v>
      </c>
      <c r="H88" t="str">
        <f>MID(A88,7,1)</f>
        <v>3</v>
      </c>
      <c r="I88" t="str">
        <f>MID(A88,8,1)</f>
        <v>2</v>
      </c>
      <c r="J88" t="str">
        <f>MID(A88,9,1)</f>
        <v>9</v>
      </c>
      <c r="K88" t="str">
        <f>MID(A88,10,1)</f>
        <v>3</v>
      </c>
      <c r="L88">
        <f>B88*$B$1+C88*$C$1+D88*$D$1+E88*$E$1+F88*$F$1+G88*$G$1+H88*$H$1+I88*$I$1+J88*$J$1+K88*$K$1</f>
        <v>99</v>
      </c>
      <c r="M88">
        <f>MOD(L88,10)</f>
        <v>9</v>
      </c>
      <c r="N88" s="4">
        <f>IF(M88=0,0,10-M88)</f>
        <v>1</v>
      </c>
      <c r="O88" s="1" t="str">
        <f>MID(N88,1,1)</f>
        <v>1</v>
      </c>
      <c r="P88" s="1" t="str">
        <f>MID(A88,11,1)</f>
        <v>1</v>
      </c>
      <c r="Q88">
        <f>IF(O88=P88,1,0)</f>
        <v>1</v>
      </c>
    </row>
    <row r="89" spans="1:17" hidden="1" x14ac:dyDescent="0.25">
      <c r="A89" s="1">
        <v>59042989686</v>
      </c>
      <c r="B89" t="str">
        <f>MID(A89,1,1)</f>
        <v>5</v>
      </c>
      <c r="C89" t="str">
        <f>MID(A89,2,1)</f>
        <v>9</v>
      </c>
      <c r="D89" t="str">
        <f>MID(A89,3,1)</f>
        <v>0</v>
      </c>
      <c r="E89" t="str">
        <f>MID(A89,4,1)</f>
        <v>4</v>
      </c>
      <c r="F89" t="str">
        <f>MID(A89,5,1)</f>
        <v>2</v>
      </c>
      <c r="G89" t="str">
        <f>MID(A89,6,1)</f>
        <v>9</v>
      </c>
      <c r="H89" t="str">
        <f>MID(A89,7,1)</f>
        <v>8</v>
      </c>
      <c r="I89" t="str">
        <f>MID(A89,8,1)</f>
        <v>9</v>
      </c>
      <c r="J89" t="str">
        <f>MID(A89,9,1)</f>
        <v>6</v>
      </c>
      <c r="K89" t="str">
        <f>MID(A89,10,1)</f>
        <v>8</v>
      </c>
      <c r="L89">
        <f>B89*$B$1+C89*$C$1+D89*$D$1+E89*$E$1+F89*$F$1+G89*$G$1+H89*$H$1+I89*$I$1+J89*$J$1+K89*$K$1</f>
        <v>264</v>
      </c>
      <c r="M89">
        <f>MOD(L89,10)</f>
        <v>4</v>
      </c>
      <c r="N89" s="4">
        <f>IF(M89=0,0,10-M89)</f>
        <v>6</v>
      </c>
      <c r="O89" s="1" t="str">
        <f>MID(N89,1,1)</f>
        <v>6</v>
      </c>
      <c r="P89" s="1" t="str">
        <f>MID(A89,11,1)</f>
        <v>6</v>
      </c>
      <c r="Q89">
        <f>IF(O89=P89,1,0)</f>
        <v>1</v>
      </c>
    </row>
    <row r="90" spans="1:17" hidden="1" x14ac:dyDescent="0.25">
      <c r="A90" s="1">
        <v>91023191330</v>
      </c>
      <c r="B90" t="str">
        <f>MID(A90,1,1)</f>
        <v>9</v>
      </c>
      <c r="C90" t="str">
        <f>MID(A90,2,1)</f>
        <v>1</v>
      </c>
      <c r="D90" t="str">
        <f>MID(A90,3,1)</f>
        <v>0</v>
      </c>
      <c r="E90" t="str">
        <f>MID(A90,4,1)</f>
        <v>2</v>
      </c>
      <c r="F90" t="str">
        <f>MID(A90,5,1)</f>
        <v>3</v>
      </c>
      <c r="G90" t="str">
        <f>MID(A90,6,1)</f>
        <v>1</v>
      </c>
      <c r="H90" t="str">
        <f>MID(A90,7,1)</f>
        <v>9</v>
      </c>
      <c r="I90" t="str">
        <f>MID(A90,8,1)</f>
        <v>1</v>
      </c>
      <c r="J90" t="str">
        <f>MID(A90,9,1)</f>
        <v>3</v>
      </c>
      <c r="K90" t="str">
        <f>MID(A90,10,1)</f>
        <v>3</v>
      </c>
      <c r="L90">
        <f>B90*$B$1+C90*$C$1+D90*$D$1+E90*$E$1+F90*$F$1+G90*$G$1+H90*$H$1+I90*$I$1+J90*$J$1+K90*$K$1</f>
        <v>120</v>
      </c>
      <c r="M90">
        <f>MOD(L90,10)</f>
        <v>0</v>
      </c>
      <c r="N90" s="4">
        <f>IF(M90=0,0,10-M90)</f>
        <v>0</v>
      </c>
      <c r="O90" s="1" t="str">
        <f>MID(N90,1,1)</f>
        <v>0</v>
      </c>
      <c r="P90" s="1" t="str">
        <f>MID(A90,11,1)</f>
        <v>0</v>
      </c>
      <c r="Q90">
        <f>IF(O90=P90,1,0)</f>
        <v>1</v>
      </c>
    </row>
    <row r="91" spans="1:17" hidden="1" x14ac:dyDescent="0.25">
      <c r="A91" s="1">
        <v>59031152059</v>
      </c>
      <c r="B91" t="str">
        <f>MID(A91,1,1)</f>
        <v>5</v>
      </c>
      <c r="C91" t="str">
        <f>MID(A91,2,1)</f>
        <v>9</v>
      </c>
      <c r="D91" t="str">
        <f>MID(A91,3,1)</f>
        <v>0</v>
      </c>
      <c r="E91" t="str">
        <f>MID(A91,4,1)</f>
        <v>3</v>
      </c>
      <c r="F91" t="str">
        <f>MID(A91,5,1)</f>
        <v>1</v>
      </c>
      <c r="G91" t="str">
        <f>MID(A91,6,1)</f>
        <v>1</v>
      </c>
      <c r="H91" t="str">
        <f>MID(A91,7,1)</f>
        <v>5</v>
      </c>
      <c r="I91" t="str">
        <f>MID(A91,8,1)</f>
        <v>2</v>
      </c>
      <c r="J91" t="str">
        <f>MID(A91,9,1)</f>
        <v>0</v>
      </c>
      <c r="K91" t="str">
        <f>MID(A91,10,1)</f>
        <v>5</v>
      </c>
      <c r="L91">
        <f>B91*$B$1+C91*$C$1+D91*$D$1+E91*$E$1+F91*$F$1+G91*$G$1+H91*$H$1+I91*$I$1+J91*$J$1+K91*$K$1</f>
        <v>131</v>
      </c>
      <c r="M91">
        <f>MOD(L91,10)</f>
        <v>1</v>
      </c>
      <c r="N91" s="4">
        <f>IF(M91=0,0,10-M91)</f>
        <v>9</v>
      </c>
      <c r="O91" s="1" t="str">
        <f>MID(N91,1,1)</f>
        <v>9</v>
      </c>
      <c r="P91" s="1" t="str">
        <f>MID(A91,11,1)</f>
        <v>9</v>
      </c>
      <c r="Q91">
        <f>IF(O91=P91,1,0)</f>
        <v>1</v>
      </c>
    </row>
    <row r="92" spans="1:17" hidden="1" x14ac:dyDescent="0.25">
      <c r="A92" s="1">
        <v>84112185145</v>
      </c>
      <c r="B92" t="str">
        <f>MID(A92,1,1)</f>
        <v>8</v>
      </c>
      <c r="C92" t="str">
        <f>MID(A92,2,1)</f>
        <v>4</v>
      </c>
      <c r="D92" t="str">
        <f>MID(A92,3,1)</f>
        <v>1</v>
      </c>
      <c r="E92" t="str">
        <f>MID(A92,4,1)</f>
        <v>1</v>
      </c>
      <c r="F92" t="str">
        <f>MID(A92,5,1)</f>
        <v>2</v>
      </c>
      <c r="G92" t="str">
        <f>MID(A92,6,1)</f>
        <v>1</v>
      </c>
      <c r="H92" t="str">
        <f>MID(A92,7,1)</f>
        <v>8</v>
      </c>
      <c r="I92" t="str">
        <f>MID(A92,8,1)</f>
        <v>5</v>
      </c>
      <c r="J92" t="str">
        <f>MID(A92,9,1)</f>
        <v>1</v>
      </c>
      <c r="K92" t="str">
        <f>MID(A92,10,1)</f>
        <v>4</v>
      </c>
      <c r="L92">
        <f>B92*$B$1+C92*$C$1+D92*$D$1+E92*$E$1+F92*$F$1+G92*$G$1+H92*$H$1+I92*$I$1+J92*$J$1+K92*$K$1</f>
        <v>155</v>
      </c>
      <c r="M92">
        <f>MOD(L92,10)</f>
        <v>5</v>
      </c>
      <c r="N92" s="4">
        <f>IF(M92=0,0,10-M92)</f>
        <v>5</v>
      </c>
      <c r="O92" s="1" t="str">
        <f>MID(N92,1,1)</f>
        <v>5</v>
      </c>
      <c r="P92" s="1" t="str">
        <f>MID(A92,11,1)</f>
        <v>5</v>
      </c>
      <c r="Q92">
        <f>IF(O92=P92,1,0)</f>
        <v>1</v>
      </c>
    </row>
    <row r="93" spans="1:17" hidden="1" x14ac:dyDescent="0.25">
      <c r="A93" s="1">
        <v>60102890107</v>
      </c>
      <c r="B93" t="str">
        <f>MID(A93,1,1)</f>
        <v>6</v>
      </c>
      <c r="C93" t="str">
        <f>MID(A93,2,1)</f>
        <v>0</v>
      </c>
      <c r="D93" t="str">
        <f>MID(A93,3,1)</f>
        <v>1</v>
      </c>
      <c r="E93" t="str">
        <f>MID(A93,4,1)</f>
        <v>0</v>
      </c>
      <c r="F93" t="str">
        <f>MID(A93,5,1)</f>
        <v>2</v>
      </c>
      <c r="G93" t="str">
        <f>MID(A93,6,1)</f>
        <v>8</v>
      </c>
      <c r="H93" t="str">
        <f>MID(A93,7,1)</f>
        <v>9</v>
      </c>
      <c r="I93" t="str">
        <f>MID(A93,8,1)</f>
        <v>0</v>
      </c>
      <c r="J93" t="str">
        <f>MID(A93,9,1)</f>
        <v>1</v>
      </c>
      <c r="K93" t="str">
        <f>MID(A93,10,1)</f>
        <v>0</v>
      </c>
      <c r="L93">
        <f>B93*$B$1+C93*$C$1+D93*$D$1+E93*$E$1+F93*$F$1+G93*$G$1+H93*$H$1+I93*$I$1+J93*$J$1+K93*$K$1</f>
        <v>103</v>
      </c>
      <c r="M93">
        <f>MOD(L93,10)</f>
        <v>3</v>
      </c>
      <c r="N93" s="4">
        <f>IF(M93=0,0,10-M93)</f>
        <v>7</v>
      </c>
      <c r="O93" s="1" t="str">
        <f>MID(N93,1,1)</f>
        <v>7</v>
      </c>
      <c r="P93" s="1" t="str">
        <f>MID(A93,11,1)</f>
        <v>7</v>
      </c>
      <c r="Q93">
        <f>IF(O93=P93,1,0)</f>
        <v>1</v>
      </c>
    </row>
    <row r="94" spans="1:17" hidden="1" x14ac:dyDescent="0.25">
      <c r="A94" s="1">
        <v>84050694367</v>
      </c>
      <c r="B94" t="str">
        <f>MID(A94,1,1)</f>
        <v>8</v>
      </c>
      <c r="C94" t="str">
        <f>MID(A94,2,1)</f>
        <v>4</v>
      </c>
      <c r="D94" t="str">
        <f>MID(A94,3,1)</f>
        <v>0</v>
      </c>
      <c r="E94" t="str">
        <f>MID(A94,4,1)</f>
        <v>5</v>
      </c>
      <c r="F94" t="str">
        <f>MID(A94,5,1)</f>
        <v>0</v>
      </c>
      <c r="G94" t="str">
        <f>MID(A94,6,1)</f>
        <v>6</v>
      </c>
      <c r="H94" t="str">
        <f>MID(A94,7,1)</f>
        <v>9</v>
      </c>
      <c r="I94" t="str">
        <f>MID(A94,8,1)</f>
        <v>4</v>
      </c>
      <c r="J94" t="str">
        <f>MID(A94,9,1)</f>
        <v>3</v>
      </c>
      <c r="K94" t="str">
        <f>MID(A94,10,1)</f>
        <v>6</v>
      </c>
      <c r="L94">
        <f>B94*$B$1+C94*$C$1+D94*$D$1+E94*$E$1+F94*$F$1+G94*$G$1+H94*$H$1+I94*$I$1+J94*$J$1+K94*$K$1</f>
        <v>203</v>
      </c>
      <c r="M94">
        <f>MOD(L94,10)</f>
        <v>3</v>
      </c>
      <c r="N94" s="4">
        <f>IF(M94=0,0,10-M94)</f>
        <v>7</v>
      </c>
      <c r="O94" s="1" t="str">
        <f>MID(N94,1,1)</f>
        <v>7</v>
      </c>
      <c r="P94" s="1" t="str">
        <f>MID(A94,11,1)</f>
        <v>7</v>
      </c>
      <c r="Q94">
        <f>IF(O94=P94,1,0)</f>
        <v>1</v>
      </c>
    </row>
    <row r="95" spans="1:17" hidden="1" x14ac:dyDescent="0.25">
      <c r="A95" s="1">
        <v>89041133472</v>
      </c>
      <c r="B95" t="str">
        <f>MID(A95,1,1)</f>
        <v>8</v>
      </c>
      <c r="C95" t="str">
        <f>MID(A95,2,1)</f>
        <v>9</v>
      </c>
      <c r="D95" t="str">
        <f>MID(A95,3,1)</f>
        <v>0</v>
      </c>
      <c r="E95" t="str">
        <f>MID(A95,4,1)</f>
        <v>4</v>
      </c>
      <c r="F95" t="str">
        <f>MID(A95,5,1)</f>
        <v>1</v>
      </c>
      <c r="G95" t="str">
        <f>MID(A95,6,1)</f>
        <v>1</v>
      </c>
      <c r="H95" t="str">
        <f>MID(A95,7,1)</f>
        <v>3</v>
      </c>
      <c r="I95" t="str">
        <f>MID(A95,8,1)</f>
        <v>3</v>
      </c>
      <c r="J95" t="str">
        <f>MID(A95,9,1)</f>
        <v>4</v>
      </c>
      <c r="K95" t="str">
        <f>MID(A95,10,1)</f>
        <v>7</v>
      </c>
      <c r="L95">
        <f>B95*$B$1+C95*$C$1+D95*$D$1+E95*$E$1+F95*$F$1+G95*$G$1+H95*$H$1+I95*$I$1+J95*$J$1+K95*$K$1</f>
        <v>148</v>
      </c>
      <c r="M95">
        <f>MOD(L95,10)</f>
        <v>8</v>
      </c>
      <c r="N95" s="4">
        <f>IF(M95=0,0,10-M95)</f>
        <v>2</v>
      </c>
      <c r="O95" s="1" t="str">
        <f>MID(N95,1,1)</f>
        <v>2</v>
      </c>
      <c r="P95" s="1" t="str">
        <f>MID(A95,11,1)</f>
        <v>2</v>
      </c>
      <c r="Q95">
        <f>IF(O95=P95,1,0)</f>
        <v>1</v>
      </c>
    </row>
    <row r="96" spans="1:17" hidden="1" x14ac:dyDescent="0.25">
      <c r="A96" s="1">
        <v>82072219267</v>
      </c>
      <c r="B96" t="str">
        <f>MID(A96,1,1)</f>
        <v>8</v>
      </c>
      <c r="C96" t="str">
        <f>MID(A96,2,1)</f>
        <v>2</v>
      </c>
      <c r="D96" t="str">
        <f>MID(A96,3,1)</f>
        <v>0</v>
      </c>
      <c r="E96" t="str">
        <f>MID(A96,4,1)</f>
        <v>7</v>
      </c>
      <c r="F96" t="str">
        <f>MID(A96,5,1)</f>
        <v>2</v>
      </c>
      <c r="G96" t="str">
        <f>MID(A96,6,1)</f>
        <v>2</v>
      </c>
      <c r="H96" t="str">
        <f>MID(A96,7,1)</f>
        <v>1</v>
      </c>
      <c r="I96" t="str">
        <f>MID(A96,8,1)</f>
        <v>9</v>
      </c>
      <c r="J96" t="str">
        <f>MID(A96,9,1)</f>
        <v>2</v>
      </c>
      <c r="K96" t="str">
        <f>MID(A96,10,1)</f>
        <v>6</v>
      </c>
      <c r="L96">
        <f>B96*$B$1+C96*$C$1+D96*$D$1+E96*$E$1+F96*$F$1+G96*$G$1+H96*$H$1+I96*$I$1+J96*$J$1+K96*$K$1</f>
        <v>193</v>
      </c>
      <c r="M96">
        <f>MOD(L96,10)</f>
        <v>3</v>
      </c>
      <c r="N96" s="4">
        <f>IF(M96=0,0,10-M96)</f>
        <v>7</v>
      </c>
      <c r="O96" s="1" t="str">
        <f>MID(N96,1,1)</f>
        <v>7</v>
      </c>
      <c r="P96" s="1" t="str">
        <f>MID(A96,11,1)</f>
        <v>7</v>
      </c>
      <c r="Q96">
        <f>IF(O96=P96,1,0)</f>
        <v>1</v>
      </c>
    </row>
    <row r="97" spans="1:17" hidden="1" x14ac:dyDescent="0.25">
      <c r="A97" s="1">
        <v>57102202414</v>
      </c>
      <c r="B97" t="str">
        <f>MID(A97,1,1)</f>
        <v>5</v>
      </c>
      <c r="C97" t="str">
        <f>MID(A97,2,1)</f>
        <v>7</v>
      </c>
      <c r="D97" t="str">
        <f>MID(A97,3,1)</f>
        <v>1</v>
      </c>
      <c r="E97" t="str">
        <f>MID(A97,4,1)</f>
        <v>0</v>
      </c>
      <c r="F97" t="str">
        <f>MID(A97,5,1)</f>
        <v>2</v>
      </c>
      <c r="G97" t="str">
        <f>MID(A97,6,1)</f>
        <v>2</v>
      </c>
      <c r="H97" t="str">
        <f>MID(A97,7,1)</f>
        <v>0</v>
      </c>
      <c r="I97" t="str">
        <f>MID(A97,8,1)</f>
        <v>2</v>
      </c>
      <c r="J97" t="str">
        <f>MID(A97,9,1)</f>
        <v>4</v>
      </c>
      <c r="K97" t="str">
        <f>MID(A97,10,1)</f>
        <v>1</v>
      </c>
      <c r="L97">
        <f>B97*$B$1+C97*$C$1+D97*$D$1+E97*$E$1+F97*$F$1+G97*$G$1+H97*$H$1+I97*$I$1+J97*$J$1+K97*$K$1</f>
        <v>66</v>
      </c>
      <c r="M97">
        <f>MOD(L97,10)</f>
        <v>6</v>
      </c>
      <c r="N97" s="4">
        <f>IF(M97=0,0,10-M97)</f>
        <v>4</v>
      </c>
      <c r="O97" s="1" t="str">
        <f>MID(N97,1,1)</f>
        <v>4</v>
      </c>
      <c r="P97" s="1" t="str">
        <f>MID(A97,11,1)</f>
        <v>4</v>
      </c>
      <c r="Q97">
        <f>IF(O97=P97,1,0)</f>
        <v>1</v>
      </c>
    </row>
    <row r="98" spans="1:17" hidden="1" x14ac:dyDescent="0.25">
      <c r="A98" s="1">
        <v>55123128973</v>
      </c>
      <c r="B98" t="str">
        <f>MID(A98,1,1)</f>
        <v>5</v>
      </c>
      <c r="C98" t="str">
        <f>MID(A98,2,1)</f>
        <v>5</v>
      </c>
      <c r="D98" t="str">
        <f>MID(A98,3,1)</f>
        <v>1</v>
      </c>
      <c r="E98" t="str">
        <f>MID(A98,4,1)</f>
        <v>2</v>
      </c>
      <c r="F98" t="str">
        <f>MID(A98,5,1)</f>
        <v>3</v>
      </c>
      <c r="G98" t="str">
        <f>MID(A98,6,1)</f>
        <v>1</v>
      </c>
      <c r="H98" t="str">
        <f>MID(A98,7,1)</f>
        <v>2</v>
      </c>
      <c r="I98" t="str">
        <f>MID(A98,8,1)</f>
        <v>8</v>
      </c>
      <c r="J98" t="str">
        <f>MID(A98,9,1)</f>
        <v>9</v>
      </c>
      <c r="K98" t="str">
        <f>MID(A98,10,1)</f>
        <v>7</v>
      </c>
      <c r="L98">
        <f>B98*$B$1+C98*$C$1+D98*$D$1+E98*$E$1+F98*$F$1+G98*$G$1+H98*$H$1+I98*$I$1+J98*$J$1+K98*$K$1</f>
        <v>167</v>
      </c>
      <c r="M98">
        <f>MOD(L98,10)</f>
        <v>7</v>
      </c>
      <c r="N98" s="4">
        <f>IF(M98=0,0,10-M98)</f>
        <v>3</v>
      </c>
      <c r="O98" s="1" t="str">
        <f>MID(N98,1,1)</f>
        <v>3</v>
      </c>
      <c r="P98" s="1" t="str">
        <f>MID(A98,11,1)</f>
        <v>3</v>
      </c>
      <c r="Q98">
        <f>IF(O98=P98,1,0)</f>
        <v>1</v>
      </c>
    </row>
    <row r="99" spans="1:17" hidden="1" x14ac:dyDescent="0.25">
      <c r="A99" s="1">
        <v>86070511185</v>
      </c>
      <c r="B99" t="str">
        <f>MID(A99,1,1)</f>
        <v>8</v>
      </c>
      <c r="C99" t="str">
        <f>MID(A99,2,1)</f>
        <v>6</v>
      </c>
      <c r="D99" t="str">
        <f>MID(A99,3,1)</f>
        <v>0</v>
      </c>
      <c r="E99" t="str">
        <f>MID(A99,4,1)</f>
        <v>7</v>
      </c>
      <c r="F99" t="str">
        <f>MID(A99,5,1)</f>
        <v>0</v>
      </c>
      <c r="G99" t="str">
        <f>MID(A99,6,1)</f>
        <v>5</v>
      </c>
      <c r="H99" t="str">
        <f>MID(A99,7,1)</f>
        <v>1</v>
      </c>
      <c r="I99" t="str">
        <f>MID(A99,8,1)</f>
        <v>1</v>
      </c>
      <c r="J99" t="str">
        <f>MID(A99,9,1)</f>
        <v>1</v>
      </c>
      <c r="K99" t="str">
        <f>MID(A99,10,1)</f>
        <v>8</v>
      </c>
      <c r="L99">
        <f>B99*$B$1+C99*$C$1+D99*$D$1+E99*$E$1+F99*$F$1+G99*$G$1+H99*$H$1+I99*$I$1+J99*$J$1+K99*$K$1</f>
        <v>145</v>
      </c>
      <c r="M99">
        <f>MOD(L99,10)</f>
        <v>5</v>
      </c>
      <c r="N99" s="4">
        <f>IF(M99=0,0,10-M99)</f>
        <v>5</v>
      </c>
      <c r="O99" s="1" t="str">
        <f>MID(N99,1,1)</f>
        <v>5</v>
      </c>
      <c r="P99" s="1" t="str">
        <f>MID(A99,11,1)</f>
        <v>5</v>
      </c>
      <c r="Q99">
        <f>IF(O99=P99,1,0)</f>
        <v>1</v>
      </c>
    </row>
    <row r="100" spans="1:17" hidden="1" x14ac:dyDescent="0.25">
      <c r="A100" s="1">
        <v>81101148770</v>
      </c>
      <c r="B100" t="str">
        <f>MID(A100,1,1)</f>
        <v>8</v>
      </c>
      <c r="C100" t="str">
        <f>MID(A100,2,1)</f>
        <v>1</v>
      </c>
      <c r="D100" t="str">
        <f>MID(A100,3,1)</f>
        <v>1</v>
      </c>
      <c r="E100" t="str">
        <f>MID(A100,4,1)</f>
        <v>0</v>
      </c>
      <c r="F100" t="str">
        <f>MID(A100,5,1)</f>
        <v>1</v>
      </c>
      <c r="G100" t="str">
        <f>MID(A100,6,1)</f>
        <v>1</v>
      </c>
      <c r="H100" t="str">
        <f>MID(A100,7,1)</f>
        <v>4</v>
      </c>
      <c r="I100" t="str">
        <f>MID(A100,8,1)</f>
        <v>8</v>
      </c>
      <c r="J100" t="str">
        <f>MID(A100,9,1)</f>
        <v>7</v>
      </c>
      <c r="K100" t="str">
        <f>MID(A100,10,1)</f>
        <v>7</v>
      </c>
      <c r="L100">
        <f>B100*$B$1+C100*$C$1+D100*$D$1+E100*$E$1+F100*$F$1+G100*$G$1+H100*$H$1+I100*$I$1+J100*$J$1+K100*$K$1</f>
        <v>150</v>
      </c>
      <c r="M100">
        <f>MOD(L100,10)</f>
        <v>0</v>
      </c>
      <c r="N100" s="4">
        <f>IF(M100=0,0,10-M100)</f>
        <v>0</v>
      </c>
      <c r="O100" s="1" t="str">
        <f>MID(N100,1,1)</f>
        <v>0</v>
      </c>
      <c r="P100" s="1" t="str">
        <f>MID(A100,11,1)</f>
        <v>0</v>
      </c>
      <c r="Q100">
        <f>IF(O100=P100,1,0)</f>
        <v>1</v>
      </c>
    </row>
    <row r="101" spans="1:17" hidden="1" x14ac:dyDescent="0.25">
      <c r="A101" s="1">
        <v>87071164662</v>
      </c>
      <c r="B101" t="str">
        <f>MID(A101,1,1)</f>
        <v>8</v>
      </c>
      <c r="C101" t="str">
        <f>MID(A101,2,1)</f>
        <v>7</v>
      </c>
      <c r="D101" t="str">
        <f>MID(A101,3,1)</f>
        <v>0</v>
      </c>
      <c r="E101" t="str">
        <f>MID(A101,4,1)</f>
        <v>7</v>
      </c>
      <c r="F101" t="str">
        <f>MID(A101,5,1)</f>
        <v>1</v>
      </c>
      <c r="G101" t="str">
        <f>MID(A101,6,1)</f>
        <v>1</v>
      </c>
      <c r="H101" t="str">
        <f>MID(A101,7,1)</f>
        <v>6</v>
      </c>
      <c r="I101" t="str">
        <f>MID(A101,8,1)</f>
        <v>4</v>
      </c>
      <c r="J101" t="str">
        <f>MID(A101,9,1)</f>
        <v>6</v>
      </c>
      <c r="K101" t="str">
        <f>MID(A101,10,1)</f>
        <v>6</v>
      </c>
      <c r="L101">
        <f>B101*$B$1+C101*$C$1+D101*$D$1+E101*$E$1+F101*$F$1+G101*$G$1+H101*$H$1+I101*$I$1+J101*$J$1+K101*$K$1</f>
        <v>198</v>
      </c>
      <c r="M101">
        <f>MOD(L101,10)</f>
        <v>8</v>
      </c>
      <c r="N101" s="4">
        <f>IF(M101=0,0,10-M101)</f>
        <v>2</v>
      </c>
      <c r="O101" s="1" t="str">
        <f>MID(N101,1,1)</f>
        <v>2</v>
      </c>
      <c r="P101" s="1" t="str">
        <f>MID(A101,11,1)</f>
        <v>2</v>
      </c>
      <c r="Q101">
        <f>IF(O101=P101,1,0)</f>
        <v>1</v>
      </c>
    </row>
    <row r="102" spans="1:17" hidden="1" x14ac:dyDescent="0.25">
      <c r="A102" s="1">
        <v>51011153311</v>
      </c>
      <c r="B102" t="str">
        <f>MID(A102,1,1)</f>
        <v>5</v>
      </c>
      <c r="C102" t="str">
        <f>MID(A102,2,1)</f>
        <v>1</v>
      </c>
      <c r="D102" t="str">
        <f>MID(A102,3,1)</f>
        <v>0</v>
      </c>
      <c r="E102" t="str">
        <f>MID(A102,4,1)</f>
        <v>1</v>
      </c>
      <c r="F102" t="str">
        <f>MID(A102,5,1)</f>
        <v>1</v>
      </c>
      <c r="G102" t="str">
        <f>MID(A102,6,1)</f>
        <v>1</v>
      </c>
      <c r="H102" t="str">
        <f>MID(A102,7,1)</f>
        <v>5</v>
      </c>
      <c r="I102" t="str">
        <f>MID(A102,8,1)</f>
        <v>3</v>
      </c>
      <c r="J102" t="str">
        <f>MID(A102,9,1)</f>
        <v>3</v>
      </c>
      <c r="K102" t="str">
        <f>MID(A102,10,1)</f>
        <v>1</v>
      </c>
      <c r="L102">
        <f>B102*$B$1+C102*$C$1+D102*$D$1+E102*$E$1+F102*$F$1+G102*$G$1+H102*$H$1+I102*$I$1+J102*$J$1+K102*$K$1</f>
        <v>89</v>
      </c>
      <c r="M102">
        <f>MOD(L102,10)</f>
        <v>9</v>
      </c>
      <c r="N102" s="4">
        <f>IF(M102=0,0,10-M102)</f>
        <v>1</v>
      </c>
      <c r="O102" s="1" t="str">
        <f>MID(N102,1,1)</f>
        <v>1</v>
      </c>
      <c r="P102" s="1" t="str">
        <f>MID(A102,11,1)</f>
        <v>1</v>
      </c>
      <c r="Q102">
        <f>IF(O102=P102,1,0)</f>
        <v>1</v>
      </c>
    </row>
    <row r="103" spans="1:17" hidden="1" x14ac:dyDescent="0.25">
      <c r="A103" s="1">
        <v>89052085069</v>
      </c>
      <c r="B103" t="str">
        <f>MID(A103,1,1)</f>
        <v>8</v>
      </c>
      <c r="C103" t="str">
        <f>MID(A103,2,1)</f>
        <v>9</v>
      </c>
      <c r="D103" t="str">
        <f>MID(A103,3,1)</f>
        <v>0</v>
      </c>
      <c r="E103" t="str">
        <f>MID(A103,4,1)</f>
        <v>5</v>
      </c>
      <c r="F103" t="str">
        <f>MID(A103,5,1)</f>
        <v>2</v>
      </c>
      <c r="G103" t="str">
        <f>MID(A103,6,1)</f>
        <v>0</v>
      </c>
      <c r="H103" t="str">
        <f>MID(A103,7,1)</f>
        <v>8</v>
      </c>
      <c r="I103" t="str">
        <f>MID(A103,8,1)</f>
        <v>5</v>
      </c>
      <c r="J103" t="str">
        <f>MID(A103,9,1)</f>
        <v>0</v>
      </c>
      <c r="K103" t="str">
        <f>MID(A103,10,1)</f>
        <v>6</v>
      </c>
      <c r="L103">
        <f>B103*$B$1+C103*$C$1+D103*$D$1+E103*$E$1+F103*$F$1+G103*$G$1+H103*$H$1+I103*$I$1+J103*$J$1+K103*$K$1</f>
        <v>201</v>
      </c>
      <c r="M103">
        <f>MOD(L103,10)</f>
        <v>1</v>
      </c>
      <c r="N103" s="4">
        <f>IF(M103=0,0,10-M103)</f>
        <v>9</v>
      </c>
      <c r="O103" s="1" t="str">
        <f>MID(N103,1,1)</f>
        <v>9</v>
      </c>
      <c r="P103" s="1" t="str">
        <f>MID(A103,11,1)</f>
        <v>9</v>
      </c>
      <c r="Q103">
        <f>IF(O103=P103,1,0)</f>
        <v>1</v>
      </c>
    </row>
    <row r="104" spans="1:17" hidden="1" x14ac:dyDescent="0.25">
      <c r="A104" s="1">
        <v>50102636355</v>
      </c>
      <c r="B104" t="str">
        <f>MID(A104,1,1)</f>
        <v>5</v>
      </c>
      <c r="C104" t="str">
        <f>MID(A104,2,1)</f>
        <v>0</v>
      </c>
      <c r="D104" t="str">
        <f>MID(A104,3,1)</f>
        <v>1</v>
      </c>
      <c r="E104" t="str">
        <f>MID(A104,4,1)</f>
        <v>0</v>
      </c>
      <c r="F104" t="str">
        <f>MID(A104,5,1)</f>
        <v>2</v>
      </c>
      <c r="G104" t="str">
        <f>MID(A104,6,1)</f>
        <v>6</v>
      </c>
      <c r="H104" t="str">
        <f>MID(A104,7,1)</f>
        <v>3</v>
      </c>
      <c r="I104" t="str">
        <f>MID(A104,8,1)</f>
        <v>6</v>
      </c>
      <c r="J104" t="str">
        <f>MID(A104,9,1)</f>
        <v>3</v>
      </c>
      <c r="K104" t="str">
        <f>MID(A104,10,1)</f>
        <v>5</v>
      </c>
      <c r="L104">
        <f>B104*$B$1+C104*$C$1+D104*$D$1+E104*$E$1+F104*$F$1+G104*$G$1+H104*$H$1+I104*$I$1+J104*$J$1+K104*$K$1</f>
        <v>125</v>
      </c>
      <c r="M104">
        <f>MOD(L104,10)</f>
        <v>5</v>
      </c>
      <c r="N104" s="4">
        <f>IF(M104=0,0,10-M104)</f>
        <v>5</v>
      </c>
      <c r="O104" s="1" t="str">
        <f>MID(N104,1,1)</f>
        <v>5</v>
      </c>
      <c r="P104" s="1" t="str">
        <f>MID(A104,11,1)</f>
        <v>5</v>
      </c>
      <c r="Q104">
        <f>IF(O104=P104,1,0)</f>
        <v>1</v>
      </c>
    </row>
    <row r="105" spans="1:17" hidden="1" x14ac:dyDescent="0.25">
      <c r="A105" s="1">
        <v>89011581319</v>
      </c>
      <c r="B105" t="str">
        <f>MID(A105,1,1)</f>
        <v>8</v>
      </c>
      <c r="C105" t="str">
        <f>MID(A105,2,1)</f>
        <v>9</v>
      </c>
      <c r="D105" t="str">
        <f>MID(A105,3,1)</f>
        <v>0</v>
      </c>
      <c r="E105" t="str">
        <f>MID(A105,4,1)</f>
        <v>1</v>
      </c>
      <c r="F105" t="str">
        <f>MID(A105,5,1)</f>
        <v>1</v>
      </c>
      <c r="G105" t="str">
        <f>MID(A105,6,1)</f>
        <v>5</v>
      </c>
      <c r="H105" t="str">
        <f>MID(A105,7,1)</f>
        <v>8</v>
      </c>
      <c r="I105" t="str">
        <f>MID(A105,8,1)</f>
        <v>1</v>
      </c>
      <c r="J105" t="str">
        <f>MID(A105,9,1)</f>
        <v>3</v>
      </c>
      <c r="K105" t="str">
        <f>MID(A105,10,1)</f>
        <v>1</v>
      </c>
      <c r="L105">
        <f>B105*$B$1+C105*$C$1+D105*$D$1+E105*$E$1+F105*$F$1+G105*$G$1+H105*$H$1+I105*$I$1+J105*$J$1+K105*$K$1</f>
        <v>131</v>
      </c>
      <c r="M105">
        <f>MOD(L105,10)</f>
        <v>1</v>
      </c>
      <c r="N105" s="4">
        <f>IF(M105=0,0,10-M105)</f>
        <v>9</v>
      </c>
      <c r="O105" s="1" t="str">
        <f>MID(N105,1,1)</f>
        <v>9</v>
      </c>
      <c r="P105" s="1" t="str">
        <f>MID(A105,11,1)</f>
        <v>9</v>
      </c>
      <c r="Q105">
        <f>IF(O105=P105,1,0)</f>
        <v>1</v>
      </c>
    </row>
    <row r="106" spans="1:17" hidden="1" x14ac:dyDescent="0.25">
      <c r="A106" s="1">
        <v>53122299122</v>
      </c>
      <c r="B106" t="str">
        <f>MID(A106,1,1)</f>
        <v>5</v>
      </c>
      <c r="C106" t="str">
        <f>MID(A106,2,1)</f>
        <v>3</v>
      </c>
      <c r="D106" t="str">
        <f>MID(A106,3,1)</f>
        <v>1</v>
      </c>
      <c r="E106" t="str">
        <f>MID(A106,4,1)</f>
        <v>2</v>
      </c>
      <c r="F106" t="str">
        <f>MID(A106,5,1)</f>
        <v>2</v>
      </c>
      <c r="G106" t="str">
        <f>MID(A106,6,1)</f>
        <v>2</v>
      </c>
      <c r="H106" t="str">
        <f>MID(A106,7,1)</f>
        <v>9</v>
      </c>
      <c r="I106" t="str">
        <f>MID(A106,8,1)</f>
        <v>9</v>
      </c>
      <c r="J106" t="str">
        <f>MID(A106,9,1)</f>
        <v>1</v>
      </c>
      <c r="K106" t="str">
        <f>MID(A106,10,1)</f>
        <v>2</v>
      </c>
      <c r="L106">
        <f>B106*$B$1+C106*$C$1+D106*$D$1+E106*$E$1+F106*$F$1+G106*$G$1+H106*$H$1+I106*$I$1+J106*$J$1+K106*$K$1</f>
        <v>198</v>
      </c>
      <c r="M106">
        <f>MOD(L106,10)</f>
        <v>8</v>
      </c>
      <c r="N106" s="4">
        <f>IF(M106=0,0,10-M106)</f>
        <v>2</v>
      </c>
      <c r="O106" s="1" t="str">
        <f>MID(N106,1,1)</f>
        <v>2</v>
      </c>
      <c r="P106" s="1" t="str">
        <f>MID(A106,11,1)</f>
        <v>2</v>
      </c>
      <c r="Q106">
        <f>IF(O106=P106,1,0)</f>
        <v>1</v>
      </c>
    </row>
    <row r="107" spans="1:17" hidden="1" x14ac:dyDescent="0.25">
      <c r="A107" s="1">
        <v>75113162747</v>
      </c>
      <c r="B107" t="str">
        <f>MID(A107,1,1)</f>
        <v>7</v>
      </c>
      <c r="C107" t="str">
        <f>MID(A107,2,1)</f>
        <v>5</v>
      </c>
      <c r="D107" t="str">
        <f>MID(A107,3,1)</f>
        <v>1</v>
      </c>
      <c r="E107" t="str">
        <f>MID(A107,4,1)</f>
        <v>1</v>
      </c>
      <c r="F107" t="str">
        <f>MID(A107,5,1)</f>
        <v>3</v>
      </c>
      <c r="G107" t="str">
        <f>MID(A107,6,1)</f>
        <v>1</v>
      </c>
      <c r="H107" t="str">
        <f>MID(A107,7,1)</f>
        <v>6</v>
      </c>
      <c r="I107" t="str">
        <f>MID(A107,8,1)</f>
        <v>2</v>
      </c>
      <c r="J107" t="str">
        <f>MID(A107,9,1)</f>
        <v>7</v>
      </c>
      <c r="K107" t="str">
        <f>MID(A107,10,1)</f>
        <v>4</v>
      </c>
      <c r="L107">
        <f>B107*$B$1+C107*$C$1+D107*$D$1+E107*$E$1+F107*$F$1+G107*$G$1+H107*$H$1+I107*$I$1+J107*$J$1+K107*$K$1</f>
        <v>123</v>
      </c>
      <c r="M107">
        <f>MOD(L107,10)</f>
        <v>3</v>
      </c>
      <c r="N107" s="4">
        <f>IF(M107=0,0,10-M107)</f>
        <v>7</v>
      </c>
      <c r="O107" s="1" t="str">
        <f>MID(N107,1,1)</f>
        <v>7</v>
      </c>
      <c r="P107" s="1" t="str">
        <f>MID(A107,11,1)</f>
        <v>7</v>
      </c>
      <c r="Q107">
        <f>IF(O107=P107,1,0)</f>
        <v>1</v>
      </c>
    </row>
    <row r="108" spans="1:17" hidden="1" x14ac:dyDescent="0.25">
      <c r="A108" s="1">
        <v>89102588171</v>
      </c>
      <c r="B108" t="str">
        <f>MID(A108,1,1)</f>
        <v>8</v>
      </c>
      <c r="C108" t="str">
        <f>MID(A108,2,1)</f>
        <v>9</v>
      </c>
      <c r="D108" t="str">
        <f>MID(A108,3,1)</f>
        <v>1</v>
      </c>
      <c r="E108" t="str">
        <f>MID(A108,4,1)</f>
        <v>0</v>
      </c>
      <c r="F108" t="str">
        <f>MID(A108,5,1)</f>
        <v>2</v>
      </c>
      <c r="G108" t="str">
        <f>MID(A108,6,1)</f>
        <v>5</v>
      </c>
      <c r="H108" t="str">
        <f>MID(A108,7,1)</f>
        <v>8</v>
      </c>
      <c r="I108" t="str">
        <f>MID(A108,8,1)</f>
        <v>8</v>
      </c>
      <c r="J108" t="str">
        <f>MID(A108,9,1)</f>
        <v>1</v>
      </c>
      <c r="K108" t="str">
        <f>MID(A108,10,1)</f>
        <v>7</v>
      </c>
      <c r="L108">
        <f>B108*$B$1+C108*$C$1+D108*$D$1+E108*$E$1+F108*$F$1+G108*$G$1+H108*$H$1+I108*$I$1+J108*$J$1+K108*$K$1</f>
        <v>209</v>
      </c>
      <c r="M108">
        <f>MOD(L108,10)</f>
        <v>9</v>
      </c>
      <c r="N108" s="4">
        <f>IF(M108=0,0,10-M108)</f>
        <v>1</v>
      </c>
      <c r="O108" s="1" t="str">
        <f>MID(N108,1,1)</f>
        <v>1</v>
      </c>
      <c r="P108" s="1" t="str">
        <f>MID(A108,11,1)</f>
        <v>1</v>
      </c>
      <c r="Q108">
        <f>IF(O108=P108,1,0)</f>
        <v>1</v>
      </c>
    </row>
    <row r="109" spans="1:17" hidden="1" x14ac:dyDescent="0.25">
      <c r="A109" s="1">
        <v>89022379914</v>
      </c>
      <c r="B109" t="str">
        <f>MID(A109,1,1)</f>
        <v>8</v>
      </c>
      <c r="C109" t="str">
        <f>MID(A109,2,1)</f>
        <v>9</v>
      </c>
      <c r="D109" t="str">
        <f>MID(A109,3,1)</f>
        <v>0</v>
      </c>
      <c r="E109" t="str">
        <f>MID(A109,4,1)</f>
        <v>2</v>
      </c>
      <c r="F109" t="str">
        <f>MID(A109,5,1)</f>
        <v>2</v>
      </c>
      <c r="G109" t="str">
        <f>MID(A109,6,1)</f>
        <v>3</v>
      </c>
      <c r="H109" t="str">
        <f>MID(A109,7,1)</f>
        <v>7</v>
      </c>
      <c r="I109" t="str">
        <f>MID(A109,8,1)</f>
        <v>9</v>
      </c>
      <c r="J109" t="str">
        <f>MID(A109,9,1)</f>
        <v>9</v>
      </c>
      <c r="K109" t="str">
        <f>MID(A109,10,1)</f>
        <v>1</v>
      </c>
      <c r="L109">
        <f>B109*$B$1+C109*$C$1+D109*$D$1+E109*$E$1+F109*$F$1+G109*$G$1+H109*$H$1+I109*$I$1+J109*$J$1+K109*$K$1</f>
        <v>206</v>
      </c>
      <c r="M109">
        <f>MOD(L109,10)</f>
        <v>6</v>
      </c>
      <c r="N109" s="4">
        <f>IF(M109=0,0,10-M109)</f>
        <v>4</v>
      </c>
      <c r="O109" s="1" t="str">
        <f>MID(N109,1,1)</f>
        <v>4</v>
      </c>
      <c r="P109" s="1" t="str">
        <f>MID(A109,11,1)</f>
        <v>4</v>
      </c>
      <c r="Q109">
        <f>IF(O109=P109,1,0)</f>
        <v>1</v>
      </c>
    </row>
    <row r="110" spans="1:17" hidden="1" x14ac:dyDescent="0.25">
      <c r="A110" s="1">
        <v>92080709353</v>
      </c>
      <c r="B110" t="str">
        <f>MID(A110,1,1)</f>
        <v>9</v>
      </c>
      <c r="C110" t="str">
        <f>MID(A110,2,1)</f>
        <v>2</v>
      </c>
      <c r="D110" t="str">
        <f>MID(A110,3,1)</f>
        <v>0</v>
      </c>
      <c r="E110" t="str">
        <f>MID(A110,4,1)</f>
        <v>8</v>
      </c>
      <c r="F110" t="str">
        <f>MID(A110,5,1)</f>
        <v>0</v>
      </c>
      <c r="G110" t="str">
        <f>MID(A110,6,1)</f>
        <v>7</v>
      </c>
      <c r="H110" t="str">
        <f>MID(A110,7,1)</f>
        <v>0</v>
      </c>
      <c r="I110" t="str">
        <f>MID(A110,8,1)</f>
        <v>9</v>
      </c>
      <c r="J110" t="str">
        <f>MID(A110,9,1)</f>
        <v>3</v>
      </c>
      <c r="K110" t="str">
        <f>MID(A110,10,1)</f>
        <v>5</v>
      </c>
      <c r="L110">
        <f>B110*$B$1+C110*$C$1+D110*$D$1+E110*$E$1+F110*$F$1+G110*$G$1+H110*$H$1+I110*$I$1+J110*$J$1+K110*$K$1</f>
        <v>207</v>
      </c>
      <c r="M110">
        <f>MOD(L110,10)</f>
        <v>7</v>
      </c>
      <c r="N110" s="4">
        <f>IF(M110=0,0,10-M110)</f>
        <v>3</v>
      </c>
      <c r="O110" s="1" t="str">
        <f>MID(N110,1,1)</f>
        <v>3</v>
      </c>
      <c r="P110" s="1" t="str">
        <f>MID(A110,11,1)</f>
        <v>3</v>
      </c>
      <c r="Q110">
        <f>IF(O110=P110,1,0)</f>
        <v>1</v>
      </c>
    </row>
    <row r="111" spans="1:17" hidden="1" x14ac:dyDescent="0.25">
      <c r="A111" s="1">
        <v>50101111305</v>
      </c>
      <c r="B111" t="str">
        <f>MID(A111,1,1)</f>
        <v>5</v>
      </c>
      <c r="C111" t="str">
        <f>MID(A111,2,1)</f>
        <v>0</v>
      </c>
      <c r="D111" t="str">
        <f>MID(A111,3,1)</f>
        <v>1</v>
      </c>
      <c r="E111" t="str">
        <f>MID(A111,4,1)</f>
        <v>0</v>
      </c>
      <c r="F111" t="str">
        <f>MID(A111,5,1)</f>
        <v>1</v>
      </c>
      <c r="G111" t="str">
        <f>MID(A111,6,1)</f>
        <v>1</v>
      </c>
      <c r="H111" t="str">
        <f>MID(A111,7,1)</f>
        <v>1</v>
      </c>
      <c r="I111" t="str">
        <f>MID(A111,8,1)</f>
        <v>1</v>
      </c>
      <c r="J111" t="str">
        <f>MID(A111,9,1)</f>
        <v>3</v>
      </c>
      <c r="K111" t="str">
        <f>MID(A111,10,1)</f>
        <v>0</v>
      </c>
      <c r="L111">
        <f>B111*$B$1+C111*$C$1+D111*$D$1+E111*$E$1+F111*$F$1+G111*$G$1+H111*$H$1+I111*$I$1+J111*$J$1+K111*$K$1</f>
        <v>35</v>
      </c>
      <c r="M111">
        <f>MOD(L111,10)</f>
        <v>5</v>
      </c>
      <c r="N111" s="4">
        <f>IF(M111=0,0,10-M111)</f>
        <v>5</v>
      </c>
      <c r="O111" s="1" t="str">
        <f>MID(N111,1,1)</f>
        <v>5</v>
      </c>
      <c r="P111" s="1" t="str">
        <f>MID(A111,11,1)</f>
        <v>5</v>
      </c>
      <c r="Q111">
        <f>IF(O111=P111,1,0)</f>
        <v>1</v>
      </c>
    </row>
    <row r="112" spans="1:17" hidden="1" x14ac:dyDescent="0.25">
      <c r="A112" s="1">
        <v>89042620494</v>
      </c>
      <c r="B112" t="str">
        <f>MID(A112,1,1)</f>
        <v>8</v>
      </c>
      <c r="C112" t="str">
        <f>MID(A112,2,1)</f>
        <v>9</v>
      </c>
      <c r="D112" t="str">
        <f>MID(A112,3,1)</f>
        <v>0</v>
      </c>
      <c r="E112" t="str">
        <f>MID(A112,4,1)</f>
        <v>4</v>
      </c>
      <c r="F112" t="str">
        <f>MID(A112,5,1)</f>
        <v>2</v>
      </c>
      <c r="G112" t="str">
        <f>MID(A112,6,1)</f>
        <v>6</v>
      </c>
      <c r="H112" t="str">
        <f>MID(A112,7,1)</f>
        <v>2</v>
      </c>
      <c r="I112" t="str">
        <f>MID(A112,8,1)</f>
        <v>0</v>
      </c>
      <c r="J112" t="str">
        <f>MID(A112,9,1)</f>
        <v>4</v>
      </c>
      <c r="K112" t="str">
        <f>MID(A112,10,1)</f>
        <v>9</v>
      </c>
      <c r="L112">
        <f>B112*$B$1+C112*$C$1+D112*$D$1+E112*$E$1+F112*$F$1+G112*$G$1+H112*$H$1+I112*$I$1+J112*$J$1+K112*$K$1</f>
        <v>136</v>
      </c>
      <c r="M112">
        <f>MOD(L112,10)</f>
        <v>6</v>
      </c>
      <c r="N112" s="4">
        <f>IF(M112=0,0,10-M112)</f>
        <v>4</v>
      </c>
      <c r="O112" s="1" t="str">
        <f>MID(N112,1,1)</f>
        <v>4</v>
      </c>
      <c r="P112" s="1" t="str">
        <f>MID(A112,11,1)</f>
        <v>4</v>
      </c>
      <c r="Q112">
        <f>IF(O112=P112,1,0)</f>
        <v>1</v>
      </c>
    </row>
    <row r="113" spans="1:17" hidden="1" x14ac:dyDescent="0.25">
      <c r="A113" s="1">
        <v>51102573842</v>
      </c>
      <c r="B113" t="str">
        <f>MID(A113,1,1)</f>
        <v>5</v>
      </c>
      <c r="C113" t="str">
        <f>MID(A113,2,1)</f>
        <v>1</v>
      </c>
      <c r="D113" t="str">
        <f>MID(A113,3,1)</f>
        <v>1</v>
      </c>
      <c r="E113" t="str">
        <f>MID(A113,4,1)</f>
        <v>0</v>
      </c>
      <c r="F113" t="str">
        <f>MID(A113,5,1)</f>
        <v>2</v>
      </c>
      <c r="G113" t="str">
        <f>MID(A113,6,1)</f>
        <v>5</v>
      </c>
      <c r="H113" t="str">
        <f>MID(A113,7,1)</f>
        <v>7</v>
      </c>
      <c r="I113" t="str">
        <f>MID(A113,8,1)</f>
        <v>3</v>
      </c>
      <c r="J113" t="str">
        <f>MID(A113,9,1)</f>
        <v>8</v>
      </c>
      <c r="K113" t="str">
        <f>MID(A113,10,1)</f>
        <v>4</v>
      </c>
      <c r="L113">
        <f>B113*$B$1+C113*$C$1+D113*$D$1+E113*$E$1+F113*$F$1+G113*$G$1+H113*$H$1+I113*$I$1+J113*$J$1+K113*$K$1</f>
        <v>128</v>
      </c>
      <c r="M113">
        <f>MOD(L113,10)</f>
        <v>8</v>
      </c>
      <c r="N113" s="4">
        <f>IF(M113=0,0,10-M113)</f>
        <v>2</v>
      </c>
      <c r="O113" s="1" t="str">
        <f>MID(N113,1,1)</f>
        <v>2</v>
      </c>
      <c r="P113" s="1" t="str">
        <f>MID(A113,11,1)</f>
        <v>2</v>
      </c>
      <c r="Q113">
        <f>IF(O113=P113,1,0)</f>
        <v>1</v>
      </c>
    </row>
    <row r="114" spans="1:17" hidden="1" x14ac:dyDescent="0.25">
      <c r="A114" s="1">
        <v>89021697637</v>
      </c>
      <c r="B114" t="str">
        <f>MID(A114,1,1)</f>
        <v>8</v>
      </c>
      <c r="C114" t="str">
        <f>MID(A114,2,1)</f>
        <v>9</v>
      </c>
      <c r="D114" t="str">
        <f>MID(A114,3,1)</f>
        <v>0</v>
      </c>
      <c r="E114" t="str">
        <f>MID(A114,4,1)</f>
        <v>2</v>
      </c>
      <c r="F114" t="str">
        <f>MID(A114,5,1)</f>
        <v>1</v>
      </c>
      <c r="G114" t="str">
        <f>MID(A114,6,1)</f>
        <v>6</v>
      </c>
      <c r="H114" t="str">
        <f>MID(A114,7,1)</f>
        <v>9</v>
      </c>
      <c r="I114" t="str">
        <f>MID(A114,8,1)</f>
        <v>7</v>
      </c>
      <c r="J114" t="str">
        <f>MID(A114,9,1)</f>
        <v>6</v>
      </c>
      <c r="K114" t="str">
        <f>MID(A114,10,1)</f>
        <v>3</v>
      </c>
      <c r="L114">
        <f>B114*$B$1+C114*$C$1+D114*$D$1+E114*$E$1+F114*$F$1+G114*$G$1+H114*$H$1+I114*$I$1+J114*$J$1+K114*$K$1</f>
        <v>213</v>
      </c>
      <c r="M114">
        <f>MOD(L114,10)</f>
        <v>3</v>
      </c>
      <c r="N114" s="4">
        <f>IF(M114=0,0,10-M114)</f>
        <v>7</v>
      </c>
      <c r="O114" s="1" t="str">
        <f>MID(N114,1,1)</f>
        <v>7</v>
      </c>
      <c r="P114" s="1" t="str">
        <f>MID(A114,11,1)</f>
        <v>7</v>
      </c>
      <c r="Q114">
        <f>IF(O114=P114,1,0)</f>
        <v>1</v>
      </c>
    </row>
    <row r="115" spans="1:17" hidden="1" x14ac:dyDescent="0.25">
      <c r="A115" s="1">
        <v>63092608644</v>
      </c>
      <c r="B115" t="str">
        <f>MID(A115,1,1)</f>
        <v>6</v>
      </c>
      <c r="C115" t="str">
        <f>MID(A115,2,1)</f>
        <v>3</v>
      </c>
      <c r="D115" t="str">
        <f>MID(A115,3,1)</f>
        <v>0</v>
      </c>
      <c r="E115" t="str">
        <f>MID(A115,4,1)</f>
        <v>9</v>
      </c>
      <c r="F115" t="str">
        <f>MID(A115,5,1)</f>
        <v>2</v>
      </c>
      <c r="G115" t="str">
        <f>MID(A115,6,1)</f>
        <v>6</v>
      </c>
      <c r="H115" t="str">
        <f>MID(A115,7,1)</f>
        <v>0</v>
      </c>
      <c r="I115" t="str">
        <f>MID(A115,8,1)</f>
        <v>8</v>
      </c>
      <c r="J115" t="str">
        <f>MID(A115,9,1)</f>
        <v>6</v>
      </c>
      <c r="K115" t="str">
        <f>MID(A115,10,1)</f>
        <v>4</v>
      </c>
      <c r="L115">
        <f>B115*$B$1+C115*$C$1+D115*$D$1+E115*$E$1+F115*$F$1+G115*$G$1+H115*$H$1+I115*$I$1+J115*$J$1+K115*$K$1</f>
        <v>206</v>
      </c>
      <c r="M115">
        <f>MOD(L115,10)</f>
        <v>6</v>
      </c>
      <c r="N115" s="4">
        <f>IF(M115=0,0,10-M115)</f>
        <v>4</v>
      </c>
      <c r="O115" s="1" t="str">
        <f>MID(N115,1,1)</f>
        <v>4</v>
      </c>
      <c r="P115" s="1" t="str">
        <f>MID(A115,11,1)</f>
        <v>4</v>
      </c>
      <c r="Q115">
        <f>IF(O115=P115,1,0)</f>
        <v>1</v>
      </c>
    </row>
    <row r="116" spans="1:17" hidden="1" x14ac:dyDescent="0.25">
      <c r="A116" s="1">
        <v>78102945963</v>
      </c>
      <c r="B116" t="str">
        <f>MID(A116,1,1)</f>
        <v>7</v>
      </c>
      <c r="C116" t="str">
        <f>MID(A116,2,1)</f>
        <v>8</v>
      </c>
      <c r="D116" t="str">
        <f>MID(A116,3,1)</f>
        <v>1</v>
      </c>
      <c r="E116" t="str">
        <f>MID(A116,4,1)</f>
        <v>0</v>
      </c>
      <c r="F116" t="str">
        <f>MID(A116,5,1)</f>
        <v>2</v>
      </c>
      <c r="G116" t="str">
        <f>MID(A116,6,1)</f>
        <v>9</v>
      </c>
      <c r="H116" t="str">
        <f>MID(A116,7,1)</f>
        <v>4</v>
      </c>
      <c r="I116" t="str">
        <f>MID(A116,8,1)</f>
        <v>5</v>
      </c>
      <c r="J116" t="str">
        <f>MID(A116,9,1)</f>
        <v>9</v>
      </c>
      <c r="K116" t="str">
        <f>MID(A116,10,1)</f>
        <v>6</v>
      </c>
      <c r="L116">
        <f>B116*$B$1+C116*$C$1+D116*$D$1+E116*$E$1+F116*$F$1+G116*$G$1+H116*$H$1+I116*$I$1+J116*$J$1+K116*$K$1</f>
        <v>167</v>
      </c>
      <c r="M116">
        <f>MOD(L116,10)</f>
        <v>7</v>
      </c>
      <c r="N116" s="4">
        <f>IF(M116=0,0,10-M116)</f>
        <v>3</v>
      </c>
      <c r="O116" s="1" t="str">
        <f>MID(N116,1,1)</f>
        <v>3</v>
      </c>
      <c r="P116" s="1" t="str">
        <f>MID(A116,11,1)</f>
        <v>3</v>
      </c>
      <c r="Q116">
        <f>IF(O116=P116,1,0)</f>
        <v>1</v>
      </c>
    </row>
    <row r="117" spans="1:17" hidden="1" x14ac:dyDescent="0.25">
      <c r="A117" s="1">
        <v>86061995325</v>
      </c>
      <c r="B117" t="str">
        <f>MID(A117,1,1)</f>
        <v>8</v>
      </c>
      <c r="C117" t="str">
        <f>MID(A117,2,1)</f>
        <v>6</v>
      </c>
      <c r="D117" t="str">
        <f>MID(A117,3,1)</f>
        <v>0</v>
      </c>
      <c r="E117" t="str">
        <f>MID(A117,4,1)</f>
        <v>6</v>
      </c>
      <c r="F117" t="str">
        <f>MID(A117,5,1)</f>
        <v>1</v>
      </c>
      <c r="G117" t="str">
        <f>MID(A117,6,1)</f>
        <v>9</v>
      </c>
      <c r="H117" t="str">
        <f>MID(A117,7,1)</f>
        <v>9</v>
      </c>
      <c r="I117" t="str">
        <f>MID(A117,8,1)</f>
        <v>5</v>
      </c>
      <c r="J117" t="str">
        <f>MID(A117,9,1)</f>
        <v>3</v>
      </c>
      <c r="K117" t="str">
        <f>MID(A117,10,1)</f>
        <v>2</v>
      </c>
      <c r="L117">
        <f>B117*$B$1+C117*$C$1+D117*$D$1+E117*$E$1+F117*$F$1+G117*$G$1+H117*$H$1+I117*$I$1+J117*$J$1+K117*$K$1</f>
        <v>225</v>
      </c>
      <c r="M117">
        <f>MOD(L117,10)</f>
        <v>5</v>
      </c>
      <c r="N117" s="4">
        <f>IF(M117=0,0,10-M117)</f>
        <v>5</v>
      </c>
      <c r="O117" s="1" t="str">
        <f>MID(N117,1,1)</f>
        <v>5</v>
      </c>
      <c r="P117" s="1" t="str">
        <f>MID(A117,11,1)</f>
        <v>5</v>
      </c>
      <c r="Q117">
        <f>IF(O117=P117,1,0)</f>
        <v>1</v>
      </c>
    </row>
    <row r="118" spans="1:17" hidden="1" x14ac:dyDescent="0.25">
      <c r="A118" s="1">
        <v>78011115028</v>
      </c>
      <c r="B118" t="str">
        <f>MID(A118,1,1)</f>
        <v>7</v>
      </c>
      <c r="C118" t="str">
        <f>MID(A118,2,1)</f>
        <v>8</v>
      </c>
      <c r="D118" t="str">
        <f>MID(A118,3,1)</f>
        <v>0</v>
      </c>
      <c r="E118" t="str">
        <f>MID(A118,4,1)</f>
        <v>1</v>
      </c>
      <c r="F118" t="str">
        <f>MID(A118,5,1)</f>
        <v>1</v>
      </c>
      <c r="G118" t="str">
        <f>MID(A118,6,1)</f>
        <v>1</v>
      </c>
      <c r="H118" t="str">
        <f>MID(A118,7,1)</f>
        <v>1</v>
      </c>
      <c r="I118" t="str">
        <f>MID(A118,8,1)</f>
        <v>5</v>
      </c>
      <c r="J118" t="str">
        <f>MID(A118,9,1)</f>
        <v>0</v>
      </c>
      <c r="K118" t="str">
        <f>MID(A118,10,1)</f>
        <v>2</v>
      </c>
      <c r="L118">
        <f>B118*$B$1+C118*$C$1+D118*$D$1+E118*$E$1+F118*$F$1+G118*$G$1+H118*$H$1+I118*$I$1+J118*$J$1+K118*$K$1</f>
        <v>102</v>
      </c>
      <c r="M118">
        <f>MOD(L118,10)</f>
        <v>2</v>
      </c>
      <c r="N118" s="4">
        <f>IF(M118=0,0,10-M118)</f>
        <v>8</v>
      </c>
      <c r="O118" s="1" t="str">
        <f>MID(N118,1,1)</f>
        <v>8</v>
      </c>
      <c r="P118" s="1" t="str">
        <f>MID(A118,11,1)</f>
        <v>8</v>
      </c>
      <c r="Q118">
        <f>IF(O118=P118,1,0)</f>
        <v>1</v>
      </c>
    </row>
    <row r="119" spans="1:17" hidden="1" x14ac:dyDescent="0.25">
      <c r="A119" s="1">
        <v>89042750933</v>
      </c>
      <c r="B119" t="str">
        <f>MID(A119,1,1)</f>
        <v>8</v>
      </c>
      <c r="C119" t="str">
        <f>MID(A119,2,1)</f>
        <v>9</v>
      </c>
      <c r="D119" t="str">
        <f>MID(A119,3,1)</f>
        <v>0</v>
      </c>
      <c r="E119" t="str">
        <f>MID(A119,4,1)</f>
        <v>4</v>
      </c>
      <c r="F119" t="str">
        <f>MID(A119,5,1)</f>
        <v>2</v>
      </c>
      <c r="G119" t="str">
        <f>MID(A119,6,1)</f>
        <v>7</v>
      </c>
      <c r="H119" t="str">
        <f>MID(A119,7,1)</f>
        <v>5</v>
      </c>
      <c r="I119" t="str">
        <f>MID(A119,8,1)</f>
        <v>0</v>
      </c>
      <c r="J119" t="str">
        <f>MID(A119,9,1)</f>
        <v>9</v>
      </c>
      <c r="K119" t="str">
        <f>MID(A119,10,1)</f>
        <v>3</v>
      </c>
      <c r="L119">
        <f>B119*$B$1+C119*$C$1+D119*$D$1+E119*$E$1+F119*$F$1+G119*$G$1+H119*$H$1+I119*$I$1+J119*$J$1+K119*$K$1</f>
        <v>147</v>
      </c>
      <c r="M119">
        <f>MOD(L119,10)</f>
        <v>7</v>
      </c>
      <c r="N119" s="4">
        <f>IF(M119=0,0,10-M119)</f>
        <v>3</v>
      </c>
      <c r="O119" s="1" t="str">
        <f>MID(N119,1,1)</f>
        <v>3</v>
      </c>
      <c r="P119" s="1" t="str">
        <f>MID(A119,11,1)</f>
        <v>3</v>
      </c>
      <c r="Q119">
        <f>IF(O119=P119,1,0)</f>
        <v>1</v>
      </c>
    </row>
    <row r="120" spans="1:17" hidden="1" x14ac:dyDescent="0.25">
      <c r="A120" s="1">
        <v>89112466825</v>
      </c>
      <c r="B120" t="str">
        <f>MID(A120,1,1)</f>
        <v>8</v>
      </c>
      <c r="C120" t="str">
        <f>MID(A120,2,1)</f>
        <v>9</v>
      </c>
      <c r="D120" t="str">
        <f>MID(A120,3,1)</f>
        <v>1</v>
      </c>
      <c r="E120" t="str">
        <f>MID(A120,4,1)</f>
        <v>1</v>
      </c>
      <c r="F120" t="str">
        <f>MID(A120,5,1)</f>
        <v>2</v>
      </c>
      <c r="G120" t="str">
        <f>MID(A120,6,1)</f>
        <v>4</v>
      </c>
      <c r="H120" t="str">
        <f>MID(A120,7,1)</f>
        <v>6</v>
      </c>
      <c r="I120" t="str">
        <f>MID(A120,8,1)</f>
        <v>6</v>
      </c>
      <c r="J120" t="str">
        <f>MID(A120,9,1)</f>
        <v>8</v>
      </c>
      <c r="K120" t="str">
        <f>MID(A120,10,1)</f>
        <v>2</v>
      </c>
      <c r="L120">
        <f>B120*$B$1+C120*$C$1+D120*$D$1+E120*$E$1+F120*$F$1+G120*$G$1+H120*$H$1+I120*$I$1+J120*$J$1+K120*$K$1</f>
        <v>175</v>
      </c>
      <c r="M120">
        <f>MOD(L120,10)</f>
        <v>5</v>
      </c>
      <c r="N120" s="4">
        <f>IF(M120=0,0,10-M120)</f>
        <v>5</v>
      </c>
      <c r="O120" s="1" t="str">
        <f>MID(N120,1,1)</f>
        <v>5</v>
      </c>
      <c r="P120" s="1" t="str">
        <f>MID(A120,11,1)</f>
        <v>5</v>
      </c>
      <c r="Q120">
        <f>IF(O120=P120,1,0)</f>
        <v>1</v>
      </c>
    </row>
    <row r="121" spans="1:17" hidden="1" x14ac:dyDescent="0.25">
      <c r="A121" s="1">
        <v>89020265394</v>
      </c>
      <c r="B121" t="str">
        <f>MID(A121,1,1)</f>
        <v>8</v>
      </c>
      <c r="C121" t="str">
        <f>MID(A121,2,1)</f>
        <v>9</v>
      </c>
      <c r="D121" t="str">
        <f>MID(A121,3,1)</f>
        <v>0</v>
      </c>
      <c r="E121" t="str">
        <f>MID(A121,4,1)</f>
        <v>2</v>
      </c>
      <c r="F121" t="str">
        <f>MID(A121,5,1)</f>
        <v>0</v>
      </c>
      <c r="G121" t="str">
        <f>MID(A121,6,1)</f>
        <v>2</v>
      </c>
      <c r="H121" t="str">
        <f>MID(A121,7,1)</f>
        <v>6</v>
      </c>
      <c r="I121" t="str">
        <f>MID(A121,8,1)</f>
        <v>5</v>
      </c>
      <c r="J121" t="str">
        <f>MID(A121,9,1)</f>
        <v>3</v>
      </c>
      <c r="K121" t="str">
        <f>MID(A121,10,1)</f>
        <v>9</v>
      </c>
      <c r="L121">
        <f>B121*$B$1+C121*$C$1+D121*$D$1+E121*$E$1+F121*$F$1+G121*$G$1+H121*$H$1+I121*$I$1+J121*$J$1+K121*$K$1</f>
        <v>176</v>
      </c>
      <c r="M121">
        <f>MOD(L121,10)</f>
        <v>6</v>
      </c>
      <c r="N121" s="4">
        <f>IF(M121=0,0,10-M121)</f>
        <v>4</v>
      </c>
      <c r="O121" s="1" t="str">
        <f>MID(N121,1,1)</f>
        <v>4</v>
      </c>
      <c r="P121" s="1" t="str">
        <f>MID(A121,11,1)</f>
        <v>4</v>
      </c>
      <c r="Q121">
        <f>IF(O121=P121,1,0)</f>
        <v>1</v>
      </c>
    </row>
    <row r="122" spans="1:17" hidden="1" x14ac:dyDescent="0.25">
      <c r="A122" s="1">
        <v>66100651663</v>
      </c>
      <c r="B122" t="str">
        <f>MID(A122,1,1)</f>
        <v>6</v>
      </c>
      <c r="C122" t="str">
        <f>MID(A122,2,1)</f>
        <v>6</v>
      </c>
      <c r="D122" t="str">
        <f>MID(A122,3,1)</f>
        <v>1</v>
      </c>
      <c r="E122" t="str">
        <f>MID(A122,4,1)</f>
        <v>0</v>
      </c>
      <c r="F122" t="str">
        <f>MID(A122,5,1)</f>
        <v>0</v>
      </c>
      <c r="G122" t="str">
        <f>MID(A122,6,1)</f>
        <v>6</v>
      </c>
      <c r="H122" t="str">
        <f>MID(A122,7,1)</f>
        <v>5</v>
      </c>
      <c r="I122" t="str">
        <f>MID(A122,8,1)</f>
        <v>1</v>
      </c>
      <c r="J122" t="str">
        <f>MID(A122,9,1)</f>
        <v>6</v>
      </c>
      <c r="K122" t="str">
        <f>MID(A122,10,1)</f>
        <v>6</v>
      </c>
      <c r="L122">
        <f>B122*$B$1+C122*$C$1+D122*$D$1+E122*$E$1+F122*$F$1+G122*$G$1+H122*$H$1+I122*$I$1+J122*$J$1+K122*$K$1</f>
        <v>117</v>
      </c>
      <c r="M122">
        <f>MOD(L122,10)</f>
        <v>7</v>
      </c>
      <c r="N122" s="4">
        <f>IF(M122=0,0,10-M122)</f>
        <v>3</v>
      </c>
      <c r="O122" s="1" t="str">
        <f>MID(N122,1,1)</f>
        <v>3</v>
      </c>
      <c r="P122" s="1" t="str">
        <f>MID(A122,11,1)</f>
        <v>3</v>
      </c>
      <c r="Q122">
        <f>IF(O122=P122,1,0)</f>
        <v>1</v>
      </c>
    </row>
    <row r="123" spans="1:17" hidden="1" x14ac:dyDescent="0.25">
      <c r="A123" s="1">
        <v>65062892381</v>
      </c>
      <c r="B123" t="str">
        <f>MID(A123,1,1)</f>
        <v>6</v>
      </c>
      <c r="C123" t="str">
        <f>MID(A123,2,1)</f>
        <v>5</v>
      </c>
      <c r="D123" t="str">
        <f>MID(A123,3,1)</f>
        <v>0</v>
      </c>
      <c r="E123" t="str">
        <f>MID(A123,4,1)</f>
        <v>6</v>
      </c>
      <c r="F123" t="str">
        <f>MID(A123,5,1)</f>
        <v>2</v>
      </c>
      <c r="G123" t="str">
        <f>MID(A123,6,1)</f>
        <v>8</v>
      </c>
      <c r="H123" t="str">
        <f>MID(A123,7,1)</f>
        <v>9</v>
      </c>
      <c r="I123" t="str">
        <f>MID(A123,8,1)</f>
        <v>2</v>
      </c>
      <c r="J123" t="str">
        <f>MID(A123,9,1)</f>
        <v>3</v>
      </c>
      <c r="K123" t="str">
        <f>MID(A123,10,1)</f>
        <v>8</v>
      </c>
      <c r="L123">
        <f>B123*$B$1+C123*$C$1+D123*$D$1+E123*$E$1+F123*$F$1+G123*$G$1+H123*$H$1+I123*$I$1+J123*$J$1+K123*$K$1</f>
        <v>209</v>
      </c>
      <c r="M123">
        <f>MOD(L123,10)</f>
        <v>9</v>
      </c>
      <c r="N123" s="4">
        <f>IF(M123=0,0,10-M123)</f>
        <v>1</v>
      </c>
      <c r="O123" s="1" t="str">
        <f>MID(N123,1,1)</f>
        <v>1</v>
      </c>
      <c r="P123" s="1" t="str">
        <f>MID(A123,11,1)</f>
        <v>1</v>
      </c>
      <c r="Q123">
        <f>IF(O123=P123,1,0)</f>
        <v>1</v>
      </c>
    </row>
    <row r="124" spans="1:17" hidden="1" x14ac:dyDescent="0.25">
      <c r="A124" s="1">
        <v>69030626134</v>
      </c>
      <c r="B124" t="str">
        <f>MID(A124,1,1)</f>
        <v>6</v>
      </c>
      <c r="C124" t="str">
        <f>MID(A124,2,1)</f>
        <v>9</v>
      </c>
      <c r="D124" t="str">
        <f>MID(A124,3,1)</f>
        <v>0</v>
      </c>
      <c r="E124" t="str">
        <f>MID(A124,4,1)</f>
        <v>3</v>
      </c>
      <c r="F124" t="str">
        <f>MID(A124,5,1)</f>
        <v>0</v>
      </c>
      <c r="G124" t="str">
        <f>MID(A124,6,1)</f>
        <v>6</v>
      </c>
      <c r="H124" t="str">
        <f>MID(A124,7,1)</f>
        <v>2</v>
      </c>
      <c r="I124" t="str">
        <f>MID(A124,8,1)</f>
        <v>6</v>
      </c>
      <c r="J124" t="str">
        <f>MID(A124,9,1)</f>
        <v>1</v>
      </c>
      <c r="K124" t="str">
        <f>MID(A124,10,1)</f>
        <v>3</v>
      </c>
      <c r="L124">
        <f>B124*$B$1+C124*$C$1+D124*$D$1+E124*$E$1+F124*$F$1+G124*$G$1+H124*$H$1+I124*$I$1+J124*$J$1+K124*$K$1</f>
        <v>156</v>
      </c>
      <c r="M124">
        <f>MOD(L124,10)</f>
        <v>6</v>
      </c>
      <c r="N124" s="4">
        <f>IF(M124=0,0,10-M124)</f>
        <v>4</v>
      </c>
      <c r="O124" s="1" t="str">
        <f>MID(N124,1,1)</f>
        <v>4</v>
      </c>
      <c r="P124" s="1" t="str">
        <f>MID(A124,11,1)</f>
        <v>4</v>
      </c>
      <c r="Q124">
        <f>IF(O124=P124,1,0)</f>
        <v>1</v>
      </c>
    </row>
    <row r="125" spans="1:17" hidden="1" x14ac:dyDescent="0.25">
      <c r="A125" s="1">
        <v>67113048790</v>
      </c>
      <c r="B125" t="str">
        <f>MID(A125,1,1)</f>
        <v>6</v>
      </c>
      <c r="C125" t="str">
        <f>MID(A125,2,1)</f>
        <v>7</v>
      </c>
      <c r="D125" t="str">
        <f>MID(A125,3,1)</f>
        <v>1</v>
      </c>
      <c r="E125" t="str">
        <f>MID(A125,4,1)</f>
        <v>1</v>
      </c>
      <c r="F125" t="str">
        <f>MID(A125,5,1)</f>
        <v>3</v>
      </c>
      <c r="G125" t="str">
        <f>MID(A125,6,1)</f>
        <v>0</v>
      </c>
      <c r="H125" t="str">
        <f>MID(A125,7,1)</f>
        <v>4</v>
      </c>
      <c r="I125" t="str">
        <f>MID(A125,8,1)</f>
        <v>8</v>
      </c>
      <c r="J125" t="str">
        <f>MID(A125,9,1)</f>
        <v>7</v>
      </c>
      <c r="K125" t="str">
        <f>MID(A125,10,1)</f>
        <v>9</v>
      </c>
      <c r="L125">
        <f>B125*$B$1+C125*$C$1+D125*$D$1+E125*$E$1+F125*$F$1+G125*$G$1+H125*$H$1+I125*$I$1+J125*$J$1+K125*$K$1</f>
        <v>180</v>
      </c>
      <c r="M125">
        <f>MOD(L125,10)</f>
        <v>0</v>
      </c>
      <c r="N125" s="4">
        <f>IF(M125=0,0,10-M125)</f>
        <v>0</v>
      </c>
      <c r="O125" s="1" t="str">
        <f>MID(N125,1,1)</f>
        <v>0</v>
      </c>
      <c r="P125" s="1" t="str">
        <f>MID(A125,11,1)</f>
        <v>0</v>
      </c>
      <c r="Q125">
        <f>IF(O125=P125,1,0)</f>
        <v>1</v>
      </c>
    </row>
    <row r="126" spans="1:17" hidden="1" x14ac:dyDescent="0.25">
      <c r="A126" s="1">
        <v>84051840149</v>
      </c>
      <c r="B126" t="str">
        <f>MID(A126,1,1)</f>
        <v>8</v>
      </c>
      <c r="C126" t="str">
        <f>MID(A126,2,1)</f>
        <v>4</v>
      </c>
      <c r="D126" t="str">
        <f>MID(A126,3,1)</f>
        <v>0</v>
      </c>
      <c r="E126" t="str">
        <f>MID(A126,4,1)</f>
        <v>5</v>
      </c>
      <c r="F126" t="str">
        <f>MID(A126,5,1)</f>
        <v>1</v>
      </c>
      <c r="G126" t="str">
        <f>MID(A126,6,1)</f>
        <v>8</v>
      </c>
      <c r="H126" t="str">
        <f>MID(A126,7,1)</f>
        <v>4</v>
      </c>
      <c r="I126" t="str">
        <f>MID(A126,8,1)</f>
        <v>0</v>
      </c>
      <c r="J126" t="str">
        <f>MID(A126,9,1)</f>
        <v>1</v>
      </c>
      <c r="K126" t="str">
        <f>MID(A126,10,1)</f>
        <v>4</v>
      </c>
      <c r="L126">
        <f>B126*$B$1+C126*$C$1+D126*$D$1+E126*$E$1+F126*$F$1+G126*$G$1+H126*$H$1+I126*$I$1+J126*$J$1+K126*$K$1</f>
        <v>131</v>
      </c>
      <c r="M126">
        <f>MOD(L126,10)</f>
        <v>1</v>
      </c>
      <c r="N126" s="4">
        <f>IF(M126=0,0,10-M126)</f>
        <v>9</v>
      </c>
      <c r="O126" s="1" t="str">
        <f>MID(N126,1,1)</f>
        <v>9</v>
      </c>
      <c r="P126" s="1" t="str">
        <f>MID(A126,11,1)</f>
        <v>9</v>
      </c>
      <c r="Q126">
        <f>IF(O126=P126,1,0)</f>
        <v>1</v>
      </c>
    </row>
    <row r="127" spans="1:17" hidden="1" x14ac:dyDescent="0.25">
      <c r="A127" s="1">
        <v>57073163051</v>
      </c>
      <c r="B127" t="str">
        <f>MID(A127,1,1)</f>
        <v>5</v>
      </c>
      <c r="C127" t="str">
        <f>MID(A127,2,1)</f>
        <v>7</v>
      </c>
      <c r="D127" t="str">
        <f>MID(A127,3,1)</f>
        <v>0</v>
      </c>
      <c r="E127" t="str">
        <f>MID(A127,4,1)</f>
        <v>7</v>
      </c>
      <c r="F127" t="str">
        <f>MID(A127,5,1)</f>
        <v>3</v>
      </c>
      <c r="G127" t="str">
        <f>MID(A127,6,1)</f>
        <v>1</v>
      </c>
      <c r="H127" t="str">
        <f>MID(A127,7,1)</f>
        <v>6</v>
      </c>
      <c r="I127" t="str">
        <f>MID(A127,8,1)</f>
        <v>3</v>
      </c>
      <c r="J127" t="str">
        <f>MID(A127,9,1)</f>
        <v>0</v>
      </c>
      <c r="K127" t="str">
        <f>MID(A127,10,1)</f>
        <v>5</v>
      </c>
      <c r="L127">
        <f>B127*$B$1+C127*$C$1+D127*$D$1+E127*$E$1+F127*$F$1+G127*$G$1+H127*$H$1+I127*$I$1+J127*$J$1+K127*$K$1</f>
        <v>179</v>
      </c>
      <c r="M127">
        <f>MOD(L127,10)</f>
        <v>9</v>
      </c>
      <c r="N127" s="4">
        <f>IF(M127=0,0,10-M127)</f>
        <v>1</v>
      </c>
      <c r="O127" s="1" t="str">
        <f>MID(N127,1,1)</f>
        <v>1</v>
      </c>
      <c r="P127" s="1" t="str">
        <f>MID(A127,11,1)</f>
        <v>1</v>
      </c>
      <c r="Q127">
        <f>IF(O127=P127,1,0)</f>
        <v>1</v>
      </c>
    </row>
    <row r="128" spans="1:17" hidden="1" x14ac:dyDescent="0.25">
      <c r="A128" s="1">
        <v>81081010863</v>
      </c>
      <c r="B128" t="str">
        <f>MID(A128,1,1)</f>
        <v>8</v>
      </c>
      <c r="C128" t="str">
        <f>MID(A128,2,1)</f>
        <v>1</v>
      </c>
      <c r="D128" t="str">
        <f>MID(A128,3,1)</f>
        <v>0</v>
      </c>
      <c r="E128" t="str">
        <f>MID(A128,4,1)</f>
        <v>8</v>
      </c>
      <c r="F128" t="str">
        <f>MID(A128,5,1)</f>
        <v>1</v>
      </c>
      <c r="G128" t="str">
        <f>MID(A128,6,1)</f>
        <v>0</v>
      </c>
      <c r="H128" t="str">
        <f>MID(A128,7,1)</f>
        <v>1</v>
      </c>
      <c r="I128" t="str">
        <f>MID(A128,8,1)</f>
        <v>0</v>
      </c>
      <c r="J128" t="str">
        <f>MID(A128,9,1)</f>
        <v>8</v>
      </c>
      <c r="K128" t="str">
        <f>MID(A128,10,1)</f>
        <v>6</v>
      </c>
      <c r="L128">
        <f>B128*$B$1+C128*$C$1+D128*$D$1+E128*$E$1+F128*$F$1+G128*$G$1+H128*$H$1+I128*$I$1+J128*$J$1+K128*$K$1</f>
        <v>117</v>
      </c>
      <c r="M128">
        <f>MOD(L128,10)</f>
        <v>7</v>
      </c>
      <c r="N128" s="4">
        <f>IF(M128=0,0,10-M128)</f>
        <v>3</v>
      </c>
      <c r="O128" s="1" t="str">
        <f>MID(N128,1,1)</f>
        <v>3</v>
      </c>
      <c r="P128" s="1" t="str">
        <f>MID(A128,11,1)</f>
        <v>3</v>
      </c>
      <c r="Q128">
        <f>IF(O128=P128,1,0)</f>
        <v>1</v>
      </c>
    </row>
    <row r="129" spans="1:17" hidden="1" x14ac:dyDescent="0.25">
      <c r="A129" s="1">
        <v>89062644823</v>
      </c>
      <c r="B129" t="str">
        <f>MID(A129,1,1)</f>
        <v>8</v>
      </c>
      <c r="C129" t="str">
        <f>MID(A129,2,1)</f>
        <v>9</v>
      </c>
      <c r="D129" t="str">
        <f>MID(A129,3,1)</f>
        <v>0</v>
      </c>
      <c r="E129" t="str">
        <f>MID(A129,4,1)</f>
        <v>6</v>
      </c>
      <c r="F129" t="str">
        <f>MID(A129,5,1)</f>
        <v>2</v>
      </c>
      <c r="G129" t="str">
        <f>MID(A129,6,1)</f>
        <v>6</v>
      </c>
      <c r="H129" t="str">
        <f>MID(A129,7,1)</f>
        <v>4</v>
      </c>
      <c r="I129" t="str">
        <f>MID(A129,8,1)</f>
        <v>4</v>
      </c>
      <c r="J129" t="str">
        <f>MID(A129,9,1)</f>
        <v>8</v>
      </c>
      <c r="K129" t="str">
        <f>MID(A129,10,1)</f>
        <v>2</v>
      </c>
      <c r="L129">
        <f>B129*$B$1+C129*$C$1+D129*$D$1+E129*$E$1+F129*$F$1+G129*$G$1+H129*$H$1+I129*$I$1+J129*$J$1+K129*$K$1</f>
        <v>187</v>
      </c>
      <c r="M129">
        <f>MOD(L129,10)</f>
        <v>7</v>
      </c>
      <c r="N129" s="4">
        <f>IF(M129=0,0,10-M129)</f>
        <v>3</v>
      </c>
      <c r="O129" s="1" t="str">
        <f>MID(N129,1,1)</f>
        <v>3</v>
      </c>
      <c r="P129" s="1" t="str">
        <f>MID(A129,11,1)</f>
        <v>3</v>
      </c>
      <c r="Q129">
        <f>IF(O129=P129,1,0)</f>
        <v>1</v>
      </c>
    </row>
    <row r="130" spans="1:17" hidden="1" x14ac:dyDescent="0.25">
      <c r="A130" s="1">
        <v>52110446139</v>
      </c>
      <c r="B130" t="str">
        <f>MID(A130,1,1)</f>
        <v>5</v>
      </c>
      <c r="C130" t="str">
        <f>MID(A130,2,1)</f>
        <v>2</v>
      </c>
      <c r="D130" t="str">
        <f>MID(A130,3,1)</f>
        <v>1</v>
      </c>
      <c r="E130" t="str">
        <f>MID(A130,4,1)</f>
        <v>1</v>
      </c>
      <c r="F130" t="str">
        <f>MID(A130,5,1)</f>
        <v>0</v>
      </c>
      <c r="G130" t="str">
        <f>MID(A130,6,1)</f>
        <v>4</v>
      </c>
      <c r="H130" t="str">
        <f>MID(A130,7,1)</f>
        <v>4</v>
      </c>
      <c r="I130" t="str">
        <f>MID(A130,8,1)</f>
        <v>6</v>
      </c>
      <c r="J130" t="str">
        <f>MID(A130,9,1)</f>
        <v>1</v>
      </c>
      <c r="K130" t="str">
        <f>MID(A130,10,1)</f>
        <v>3</v>
      </c>
      <c r="L130">
        <f>B130*$B$1+C130*$C$1+D130*$D$1+E130*$E$1+F130*$F$1+G130*$G$1+H130*$H$1+I130*$I$1+J130*$J$1+K130*$K$1</f>
        <v>131</v>
      </c>
      <c r="M130">
        <f>MOD(L130,10)</f>
        <v>1</v>
      </c>
      <c r="N130" s="4">
        <f>IF(M130=0,0,10-M130)</f>
        <v>9</v>
      </c>
      <c r="O130" s="1" t="str">
        <f>MID(N130,1,1)</f>
        <v>9</v>
      </c>
      <c r="P130" s="1" t="str">
        <f>MID(A130,11,1)</f>
        <v>9</v>
      </c>
      <c r="Q130">
        <f>IF(O130=P130,1,0)</f>
        <v>1</v>
      </c>
    </row>
    <row r="131" spans="1:17" hidden="1" x14ac:dyDescent="0.25">
      <c r="A131" s="1">
        <v>50021011352</v>
      </c>
      <c r="B131" t="str">
        <f>MID(A131,1,1)</f>
        <v>5</v>
      </c>
      <c r="C131" t="str">
        <f>MID(A131,2,1)</f>
        <v>0</v>
      </c>
      <c r="D131" t="str">
        <f>MID(A131,3,1)</f>
        <v>0</v>
      </c>
      <c r="E131" t="str">
        <f>MID(A131,4,1)</f>
        <v>2</v>
      </c>
      <c r="F131" t="str">
        <f>MID(A131,5,1)</f>
        <v>1</v>
      </c>
      <c r="G131" t="str">
        <f>MID(A131,6,1)</f>
        <v>0</v>
      </c>
      <c r="H131" t="str">
        <f>MID(A131,7,1)</f>
        <v>1</v>
      </c>
      <c r="I131" t="str">
        <f>MID(A131,8,1)</f>
        <v>1</v>
      </c>
      <c r="J131" t="str">
        <f>MID(A131,9,1)</f>
        <v>3</v>
      </c>
      <c r="K131" t="str">
        <f>MID(A131,10,1)</f>
        <v>5</v>
      </c>
      <c r="L131">
        <f>B131*$B$1+C131*$C$1+D131*$D$1+E131*$E$1+F131*$F$1+G131*$G$1+H131*$H$1+I131*$I$1+J131*$J$1+K131*$K$1</f>
        <v>58</v>
      </c>
      <c r="M131">
        <f>MOD(L131,10)</f>
        <v>8</v>
      </c>
      <c r="N131" s="4">
        <f>IF(M131=0,0,10-M131)</f>
        <v>2</v>
      </c>
      <c r="O131" s="1" t="str">
        <f>MID(N131,1,1)</f>
        <v>2</v>
      </c>
      <c r="P131" s="1" t="str">
        <f>MID(A131,11,1)</f>
        <v>2</v>
      </c>
      <c r="Q131">
        <f>IF(O131=P131,1,0)</f>
        <v>1</v>
      </c>
    </row>
    <row r="132" spans="1:17" hidden="1" x14ac:dyDescent="0.25">
      <c r="A132" s="1">
        <v>65092056892</v>
      </c>
      <c r="B132" t="str">
        <f>MID(A132,1,1)</f>
        <v>6</v>
      </c>
      <c r="C132" t="str">
        <f>MID(A132,2,1)</f>
        <v>5</v>
      </c>
      <c r="D132" t="str">
        <f>MID(A132,3,1)</f>
        <v>0</v>
      </c>
      <c r="E132" t="str">
        <f>MID(A132,4,1)</f>
        <v>9</v>
      </c>
      <c r="F132" t="str">
        <f>MID(A132,5,1)</f>
        <v>2</v>
      </c>
      <c r="G132" t="str">
        <f>MID(A132,6,1)</f>
        <v>0</v>
      </c>
      <c r="H132" t="str">
        <f>MID(A132,7,1)</f>
        <v>5</v>
      </c>
      <c r="I132" t="str">
        <f>MID(A132,8,1)</f>
        <v>6</v>
      </c>
      <c r="J132" t="str">
        <f>MID(A132,9,1)</f>
        <v>8</v>
      </c>
      <c r="K132" t="str">
        <f>MID(A132,10,1)</f>
        <v>9</v>
      </c>
      <c r="L132">
        <f>B132*$B$1+C132*$C$1+D132*$D$1+E132*$E$1+F132*$F$1+G132*$G$1+H132*$H$1+I132*$I$1+J132*$J$1+K132*$K$1</f>
        <v>228</v>
      </c>
      <c r="M132">
        <f>MOD(L132,10)</f>
        <v>8</v>
      </c>
      <c r="N132" s="4">
        <f>IF(M132=0,0,10-M132)</f>
        <v>2</v>
      </c>
      <c r="O132" s="1" t="str">
        <f>MID(N132,1,1)</f>
        <v>2</v>
      </c>
      <c r="P132" s="1" t="str">
        <f>MID(A132,11,1)</f>
        <v>2</v>
      </c>
      <c r="Q132">
        <f>IF(O132=P132,1,0)</f>
        <v>1</v>
      </c>
    </row>
    <row r="133" spans="1:17" hidden="1" x14ac:dyDescent="0.25">
      <c r="A133" s="1">
        <v>85052605175</v>
      </c>
      <c r="B133" t="str">
        <f>MID(A133,1,1)</f>
        <v>8</v>
      </c>
      <c r="C133" t="str">
        <f>MID(A133,2,1)</f>
        <v>5</v>
      </c>
      <c r="D133" t="str">
        <f>MID(A133,3,1)</f>
        <v>0</v>
      </c>
      <c r="E133" t="str">
        <f>MID(A133,4,1)</f>
        <v>5</v>
      </c>
      <c r="F133" t="str">
        <f>MID(A133,5,1)</f>
        <v>2</v>
      </c>
      <c r="G133" t="str">
        <f>MID(A133,6,1)</f>
        <v>6</v>
      </c>
      <c r="H133" t="str">
        <f>MID(A133,7,1)</f>
        <v>0</v>
      </c>
      <c r="I133" t="str">
        <f>MID(A133,8,1)</f>
        <v>5</v>
      </c>
      <c r="J133" t="str">
        <f>MID(A133,9,1)</f>
        <v>1</v>
      </c>
      <c r="K133" t="str">
        <f>MID(A133,10,1)</f>
        <v>7</v>
      </c>
      <c r="L133">
        <f>B133*$B$1+C133*$C$1+D133*$D$1+E133*$E$1+F133*$F$1+G133*$G$1+H133*$H$1+I133*$I$1+J133*$J$1+K133*$K$1</f>
        <v>155</v>
      </c>
      <c r="M133">
        <f>MOD(L133,10)</f>
        <v>5</v>
      </c>
      <c r="N133" s="4">
        <f>IF(M133=0,0,10-M133)</f>
        <v>5</v>
      </c>
      <c r="O133" s="1" t="str">
        <f>MID(N133,1,1)</f>
        <v>5</v>
      </c>
      <c r="P133" s="1" t="str">
        <f>MID(A133,11,1)</f>
        <v>5</v>
      </c>
      <c r="Q133">
        <f>IF(O133=P133,1,0)</f>
        <v>1</v>
      </c>
    </row>
    <row r="134" spans="1:17" hidden="1" x14ac:dyDescent="0.25">
      <c r="A134" s="1">
        <v>89032143350</v>
      </c>
      <c r="B134" t="str">
        <f>MID(A134,1,1)</f>
        <v>8</v>
      </c>
      <c r="C134" t="str">
        <f>MID(A134,2,1)</f>
        <v>9</v>
      </c>
      <c r="D134" t="str">
        <f>MID(A134,3,1)</f>
        <v>0</v>
      </c>
      <c r="E134" t="str">
        <f>MID(A134,4,1)</f>
        <v>3</v>
      </c>
      <c r="F134" t="str">
        <f>MID(A134,5,1)</f>
        <v>2</v>
      </c>
      <c r="G134" t="str">
        <f>MID(A134,6,1)</f>
        <v>1</v>
      </c>
      <c r="H134" t="str">
        <f>MID(A134,7,1)</f>
        <v>4</v>
      </c>
      <c r="I134" t="str">
        <f>MID(A134,8,1)</f>
        <v>3</v>
      </c>
      <c r="J134" t="str">
        <f>MID(A134,9,1)</f>
        <v>3</v>
      </c>
      <c r="K134" t="str">
        <f>MID(A134,10,1)</f>
        <v>5</v>
      </c>
      <c r="L134">
        <f>B134*$B$1+C134*$C$1+D134*$D$1+E134*$E$1+F134*$F$1+G134*$G$1+H134*$H$1+I134*$I$1+J134*$J$1+K134*$K$1</f>
        <v>140</v>
      </c>
      <c r="M134">
        <f>MOD(L134,10)</f>
        <v>0</v>
      </c>
      <c r="N134" s="4">
        <f>IF(M134=0,0,10-M134)</f>
        <v>0</v>
      </c>
      <c r="O134" s="1" t="str">
        <f>MID(N134,1,1)</f>
        <v>0</v>
      </c>
      <c r="P134" s="1" t="str">
        <f>MID(A134,11,1)</f>
        <v>0</v>
      </c>
      <c r="Q134">
        <f>IF(O134=P134,1,0)</f>
        <v>1</v>
      </c>
    </row>
    <row r="135" spans="1:17" hidden="1" x14ac:dyDescent="0.25">
      <c r="A135" s="1">
        <v>71123061643</v>
      </c>
      <c r="B135" t="str">
        <f>MID(A135,1,1)</f>
        <v>7</v>
      </c>
      <c r="C135" t="str">
        <f>MID(A135,2,1)</f>
        <v>1</v>
      </c>
      <c r="D135" t="str">
        <f>MID(A135,3,1)</f>
        <v>1</v>
      </c>
      <c r="E135" t="str">
        <f>MID(A135,4,1)</f>
        <v>2</v>
      </c>
      <c r="F135" t="str">
        <f>MID(A135,5,1)</f>
        <v>3</v>
      </c>
      <c r="G135" t="str">
        <f>MID(A135,6,1)</f>
        <v>0</v>
      </c>
      <c r="H135" t="str">
        <f>MID(A135,7,1)</f>
        <v>6</v>
      </c>
      <c r="I135" t="str">
        <f>MID(A135,8,1)</f>
        <v>1</v>
      </c>
      <c r="J135" t="str">
        <f>MID(A135,9,1)</f>
        <v>6</v>
      </c>
      <c r="K135" t="str">
        <f>MID(A135,10,1)</f>
        <v>4</v>
      </c>
      <c r="L135">
        <f>B135*$B$1+C135*$C$1+D135*$D$1+E135*$E$1+F135*$F$1+G135*$G$1+H135*$H$1+I135*$I$1+J135*$J$1+K135*$K$1</f>
        <v>107</v>
      </c>
      <c r="M135">
        <f>MOD(L135,10)</f>
        <v>7</v>
      </c>
      <c r="N135" s="4">
        <f>IF(M135=0,0,10-M135)</f>
        <v>3</v>
      </c>
      <c r="O135" s="1" t="str">
        <f>MID(N135,1,1)</f>
        <v>3</v>
      </c>
      <c r="P135" s="1" t="str">
        <f>MID(A135,11,1)</f>
        <v>3</v>
      </c>
      <c r="Q135">
        <f>IF(O135=P135,1,0)</f>
        <v>1</v>
      </c>
    </row>
    <row r="136" spans="1:17" hidden="1" x14ac:dyDescent="0.25">
      <c r="A136" s="1">
        <v>73103000844</v>
      </c>
      <c r="B136" t="str">
        <f>MID(A136,1,1)</f>
        <v>7</v>
      </c>
      <c r="C136" t="str">
        <f>MID(A136,2,1)</f>
        <v>3</v>
      </c>
      <c r="D136" t="str">
        <f>MID(A136,3,1)</f>
        <v>1</v>
      </c>
      <c r="E136" t="str">
        <f>MID(A136,4,1)</f>
        <v>0</v>
      </c>
      <c r="F136" t="str">
        <f>MID(A136,5,1)</f>
        <v>3</v>
      </c>
      <c r="G136" t="str">
        <f>MID(A136,6,1)</f>
        <v>0</v>
      </c>
      <c r="H136" t="str">
        <f>MID(A136,7,1)</f>
        <v>0</v>
      </c>
      <c r="I136" t="str">
        <f>MID(A136,8,1)</f>
        <v>0</v>
      </c>
      <c r="J136" t="str">
        <f>MID(A136,9,1)</f>
        <v>8</v>
      </c>
      <c r="K136" t="str">
        <f>MID(A136,10,1)</f>
        <v>4</v>
      </c>
      <c r="L136">
        <f>B136*$B$1+C136*$C$1+D136*$D$1+E136*$E$1+F136*$F$1+G136*$G$1+H136*$H$1+I136*$I$1+J136*$J$1+K136*$K$1</f>
        <v>46</v>
      </c>
      <c r="M136">
        <f>MOD(L136,10)</f>
        <v>6</v>
      </c>
      <c r="N136" s="4">
        <f>IF(M136=0,0,10-M136)</f>
        <v>4</v>
      </c>
      <c r="O136" s="1" t="str">
        <f>MID(N136,1,1)</f>
        <v>4</v>
      </c>
      <c r="P136" s="1" t="str">
        <f>MID(A136,11,1)</f>
        <v>4</v>
      </c>
      <c r="Q136">
        <f>IF(O136=P136,1,0)</f>
        <v>1</v>
      </c>
    </row>
    <row r="137" spans="1:17" hidden="1" x14ac:dyDescent="0.25">
      <c r="A137" s="1">
        <v>89012630357</v>
      </c>
      <c r="B137" t="str">
        <f>MID(A137,1,1)</f>
        <v>8</v>
      </c>
      <c r="C137" t="str">
        <f>MID(A137,2,1)</f>
        <v>9</v>
      </c>
      <c r="D137" t="str">
        <f>MID(A137,3,1)</f>
        <v>0</v>
      </c>
      <c r="E137" t="str">
        <f>MID(A137,4,1)</f>
        <v>1</v>
      </c>
      <c r="F137" t="str">
        <f>MID(A137,5,1)</f>
        <v>2</v>
      </c>
      <c r="G137" t="str">
        <f>MID(A137,6,1)</f>
        <v>6</v>
      </c>
      <c r="H137" t="str">
        <f>MID(A137,7,1)</f>
        <v>3</v>
      </c>
      <c r="I137" t="str">
        <f>MID(A137,8,1)</f>
        <v>0</v>
      </c>
      <c r="J137" t="str">
        <f>MID(A137,9,1)</f>
        <v>3</v>
      </c>
      <c r="K137" t="str">
        <f>MID(A137,10,1)</f>
        <v>5</v>
      </c>
      <c r="L137">
        <f>B137*$B$1+C137*$C$1+D137*$D$1+E137*$E$1+F137*$F$1+G137*$G$1+H137*$H$1+I137*$I$1+J137*$J$1+K137*$K$1</f>
        <v>103</v>
      </c>
      <c r="M137">
        <f>MOD(L137,10)</f>
        <v>3</v>
      </c>
      <c r="N137" s="4">
        <f>IF(M137=0,0,10-M137)</f>
        <v>7</v>
      </c>
      <c r="O137" s="1" t="str">
        <f>MID(N137,1,1)</f>
        <v>7</v>
      </c>
      <c r="P137" s="1" t="str">
        <f>MID(A137,11,1)</f>
        <v>7</v>
      </c>
      <c r="Q137">
        <f>IF(O137=P137,1,0)</f>
        <v>1</v>
      </c>
    </row>
    <row r="138" spans="1:17" hidden="1" x14ac:dyDescent="0.25">
      <c r="A138" s="1">
        <v>73010399576</v>
      </c>
      <c r="B138" t="str">
        <f>MID(A138,1,1)</f>
        <v>7</v>
      </c>
      <c r="C138" t="str">
        <f>MID(A138,2,1)</f>
        <v>3</v>
      </c>
      <c r="D138" t="str">
        <f>MID(A138,3,1)</f>
        <v>0</v>
      </c>
      <c r="E138" t="str">
        <f>MID(A138,4,1)</f>
        <v>1</v>
      </c>
      <c r="F138" t="str">
        <f>MID(A138,5,1)</f>
        <v>0</v>
      </c>
      <c r="G138" t="str">
        <f>MID(A138,6,1)</f>
        <v>3</v>
      </c>
      <c r="H138" t="str">
        <f>MID(A138,7,1)</f>
        <v>9</v>
      </c>
      <c r="I138" t="str">
        <f>MID(A138,8,1)</f>
        <v>9</v>
      </c>
      <c r="J138" t="str">
        <f>MID(A138,9,1)</f>
        <v>5</v>
      </c>
      <c r="K138" t="str">
        <f>MID(A138,10,1)</f>
        <v>7</v>
      </c>
      <c r="L138">
        <f>B138*$B$1+C138*$C$1+D138*$D$1+E138*$E$1+F138*$F$1+G138*$G$1+H138*$H$1+I138*$I$1+J138*$J$1+K138*$K$1</f>
        <v>204</v>
      </c>
      <c r="M138">
        <f>MOD(L138,10)</f>
        <v>4</v>
      </c>
      <c r="N138" s="4">
        <f>IF(M138=0,0,10-M138)</f>
        <v>6</v>
      </c>
      <c r="O138" s="1" t="str">
        <f>MID(N138,1,1)</f>
        <v>6</v>
      </c>
      <c r="P138" s="1" t="str">
        <f>MID(A138,11,1)</f>
        <v>6</v>
      </c>
      <c r="Q138">
        <f>IF(O138=P138,1,0)</f>
        <v>1</v>
      </c>
    </row>
    <row r="139" spans="1:17" hidden="1" x14ac:dyDescent="0.25">
      <c r="A139" s="1">
        <v>87070895372</v>
      </c>
      <c r="B139" t="str">
        <f>MID(A139,1,1)</f>
        <v>8</v>
      </c>
      <c r="C139" t="str">
        <f>MID(A139,2,1)</f>
        <v>7</v>
      </c>
      <c r="D139" t="str">
        <f>MID(A139,3,1)</f>
        <v>0</v>
      </c>
      <c r="E139" t="str">
        <f>MID(A139,4,1)</f>
        <v>7</v>
      </c>
      <c r="F139" t="str">
        <f>MID(A139,5,1)</f>
        <v>0</v>
      </c>
      <c r="G139" t="str">
        <f>MID(A139,6,1)</f>
        <v>8</v>
      </c>
      <c r="H139" t="str">
        <f>MID(A139,7,1)</f>
        <v>9</v>
      </c>
      <c r="I139" t="str">
        <f>MID(A139,8,1)</f>
        <v>5</v>
      </c>
      <c r="J139" t="str">
        <f>MID(A139,9,1)</f>
        <v>3</v>
      </c>
      <c r="K139" t="str">
        <f>MID(A139,10,1)</f>
        <v>7</v>
      </c>
      <c r="L139">
        <f>B139*$B$1+C139*$C$1+D139*$D$1+E139*$E$1+F139*$F$1+G139*$G$1+H139*$H$1+I139*$I$1+J139*$J$1+K139*$K$1</f>
        <v>248</v>
      </c>
      <c r="M139">
        <f>MOD(L139,10)</f>
        <v>8</v>
      </c>
      <c r="N139" s="4">
        <f>IF(M139=0,0,10-M139)</f>
        <v>2</v>
      </c>
      <c r="O139" s="1" t="str">
        <f>MID(N139,1,1)</f>
        <v>2</v>
      </c>
      <c r="P139" s="1" t="str">
        <f>MID(A139,11,1)</f>
        <v>2</v>
      </c>
      <c r="Q139">
        <f>IF(O139=P139,1,0)</f>
        <v>1</v>
      </c>
    </row>
    <row r="140" spans="1:17" x14ac:dyDescent="0.25">
      <c r="A140" s="1">
        <v>60061144469</v>
      </c>
      <c r="B140" t="str">
        <f>MID(A140,1,1)</f>
        <v>6</v>
      </c>
      <c r="C140" t="str">
        <f>MID(A140,2,1)</f>
        <v>0</v>
      </c>
      <c r="D140" t="str">
        <f>MID(A140,3,1)</f>
        <v>0</v>
      </c>
      <c r="E140" t="str">
        <f>MID(A140,4,1)</f>
        <v>6</v>
      </c>
      <c r="F140" t="str">
        <f>MID(A140,5,1)</f>
        <v>1</v>
      </c>
      <c r="G140" t="str">
        <f>MID(A140,6,1)</f>
        <v>1</v>
      </c>
      <c r="H140" t="str">
        <f>MID(A140,7,1)</f>
        <v>4</v>
      </c>
      <c r="I140" t="str">
        <f>MID(A140,8,1)</f>
        <v>4</v>
      </c>
      <c r="J140" t="str">
        <f>MID(A140,9,1)</f>
        <v>4</v>
      </c>
      <c r="K140" t="str">
        <f>MID(A140,10,1)</f>
        <v>6</v>
      </c>
      <c r="L140">
        <f>B140*$B$1+C140*$C$1+D140*$D$1+E140*$E$1+F140*$F$1+G140*$G$1+H140*$H$1+I140*$I$1+J140*$J$1+K140*$K$1</f>
        <v>150</v>
      </c>
      <c r="M140">
        <f>MOD(L140,10)</f>
        <v>0</v>
      </c>
      <c r="N140" s="4">
        <f>IF(M140=0,0,10-M140)</f>
        <v>0</v>
      </c>
      <c r="O140" s="1" t="str">
        <f>MID(N140,1,1)</f>
        <v>0</v>
      </c>
      <c r="P140" s="1" t="str">
        <f>MID(A140,11,1)</f>
        <v>9</v>
      </c>
      <c r="Q140">
        <f>IF(O140=P140,1,0)</f>
        <v>0</v>
      </c>
    </row>
    <row r="141" spans="1:17" hidden="1" x14ac:dyDescent="0.25">
      <c r="A141" s="1">
        <v>76043169949</v>
      </c>
      <c r="B141" t="str">
        <f>MID(A141,1,1)</f>
        <v>7</v>
      </c>
      <c r="C141" t="str">
        <f>MID(A141,2,1)</f>
        <v>6</v>
      </c>
      <c r="D141" t="str">
        <f>MID(A141,3,1)</f>
        <v>0</v>
      </c>
      <c r="E141" t="str">
        <f>MID(A141,4,1)</f>
        <v>4</v>
      </c>
      <c r="F141" t="str">
        <f>MID(A141,5,1)</f>
        <v>3</v>
      </c>
      <c r="G141" t="str">
        <f>MID(A141,6,1)</f>
        <v>1</v>
      </c>
      <c r="H141" t="str">
        <f>MID(A141,7,1)</f>
        <v>6</v>
      </c>
      <c r="I141" t="str">
        <f>MID(A141,8,1)</f>
        <v>9</v>
      </c>
      <c r="J141" t="str">
        <f>MID(A141,9,1)</f>
        <v>9</v>
      </c>
      <c r="K141" t="str">
        <f>MID(A141,10,1)</f>
        <v>4</v>
      </c>
      <c r="L141">
        <f>B141*$B$1+C141*$C$1+D141*$D$1+E141*$E$1+F141*$F$1+G141*$G$1+H141*$H$1+I141*$I$1+J141*$J$1+K141*$K$1</f>
        <v>211</v>
      </c>
      <c r="M141">
        <f>MOD(L141,10)</f>
        <v>1</v>
      </c>
      <c r="N141" s="4">
        <f>IF(M141=0,0,10-M141)</f>
        <v>9</v>
      </c>
      <c r="O141" s="1" t="str">
        <f>MID(N141,1,1)</f>
        <v>9</v>
      </c>
      <c r="P141" s="1" t="str">
        <f>MID(A141,11,1)</f>
        <v>9</v>
      </c>
      <c r="Q141">
        <f>IF(O141=P141,1,0)</f>
        <v>1</v>
      </c>
    </row>
    <row r="142" spans="1:17" hidden="1" x14ac:dyDescent="0.25">
      <c r="A142" s="1">
        <v>79101146737</v>
      </c>
      <c r="B142" t="str">
        <f>MID(A142,1,1)</f>
        <v>7</v>
      </c>
      <c r="C142" t="str">
        <f>MID(A142,2,1)</f>
        <v>9</v>
      </c>
      <c r="D142" t="str">
        <f>MID(A142,3,1)</f>
        <v>1</v>
      </c>
      <c r="E142" t="str">
        <f>MID(A142,4,1)</f>
        <v>0</v>
      </c>
      <c r="F142" t="str">
        <f>MID(A142,5,1)</f>
        <v>1</v>
      </c>
      <c r="G142" t="str">
        <f>MID(A142,6,1)</f>
        <v>1</v>
      </c>
      <c r="H142" t="str">
        <f>MID(A142,7,1)</f>
        <v>4</v>
      </c>
      <c r="I142" t="str">
        <f>MID(A142,8,1)</f>
        <v>6</v>
      </c>
      <c r="J142" t="str">
        <f>MID(A142,9,1)</f>
        <v>7</v>
      </c>
      <c r="K142" t="str">
        <f>MID(A142,10,1)</f>
        <v>3</v>
      </c>
      <c r="L142">
        <f>B142*$B$1+C142*$C$1+D142*$D$1+E142*$E$1+F142*$F$1+G142*$G$1+H142*$H$1+I142*$I$1+J142*$J$1+K142*$K$1</f>
        <v>143</v>
      </c>
      <c r="M142">
        <f>MOD(L142,10)</f>
        <v>3</v>
      </c>
      <c r="N142" s="4">
        <f>IF(M142=0,0,10-M142)</f>
        <v>7</v>
      </c>
      <c r="O142" s="1" t="str">
        <f>MID(N142,1,1)</f>
        <v>7</v>
      </c>
      <c r="P142" s="1" t="str">
        <f>MID(A142,11,1)</f>
        <v>7</v>
      </c>
      <c r="Q142">
        <f>IF(O142=P142,1,0)</f>
        <v>1</v>
      </c>
    </row>
    <row r="143" spans="1:17" hidden="1" x14ac:dyDescent="0.25">
      <c r="A143" s="1">
        <v>76043054555</v>
      </c>
      <c r="B143" t="str">
        <f>MID(A143,1,1)</f>
        <v>7</v>
      </c>
      <c r="C143" t="str">
        <f>MID(A143,2,1)</f>
        <v>6</v>
      </c>
      <c r="D143" t="str">
        <f>MID(A143,3,1)</f>
        <v>0</v>
      </c>
      <c r="E143" t="str">
        <f>MID(A143,4,1)</f>
        <v>4</v>
      </c>
      <c r="F143" t="str">
        <f>MID(A143,5,1)</f>
        <v>3</v>
      </c>
      <c r="G143" t="str">
        <f>MID(A143,6,1)</f>
        <v>0</v>
      </c>
      <c r="H143" t="str">
        <f>MID(A143,7,1)</f>
        <v>5</v>
      </c>
      <c r="I143" t="str">
        <f>MID(A143,8,1)</f>
        <v>4</v>
      </c>
      <c r="J143" t="str">
        <f>MID(A143,9,1)</f>
        <v>5</v>
      </c>
      <c r="K143" t="str">
        <f>MID(A143,10,1)</f>
        <v>5</v>
      </c>
      <c r="L143">
        <f>B143*$B$1+C143*$C$1+D143*$D$1+E143*$E$1+F143*$F$1+G143*$G$1+H143*$H$1+I143*$I$1+J143*$J$1+K143*$K$1</f>
        <v>155</v>
      </c>
      <c r="M143">
        <f>MOD(L143,10)</f>
        <v>5</v>
      </c>
      <c r="N143" s="4">
        <f>IF(M143=0,0,10-M143)</f>
        <v>5</v>
      </c>
      <c r="O143" s="1" t="str">
        <f>MID(N143,1,1)</f>
        <v>5</v>
      </c>
      <c r="P143" s="1" t="str">
        <f>MID(A143,11,1)</f>
        <v>5</v>
      </c>
      <c r="Q143">
        <f>IF(O143=P143,1,0)</f>
        <v>1</v>
      </c>
    </row>
    <row r="144" spans="1:17" hidden="1" x14ac:dyDescent="0.25">
      <c r="A144" s="1">
        <v>89082608599</v>
      </c>
      <c r="B144" t="str">
        <f>MID(A144,1,1)</f>
        <v>8</v>
      </c>
      <c r="C144" t="str">
        <f>MID(A144,2,1)</f>
        <v>9</v>
      </c>
      <c r="D144" t="str">
        <f>MID(A144,3,1)</f>
        <v>0</v>
      </c>
      <c r="E144" t="str">
        <f>MID(A144,4,1)</f>
        <v>8</v>
      </c>
      <c r="F144" t="str">
        <f>MID(A144,5,1)</f>
        <v>2</v>
      </c>
      <c r="G144" t="str">
        <f>MID(A144,6,1)</f>
        <v>6</v>
      </c>
      <c r="H144" t="str">
        <f>MID(A144,7,1)</f>
        <v>0</v>
      </c>
      <c r="I144" t="str">
        <f>MID(A144,8,1)</f>
        <v>8</v>
      </c>
      <c r="J144" t="str">
        <f>MID(A144,9,1)</f>
        <v>5</v>
      </c>
      <c r="K144" t="str">
        <f>MID(A144,10,1)</f>
        <v>9</v>
      </c>
      <c r="L144">
        <f>B144*$B$1+C144*$C$1+D144*$D$1+E144*$E$1+F144*$F$1+G144*$G$1+H144*$H$1+I144*$I$1+J144*$J$1+K144*$K$1</f>
        <v>231</v>
      </c>
      <c r="M144">
        <f>MOD(L144,10)</f>
        <v>1</v>
      </c>
      <c r="N144" s="4">
        <f>IF(M144=0,0,10-M144)</f>
        <v>9</v>
      </c>
      <c r="O144" s="1" t="str">
        <f>MID(N144,1,1)</f>
        <v>9</v>
      </c>
      <c r="P144" s="1" t="str">
        <f>MID(A144,11,1)</f>
        <v>9</v>
      </c>
      <c r="Q144">
        <f>IF(O144=P144,1,0)</f>
        <v>1</v>
      </c>
    </row>
    <row r="145" spans="1:17" hidden="1" x14ac:dyDescent="0.25">
      <c r="A145" s="1">
        <v>76122752028</v>
      </c>
      <c r="B145" t="str">
        <f>MID(A145,1,1)</f>
        <v>7</v>
      </c>
      <c r="C145" t="str">
        <f>MID(A145,2,1)</f>
        <v>6</v>
      </c>
      <c r="D145" t="str">
        <f>MID(A145,3,1)</f>
        <v>1</v>
      </c>
      <c r="E145" t="str">
        <f>MID(A145,4,1)</f>
        <v>2</v>
      </c>
      <c r="F145" t="str">
        <f>MID(A145,5,1)</f>
        <v>2</v>
      </c>
      <c r="G145" t="str">
        <f>MID(A145,6,1)</f>
        <v>7</v>
      </c>
      <c r="H145" t="str">
        <f>MID(A145,7,1)</f>
        <v>5</v>
      </c>
      <c r="I145" t="str">
        <f>MID(A145,8,1)</f>
        <v>2</v>
      </c>
      <c r="J145" t="str">
        <f>MID(A145,9,1)</f>
        <v>0</v>
      </c>
      <c r="K145" t="str">
        <f>MID(A145,10,1)</f>
        <v>2</v>
      </c>
      <c r="L145">
        <f>B145*$B$1+C145*$C$1+D145*$D$1+E145*$E$1+F145*$F$1+G145*$G$1+H145*$H$1+I145*$I$1+J145*$J$1+K145*$K$1</f>
        <v>132</v>
      </c>
      <c r="M145">
        <f>MOD(L145,10)</f>
        <v>2</v>
      </c>
      <c r="N145" s="4">
        <f>IF(M145=0,0,10-M145)</f>
        <v>8</v>
      </c>
      <c r="O145" s="1" t="str">
        <f>MID(N145,1,1)</f>
        <v>8</v>
      </c>
      <c r="P145" s="1" t="str">
        <f>MID(A145,11,1)</f>
        <v>8</v>
      </c>
      <c r="Q145">
        <f>IF(O145=P145,1,0)</f>
        <v>1</v>
      </c>
    </row>
    <row r="146" spans="1:17" x14ac:dyDescent="0.25">
      <c r="A146" s="1">
        <v>77120835871</v>
      </c>
      <c r="B146" t="str">
        <f>MID(A146,1,1)</f>
        <v>7</v>
      </c>
      <c r="C146" t="str">
        <f>MID(A146,2,1)</f>
        <v>7</v>
      </c>
      <c r="D146" t="str">
        <f>MID(A146,3,1)</f>
        <v>1</v>
      </c>
      <c r="E146" t="str">
        <f>MID(A146,4,1)</f>
        <v>2</v>
      </c>
      <c r="F146" t="str">
        <f>MID(A146,5,1)</f>
        <v>0</v>
      </c>
      <c r="G146" t="str">
        <f>MID(A146,6,1)</f>
        <v>8</v>
      </c>
      <c r="H146" t="str">
        <f>MID(A146,7,1)</f>
        <v>3</v>
      </c>
      <c r="I146" t="str">
        <f>MID(A146,8,1)</f>
        <v>5</v>
      </c>
      <c r="J146" t="str">
        <f>MID(A146,9,1)</f>
        <v>8</v>
      </c>
      <c r="K146" t="str">
        <f>MID(A146,10,1)</f>
        <v>7</v>
      </c>
      <c r="L146">
        <f>B146*$B$1+C146*$C$1+D146*$D$1+E146*$E$1+F146*$F$1+G146*$G$1+H146*$H$1+I146*$I$1+J146*$J$1+K146*$K$1</f>
        <v>172</v>
      </c>
      <c r="M146">
        <f>MOD(L146,10)</f>
        <v>2</v>
      </c>
      <c r="N146" s="4">
        <f>IF(M146=0,0,10-M146)</f>
        <v>8</v>
      </c>
      <c r="O146" s="1" t="str">
        <f>MID(N146,1,1)</f>
        <v>8</v>
      </c>
      <c r="P146" s="1" t="str">
        <f>MID(A146,11,1)</f>
        <v>1</v>
      </c>
      <c r="Q146">
        <f>IF(O146=P146,1,0)</f>
        <v>0</v>
      </c>
    </row>
    <row r="147" spans="1:17" hidden="1" x14ac:dyDescent="0.25">
      <c r="A147" s="1">
        <v>89010293604</v>
      </c>
      <c r="B147" t="str">
        <f>MID(A147,1,1)</f>
        <v>8</v>
      </c>
      <c r="C147" t="str">
        <f>MID(A147,2,1)</f>
        <v>9</v>
      </c>
      <c r="D147" t="str">
        <f>MID(A147,3,1)</f>
        <v>0</v>
      </c>
      <c r="E147" t="str">
        <f>MID(A147,4,1)</f>
        <v>1</v>
      </c>
      <c r="F147" t="str">
        <f>MID(A147,5,1)</f>
        <v>0</v>
      </c>
      <c r="G147" t="str">
        <f>MID(A147,6,1)</f>
        <v>2</v>
      </c>
      <c r="H147" t="str">
        <f>MID(A147,7,1)</f>
        <v>9</v>
      </c>
      <c r="I147" t="str">
        <f>MID(A147,8,1)</f>
        <v>3</v>
      </c>
      <c r="J147" t="str">
        <f>MID(A147,9,1)</f>
        <v>6</v>
      </c>
      <c r="K147" t="str">
        <f>MID(A147,10,1)</f>
        <v>0</v>
      </c>
      <c r="L147">
        <f>B147*$B$1+C147*$C$1+D147*$D$1+E147*$E$1+F147*$F$1+G147*$G$1+H147*$H$1+I147*$I$1+J147*$J$1+K147*$K$1</f>
        <v>146</v>
      </c>
      <c r="M147">
        <f>MOD(L147,10)</f>
        <v>6</v>
      </c>
      <c r="N147" s="4">
        <f>IF(M147=0,0,10-M147)</f>
        <v>4</v>
      </c>
      <c r="O147" s="1" t="str">
        <f>MID(N147,1,1)</f>
        <v>4</v>
      </c>
      <c r="P147" s="1" t="str">
        <f>MID(A147,11,1)</f>
        <v>4</v>
      </c>
      <c r="Q147">
        <f>IF(O147=P147,1,0)</f>
        <v>1</v>
      </c>
    </row>
    <row r="148" spans="1:17" hidden="1" x14ac:dyDescent="0.25">
      <c r="A148" s="1">
        <v>89091482250</v>
      </c>
      <c r="B148" t="str">
        <f>MID(A148,1,1)</f>
        <v>8</v>
      </c>
      <c r="C148" t="str">
        <f>MID(A148,2,1)</f>
        <v>9</v>
      </c>
      <c r="D148" t="str">
        <f>MID(A148,3,1)</f>
        <v>0</v>
      </c>
      <c r="E148" t="str">
        <f>MID(A148,4,1)</f>
        <v>9</v>
      </c>
      <c r="F148" t="str">
        <f>MID(A148,5,1)</f>
        <v>1</v>
      </c>
      <c r="G148" t="str">
        <f>MID(A148,6,1)</f>
        <v>4</v>
      </c>
      <c r="H148" t="str">
        <f>MID(A148,7,1)</f>
        <v>8</v>
      </c>
      <c r="I148" t="str">
        <f>MID(A148,8,1)</f>
        <v>2</v>
      </c>
      <c r="J148" t="str">
        <f>MID(A148,9,1)</f>
        <v>2</v>
      </c>
      <c r="K148" t="str">
        <f>MID(A148,10,1)</f>
        <v>5</v>
      </c>
      <c r="L148">
        <f>B148*$B$1+C148*$C$1+D148*$D$1+E148*$E$1+F148*$F$1+G148*$G$1+H148*$H$1+I148*$I$1+J148*$J$1+K148*$K$1</f>
        <v>220</v>
      </c>
      <c r="M148">
        <f>MOD(L148,10)</f>
        <v>0</v>
      </c>
      <c r="N148" s="4">
        <f>IF(M148=0,0,10-M148)</f>
        <v>0</v>
      </c>
      <c r="O148" s="1" t="str">
        <f>MID(N148,1,1)</f>
        <v>0</v>
      </c>
      <c r="P148" s="1" t="str">
        <f>MID(A148,11,1)</f>
        <v>0</v>
      </c>
      <c r="Q148">
        <f>IF(O148=P148,1,0)</f>
        <v>1</v>
      </c>
    </row>
    <row r="149" spans="1:17" hidden="1" x14ac:dyDescent="0.25">
      <c r="A149" s="1">
        <v>58122188027</v>
      </c>
      <c r="B149" t="str">
        <f>MID(A149,1,1)</f>
        <v>5</v>
      </c>
      <c r="C149" t="str">
        <f>MID(A149,2,1)</f>
        <v>8</v>
      </c>
      <c r="D149" t="str">
        <f>MID(A149,3,1)</f>
        <v>1</v>
      </c>
      <c r="E149" t="str">
        <f>MID(A149,4,1)</f>
        <v>2</v>
      </c>
      <c r="F149" t="str">
        <f>MID(A149,5,1)</f>
        <v>2</v>
      </c>
      <c r="G149" t="str">
        <f>MID(A149,6,1)</f>
        <v>1</v>
      </c>
      <c r="H149" t="str">
        <f>MID(A149,7,1)</f>
        <v>8</v>
      </c>
      <c r="I149" t="str">
        <f>MID(A149,8,1)</f>
        <v>8</v>
      </c>
      <c r="J149" t="str">
        <f>MID(A149,9,1)</f>
        <v>0</v>
      </c>
      <c r="K149" t="str">
        <f>MID(A149,10,1)</f>
        <v>2</v>
      </c>
      <c r="L149">
        <f>B149*$B$1+C149*$C$1+D149*$D$1+E149*$E$1+F149*$F$1+G149*$G$1+H149*$H$1+I149*$I$1+J149*$J$1+K149*$K$1</f>
        <v>193</v>
      </c>
      <c r="M149">
        <f>MOD(L149,10)</f>
        <v>3</v>
      </c>
      <c r="N149" s="4">
        <f>IF(M149=0,0,10-M149)</f>
        <v>7</v>
      </c>
      <c r="O149" s="1" t="str">
        <f>MID(N149,1,1)</f>
        <v>7</v>
      </c>
      <c r="P149" s="1" t="str">
        <f>MID(A149,11,1)</f>
        <v>7</v>
      </c>
      <c r="Q149">
        <f>IF(O149=P149,1,0)</f>
        <v>1</v>
      </c>
    </row>
    <row r="150" spans="1:17" hidden="1" x14ac:dyDescent="0.25">
      <c r="A150" s="1">
        <v>89052295172</v>
      </c>
      <c r="B150" t="str">
        <f>MID(A150,1,1)</f>
        <v>8</v>
      </c>
      <c r="C150" t="str">
        <f>MID(A150,2,1)</f>
        <v>9</v>
      </c>
      <c r="D150" t="str">
        <f>MID(A150,3,1)</f>
        <v>0</v>
      </c>
      <c r="E150" t="str">
        <f>MID(A150,4,1)</f>
        <v>5</v>
      </c>
      <c r="F150" t="str">
        <f>MID(A150,5,1)</f>
        <v>2</v>
      </c>
      <c r="G150" t="str">
        <f>MID(A150,6,1)</f>
        <v>2</v>
      </c>
      <c r="H150" t="str">
        <f>MID(A150,7,1)</f>
        <v>9</v>
      </c>
      <c r="I150" t="str">
        <f>MID(A150,8,1)</f>
        <v>5</v>
      </c>
      <c r="J150" t="str">
        <f>MID(A150,9,1)</f>
        <v>1</v>
      </c>
      <c r="K150" t="str">
        <f>MID(A150,10,1)</f>
        <v>7</v>
      </c>
      <c r="L150">
        <f>B150*$B$1+C150*$C$1+D150*$D$1+E150*$E$1+F150*$F$1+G150*$G$1+H150*$H$1+I150*$I$1+J150*$J$1+K150*$K$1</f>
        <v>218</v>
      </c>
      <c r="M150">
        <f>MOD(L150,10)</f>
        <v>8</v>
      </c>
      <c r="N150" s="4">
        <f>IF(M150=0,0,10-M150)</f>
        <v>2</v>
      </c>
      <c r="O150" s="1" t="str">
        <f>MID(N150,1,1)</f>
        <v>2</v>
      </c>
      <c r="P150" s="1" t="str">
        <f>MID(A150,11,1)</f>
        <v>2</v>
      </c>
      <c r="Q150">
        <f>IF(O150=P150,1,0)</f>
        <v>1</v>
      </c>
    </row>
    <row r="151" spans="1:17" hidden="1" x14ac:dyDescent="0.25">
      <c r="A151" s="1">
        <v>79070627831</v>
      </c>
      <c r="B151" t="str">
        <f>MID(A151,1,1)</f>
        <v>7</v>
      </c>
      <c r="C151" t="str">
        <f>MID(A151,2,1)</f>
        <v>9</v>
      </c>
      <c r="D151" t="str">
        <f>MID(A151,3,1)</f>
        <v>0</v>
      </c>
      <c r="E151" t="str">
        <f>MID(A151,4,1)</f>
        <v>7</v>
      </c>
      <c r="F151" t="str">
        <f>MID(A151,5,1)</f>
        <v>0</v>
      </c>
      <c r="G151" t="str">
        <f>MID(A151,6,1)</f>
        <v>6</v>
      </c>
      <c r="H151" t="str">
        <f>MID(A151,7,1)</f>
        <v>2</v>
      </c>
      <c r="I151" t="str">
        <f>MID(A151,8,1)</f>
        <v>7</v>
      </c>
      <c r="J151" t="str">
        <f>MID(A151,9,1)</f>
        <v>8</v>
      </c>
      <c r="K151" t="str">
        <f>MID(A151,10,1)</f>
        <v>3</v>
      </c>
      <c r="L151">
        <f>B151*$B$1+C151*$C$1+D151*$D$1+E151*$E$1+F151*$F$1+G151*$G$1+H151*$H$1+I151*$I$1+J151*$J$1+K151*$K$1</f>
        <v>209</v>
      </c>
      <c r="M151">
        <f>MOD(L151,10)</f>
        <v>9</v>
      </c>
      <c r="N151" s="4">
        <f>IF(M151=0,0,10-M151)</f>
        <v>1</v>
      </c>
      <c r="O151" s="1" t="str">
        <f>MID(N151,1,1)</f>
        <v>1</v>
      </c>
      <c r="P151" s="1" t="str">
        <f>MID(A151,11,1)</f>
        <v>1</v>
      </c>
      <c r="Q151">
        <f>IF(O151=P151,1,0)</f>
        <v>1</v>
      </c>
    </row>
  </sheetData>
  <autoFilter ref="A2:Q151" xr:uid="{45C0D10C-2F08-45DE-84C3-8239A9759C36}">
    <filterColumn colId="16">
      <filters>
        <filter val="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EB4AA-3C32-4905-BD02-2856110D2391}">
  <dimension ref="A3:B46"/>
  <sheetViews>
    <sheetView workbookViewId="0">
      <selection activeCell="E24" sqref="E24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151" width="12" bestFit="1" customWidth="1"/>
    <col min="152" max="152" width="14.28515625" bestFit="1" customWidth="1"/>
  </cols>
  <sheetData>
    <row r="3" spans="1:2" x14ac:dyDescent="0.25">
      <c r="A3" s="2" t="s">
        <v>8</v>
      </c>
      <c r="B3" t="s">
        <v>52</v>
      </c>
    </row>
    <row r="4" spans="1:2" x14ac:dyDescent="0.25">
      <c r="A4" s="3" t="s">
        <v>47</v>
      </c>
      <c r="B4" s="1">
        <v>29</v>
      </c>
    </row>
    <row r="5" spans="1:2" x14ac:dyDescent="0.25">
      <c r="A5" s="3" t="s">
        <v>44</v>
      </c>
      <c r="B5" s="1">
        <v>6</v>
      </c>
    </row>
    <row r="6" spans="1:2" x14ac:dyDescent="0.25">
      <c r="A6" s="3" t="s">
        <v>46</v>
      </c>
      <c r="B6" s="1">
        <v>6</v>
      </c>
    </row>
    <row r="7" spans="1:2" x14ac:dyDescent="0.25">
      <c r="A7" s="3" t="s">
        <v>43</v>
      </c>
      <c r="B7" s="1">
        <v>5</v>
      </c>
    </row>
    <row r="8" spans="1:2" x14ac:dyDescent="0.25">
      <c r="A8" s="3" t="s">
        <v>25</v>
      </c>
      <c r="B8" s="1">
        <v>5</v>
      </c>
    </row>
    <row r="9" spans="1:2" x14ac:dyDescent="0.25">
      <c r="A9" s="3" t="s">
        <v>30</v>
      </c>
      <c r="B9" s="1">
        <v>4</v>
      </c>
    </row>
    <row r="10" spans="1:2" x14ac:dyDescent="0.25">
      <c r="A10" s="3" t="s">
        <v>38</v>
      </c>
      <c r="B10" s="1">
        <v>4</v>
      </c>
    </row>
    <row r="11" spans="1:2" x14ac:dyDescent="0.25">
      <c r="A11" s="3" t="s">
        <v>37</v>
      </c>
      <c r="B11" s="1">
        <v>4</v>
      </c>
    </row>
    <row r="12" spans="1:2" x14ac:dyDescent="0.25">
      <c r="A12" s="3" t="s">
        <v>18</v>
      </c>
      <c r="B12" s="1">
        <v>4</v>
      </c>
    </row>
    <row r="13" spans="1:2" x14ac:dyDescent="0.25">
      <c r="A13" s="3" t="s">
        <v>42</v>
      </c>
      <c r="B13" s="1">
        <v>4</v>
      </c>
    </row>
    <row r="14" spans="1:2" x14ac:dyDescent="0.25">
      <c r="A14" s="3" t="s">
        <v>26</v>
      </c>
      <c r="B14" s="1">
        <v>4</v>
      </c>
    </row>
    <row r="15" spans="1:2" x14ac:dyDescent="0.25">
      <c r="A15" s="3" t="s">
        <v>32</v>
      </c>
      <c r="B15" s="1">
        <v>4</v>
      </c>
    </row>
    <row r="16" spans="1:2" x14ac:dyDescent="0.25">
      <c r="A16" s="3" t="s">
        <v>35</v>
      </c>
      <c r="B16" s="1">
        <v>4</v>
      </c>
    </row>
    <row r="17" spans="1:2" x14ac:dyDescent="0.25">
      <c r="A17" s="3" t="s">
        <v>33</v>
      </c>
      <c r="B17" s="1">
        <v>4</v>
      </c>
    </row>
    <row r="18" spans="1:2" x14ac:dyDescent="0.25">
      <c r="A18" s="3" t="s">
        <v>34</v>
      </c>
      <c r="B18" s="1">
        <v>4</v>
      </c>
    </row>
    <row r="19" spans="1:2" x14ac:dyDescent="0.25">
      <c r="A19" s="3" t="s">
        <v>29</v>
      </c>
      <c r="B19" s="1">
        <v>4</v>
      </c>
    </row>
    <row r="20" spans="1:2" x14ac:dyDescent="0.25">
      <c r="A20" s="3" t="s">
        <v>45</v>
      </c>
      <c r="B20" s="1">
        <v>3</v>
      </c>
    </row>
    <row r="21" spans="1:2" x14ac:dyDescent="0.25">
      <c r="A21" s="3" t="s">
        <v>20</v>
      </c>
      <c r="B21" s="1">
        <v>3</v>
      </c>
    </row>
    <row r="22" spans="1:2" x14ac:dyDescent="0.25">
      <c r="A22" s="3" t="s">
        <v>24</v>
      </c>
      <c r="B22" s="1">
        <v>3</v>
      </c>
    </row>
    <row r="23" spans="1:2" x14ac:dyDescent="0.25">
      <c r="A23" s="3" t="s">
        <v>9</v>
      </c>
      <c r="B23" s="1">
        <v>3</v>
      </c>
    </row>
    <row r="24" spans="1:2" x14ac:dyDescent="0.25">
      <c r="A24" s="3" t="s">
        <v>22</v>
      </c>
      <c r="B24" s="1">
        <v>3</v>
      </c>
    </row>
    <row r="25" spans="1:2" x14ac:dyDescent="0.25">
      <c r="A25" s="3" t="s">
        <v>14</v>
      </c>
      <c r="B25" s="1">
        <v>3</v>
      </c>
    </row>
    <row r="26" spans="1:2" x14ac:dyDescent="0.25">
      <c r="A26" s="3" t="s">
        <v>23</v>
      </c>
      <c r="B26" s="1">
        <v>3</v>
      </c>
    </row>
    <row r="27" spans="1:2" x14ac:dyDescent="0.25">
      <c r="A27" s="3" t="s">
        <v>36</v>
      </c>
      <c r="B27" s="1">
        <v>3</v>
      </c>
    </row>
    <row r="28" spans="1:2" x14ac:dyDescent="0.25">
      <c r="A28" s="3" t="s">
        <v>12</v>
      </c>
      <c r="B28" s="1">
        <v>2</v>
      </c>
    </row>
    <row r="29" spans="1:2" x14ac:dyDescent="0.25">
      <c r="A29" s="3" t="s">
        <v>21</v>
      </c>
      <c r="B29" s="1">
        <v>2</v>
      </c>
    </row>
    <row r="30" spans="1:2" x14ac:dyDescent="0.25">
      <c r="A30" s="3" t="s">
        <v>28</v>
      </c>
      <c r="B30" s="1">
        <v>2</v>
      </c>
    </row>
    <row r="31" spans="1:2" x14ac:dyDescent="0.25">
      <c r="A31" s="3" t="s">
        <v>49</v>
      </c>
      <c r="B31" s="1">
        <v>2</v>
      </c>
    </row>
    <row r="32" spans="1:2" x14ac:dyDescent="0.25">
      <c r="A32" s="3" t="s">
        <v>16</v>
      </c>
      <c r="B32" s="1">
        <v>2</v>
      </c>
    </row>
    <row r="33" spans="1:2" x14ac:dyDescent="0.25">
      <c r="A33" s="3" t="s">
        <v>39</v>
      </c>
      <c r="B33" s="1">
        <v>2</v>
      </c>
    </row>
    <row r="34" spans="1:2" x14ac:dyDescent="0.25">
      <c r="A34" s="3" t="s">
        <v>13</v>
      </c>
      <c r="B34" s="1">
        <v>2</v>
      </c>
    </row>
    <row r="35" spans="1:2" x14ac:dyDescent="0.25">
      <c r="A35" s="3" t="s">
        <v>41</v>
      </c>
      <c r="B35" s="1">
        <v>2</v>
      </c>
    </row>
    <row r="36" spans="1:2" x14ac:dyDescent="0.25">
      <c r="A36" s="3" t="s">
        <v>48</v>
      </c>
      <c r="B36" s="1">
        <v>2</v>
      </c>
    </row>
    <row r="37" spans="1:2" x14ac:dyDescent="0.25">
      <c r="A37" s="3" t="s">
        <v>11</v>
      </c>
      <c r="B37" s="1">
        <v>2</v>
      </c>
    </row>
    <row r="38" spans="1:2" x14ac:dyDescent="0.25">
      <c r="A38" s="3" t="s">
        <v>50</v>
      </c>
      <c r="B38" s="1">
        <v>2</v>
      </c>
    </row>
    <row r="39" spans="1:2" x14ac:dyDescent="0.25">
      <c r="A39" s="3" t="s">
        <v>19</v>
      </c>
      <c r="B39" s="1">
        <v>2</v>
      </c>
    </row>
    <row r="40" spans="1:2" x14ac:dyDescent="0.25">
      <c r="A40" s="3" t="s">
        <v>10</v>
      </c>
      <c r="B40" s="1">
        <v>2</v>
      </c>
    </row>
    <row r="41" spans="1:2" x14ac:dyDescent="0.25">
      <c r="A41" s="3" t="s">
        <v>17</v>
      </c>
      <c r="B41" s="1">
        <v>1</v>
      </c>
    </row>
    <row r="42" spans="1:2" x14ac:dyDescent="0.25">
      <c r="A42" s="3" t="s">
        <v>27</v>
      </c>
      <c r="B42" s="1">
        <v>1</v>
      </c>
    </row>
    <row r="43" spans="1:2" x14ac:dyDescent="0.25">
      <c r="A43" s="3" t="s">
        <v>40</v>
      </c>
      <c r="B43" s="1">
        <v>1</v>
      </c>
    </row>
    <row r="44" spans="1:2" x14ac:dyDescent="0.25">
      <c r="A44" s="3" t="s">
        <v>15</v>
      </c>
      <c r="B44" s="1">
        <v>1</v>
      </c>
    </row>
    <row r="45" spans="1:2" x14ac:dyDescent="0.25">
      <c r="A45" s="3" t="s">
        <v>31</v>
      </c>
      <c r="B45" s="1">
        <v>1</v>
      </c>
    </row>
    <row r="46" spans="1:2" x14ac:dyDescent="0.25">
      <c r="A46" s="3" t="s">
        <v>51</v>
      </c>
      <c r="B46" s="1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2</vt:i4>
      </vt:variant>
    </vt:vector>
  </HeadingPairs>
  <TitlesOfParts>
    <vt:vector size="6" baseType="lpstr">
      <vt:lpstr>Arkusz7</vt:lpstr>
      <vt:lpstr>odpowiedzi</vt:lpstr>
      <vt:lpstr>zad 5 d</vt:lpstr>
      <vt:lpstr>zad 5 c</vt:lpstr>
      <vt:lpstr>odpowiedzi!pesel</vt:lpstr>
      <vt:lpstr>'zad 5 d'!pesel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SH4</dc:creator>
  <cp:lastModifiedBy>SH4</cp:lastModifiedBy>
  <dcterms:created xsi:type="dcterms:W3CDTF">2019-04-18T11:45:00Z</dcterms:created>
  <dcterms:modified xsi:type="dcterms:W3CDTF">2019-04-18T12:31:20Z</dcterms:modified>
</cp:coreProperties>
</file>