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3\REZERWAT PRZYRODY - ZUBRY\"/>
    </mc:Choice>
  </mc:AlternateContent>
  <xr:revisionPtr revIDLastSave="0" documentId="13_ncr:1_{CBBB2E7A-C26D-4F2D-8EA0-415DD9033839}" xr6:coauthVersionLast="41" xr6:coauthVersionMax="41" xr10:uidLastSave="{00000000-0000-0000-0000-000000000000}"/>
  <bookViews>
    <workbookView xWindow="855" yWindow="-120" windowWidth="28065" windowHeight="16440" xr2:uid="{B93AD920-C516-4AA5-BB8D-85BC18B20B5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B91" i="1"/>
  <c r="G91" i="1" s="1"/>
  <c r="C91" i="1"/>
  <c r="D91" i="1"/>
  <c r="E91" i="1"/>
  <c r="F91" i="1"/>
  <c r="H91" i="1" s="1"/>
  <c r="F4" i="1"/>
  <c r="F3" i="1"/>
  <c r="M14" i="1"/>
  <c r="M10" i="1"/>
  <c r="M9" i="1"/>
  <c r="G61" i="1"/>
  <c r="E61" i="1"/>
  <c r="D61" i="1"/>
  <c r="D62" i="1"/>
  <c r="E62" i="1" s="1"/>
  <c r="G62" i="1" s="1"/>
  <c r="D6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E4" i="1"/>
  <c r="E3" i="1"/>
  <c r="G3" i="1" s="1"/>
  <c r="D4" i="1" s="1"/>
  <c r="E2" i="1"/>
  <c r="H3" i="1"/>
  <c r="H2" i="1"/>
  <c r="G2" i="1"/>
  <c r="D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T2" i="1"/>
  <c r="S2" i="1"/>
  <c r="E63" i="1" l="1"/>
  <c r="G63" i="1" s="1"/>
  <c r="D64" i="1" s="1"/>
  <c r="G4" i="1"/>
  <c r="D5" i="1" s="1"/>
  <c r="H4" i="1"/>
  <c r="F5" i="1" l="1"/>
  <c r="H5" i="1" s="1"/>
  <c r="F6" i="1" s="1"/>
  <c r="E64" i="1"/>
  <c r="G64" i="1" s="1"/>
  <c r="D65" i="1" s="1"/>
  <c r="G5" i="1"/>
  <c r="D6" i="1" s="1"/>
  <c r="E5" i="1"/>
  <c r="E65" i="1" l="1"/>
  <c r="G65" i="1" s="1"/>
  <c r="D66" i="1" s="1"/>
  <c r="E6" i="1"/>
  <c r="G6" i="1" s="1"/>
  <c r="D7" i="1" s="1"/>
  <c r="H6" i="1"/>
  <c r="F7" i="1" s="1"/>
  <c r="E66" i="1" l="1"/>
  <c r="G66" i="1" s="1"/>
  <c r="D67" i="1" s="1"/>
  <c r="E7" i="1"/>
  <c r="G7" i="1" s="1"/>
  <c r="D8" i="1" s="1"/>
  <c r="H7" i="1"/>
  <c r="F8" i="1" s="1"/>
  <c r="E67" i="1" l="1"/>
  <c r="G67" i="1" s="1"/>
  <c r="D68" i="1" s="1"/>
  <c r="E8" i="1"/>
  <c r="G8" i="1" s="1"/>
  <c r="D9" i="1" s="1"/>
  <c r="H8" i="1"/>
  <c r="F9" i="1" s="1"/>
  <c r="E68" i="1" l="1"/>
  <c r="G68" i="1" s="1"/>
  <c r="D69" i="1" s="1"/>
  <c r="E9" i="1"/>
  <c r="G9" i="1" s="1"/>
  <c r="D10" i="1" s="1"/>
  <c r="H9" i="1"/>
  <c r="F10" i="1" s="1"/>
  <c r="E69" i="1" l="1"/>
  <c r="G69" i="1" s="1"/>
  <c r="D70" i="1" s="1"/>
  <c r="E10" i="1"/>
  <c r="G10" i="1" s="1"/>
  <c r="D11" i="1" s="1"/>
  <c r="H10" i="1"/>
  <c r="F11" i="1" s="1"/>
  <c r="E70" i="1" l="1"/>
  <c r="G70" i="1" s="1"/>
  <c r="D71" i="1" s="1"/>
  <c r="E11" i="1"/>
  <c r="G11" i="1" s="1"/>
  <c r="D12" i="1" s="1"/>
  <c r="H11" i="1"/>
  <c r="F12" i="1" s="1"/>
  <c r="E71" i="1" l="1"/>
  <c r="G71" i="1" s="1"/>
  <c r="D72" i="1" s="1"/>
  <c r="E12" i="1"/>
  <c r="G12" i="1" s="1"/>
  <c r="D13" i="1" s="1"/>
  <c r="H12" i="1"/>
  <c r="F13" i="1" s="1"/>
  <c r="E72" i="1" l="1"/>
  <c r="G72" i="1" s="1"/>
  <c r="D73" i="1" s="1"/>
  <c r="E13" i="1"/>
  <c r="G13" i="1" s="1"/>
  <c r="D14" i="1" s="1"/>
  <c r="H13" i="1"/>
  <c r="F14" i="1" s="1"/>
  <c r="E73" i="1" l="1"/>
  <c r="G73" i="1" s="1"/>
  <c r="D74" i="1" s="1"/>
  <c r="E14" i="1"/>
  <c r="G14" i="1" s="1"/>
  <c r="D15" i="1" s="1"/>
  <c r="H14" i="1"/>
  <c r="F15" i="1" s="1"/>
  <c r="E74" i="1" l="1"/>
  <c r="G74" i="1" s="1"/>
  <c r="D75" i="1" s="1"/>
  <c r="E15" i="1"/>
  <c r="G15" i="1" s="1"/>
  <c r="D16" i="1" s="1"/>
  <c r="H15" i="1"/>
  <c r="F16" i="1" s="1"/>
  <c r="E75" i="1" l="1"/>
  <c r="G75" i="1" s="1"/>
  <c r="D76" i="1" s="1"/>
  <c r="E16" i="1"/>
  <c r="G16" i="1" s="1"/>
  <c r="D17" i="1" s="1"/>
  <c r="H16" i="1"/>
  <c r="F17" i="1" s="1"/>
  <c r="E76" i="1" l="1"/>
  <c r="G76" i="1" s="1"/>
  <c r="D77" i="1" s="1"/>
  <c r="E17" i="1"/>
  <c r="G17" i="1" s="1"/>
  <c r="D18" i="1" s="1"/>
  <c r="H17" i="1"/>
  <c r="F18" i="1" s="1"/>
  <c r="E77" i="1" l="1"/>
  <c r="G77" i="1" s="1"/>
  <c r="D78" i="1" s="1"/>
  <c r="E18" i="1"/>
  <c r="G18" i="1" s="1"/>
  <c r="D19" i="1" s="1"/>
  <c r="H18" i="1"/>
  <c r="F19" i="1" s="1"/>
  <c r="E78" i="1" l="1"/>
  <c r="G78" i="1" s="1"/>
  <c r="D79" i="1" s="1"/>
  <c r="E19" i="1"/>
  <c r="G19" i="1" s="1"/>
  <c r="D20" i="1" s="1"/>
  <c r="H19" i="1"/>
  <c r="F20" i="1" s="1"/>
  <c r="E79" i="1" l="1"/>
  <c r="G79" i="1" s="1"/>
  <c r="D80" i="1" s="1"/>
  <c r="E20" i="1"/>
  <c r="G20" i="1" s="1"/>
  <c r="D21" i="1" s="1"/>
  <c r="H20" i="1"/>
  <c r="F21" i="1" s="1"/>
  <c r="E80" i="1" l="1"/>
  <c r="G80" i="1" s="1"/>
  <c r="D81" i="1" s="1"/>
  <c r="E21" i="1"/>
  <c r="G21" i="1" s="1"/>
  <c r="D22" i="1" s="1"/>
  <c r="H21" i="1"/>
  <c r="F22" i="1" s="1"/>
  <c r="E81" i="1" l="1"/>
  <c r="G81" i="1" s="1"/>
  <c r="D82" i="1" s="1"/>
  <c r="E22" i="1"/>
  <c r="G22" i="1" s="1"/>
  <c r="D23" i="1" s="1"/>
  <c r="H22" i="1"/>
  <c r="F23" i="1" s="1"/>
  <c r="E82" i="1" l="1"/>
  <c r="G82" i="1" s="1"/>
  <c r="D83" i="1" s="1"/>
  <c r="E23" i="1"/>
  <c r="G23" i="1" s="1"/>
  <c r="D24" i="1" s="1"/>
  <c r="H23" i="1"/>
  <c r="F24" i="1" s="1"/>
  <c r="E83" i="1" l="1"/>
  <c r="G83" i="1" s="1"/>
  <c r="D84" i="1" s="1"/>
  <c r="E24" i="1"/>
  <c r="G24" i="1" s="1"/>
  <c r="D25" i="1" s="1"/>
  <c r="H24" i="1"/>
  <c r="F25" i="1" s="1"/>
  <c r="E84" i="1" l="1"/>
  <c r="G84" i="1" s="1"/>
  <c r="D85" i="1" s="1"/>
  <c r="E25" i="1"/>
  <c r="G25" i="1" s="1"/>
  <c r="D26" i="1" s="1"/>
  <c r="H25" i="1"/>
  <c r="F26" i="1" s="1"/>
  <c r="E85" i="1" l="1"/>
  <c r="G85" i="1" s="1"/>
  <c r="D86" i="1" s="1"/>
  <c r="E26" i="1"/>
  <c r="G26" i="1" s="1"/>
  <c r="D27" i="1" s="1"/>
  <c r="H26" i="1"/>
  <c r="F27" i="1" s="1"/>
  <c r="E86" i="1" l="1"/>
  <c r="G86" i="1" s="1"/>
  <c r="D87" i="1" s="1"/>
  <c r="G27" i="1"/>
  <c r="D28" i="1" s="1"/>
  <c r="E27" i="1"/>
  <c r="H27" i="1"/>
  <c r="F28" i="1" s="1"/>
  <c r="E87" i="1" l="1"/>
  <c r="G87" i="1" s="1"/>
  <c r="D88" i="1" s="1"/>
  <c r="H28" i="1"/>
  <c r="F29" i="1" s="1"/>
  <c r="G28" i="1"/>
  <c r="D29" i="1" s="1"/>
  <c r="E28" i="1"/>
  <c r="E88" i="1" l="1"/>
  <c r="G88" i="1" s="1"/>
  <c r="D89" i="1" s="1"/>
  <c r="E29" i="1"/>
  <c r="G29" i="1" s="1"/>
  <c r="D30" i="1" s="1"/>
  <c r="H29" i="1"/>
  <c r="F30" i="1" s="1"/>
  <c r="E89" i="1" l="1"/>
  <c r="G89" i="1" s="1"/>
  <c r="D90" i="1" s="1"/>
  <c r="E30" i="1"/>
  <c r="G30" i="1" s="1"/>
  <c r="D31" i="1" s="1"/>
  <c r="H30" i="1"/>
  <c r="F31" i="1" s="1"/>
  <c r="E90" i="1" l="1"/>
  <c r="G90" i="1" s="1"/>
  <c r="E31" i="1"/>
  <c r="G31" i="1" s="1"/>
  <c r="D32" i="1" s="1"/>
  <c r="H31" i="1"/>
  <c r="F32" i="1" s="1"/>
  <c r="E32" i="1" l="1"/>
  <c r="G32" i="1" s="1"/>
  <c r="D33" i="1" s="1"/>
  <c r="H32" i="1"/>
  <c r="F33" i="1" s="1"/>
  <c r="E33" i="1" l="1"/>
  <c r="G33" i="1" s="1"/>
  <c r="D34" i="1" s="1"/>
  <c r="H33" i="1"/>
  <c r="F34" i="1" s="1"/>
  <c r="E34" i="1" l="1"/>
  <c r="G34" i="1" s="1"/>
  <c r="D35" i="1" s="1"/>
  <c r="H34" i="1"/>
  <c r="F35" i="1" s="1"/>
  <c r="E35" i="1" l="1"/>
  <c r="G35" i="1" s="1"/>
  <c r="D36" i="1" s="1"/>
  <c r="H35" i="1"/>
  <c r="F36" i="1" s="1"/>
  <c r="E36" i="1" l="1"/>
  <c r="G36" i="1" s="1"/>
  <c r="D37" i="1" s="1"/>
  <c r="H36" i="1"/>
  <c r="F37" i="1" s="1"/>
  <c r="E37" i="1" l="1"/>
  <c r="G37" i="1" s="1"/>
  <c r="D38" i="1" s="1"/>
  <c r="H37" i="1"/>
  <c r="F38" i="1" s="1"/>
  <c r="E38" i="1" l="1"/>
  <c r="G38" i="1" s="1"/>
  <c r="D39" i="1" s="1"/>
  <c r="H38" i="1"/>
  <c r="F39" i="1" s="1"/>
  <c r="E39" i="1" l="1"/>
  <c r="G39" i="1" s="1"/>
  <c r="D40" i="1" s="1"/>
  <c r="H39" i="1"/>
  <c r="F40" i="1" s="1"/>
  <c r="E40" i="1" l="1"/>
  <c r="G40" i="1" s="1"/>
  <c r="D41" i="1" s="1"/>
  <c r="H40" i="1"/>
  <c r="F41" i="1" s="1"/>
  <c r="E41" i="1" l="1"/>
  <c r="G41" i="1" s="1"/>
  <c r="D42" i="1" s="1"/>
  <c r="H41" i="1"/>
  <c r="F42" i="1" s="1"/>
  <c r="E42" i="1" l="1"/>
  <c r="G42" i="1" s="1"/>
  <c r="D43" i="1" s="1"/>
  <c r="H42" i="1"/>
  <c r="F43" i="1" s="1"/>
  <c r="E43" i="1" l="1"/>
  <c r="G43" i="1" s="1"/>
  <c r="D44" i="1" s="1"/>
  <c r="H43" i="1"/>
  <c r="F44" i="1" s="1"/>
  <c r="E44" i="1" l="1"/>
  <c r="G44" i="1" s="1"/>
  <c r="D45" i="1" s="1"/>
  <c r="H44" i="1"/>
  <c r="F45" i="1" s="1"/>
  <c r="E45" i="1" l="1"/>
  <c r="G45" i="1" s="1"/>
  <c r="D46" i="1" s="1"/>
  <c r="H45" i="1"/>
  <c r="F46" i="1" s="1"/>
  <c r="E46" i="1" l="1"/>
  <c r="G46" i="1" s="1"/>
  <c r="D47" i="1" s="1"/>
  <c r="H46" i="1"/>
  <c r="F47" i="1" s="1"/>
  <c r="E47" i="1" l="1"/>
  <c r="G47" i="1" s="1"/>
  <c r="D48" i="1" s="1"/>
  <c r="H47" i="1"/>
  <c r="F48" i="1" s="1"/>
  <c r="G48" i="1" l="1"/>
  <c r="D49" i="1" s="1"/>
  <c r="E48" i="1"/>
  <c r="H48" i="1"/>
  <c r="F49" i="1" s="1"/>
  <c r="E49" i="1" l="1"/>
  <c r="G49" i="1" s="1"/>
  <c r="D50" i="1" s="1"/>
  <c r="H49" i="1"/>
  <c r="F50" i="1" s="1"/>
  <c r="E50" i="1" l="1"/>
  <c r="G50" i="1" s="1"/>
  <c r="D51" i="1" s="1"/>
  <c r="H50" i="1"/>
  <c r="F51" i="1" s="1"/>
  <c r="E51" i="1" l="1"/>
  <c r="G51" i="1" s="1"/>
  <c r="D52" i="1" s="1"/>
  <c r="H51" i="1"/>
  <c r="F52" i="1" s="1"/>
  <c r="E52" i="1" l="1"/>
  <c r="G52" i="1" s="1"/>
  <c r="D53" i="1" s="1"/>
  <c r="H52" i="1"/>
  <c r="F53" i="1" s="1"/>
  <c r="E53" i="1" l="1"/>
  <c r="G53" i="1" s="1"/>
  <c r="D54" i="1" s="1"/>
  <c r="H53" i="1"/>
  <c r="F54" i="1" s="1"/>
  <c r="E54" i="1" l="1"/>
  <c r="G54" i="1" s="1"/>
  <c r="D55" i="1" s="1"/>
  <c r="H54" i="1"/>
  <c r="F55" i="1" s="1"/>
  <c r="E55" i="1" l="1"/>
  <c r="G55" i="1" s="1"/>
  <c r="D56" i="1" s="1"/>
  <c r="H55" i="1"/>
  <c r="F56" i="1" s="1"/>
  <c r="E56" i="1" l="1"/>
  <c r="G56" i="1" s="1"/>
  <c r="D57" i="1" s="1"/>
  <c r="H56" i="1"/>
  <c r="F57" i="1" s="1"/>
  <c r="E57" i="1" l="1"/>
  <c r="G57" i="1" s="1"/>
  <c r="D58" i="1" s="1"/>
  <c r="H57" i="1"/>
  <c r="F58" i="1" s="1"/>
  <c r="E58" i="1" l="1"/>
  <c r="G58" i="1" s="1"/>
  <c r="D59" i="1" s="1"/>
  <c r="H58" i="1"/>
  <c r="F59" i="1" s="1"/>
  <c r="E59" i="1" l="1"/>
  <c r="G59" i="1" s="1"/>
  <c r="D60" i="1" s="1"/>
  <c r="H59" i="1"/>
  <c r="F60" i="1" s="1"/>
  <c r="E60" i="1" l="1"/>
  <c r="G60" i="1" s="1"/>
  <c r="H60" i="1"/>
  <c r="F61" i="1" l="1"/>
  <c r="H61" i="1" s="1"/>
  <c r="F62" i="1" l="1"/>
  <c r="H62" i="1" s="1"/>
  <c r="F63" i="1" l="1"/>
  <c r="H63" i="1" s="1"/>
  <c r="F64" i="1" l="1"/>
  <c r="H64" i="1" s="1"/>
  <c r="F65" i="1" l="1"/>
  <c r="H65" i="1" s="1"/>
  <c r="F66" i="1" l="1"/>
  <c r="H66" i="1" s="1"/>
  <c r="F67" i="1" l="1"/>
  <c r="H67" i="1" s="1"/>
  <c r="F68" i="1" l="1"/>
  <c r="H68" i="1" s="1"/>
  <c r="F69" i="1" l="1"/>
  <c r="H69" i="1" s="1"/>
  <c r="H70" i="1" l="1"/>
  <c r="F70" i="1"/>
  <c r="F71" i="1" l="1"/>
  <c r="H71" i="1" s="1"/>
  <c r="H72" i="1" l="1"/>
  <c r="F72" i="1"/>
  <c r="F73" i="1" l="1"/>
  <c r="H73" i="1" s="1"/>
  <c r="H74" i="1" l="1"/>
  <c r="F74" i="1"/>
  <c r="F75" i="1" l="1"/>
  <c r="H75" i="1" s="1"/>
  <c r="F76" i="1" l="1"/>
  <c r="H76" i="1" s="1"/>
  <c r="F77" i="1" l="1"/>
  <c r="H77" i="1" s="1"/>
  <c r="H78" i="1" l="1"/>
  <c r="F78" i="1"/>
  <c r="H79" i="1" l="1"/>
  <c r="F79" i="1"/>
  <c r="H80" i="1" l="1"/>
  <c r="F80" i="1"/>
  <c r="H81" i="1" l="1"/>
  <c r="F81" i="1"/>
  <c r="H82" i="1" l="1"/>
  <c r="F82" i="1"/>
  <c r="H83" i="1" l="1"/>
  <c r="F83" i="1"/>
  <c r="H84" i="1" l="1"/>
  <c r="F84" i="1"/>
  <c r="H85" i="1" l="1"/>
  <c r="F85" i="1"/>
  <c r="H86" i="1" l="1"/>
  <c r="F86" i="1"/>
  <c r="H87" i="1" l="1"/>
  <c r="F87" i="1"/>
  <c r="H88" i="1" l="1"/>
  <c r="F88" i="1"/>
  <c r="H89" i="1" l="1"/>
  <c r="F89" i="1"/>
  <c r="F90" i="1" l="1"/>
  <c r="H90" i="1" s="1"/>
</calcChain>
</file>

<file path=xl/sharedStrings.xml><?xml version="1.0" encoding="utf-8"?>
<sst xmlns="http://schemas.openxmlformats.org/spreadsheetml/2006/main" count="15" uniqueCount="15">
  <si>
    <t>data</t>
  </si>
  <si>
    <t>siano rano</t>
  </si>
  <si>
    <t>zoledzie rano</t>
  </si>
  <si>
    <t>ilosc siana</t>
  </si>
  <si>
    <t>ilosc zubrow</t>
  </si>
  <si>
    <t>ilosc zoledzi</t>
  </si>
  <si>
    <t>czy_piatek</t>
  </si>
  <si>
    <t>siano wieczor</t>
  </si>
  <si>
    <t>zoledzie wieczor</t>
  </si>
  <si>
    <t>czy_wtorek</t>
  </si>
  <si>
    <t>czym_karmione</t>
  </si>
  <si>
    <t>dostaw siana:</t>
  </si>
  <si>
    <t>dostaw zoledzi</t>
  </si>
  <si>
    <t>sianem</t>
  </si>
  <si>
    <t>zoledziami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</si>
</sst>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Arkusz1!$A$32</c:f>
              <c:strCache>
                <c:ptCount val="1"/>
                <c:pt idx="0">
                  <c:v>31.12.2012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siano</c:v>
              </c:pt>
            </c:strLit>
          </c:cat>
          <c:val>
            <c:numRef>
              <c:f>Arkusz1!$E$32</c:f>
              <c:numCache>
                <c:formatCode>General</c:formatCode>
                <c:ptCount val="1"/>
                <c:pt idx="0">
                  <c:v>52.000000000000085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B-4DCE-BDB5-C2BC8E3503BE}"/>
            </c:ext>
          </c:extLst>
        </c:ser>
        <c:ser>
          <c:idx val="1"/>
          <c:order val="1"/>
          <c:tx>
            <c:strRef>
              <c:f>Arkusz1!$A$63</c:f>
              <c:strCache>
                <c:ptCount val="1"/>
                <c:pt idx="0">
                  <c:v>31.01.2013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siano</c:v>
              </c:pt>
            </c:strLit>
          </c:cat>
          <c:val>
            <c:numRef>
              <c:f>Arkusz1!$E$63</c:f>
              <c:numCache>
                <c:formatCode>General</c:formatCode>
                <c:ptCount val="1"/>
                <c:pt idx="0">
                  <c:v>47.200000000000067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B-4DCE-BDB5-C2BC8E3503BE}"/>
            </c:ext>
          </c:extLst>
        </c:ser>
        <c:ser>
          <c:idx val="2"/>
          <c:order val="2"/>
          <c:tx>
            <c:strRef>
              <c:f>Arkusz1!$A$91</c:f>
              <c:strCache>
                <c:ptCount val="1"/>
                <c:pt idx="0">
                  <c:v>28.02.2013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siano</c:v>
              </c:pt>
            </c:strLit>
          </c:cat>
          <c:val>
            <c:numRef>
              <c:f>Arkusz1!$E$91</c:f>
              <c:numCache>
                <c:formatCode>General</c:formatCode>
                <c:ptCount val="1"/>
                <c:pt idx="0">
                  <c:v>49.600000000000051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B-4DCE-BDB5-C2BC8E35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41744"/>
        <c:axId val="724841416"/>
      </c:barChart>
      <c:catAx>
        <c:axId val="7248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841416"/>
        <c:crosses val="autoZero"/>
        <c:auto val="1"/>
        <c:lblAlgn val="ctr"/>
        <c:lblOffset val="100"/>
        <c:noMultiLvlLbl val="0"/>
      </c:catAx>
      <c:valAx>
        <c:axId val="7248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8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16</xdr:row>
      <xdr:rowOff>57150</xdr:rowOff>
    </xdr:from>
    <xdr:to>
      <xdr:col>17</xdr:col>
      <xdr:colOff>490537</xdr:colOff>
      <xdr:row>30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8B7A41-9819-4758-9023-CF65EB030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6565-11BD-43F8-8537-6A4B0036A281}">
  <dimension ref="A1:T91"/>
  <sheetViews>
    <sheetView tabSelected="1" workbookViewId="0">
      <selection activeCell="R13" sqref="R13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11" style="2" bestFit="1" customWidth="1"/>
    <col min="4" max="4" width="15" style="2" bestFit="1" customWidth="1"/>
    <col min="5" max="5" width="10.140625" bestFit="1" customWidth="1"/>
    <col min="6" max="6" width="12.85546875" bestFit="1" customWidth="1"/>
    <col min="7" max="7" width="13.140625" bestFit="1" customWidth="1"/>
    <col min="8" max="8" width="15.85546875" bestFit="1" customWidth="1"/>
    <col min="12" max="12" width="14.28515625" bestFit="1" customWidth="1"/>
    <col min="18" max="18" width="12" bestFit="1" customWidth="1"/>
    <col min="19" max="19" width="10" bestFit="1" customWidth="1"/>
    <col min="20" max="20" width="11.7109375" bestFit="1" customWidth="1"/>
  </cols>
  <sheetData>
    <row r="1" spans="1:20" x14ac:dyDescent="0.25">
      <c r="A1" t="s">
        <v>0</v>
      </c>
      <c r="B1" s="2" t="s">
        <v>6</v>
      </c>
      <c r="C1" s="2" t="s">
        <v>9</v>
      </c>
      <c r="D1" s="2" t="s">
        <v>10</v>
      </c>
      <c r="E1" t="s">
        <v>1</v>
      </c>
      <c r="F1" t="s">
        <v>2</v>
      </c>
      <c r="G1" t="s">
        <v>7</v>
      </c>
      <c r="H1" t="s">
        <v>8</v>
      </c>
      <c r="R1" t="s">
        <v>4</v>
      </c>
      <c r="S1" t="s">
        <v>3</v>
      </c>
      <c r="T1" t="s">
        <v>5</v>
      </c>
    </row>
    <row r="2" spans="1:20" x14ac:dyDescent="0.25">
      <c r="A2" s="1">
        <v>41244</v>
      </c>
      <c r="B2" s="2">
        <f>IF(WEEKDAY(A2)=6,1,0)</f>
        <v>0</v>
      </c>
      <c r="C2" s="2">
        <f>IF(WEEKDAY(A2)=3,1,0)</f>
        <v>0</v>
      </c>
      <c r="D2" s="2">
        <v>1</v>
      </c>
      <c r="E2">
        <f>100-S2</f>
        <v>96.4</v>
      </c>
      <c r="F2">
        <v>5</v>
      </c>
      <c r="G2">
        <f>IF(B2=1,E2+15,E2)</f>
        <v>96.4</v>
      </c>
      <c r="H2">
        <f>IF(C2=1,F2+4,F2)</f>
        <v>5</v>
      </c>
      <c r="R2">
        <v>90</v>
      </c>
      <c r="S2">
        <f>R2*0.04</f>
        <v>3.6</v>
      </c>
      <c r="T2">
        <f>R2*0.02</f>
        <v>1.8</v>
      </c>
    </row>
    <row r="3" spans="1:20" x14ac:dyDescent="0.25">
      <c r="A3" s="1">
        <v>41245</v>
      </c>
      <c r="B3" s="2">
        <f t="shared" ref="B3:B66" si="0">IF(WEEKDAY(A3)=6,1,0)</f>
        <v>0</v>
      </c>
      <c r="C3" s="2">
        <f t="shared" ref="C3:C66" si="1">IF(WEEKDAY(A3)=3,1,0)</f>
        <v>0</v>
      </c>
      <c r="D3" s="2">
        <f>IF(G2&gt;50,1,0)</f>
        <v>1</v>
      </c>
      <c r="E3">
        <f>IF(D3=1,G2-$S$2,G2)</f>
        <v>92.800000000000011</v>
      </c>
      <c r="F3">
        <f>IF(D3=0,H2-$T$2,H2)</f>
        <v>5</v>
      </c>
      <c r="G3">
        <f t="shared" ref="G3:G66" si="2">IF(B3=1,E3+15,E3)</f>
        <v>92.800000000000011</v>
      </c>
      <c r="H3">
        <f t="shared" ref="H3:H66" si="3">IF(C3=1,F3+4,F3)</f>
        <v>5</v>
      </c>
    </row>
    <row r="4" spans="1:20" x14ac:dyDescent="0.25">
      <c r="A4" s="1">
        <v>41246</v>
      </c>
      <c r="B4" s="2">
        <f t="shared" si="0"/>
        <v>0</v>
      </c>
      <c r="C4" s="2">
        <f t="shared" si="1"/>
        <v>0</v>
      </c>
      <c r="D4" s="2">
        <f t="shared" ref="D4:D67" si="4">IF(G3&gt;50,1,0)</f>
        <v>1</v>
      </c>
      <c r="E4">
        <f t="shared" ref="E4:E67" si="5">IF(D4=1,G3-$S$2,G3)</f>
        <v>89.200000000000017</v>
      </c>
      <c r="F4">
        <f t="shared" ref="F4:F67" si="6">IF(D4=0,H3-$T$2,H3)</f>
        <v>5</v>
      </c>
      <c r="G4">
        <f t="shared" si="2"/>
        <v>89.200000000000017</v>
      </c>
      <c r="H4">
        <f t="shared" si="3"/>
        <v>5</v>
      </c>
    </row>
    <row r="5" spans="1:20" x14ac:dyDescent="0.25">
      <c r="A5" s="1">
        <v>41247</v>
      </c>
      <c r="B5" s="2">
        <f t="shared" si="0"/>
        <v>0</v>
      </c>
      <c r="C5" s="2">
        <f t="shared" si="1"/>
        <v>1</v>
      </c>
      <c r="D5" s="2">
        <f t="shared" si="4"/>
        <v>1</v>
      </c>
      <c r="E5">
        <f t="shared" si="5"/>
        <v>85.600000000000023</v>
      </c>
      <c r="F5">
        <f t="shared" si="6"/>
        <v>5</v>
      </c>
      <c r="G5">
        <f t="shared" si="2"/>
        <v>85.600000000000023</v>
      </c>
      <c r="H5">
        <f t="shared" si="3"/>
        <v>9</v>
      </c>
    </row>
    <row r="6" spans="1:20" x14ac:dyDescent="0.25">
      <c r="A6" s="1">
        <v>41248</v>
      </c>
      <c r="B6" s="2">
        <f t="shared" si="0"/>
        <v>0</v>
      </c>
      <c r="C6" s="2">
        <f t="shared" si="1"/>
        <v>0</v>
      </c>
      <c r="D6" s="2">
        <f t="shared" si="4"/>
        <v>1</v>
      </c>
      <c r="E6">
        <f t="shared" si="5"/>
        <v>82.000000000000028</v>
      </c>
      <c r="F6">
        <f t="shared" si="6"/>
        <v>9</v>
      </c>
      <c r="G6">
        <f t="shared" si="2"/>
        <v>82.000000000000028</v>
      </c>
      <c r="H6">
        <f t="shared" si="3"/>
        <v>9</v>
      </c>
    </row>
    <row r="7" spans="1:20" x14ac:dyDescent="0.25">
      <c r="A7" s="1">
        <v>41249</v>
      </c>
      <c r="B7" s="2">
        <f t="shared" si="0"/>
        <v>0</v>
      </c>
      <c r="C7" s="2">
        <f t="shared" si="1"/>
        <v>0</v>
      </c>
      <c r="D7" s="2">
        <f t="shared" si="4"/>
        <v>1</v>
      </c>
      <c r="E7">
        <f t="shared" si="5"/>
        <v>78.400000000000034</v>
      </c>
      <c r="F7">
        <f t="shared" si="6"/>
        <v>9</v>
      </c>
      <c r="G7">
        <f t="shared" si="2"/>
        <v>78.400000000000034</v>
      </c>
      <c r="H7">
        <f t="shared" si="3"/>
        <v>9</v>
      </c>
    </row>
    <row r="8" spans="1:20" x14ac:dyDescent="0.25">
      <c r="A8" s="1">
        <v>41250</v>
      </c>
      <c r="B8" s="2">
        <f t="shared" si="0"/>
        <v>1</v>
      </c>
      <c r="C8" s="2">
        <f t="shared" si="1"/>
        <v>0</v>
      </c>
      <c r="D8" s="2">
        <f t="shared" si="4"/>
        <v>1</v>
      </c>
      <c r="E8">
        <f t="shared" si="5"/>
        <v>74.80000000000004</v>
      </c>
      <c r="F8">
        <f t="shared" si="6"/>
        <v>9</v>
      </c>
      <c r="G8">
        <f t="shared" si="2"/>
        <v>89.80000000000004</v>
      </c>
      <c r="H8">
        <f t="shared" si="3"/>
        <v>9</v>
      </c>
      <c r="K8">
        <v>1</v>
      </c>
    </row>
    <row r="9" spans="1:20" x14ac:dyDescent="0.25">
      <c r="A9" s="1">
        <v>41251</v>
      </c>
      <c r="B9" s="2">
        <f t="shared" si="0"/>
        <v>0</v>
      </c>
      <c r="C9" s="2">
        <f t="shared" si="1"/>
        <v>0</v>
      </c>
      <c r="D9" s="2">
        <f t="shared" si="4"/>
        <v>1</v>
      </c>
      <c r="E9">
        <f t="shared" si="5"/>
        <v>86.200000000000045</v>
      </c>
      <c r="F9">
        <f t="shared" si="6"/>
        <v>9</v>
      </c>
      <c r="G9">
        <f t="shared" si="2"/>
        <v>86.200000000000045</v>
      </c>
      <c r="H9">
        <f t="shared" si="3"/>
        <v>9</v>
      </c>
      <c r="L9" t="s">
        <v>11</v>
      </c>
      <c r="M9">
        <f>SUM(B2:B90)</f>
        <v>12</v>
      </c>
    </row>
    <row r="10" spans="1:20" x14ac:dyDescent="0.25">
      <c r="A10" s="1">
        <v>41252</v>
      </c>
      <c r="B10" s="2">
        <f t="shared" si="0"/>
        <v>0</v>
      </c>
      <c r="C10" s="2">
        <f t="shared" si="1"/>
        <v>0</v>
      </c>
      <c r="D10" s="2">
        <f t="shared" si="4"/>
        <v>1</v>
      </c>
      <c r="E10">
        <f t="shared" si="5"/>
        <v>82.600000000000051</v>
      </c>
      <c r="F10">
        <f t="shared" si="6"/>
        <v>9</v>
      </c>
      <c r="G10">
        <f t="shared" si="2"/>
        <v>82.600000000000051</v>
      </c>
      <c r="H10">
        <f t="shared" si="3"/>
        <v>9</v>
      </c>
      <c r="L10" t="s">
        <v>12</v>
      </c>
      <c r="M10">
        <f>SUM(C2:C90)</f>
        <v>13</v>
      </c>
    </row>
    <row r="11" spans="1:20" x14ac:dyDescent="0.25">
      <c r="A11" s="1">
        <v>41253</v>
      </c>
      <c r="B11" s="2">
        <f t="shared" si="0"/>
        <v>0</v>
      </c>
      <c r="C11" s="2">
        <f t="shared" si="1"/>
        <v>0</v>
      </c>
      <c r="D11" s="2">
        <f t="shared" si="4"/>
        <v>1</v>
      </c>
      <c r="E11">
        <f t="shared" si="5"/>
        <v>79.000000000000057</v>
      </c>
      <c r="F11">
        <f t="shared" si="6"/>
        <v>9</v>
      </c>
      <c r="G11">
        <f t="shared" si="2"/>
        <v>79.000000000000057</v>
      </c>
      <c r="H11">
        <f t="shared" si="3"/>
        <v>9</v>
      </c>
      <c r="K11">
        <v>2</v>
      </c>
    </row>
    <row r="12" spans="1:20" x14ac:dyDescent="0.25">
      <c r="A12" s="1">
        <v>41254</v>
      </c>
      <c r="B12" s="2">
        <f t="shared" si="0"/>
        <v>0</v>
      </c>
      <c r="C12" s="2">
        <f t="shared" si="1"/>
        <v>1</v>
      </c>
      <c r="D12" s="2">
        <f t="shared" si="4"/>
        <v>1</v>
      </c>
      <c r="E12">
        <f t="shared" si="5"/>
        <v>75.400000000000063</v>
      </c>
      <c r="F12">
        <f t="shared" si="6"/>
        <v>9</v>
      </c>
      <c r="G12">
        <f t="shared" si="2"/>
        <v>75.400000000000063</v>
      </c>
      <c r="H12">
        <f t="shared" si="3"/>
        <v>13</v>
      </c>
      <c r="L12" s="3">
        <v>43827</v>
      </c>
    </row>
    <row r="13" spans="1:20" x14ac:dyDescent="0.25">
      <c r="A13" s="1">
        <v>41255</v>
      </c>
      <c r="B13" s="2">
        <f t="shared" si="0"/>
        <v>0</v>
      </c>
      <c r="C13" s="2">
        <f t="shared" si="1"/>
        <v>0</v>
      </c>
      <c r="D13" s="2">
        <f t="shared" si="4"/>
        <v>1</v>
      </c>
      <c r="E13">
        <f t="shared" si="5"/>
        <v>71.800000000000068</v>
      </c>
      <c r="F13">
        <f t="shared" si="6"/>
        <v>13</v>
      </c>
      <c r="G13">
        <f t="shared" si="2"/>
        <v>71.800000000000068</v>
      </c>
      <c r="H13">
        <f t="shared" si="3"/>
        <v>13</v>
      </c>
      <c r="K13">
        <v>3</v>
      </c>
      <c r="R13">
        <v>6</v>
      </c>
    </row>
    <row r="14" spans="1:20" x14ac:dyDescent="0.25">
      <c r="A14" s="1">
        <v>41256</v>
      </c>
      <c r="B14" s="2">
        <f t="shared" si="0"/>
        <v>0</v>
      </c>
      <c r="C14" s="2">
        <f t="shared" si="1"/>
        <v>0</v>
      </c>
      <c r="D14" s="2">
        <f t="shared" si="4"/>
        <v>1</v>
      </c>
      <c r="E14">
        <f t="shared" si="5"/>
        <v>68.200000000000074</v>
      </c>
      <c r="F14">
        <f t="shared" si="6"/>
        <v>13</v>
      </c>
      <c r="G14">
        <f t="shared" si="2"/>
        <v>68.200000000000074</v>
      </c>
      <c r="H14">
        <f t="shared" si="3"/>
        <v>13</v>
      </c>
      <c r="L14" t="s">
        <v>13</v>
      </c>
      <c r="M14">
        <f>COUNTIF(D2:D90,1)</f>
        <v>64</v>
      </c>
    </row>
    <row r="15" spans="1:20" x14ac:dyDescent="0.25">
      <c r="A15" s="1">
        <v>41257</v>
      </c>
      <c r="B15" s="2">
        <f t="shared" si="0"/>
        <v>1</v>
      </c>
      <c r="C15" s="2">
        <f t="shared" si="1"/>
        <v>0</v>
      </c>
      <c r="D15" s="2">
        <f t="shared" si="4"/>
        <v>1</v>
      </c>
      <c r="E15">
        <f t="shared" si="5"/>
        <v>64.60000000000008</v>
      </c>
      <c r="F15">
        <f t="shared" si="6"/>
        <v>13</v>
      </c>
      <c r="G15">
        <f t="shared" si="2"/>
        <v>79.60000000000008</v>
      </c>
      <c r="H15">
        <f t="shared" si="3"/>
        <v>13</v>
      </c>
      <c r="L15" t="s">
        <v>14</v>
      </c>
      <c r="M15">
        <f>COUNTIF(D2:D91,0)</f>
        <v>26</v>
      </c>
    </row>
    <row r="16" spans="1:20" x14ac:dyDescent="0.25">
      <c r="A16" s="1">
        <v>41258</v>
      </c>
      <c r="B16" s="2">
        <f t="shared" si="0"/>
        <v>0</v>
      </c>
      <c r="C16" s="2">
        <f t="shared" si="1"/>
        <v>0</v>
      </c>
      <c r="D16" s="2">
        <f t="shared" si="4"/>
        <v>1</v>
      </c>
      <c r="E16">
        <f t="shared" si="5"/>
        <v>76.000000000000085</v>
      </c>
      <c r="F16">
        <f t="shared" si="6"/>
        <v>13</v>
      </c>
      <c r="G16">
        <f t="shared" si="2"/>
        <v>76.000000000000085</v>
      </c>
      <c r="H16">
        <f t="shared" si="3"/>
        <v>13</v>
      </c>
      <c r="K16">
        <v>4</v>
      </c>
    </row>
    <row r="17" spans="1:8" x14ac:dyDescent="0.25">
      <c r="A17" s="1">
        <v>41259</v>
      </c>
      <c r="B17" s="2">
        <f t="shared" si="0"/>
        <v>0</v>
      </c>
      <c r="C17" s="2">
        <f t="shared" si="1"/>
        <v>0</v>
      </c>
      <c r="D17" s="2">
        <f t="shared" si="4"/>
        <v>1</v>
      </c>
      <c r="E17">
        <f t="shared" si="5"/>
        <v>72.400000000000091</v>
      </c>
      <c r="F17">
        <f t="shared" si="6"/>
        <v>13</v>
      </c>
      <c r="G17">
        <f t="shared" si="2"/>
        <v>72.400000000000091</v>
      </c>
      <c r="H17">
        <f t="shared" si="3"/>
        <v>13</v>
      </c>
    </row>
    <row r="18" spans="1:8" x14ac:dyDescent="0.25">
      <c r="A18" s="1">
        <v>41260</v>
      </c>
      <c r="B18" s="2">
        <f t="shared" si="0"/>
        <v>0</v>
      </c>
      <c r="C18" s="2">
        <f t="shared" si="1"/>
        <v>0</v>
      </c>
      <c r="D18" s="2">
        <f t="shared" si="4"/>
        <v>1</v>
      </c>
      <c r="E18">
        <f t="shared" si="5"/>
        <v>68.800000000000097</v>
      </c>
      <c r="F18">
        <f t="shared" si="6"/>
        <v>13</v>
      </c>
      <c r="G18">
        <f t="shared" si="2"/>
        <v>68.800000000000097</v>
      </c>
      <c r="H18">
        <f t="shared" si="3"/>
        <v>13</v>
      </c>
    </row>
    <row r="19" spans="1:8" x14ac:dyDescent="0.25">
      <c r="A19" s="1">
        <v>41261</v>
      </c>
      <c r="B19" s="2">
        <f t="shared" si="0"/>
        <v>0</v>
      </c>
      <c r="C19" s="2">
        <f t="shared" si="1"/>
        <v>1</v>
      </c>
      <c r="D19" s="2">
        <f t="shared" si="4"/>
        <v>1</v>
      </c>
      <c r="E19">
        <f t="shared" si="5"/>
        <v>65.200000000000102</v>
      </c>
      <c r="F19">
        <f t="shared" si="6"/>
        <v>13</v>
      </c>
      <c r="G19">
        <f t="shared" si="2"/>
        <v>65.200000000000102</v>
      </c>
      <c r="H19">
        <f t="shared" si="3"/>
        <v>17</v>
      </c>
    </row>
    <row r="20" spans="1:8" x14ac:dyDescent="0.25">
      <c r="A20" s="1">
        <v>41262</v>
      </c>
      <c r="B20" s="2">
        <f t="shared" si="0"/>
        <v>0</v>
      </c>
      <c r="C20" s="2">
        <f t="shared" si="1"/>
        <v>0</v>
      </c>
      <c r="D20" s="2">
        <f t="shared" si="4"/>
        <v>1</v>
      </c>
      <c r="E20">
        <f t="shared" si="5"/>
        <v>61.600000000000101</v>
      </c>
      <c r="F20">
        <f t="shared" si="6"/>
        <v>17</v>
      </c>
      <c r="G20">
        <f t="shared" si="2"/>
        <v>61.600000000000101</v>
      </c>
      <c r="H20">
        <f t="shared" si="3"/>
        <v>17</v>
      </c>
    </row>
    <row r="21" spans="1:8" x14ac:dyDescent="0.25">
      <c r="A21" s="1">
        <v>41263</v>
      </c>
      <c r="B21" s="2">
        <f t="shared" si="0"/>
        <v>0</v>
      </c>
      <c r="C21" s="2">
        <f t="shared" si="1"/>
        <v>0</v>
      </c>
      <c r="D21" s="2">
        <f t="shared" si="4"/>
        <v>1</v>
      </c>
      <c r="E21">
        <f t="shared" si="5"/>
        <v>58.000000000000099</v>
      </c>
      <c r="F21">
        <f t="shared" si="6"/>
        <v>17</v>
      </c>
      <c r="G21">
        <f t="shared" si="2"/>
        <v>58.000000000000099</v>
      </c>
      <c r="H21">
        <f t="shared" si="3"/>
        <v>17</v>
      </c>
    </row>
    <row r="22" spans="1:8" x14ac:dyDescent="0.25">
      <c r="A22" s="1">
        <v>41264</v>
      </c>
      <c r="B22" s="2">
        <f t="shared" si="0"/>
        <v>1</v>
      </c>
      <c r="C22" s="2">
        <f t="shared" si="1"/>
        <v>0</v>
      </c>
      <c r="D22" s="2">
        <f t="shared" si="4"/>
        <v>1</v>
      </c>
      <c r="E22">
        <f t="shared" si="5"/>
        <v>54.400000000000098</v>
      </c>
      <c r="F22">
        <f t="shared" si="6"/>
        <v>17</v>
      </c>
      <c r="G22">
        <f t="shared" si="2"/>
        <v>69.400000000000091</v>
      </c>
      <c r="H22">
        <f t="shared" si="3"/>
        <v>17</v>
      </c>
    </row>
    <row r="23" spans="1:8" x14ac:dyDescent="0.25">
      <c r="A23" s="1">
        <v>41265</v>
      </c>
      <c r="B23" s="2">
        <f t="shared" si="0"/>
        <v>0</v>
      </c>
      <c r="C23" s="2">
        <f t="shared" si="1"/>
        <v>0</v>
      </c>
      <c r="D23" s="2">
        <f t="shared" si="4"/>
        <v>1</v>
      </c>
      <c r="E23">
        <f t="shared" si="5"/>
        <v>65.800000000000097</v>
      </c>
      <c r="F23">
        <f t="shared" si="6"/>
        <v>17</v>
      </c>
      <c r="G23">
        <f t="shared" si="2"/>
        <v>65.800000000000097</v>
      </c>
      <c r="H23">
        <f t="shared" si="3"/>
        <v>17</v>
      </c>
    </row>
    <row r="24" spans="1:8" x14ac:dyDescent="0.25">
      <c r="A24" s="1">
        <v>41266</v>
      </c>
      <c r="B24" s="2">
        <f t="shared" si="0"/>
        <v>0</v>
      </c>
      <c r="C24" s="2">
        <f t="shared" si="1"/>
        <v>0</v>
      </c>
      <c r="D24" s="2">
        <f t="shared" si="4"/>
        <v>1</v>
      </c>
      <c r="E24">
        <f t="shared" si="5"/>
        <v>62.200000000000095</v>
      </c>
      <c r="F24">
        <f t="shared" si="6"/>
        <v>17</v>
      </c>
      <c r="G24">
        <f t="shared" si="2"/>
        <v>62.200000000000095</v>
      </c>
      <c r="H24">
        <f t="shared" si="3"/>
        <v>17</v>
      </c>
    </row>
    <row r="25" spans="1:8" x14ac:dyDescent="0.25">
      <c r="A25" s="1">
        <v>41267</v>
      </c>
      <c r="B25" s="2">
        <f t="shared" si="0"/>
        <v>0</v>
      </c>
      <c r="C25" s="2">
        <f t="shared" si="1"/>
        <v>0</v>
      </c>
      <c r="D25" s="2">
        <f t="shared" si="4"/>
        <v>1</v>
      </c>
      <c r="E25">
        <f t="shared" si="5"/>
        <v>58.600000000000094</v>
      </c>
      <c r="F25">
        <f t="shared" si="6"/>
        <v>17</v>
      </c>
      <c r="G25">
        <f t="shared" si="2"/>
        <v>58.600000000000094</v>
      </c>
      <c r="H25">
        <f t="shared" si="3"/>
        <v>17</v>
      </c>
    </row>
    <row r="26" spans="1:8" x14ac:dyDescent="0.25">
      <c r="A26" s="1">
        <v>41268</v>
      </c>
      <c r="B26" s="2">
        <f t="shared" si="0"/>
        <v>0</v>
      </c>
      <c r="C26" s="2">
        <f t="shared" si="1"/>
        <v>1</v>
      </c>
      <c r="D26" s="2">
        <f t="shared" si="4"/>
        <v>1</v>
      </c>
      <c r="E26">
        <f t="shared" si="5"/>
        <v>55.000000000000092</v>
      </c>
      <c r="F26">
        <f t="shared" si="6"/>
        <v>17</v>
      </c>
      <c r="G26">
        <f t="shared" si="2"/>
        <v>55.000000000000092</v>
      </c>
      <c r="H26">
        <f t="shared" si="3"/>
        <v>21</v>
      </c>
    </row>
    <row r="27" spans="1:8" x14ac:dyDescent="0.25">
      <c r="A27" s="1">
        <v>41269</v>
      </c>
      <c r="B27" s="2">
        <f t="shared" si="0"/>
        <v>0</v>
      </c>
      <c r="C27" s="2">
        <f t="shared" si="1"/>
        <v>0</v>
      </c>
      <c r="D27" s="2">
        <f t="shared" si="4"/>
        <v>1</v>
      </c>
      <c r="E27">
        <f t="shared" si="5"/>
        <v>51.400000000000091</v>
      </c>
      <c r="F27">
        <f t="shared" si="6"/>
        <v>21</v>
      </c>
      <c r="G27">
        <f t="shared" si="2"/>
        <v>51.400000000000091</v>
      </c>
      <c r="H27">
        <f t="shared" si="3"/>
        <v>21</v>
      </c>
    </row>
    <row r="28" spans="1:8" x14ac:dyDescent="0.25">
      <c r="A28" s="1">
        <v>41270</v>
      </c>
      <c r="B28" s="2">
        <f t="shared" si="0"/>
        <v>0</v>
      </c>
      <c r="C28" s="2">
        <f t="shared" si="1"/>
        <v>0</v>
      </c>
      <c r="D28" s="2">
        <f t="shared" si="4"/>
        <v>1</v>
      </c>
      <c r="E28">
        <f t="shared" si="5"/>
        <v>47.80000000000009</v>
      </c>
      <c r="F28">
        <f t="shared" si="6"/>
        <v>21</v>
      </c>
      <c r="G28">
        <f t="shared" si="2"/>
        <v>47.80000000000009</v>
      </c>
      <c r="H28">
        <f t="shared" si="3"/>
        <v>21</v>
      </c>
    </row>
    <row r="29" spans="1:8" x14ac:dyDescent="0.25">
      <c r="A29" s="1">
        <v>41271</v>
      </c>
      <c r="B29" s="2">
        <f t="shared" si="0"/>
        <v>1</v>
      </c>
      <c r="C29" s="2">
        <f t="shared" si="1"/>
        <v>0</v>
      </c>
      <c r="D29" s="2">
        <f t="shared" si="4"/>
        <v>0</v>
      </c>
      <c r="E29">
        <f t="shared" si="5"/>
        <v>47.80000000000009</v>
      </c>
      <c r="F29">
        <f t="shared" si="6"/>
        <v>19.2</v>
      </c>
      <c r="G29">
        <f t="shared" si="2"/>
        <v>62.80000000000009</v>
      </c>
      <c r="H29">
        <f t="shared" si="3"/>
        <v>19.2</v>
      </c>
    </row>
    <row r="30" spans="1:8" x14ac:dyDescent="0.25">
      <c r="A30" s="1">
        <v>41272</v>
      </c>
      <c r="B30" s="2">
        <f t="shared" si="0"/>
        <v>0</v>
      </c>
      <c r="C30" s="2">
        <f t="shared" si="1"/>
        <v>0</v>
      </c>
      <c r="D30" s="2">
        <f t="shared" si="4"/>
        <v>1</v>
      </c>
      <c r="E30">
        <f t="shared" si="5"/>
        <v>59.200000000000088</v>
      </c>
      <c r="F30">
        <f t="shared" si="6"/>
        <v>19.2</v>
      </c>
      <c r="G30">
        <f t="shared" si="2"/>
        <v>59.200000000000088</v>
      </c>
      <c r="H30">
        <f t="shared" si="3"/>
        <v>19.2</v>
      </c>
    </row>
    <row r="31" spans="1:8" x14ac:dyDescent="0.25">
      <c r="A31" s="1">
        <v>41273</v>
      </c>
      <c r="B31" s="2">
        <f t="shared" si="0"/>
        <v>0</v>
      </c>
      <c r="C31" s="2">
        <f t="shared" si="1"/>
        <v>0</v>
      </c>
      <c r="D31" s="2">
        <f t="shared" si="4"/>
        <v>1</v>
      </c>
      <c r="E31">
        <f t="shared" si="5"/>
        <v>55.600000000000087</v>
      </c>
      <c r="F31">
        <f t="shared" si="6"/>
        <v>19.2</v>
      </c>
      <c r="G31">
        <f t="shared" si="2"/>
        <v>55.600000000000087</v>
      </c>
      <c r="H31">
        <f t="shared" si="3"/>
        <v>19.2</v>
      </c>
    </row>
    <row r="32" spans="1:8" x14ac:dyDescent="0.25">
      <c r="A32" s="1">
        <v>41274</v>
      </c>
      <c r="B32" s="2">
        <f t="shared" si="0"/>
        <v>0</v>
      </c>
      <c r="C32" s="2">
        <f t="shared" si="1"/>
        <v>0</v>
      </c>
      <c r="D32" s="2">
        <f t="shared" si="4"/>
        <v>1</v>
      </c>
      <c r="E32">
        <f t="shared" si="5"/>
        <v>52.000000000000085</v>
      </c>
      <c r="F32">
        <f t="shared" si="6"/>
        <v>19.2</v>
      </c>
      <c r="G32">
        <f t="shared" si="2"/>
        <v>52.000000000000085</v>
      </c>
      <c r="H32">
        <f t="shared" si="3"/>
        <v>19.2</v>
      </c>
    </row>
    <row r="33" spans="1:8" x14ac:dyDescent="0.25">
      <c r="A33" s="1">
        <v>41275</v>
      </c>
      <c r="B33" s="2">
        <f t="shared" si="0"/>
        <v>0</v>
      </c>
      <c r="C33" s="2">
        <f t="shared" si="1"/>
        <v>1</v>
      </c>
      <c r="D33" s="2">
        <f t="shared" si="4"/>
        <v>1</v>
      </c>
      <c r="E33">
        <f t="shared" si="5"/>
        <v>48.400000000000084</v>
      </c>
      <c r="F33">
        <f t="shared" si="6"/>
        <v>19.2</v>
      </c>
      <c r="G33">
        <f t="shared" si="2"/>
        <v>48.400000000000084</v>
      </c>
      <c r="H33">
        <f t="shared" si="3"/>
        <v>23.2</v>
      </c>
    </row>
    <row r="34" spans="1:8" x14ac:dyDescent="0.25">
      <c r="A34" s="1">
        <v>41276</v>
      </c>
      <c r="B34" s="2">
        <f t="shared" si="0"/>
        <v>0</v>
      </c>
      <c r="C34" s="2">
        <f t="shared" si="1"/>
        <v>0</v>
      </c>
      <c r="D34" s="2">
        <f t="shared" si="4"/>
        <v>0</v>
      </c>
      <c r="E34">
        <f t="shared" si="5"/>
        <v>48.400000000000084</v>
      </c>
      <c r="F34">
        <f t="shared" si="6"/>
        <v>21.4</v>
      </c>
      <c r="G34">
        <f t="shared" si="2"/>
        <v>48.400000000000084</v>
      </c>
      <c r="H34">
        <f t="shared" si="3"/>
        <v>21.4</v>
      </c>
    </row>
    <row r="35" spans="1:8" x14ac:dyDescent="0.25">
      <c r="A35" s="1">
        <v>41277</v>
      </c>
      <c r="B35" s="2">
        <f t="shared" si="0"/>
        <v>0</v>
      </c>
      <c r="C35" s="2">
        <f t="shared" si="1"/>
        <v>0</v>
      </c>
      <c r="D35" s="2">
        <f t="shared" si="4"/>
        <v>0</v>
      </c>
      <c r="E35">
        <f t="shared" si="5"/>
        <v>48.400000000000084</v>
      </c>
      <c r="F35">
        <f t="shared" si="6"/>
        <v>19.599999999999998</v>
      </c>
      <c r="G35">
        <f t="shared" si="2"/>
        <v>48.400000000000084</v>
      </c>
      <c r="H35">
        <f t="shared" si="3"/>
        <v>19.599999999999998</v>
      </c>
    </row>
    <row r="36" spans="1:8" x14ac:dyDescent="0.25">
      <c r="A36" s="1">
        <v>41278</v>
      </c>
      <c r="B36" s="2">
        <f t="shared" si="0"/>
        <v>1</v>
      </c>
      <c r="C36" s="2">
        <f t="shared" si="1"/>
        <v>0</v>
      </c>
      <c r="D36" s="2">
        <f t="shared" si="4"/>
        <v>0</v>
      </c>
      <c r="E36">
        <f t="shared" si="5"/>
        <v>48.400000000000084</v>
      </c>
      <c r="F36">
        <f t="shared" si="6"/>
        <v>17.799999999999997</v>
      </c>
      <c r="G36">
        <f t="shared" si="2"/>
        <v>63.400000000000084</v>
      </c>
      <c r="H36">
        <f t="shared" si="3"/>
        <v>17.799999999999997</v>
      </c>
    </row>
    <row r="37" spans="1:8" x14ac:dyDescent="0.25">
      <c r="A37" s="1">
        <v>41279</v>
      </c>
      <c r="B37" s="2">
        <f t="shared" si="0"/>
        <v>0</v>
      </c>
      <c r="C37" s="2">
        <f t="shared" si="1"/>
        <v>0</v>
      </c>
      <c r="D37" s="2">
        <f t="shared" si="4"/>
        <v>1</v>
      </c>
      <c r="E37">
        <f t="shared" si="5"/>
        <v>59.800000000000082</v>
      </c>
      <c r="F37">
        <f t="shared" si="6"/>
        <v>17.799999999999997</v>
      </c>
      <c r="G37">
        <f t="shared" si="2"/>
        <v>59.800000000000082</v>
      </c>
      <c r="H37">
        <f t="shared" si="3"/>
        <v>17.799999999999997</v>
      </c>
    </row>
    <row r="38" spans="1:8" x14ac:dyDescent="0.25">
      <c r="A38" s="1">
        <v>41280</v>
      </c>
      <c r="B38" s="2">
        <f t="shared" si="0"/>
        <v>0</v>
      </c>
      <c r="C38" s="2">
        <f t="shared" si="1"/>
        <v>0</v>
      </c>
      <c r="D38" s="2">
        <f t="shared" si="4"/>
        <v>1</v>
      </c>
      <c r="E38">
        <f t="shared" si="5"/>
        <v>56.200000000000081</v>
      </c>
      <c r="F38">
        <f t="shared" si="6"/>
        <v>17.799999999999997</v>
      </c>
      <c r="G38">
        <f t="shared" si="2"/>
        <v>56.200000000000081</v>
      </c>
      <c r="H38">
        <f t="shared" si="3"/>
        <v>17.799999999999997</v>
      </c>
    </row>
    <row r="39" spans="1:8" x14ac:dyDescent="0.25">
      <c r="A39" s="1">
        <v>41281</v>
      </c>
      <c r="B39" s="2">
        <f t="shared" si="0"/>
        <v>0</v>
      </c>
      <c r="C39" s="2">
        <f t="shared" si="1"/>
        <v>0</v>
      </c>
      <c r="D39" s="2">
        <f t="shared" si="4"/>
        <v>1</v>
      </c>
      <c r="E39">
        <f t="shared" si="5"/>
        <v>52.60000000000008</v>
      </c>
      <c r="F39">
        <f t="shared" si="6"/>
        <v>17.799999999999997</v>
      </c>
      <c r="G39">
        <f t="shared" si="2"/>
        <v>52.60000000000008</v>
      </c>
      <c r="H39">
        <f t="shared" si="3"/>
        <v>17.799999999999997</v>
      </c>
    </row>
    <row r="40" spans="1:8" x14ac:dyDescent="0.25">
      <c r="A40" s="1">
        <v>41282</v>
      </c>
      <c r="B40" s="2">
        <f t="shared" si="0"/>
        <v>0</v>
      </c>
      <c r="C40" s="2">
        <f t="shared" si="1"/>
        <v>1</v>
      </c>
      <c r="D40" s="2">
        <f t="shared" si="4"/>
        <v>1</v>
      </c>
      <c r="E40">
        <f t="shared" si="5"/>
        <v>49.000000000000078</v>
      </c>
      <c r="F40">
        <f t="shared" si="6"/>
        <v>17.799999999999997</v>
      </c>
      <c r="G40">
        <f t="shared" si="2"/>
        <v>49.000000000000078</v>
      </c>
      <c r="H40">
        <f t="shared" si="3"/>
        <v>21.799999999999997</v>
      </c>
    </row>
    <row r="41" spans="1:8" x14ac:dyDescent="0.25">
      <c r="A41" s="1">
        <v>41283</v>
      </c>
      <c r="B41" s="2">
        <f t="shared" si="0"/>
        <v>0</v>
      </c>
      <c r="C41" s="2">
        <f t="shared" si="1"/>
        <v>0</v>
      </c>
      <c r="D41" s="2">
        <f t="shared" si="4"/>
        <v>0</v>
      </c>
      <c r="E41">
        <f t="shared" si="5"/>
        <v>49.000000000000078</v>
      </c>
      <c r="F41">
        <f t="shared" si="6"/>
        <v>19.999999999999996</v>
      </c>
      <c r="G41">
        <f t="shared" si="2"/>
        <v>49.000000000000078</v>
      </c>
      <c r="H41">
        <f t="shared" si="3"/>
        <v>19.999999999999996</v>
      </c>
    </row>
    <row r="42" spans="1:8" x14ac:dyDescent="0.25">
      <c r="A42" s="1">
        <v>41284</v>
      </c>
      <c r="B42" s="2">
        <f t="shared" si="0"/>
        <v>0</v>
      </c>
      <c r="C42" s="2">
        <f t="shared" si="1"/>
        <v>0</v>
      </c>
      <c r="D42" s="2">
        <f t="shared" si="4"/>
        <v>0</v>
      </c>
      <c r="E42">
        <f t="shared" si="5"/>
        <v>49.000000000000078</v>
      </c>
      <c r="F42">
        <f t="shared" si="6"/>
        <v>18.199999999999996</v>
      </c>
      <c r="G42">
        <f t="shared" si="2"/>
        <v>49.000000000000078</v>
      </c>
      <c r="H42">
        <f t="shared" si="3"/>
        <v>18.199999999999996</v>
      </c>
    </row>
    <row r="43" spans="1:8" x14ac:dyDescent="0.25">
      <c r="A43" s="1">
        <v>41285</v>
      </c>
      <c r="B43" s="2">
        <f t="shared" si="0"/>
        <v>1</v>
      </c>
      <c r="C43" s="2">
        <f t="shared" si="1"/>
        <v>0</v>
      </c>
      <c r="D43" s="2">
        <f t="shared" si="4"/>
        <v>0</v>
      </c>
      <c r="E43">
        <f t="shared" si="5"/>
        <v>49.000000000000078</v>
      </c>
      <c r="F43">
        <f t="shared" si="6"/>
        <v>16.399999999999995</v>
      </c>
      <c r="G43">
        <f t="shared" si="2"/>
        <v>64.000000000000085</v>
      </c>
      <c r="H43">
        <f t="shared" si="3"/>
        <v>16.399999999999995</v>
      </c>
    </row>
    <row r="44" spans="1:8" x14ac:dyDescent="0.25">
      <c r="A44" s="1">
        <v>41286</v>
      </c>
      <c r="B44" s="2">
        <f t="shared" si="0"/>
        <v>0</v>
      </c>
      <c r="C44" s="2">
        <f t="shared" si="1"/>
        <v>0</v>
      </c>
      <c r="D44" s="2">
        <f t="shared" si="4"/>
        <v>1</v>
      </c>
      <c r="E44">
        <f t="shared" si="5"/>
        <v>60.400000000000084</v>
      </c>
      <c r="F44">
        <f t="shared" si="6"/>
        <v>16.399999999999995</v>
      </c>
      <c r="G44">
        <f t="shared" si="2"/>
        <v>60.400000000000084</v>
      </c>
      <c r="H44">
        <f t="shared" si="3"/>
        <v>16.399999999999995</v>
      </c>
    </row>
    <row r="45" spans="1:8" x14ac:dyDescent="0.25">
      <c r="A45" s="1">
        <v>41287</v>
      </c>
      <c r="B45" s="2">
        <f t="shared" si="0"/>
        <v>0</v>
      </c>
      <c r="C45" s="2">
        <f t="shared" si="1"/>
        <v>0</v>
      </c>
      <c r="D45" s="2">
        <f t="shared" si="4"/>
        <v>1</v>
      </c>
      <c r="E45">
        <f t="shared" si="5"/>
        <v>56.800000000000082</v>
      </c>
      <c r="F45">
        <f t="shared" si="6"/>
        <v>16.399999999999995</v>
      </c>
      <c r="G45">
        <f t="shared" si="2"/>
        <v>56.800000000000082</v>
      </c>
      <c r="H45">
        <f t="shared" si="3"/>
        <v>16.399999999999995</v>
      </c>
    </row>
    <row r="46" spans="1:8" x14ac:dyDescent="0.25">
      <c r="A46" s="1">
        <v>41288</v>
      </c>
      <c r="B46" s="2">
        <f t="shared" si="0"/>
        <v>0</v>
      </c>
      <c r="C46" s="2">
        <f t="shared" si="1"/>
        <v>0</v>
      </c>
      <c r="D46" s="2">
        <f t="shared" si="4"/>
        <v>1</v>
      </c>
      <c r="E46">
        <f t="shared" si="5"/>
        <v>53.200000000000081</v>
      </c>
      <c r="F46">
        <f t="shared" si="6"/>
        <v>16.399999999999995</v>
      </c>
      <c r="G46">
        <f t="shared" si="2"/>
        <v>53.200000000000081</v>
      </c>
      <c r="H46">
        <f t="shared" si="3"/>
        <v>16.399999999999995</v>
      </c>
    </row>
    <row r="47" spans="1:8" x14ac:dyDescent="0.25">
      <c r="A47" s="1">
        <v>41289</v>
      </c>
      <c r="B47" s="2">
        <f t="shared" si="0"/>
        <v>0</v>
      </c>
      <c r="C47" s="2">
        <f t="shared" si="1"/>
        <v>1</v>
      </c>
      <c r="D47" s="2">
        <f t="shared" si="4"/>
        <v>1</v>
      </c>
      <c r="E47">
        <f t="shared" si="5"/>
        <v>49.60000000000008</v>
      </c>
      <c r="F47">
        <f t="shared" si="6"/>
        <v>16.399999999999995</v>
      </c>
      <c r="G47">
        <f t="shared" si="2"/>
        <v>49.60000000000008</v>
      </c>
      <c r="H47">
        <f t="shared" si="3"/>
        <v>20.399999999999995</v>
      </c>
    </row>
    <row r="48" spans="1:8" x14ac:dyDescent="0.25">
      <c r="A48" s="1">
        <v>41290</v>
      </c>
      <c r="B48" s="2">
        <f t="shared" si="0"/>
        <v>0</v>
      </c>
      <c r="C48" s="2">
        <f t="shared" si="1"/>
        <v>0</v>
      </c>
      <c r="D48" s="2">
        <f t="shared" si="4"/>
        <v>0</v>
      </c>
      <c r="E48">
        <f t="shared" si="5"/>
        <v>49.60000000000008</v>
      </c>
      <c r="F48">
        <f t="shared" si="6"/>
        <v>18.599999999999994</v>
      </c>
      <c r="G48">
        <f t="shared" si="2"/>
        <v>49.60000000000008</v>
      </c>
      <c r="H48">
        <f t="shared" si="3"/>
        <v>18.599999999999994</v>
      </c>
    </row>
    <row r="49" spans="1:8" x14ac:dyDescent="0.25">
      <c r="A49" s="1">
        <v>41291</v>
      </c>
      <c r="B49" s="2">
        <f t="shared" si="0"/>
        <v>0</v>
      </c>
      <c r="C49" s="2">
        <f t="shared" si="1"/>
        <v>0</v>
      </c>
      <c r="D49" s="2">
        <f t="shared" si="4"/>
        <v>0</v>
      </c>
      <c r="E49">
        <f t="shared" si="5"/>
        <v>49.60000000000008</v>
      </c>
      <c r="F49">
        <f t="shared" si="6"/>
        <v>16.799999999999994</v>
      </c>
      <c r="G49">
        <f t="shared" si="2"/>
        <v>49.60000000000008</v>
      </c>
      <c r="H49">
        <f t="shared" si="3"/>
        <v>16.799999999999994</v>
      </c>
    </row>
    <row r="50" spans="1:8" x14ac:dyDescent="0.25">
      <c r="A50" s="1">
        <v>41292</v>
      </c>
      <c r="B50" s="2">
        <f t="shared" si="0"/>
        <v>1</v>
      </c>
      <c r="C50" s="2">
        <f t="shared" si="1"/>
        <v>0</v>
      </c>
      <c r="D50" s="2">
        <f t="shared" si="4"/>
        <v>0</v>
      </c>
      <c r="E50">
        <f t="shared" si="5"/>
        <v>49.60000000000008</v>
      </c>
      <c r="F50">
        <f t="shared" si="6"/>
        <v>14.999999999999993</v>
      </c>
      <c r="G50">
        <f t="shared" si="2"/>
        <v>64.60000000000008</v>
      </c>
      <c r="H50">
        <f t="shared" si="3"/>
        <v>14.999999999999993</v>
      </c>
    </row>
    <row r="51" spans="1:8" x14ac:dyDescent="0.25">
      <c r="A51" s="1">
        <v>41293</v>
      </c>
      <c r="B51" s="2">
        <f t="shared" si="0"/>
        <v>0</v>
      </c>
      <c r="C51" s="2">
        <f t="shared" si="1"/>
        <v>0</v>
      </c>
      <c r="D51" s="2">
        <f t="shared" si="4"/>
        <v>1</v>
      </c>
      <c r="E51">
        <f t="shared" si="5"/>
        <v>61.000000000000078</v>
      </c>
      <c r="F51">
        <f t="shared" si="6"/>
        <v>14.999999999999993</v>
      </c>
      <c r="G51">
        <f t="shared" si="2"/>
        <v>61.000000000000078</v>
      </c>
      <c r="H51">
        <f t="shared" si="3"/>
        <v>14.999999999999993</v>
      </c>
    </row>
    <row r="52" spans="1:8" x14ac:dyDescent="0.25">
      <c r="A52" s="1">
        <v>41294</v>
      </c>
      <c r="B52" s="2">
        <f t="shared" si="0"/>
        <v>0</v>
      </c>
      <c r="C52" s="2">
        <f t="shared" si="1"/>
        <v>0</v>
      </c>
      <c r="D52" s="2">
        <f t="shared" si="4"/>
        <v>1</v>
      </c>
      <c r="E52">
        <f t="shared" si="5"/>
        <v>57.400000000000077</v>
      </c>
      <c r="F52">
        <f t="shared" si="6"/>
        <v>14.999999999999993</v>
      </c>
      <c r="G52">
        <f t="shared" si="2"/>
        <v>57.400000000000077</v>
      </c>
      <c r="H52">
        <f t="shared" si="3"/>
        <v>14.999999999999993</v>
      </c>
    </row>
    <row r="53" spans="1:8" x14ac:dyDescent="0.25">
      <c r="A53" s="1">
        <v>41295</v>
      </c>
      <c r="B53" s="2">
        <f t="shared" si="0"/>
        <v>0</v>
      </c>
      <c r="C53" s="2">
        <f t="shared" si="1"/>
        <v>0</v>
      </c>
      <c r="D53" s="2">
        <f t="shared" si="4"/>
        <v>1</v>
      </c>
      <c r="E53">
        <f t="shared" si="5"/>
        <v>53.800000000000075</v>
      </c>
      <c r="F53">
        <f t="shared" si="6"/>
        <v>14.999999999999993</v>
      </c>
      <c r="G53">
        <f t="shared" si="2"/>
        <v>53.800000000000075</v>
      </c>
      <c r="H53">
        <f t="shared" si="3"/>
        <v>14.999999999999993</v>
      </c>
    </row>
    <row r="54" spans="1:8" x14ac:dyDescent="0.25">
      <c r="A54" s="1">
        <v>41296</v>
      </c>
      <c r="B54" s="2">
        <f t="shared" si="0"/>
        <v>0</v>
      </c>
      <c r="C54" s="2">
        <f t="shared" si="1"/>
        <v>1</v>
      </c>
      <c r="D54" s="2">
        <f t="shared" si="4"/>
        <v>1</v>
      </c>
      <c r="E54">
        <f t="shared" si="5"/>
        <v>50.200000000000074</v>
      </c>
      <c r="F54">
        <f t="shared" si="6"/>
        <v>14.999999999999993</v>
      </c>
      <c r="G54">
        <f t="shared" si="2"/>
        <v>50.200000000000074</v>
      </c>
      <c r="H54">
        <f t="shared" si="3"/>
        <v>18.999999999999993</v>
      </c>
    </row>
    <row r="55" spans="1:8" x14ac:dyDescent="0.25">
      <c r="A55" s="1">
        <v>41297</v>
      </c>
      <c r="B55" s="2">
        <f t="shared" si="0"/>
        <v>0</v>
      </c>
      <c r="C55" s="2">
        <f t="shared" si="1"/>
        <v>0</v>
      </c>
      <c r="D55" s="2">
        <f t="shared" si="4"/>
        <v>1</v>
      </c>
      <c r="E55">
        <f t="shared" si="5"/>
        <v>46.600000000000072</v>
      </c>
      <c r="F55">
        <f t="shared" si="6"/>
        <v>18.999999999999993</v>
      </c>
      <c r="G55">
        <f t="shared" si="2"/>
        <v>46.600000000000072</v>
      </c>
      <c r="H55">
        <f t="shared" si="3"/>
        <v>18.999999999999993</v>
      </c>
    </row>
    <row r="56" spans="1:8" x14ac:dyDescent="0.25">
      <c r="A56" s="1">
        <v>41298</v>
      </c>
      <c r="B56" s="2">
        <f t="shared" si="0"/>
        <v>0</v>
      </c>
      <c r="C56" s="2">
        <f t="shared" si="1"/>
        <v>0</v>
      </c>
      <c r="D56" s="2">
        <f t="shared" si="4"/>
        <v>0</v>
      </c>
      <c r="E56">
        <f t="shared" si="5"/>
        <v>46.600000000000072</v>
      </c>
      <c r="F56">
        <f t="shared" si="6"/>
        <v>17.199999999999992</v>
      </c>
      <c r="G56">
        <f t="shared" si="2"/>
        <v>46.600000000000072</v>
      </c>
      <c r="H56">
        <f t="shared" si="3"/>
        <v>17.199999999999992</v>
      </c>
    </row>
    <row r="57" spans="1:8" x14ac:dyDescent="0.25">
      <c r="A57" s="1">
        <v>41299</v>
      </c>
      <c r="B57" s="2">
        <f t="shared" si="0"/>
        <v>1</v>
      </c>
      <c r="C57" s="2">
        <f t="shared" si="1"/>
        <v>0</v>
      </c>
      <c r="D57" s="2">
        <f t="shared" si="4"/>
        <v>0</v>
      </c>
      <c r="E57">
        <f t="shared" si="5"/>
        <v>46.600000000000072</v>
      </c>
      <c r="F57">
        <f t="shared" si="6"/>
        <v>15.399999999999991</v>
      </c>
      <c r="G57">
        <f t="shared" si="2"/>
        <v>61.600000000000072</v>
      </c>
      <c r="H57">
        <f t="shared" si="3"/>
        <v>15.399999999999991</v>
      </c>
    </row>
    <row r="58" spans="1:8" x14ac:dyDescent="0.25">
      <c r="A58" s="1">
        <v>41300</v>
      </c>
      <c r="B58" s="2">
        <f t="shared" si="0"/>
        <v>0</v>
      </c>
      <c r="C58" s="2">
        <f t="shared" si="1"/>
        <v>0</v>
      </c>
      <c r="D58" s="2">
        <f t="shared" si="4"/>
        <v>1</v>
      </c>
      <c r="E58">
        <f t="shared" si="5"/>
        <v>58.000000000000071</v>
      </c>
      <c r="F58">
        <f t="shared" si="6"/>
        <v>15.399999999999991</v>
      </c>
      <c r="G58">
        <f t="shared" si="2"/>
        <v>58.000000000000071</v>
      </c>
      <c r="H58">
        <f t="shared" si="3"/>
        <v>15.399999999999991</v>
      </c>
    </row>
    <row r="59" spans="1:8" x14ac:dyDescent="0.25">
      <c r="A59" s="1">
        <v>41301</v>
      </c>
      <c r="B59" s="2">
        <f t="shared" si="0"/>
        <v>0</v>
      </c>
      <c r="C59" s="2">
        <f t="shared" si="1"/>
        <v>0</v>
      </c>
      <c r="D59" s="2">
        <f t="shared" si="4"/>
        <v>1</v>
      </c>
      <c r="E59">
        <f t="shared" si="5"/>
        <v>54.40000000000007</v>
      </c>
      <c r="F59">
        <f t="shared" si="6"/>
        <v>15.399999999999991</v>
      </c>
      <c r="G59">
        <f t="shared" si="2"/>
        <v>54.40000000000007</v>
      </c>
      <c r="H59">
        <f t="shared" si="3"/>
        <v>15.399999999999991</v>
      </c>
    </row>
    <row r="60" spans="1:8" x14ac:dyDescent="0.25">
      <c r="A60" s="1">
        <v>41302</v>
      </c>
      <c r="B60" s="2">
        <f t="shared" si="0"/>
        <v>0</v>
      </c>
      <c r="C60" s="2">
        <f t="shared" si="1"/>
        <v>0</v>
      </c>
      <c r="D60" s="2">
        <f t="shared" si="4"/>
        <v>1</v>
      </c>
      <c r="E60">
        <f t="shared" si="5"/>
        <v>50.800000000000068</v>
      </c>
      <c r="F60">
        <f t="shared" si="6"/>
        <v>15.399999999999991</v>
      </c>
      <c r="G60">
        <f t="shared" si="2"/>
        <v>50.800000000000068</v>
      </c>
      <c r="H60">
        <f t="shared" si="3"/>
        <v>15.399999999999991</v>
      </c>
    </row>
    <row r="61" spans="1:8" x14ac:dyDescent="0.25">
      <c r="A61" s="1">
        <v>41303</v>
      </c>
      <c r="B61" s="2">
        <f t="shared" si="0"/>
        <v>0</v>
      </c>
      <c r="C61" s="2">
        <f t="shared" si="1"/>
        <v>1</v>
      </c>
      <c r="D61" s="2">
        <f t="shared" si="4"/>
        <v>1</v>
      </c>
      <c r="E61">
        <f t="shared" si="5"/>
        <v>47.200000000000067</v>
      </c>
      <c r="F61">
        <f t="shared" si="6"/>
        <v>15.399999999999991</v>
      </c>
      <c r="G61">
        <f t="shared" si="2"/>
        <v>47.200000000000067</v>
      </c>
      <c r="H61">
        <f t="shared" si="3"/>
        <v>19.399999999999991</v>
      </c>
    </row>
    <row r="62" spans="1:8" x14ac:dyDescent="0.25">
      <c r="A62" s="1">
        <v>41304</v>
      </c>
      <c r="B62" s="2">
        <f t="shared" si="0"/>
        <v>0</v>
      </c>
      <c r="C62" s="2">
        <f t="shared" si="1"/>
        <v>0</v>
      </c>
      <c r="D62" s="2">
        <f t="shared" si="4"/>
        <v>0</v>
      </c>
      <c r="E62">
        <f t="shared" si="5"/>
        <v>47.200000000000067</v>
      </c>
      <c r="F62">
        <f t="shared" si="6"/>
        <v>17.599999999999991</v>
      </c>
      <c r="G62">
        <f t="shared" si="2"/>
        <v>47.200000000000067</v>
      </c>
      <c r="H62">
        <f t="shared" si="3"/>
        <v>17.599999999999991</v>
      </c>
    </row>
    <row r="63" spans="1:8" x14ac:dyDescent="0.25">
      <c r="A63" s="1">
        <v>41305</v>
      </c>
      <c r="B63" s="2">
        <f t="shared" si="0"/>
        <v>0</v>
      </c>
      <c r="C63" s="2">
        <f t="shared" si="1"/>
        <v>0</v>
      </c>
      <c r="D63" s="2">
        <f t="shared" si="4"/>
        <v>0</v>
      </c>
      <c r="E63">
        <f t="shared" si="5"/>
        <v>47.200000000000067</v>
      </c>
      <c r="F63">
        <f t="shared" si="6"/>
        <v>15.79999999999999</v>
      </c>
      <c r="G63">
        <f t="shared" si="2"/>
        <v>47.200000000000067</v>
      </c>
      <c r="H63">
        <f t="shared" si="3"/>
        <v>15.79999999999999</v>
      </c>
    </row>
    <row r="64" spans="1:8" x14ac:dyDescent="0.25">
      <c r="A64" s="1">
        <v>41306</v>
      </c>
      <c r="B64" s="2">
        <f t="shared" si="0"/>
        <v>1</v>
      </c>
      <c r="C64" s="2">
        <f t="shared" si="1"/>
        <v>0</v>
      </c>
      <c r="D64" s="2">
        <f t="shared" si="4"/>
        <v>0</v>
      </c>
      <c r="E64">
        <f t="shared" si="5"/>
        <v>47.200000000000067</v>
      </c>
      <c r="F64">
        <f t="shared" si="6"/>
        <v>13.999999999999989</v>
      </c>
      <c r="G64">
        <f t="shared" si="2"/>
        <v>62.200000000000067</v>
      </c>
      <c r="H64">
        <f t="shared" si="3"/>
        <v>13.999999999999989</v>
      </c>
    </row>
    <row r="65" spans="1:8" x14ac:dyDescent="0.25">
      <c r="A65" s="1">
        <v>41307</v>
      </c>
      <c r="B65" s="2">
        <f t="shared" si="0"/>
        <v>0</v>
      </c>
      <c r="C65" s="2">
        <f t="shared" si="1"/>
        <v>0</v>
      </c>
      <c r="D65" s="2">
        <f t="shared" si="4"/>
        <v>1</v>
      </c>
      <c r="E65">
        <f t="shared" si="5"/>
        <v>58.600000000000065</v>
      </c>
      <c r="F65">
        <f t="shared" si="6"/>
        <v>13.999999999999989</v>
      </c>
      <c r="G65">
        <f t="shared" si="2"/>
        <v>58.600000000000065</v>
      </c>
      <c r="H65">
        <f t="shared" si="3"/>
        <v>13.999999999999989</v>
      </c>
    </row>
    <row r="66" spans="1:8" x14ac:dyDescent="0.25">
      <c r="A66" s="1">
        <v>41308</v>
      </c>
      <c r="B66" s="2">
        <f t="shared" si="0"/>
        <v>0</v>
      </c>
      <c r="C66" s="2">
        <f t="shared" si="1"/>
        <v>0</v>
      </c>
      <c r="D66" s="2">
        <f t="shared" si="4"/>
        <v>1</v>
      </c>
      <c r="E66">
        <f t="shared" si="5"/>
        <v>55.000000000000064</v>
      </c>
      <c r="F66">
        <f t="shared" si="6"/>
        <v>13.999999999999989</v>
      </c>
      <c r="G66">
        <f t="shared" si="2"/>
        <v>55.000000000000064</v>
      </c>
      <c r="H66">
        <f t="shared" si="3"/>
        <v>13.999999999999989</v>
      </c>
    </row>
    <row r="67" spans="1:8" x14ac:dyDescent="0.25">
      <c r="A67" s="1">
        <v>41309</v>
      </c>
      <c r="B67" s="2">
        <f t="shared" ref="B67:B91" si="7">IF(WEEKDAY(A67)=6,1,0)</f>
        <v>0</v>
      </c>
      <c r="C67" s="2">
        <f t="shared" ref="C67:C90" si="8">IF(WEEKDAY(A67)=3,1,0)</f>
        <v>0</v>
      </c>
      <c r="D67" s="2">
        <f t="shared" si="4"/>
        <v>1</v>
      </c>
      <c r="E67">
        <f t="shared" si="5"/>
        <v>51.400000000000063</v>
      </c>
      <c r="F67">
        <f t="shared" si="6"/>
        <v>13.999999999999989</v>
      </c>
      <c r="G67">
        <f t="shared" ref="G67:G90" si="9">IF(B67=1,E67+15,E67)</f>
        <v>51.400000000000063</v>
      </c>
      <c r="H67">
        <f t="shared" ref="H67:H90" si="10">IF(C67=1,F67+4,F67)</f>
        <v>13.999999999999989</v>
      </c>
    </row>
    <row r="68" spans="1:8" x14ac:dyDescent="0.25">
      <c r="A68" s="1">
        <v>41310</v>
      </c>
      <c r="B68" s="2">
        <f t="shared" si="7"/>
        <v>0</v>
      </c>
      <c r="C68" s="2">
        <f t="shared" si="8"/>
        <v>1</v>
      </c>
      <c r="D68" s="2">
        <f t="shared" ref="D68:D90" si="11">IF(G67&gt;50,1,0)</f>
        <v>1</v>
      </c>
      <c r="E68">
        <f t="shared" ref="E68:E90" si="12">IF(D68=1,G67-$S$2,G67)</f>
        <v>47.800000000000061</v>
      </c>
      <c r="F68">
        <f t="shared" ref="F68:F90" si="13">IF(D68=0,H67-$T$2,H67)</f>
        <v>13.999999999999989</v>
      </c>
      <c r="G68">
        <f t="shared" si="9"/>
        <v>47.800000000000061</v>
      </c>
      <c r="H68">
        <f t="shared" si="10"/>
        <v>17.999999999999989</v>
      </c>
    </row>
    <row r="69" spans="1:8" x14ac:dyDescent="0.25">
      <c r="A69" s="1">
        <v>41311</v>
      </c>
      <c r="B69" s="2">
        <f t="shared" si="7"/>
        <v>0</v>
      </c>
      <c r="C69" s="2">
        <f t="shared" si="8"/>
        <v>0</v>
      </c>
      <c r="D69" s="2">
        <f t="shared" si="11"/>
        <v>0</v>
      </c>
      <c r="E69">
        <f t="shared" si="12"/>
        <v>47.800000000000061</v>
      </c>
      <c r="F69">
        <f t="shared" si="13"/>
        <v>16.199999999999989</v>
      </c>
      <c r="G69">
        <f t="shared" si="9"/>
        <v>47.800000000000061</v>
      </c>
      <c r="H69">
        <f t="shared" si="10"/>
        <v>16.199999999999989</v>
      </c>
    </row>
    <row r="70" spans="1:8" x14ac:dyDescent="0.25">
      <c r="A70" s="1">
        <v>41312</v>
      </c>
      <c r="B70" s="2">
        <f t="shared" si="7"/>
        <v>0</v>
      </c>
      <c r="C70" s="2">
        <f t="shared" si="8"/>
        <v>0</v>
      </c>
      <c r="D70" s="2">
        <f t="shared" si="11"/>
        <v>0</v>
      </c>
      <c r="E70">
        <f t="shared" si="12"/>
        <v>47.800000000000061</v>
      </c>
      <c r="F70">
        <f t="shared" si="13"/>
        <v>14.399999999999988</v>
      </c>
      <c r="G70">
        <f t="shared" si="9"/>
        <v>47.800000000000061</v>
      </c>
      <c r="H70">
        <f t="shared" si="10"/>
        <v>14.399999999999988</v>
      </c>
    </row>
    <row r="71" spans="1:8" x14ac:dyDescent="0.25">
      <c r="A71" s="1">
        <v>41313</v>
      </c>
      <c r="B71" s="2">
        <f t="shared" si="7"/>
        <v>1</v>
      </c>
      <c r="C71" s="2">
        <f t="shared" si="8"/>
        <v>0</v>
      </c>
      <c r="D71" s="2">
        <f t="shared" si="11"/>
        <v>0</v>
      </c>
      <c r="E71">
        <f t="shared" si="12"/>
        <v>47.800000000000061</v>
      </c>
      <c r="F71">
        <f t="shared" si="13"/>
        <v>12.599999999999987</v>
      </c>
      <c r="G71">
        <f t="shared" si="9"/>
        <v>62.800000000000061</v>
      </c>
      <c r="H71">
        <f t="shared" si="10"/>
        <v>12.599999999999987</v>
      </c>
    </row>
    <row r="72" spans="1:8" x14ac:dyDescent="0.25">
      <c r="A72" s="1">
        <v>41314</v>
      </c>
      <c r="B72" s="2">
        <f t="shared" si="7"/>
        <v>0</v>
      </c>
      <c r="C72" s="2">
        <f t="shared" si="8"/>
        <v>0</v>
      </c>
      <c r="D72" s="2">
        <f t="shared" si="11"/>
        <v>1</v>
      </c>
      <c r="E72">
        <f t="shared" si="12"/>
        <v>59.20000000000006</v>
      </c>
      <c r="F72">
        <f t="shared" si="13"/>
        <v>12.599999999999987</v>
      </c>
      <c r="G72">
        <f t="shared" si="9"/>
        <v>59.20000000000006</v>
      </c>
      <c r="H72">
        <f t="shared" si="10"/>
        <v>12.599999999999987</v>
      </c>
    </row>
    <row r="73" spans="1:8" x14ac:dyDescent="0.25">
      <c r="A73" s="1">
        <v>41315</v>
      </c>
      <c r="B73" s="2">
        <f t="shared" si="7"/>
        <v>0</v>
      </c>
      <c r="C73" s="2">
        <f t="shared" si="8"/>
        <v>0</v>
      </c>
      <c r="D73" s="2">
        <f t="shared" si="11"/>
        <v>1</v>
      </c>
      <c r="E73">
        <f t="shared" si="12"/>
        <v>55.600000000000058</v>
      </c>
      <c r="F73">
        <f t="shared" si="13"/>
        <v>12.599999999999987</v>
      </c>
      <c r="G73">
        <f t="shared" si="9"/>
        <v>55.600000000000058</v>
      </c>
      <c r="H73">
        <f t="shared" si="10"/>
        <v>12.599999999999987</v>
      </c>
    </row>
    <row r="74" spans="1:8" x14ac:dyDescent="0.25">
      <c r="A74" s="1">
        <v>41316</v>
      </c>
      <c r="B74" s="2">
        <f t="shared" si="7"/>
        <v>0</v>
      </c>
      <c r="C74" s="2">
        <f t="shared" si="8"/>
        <v>0</v>
      </c>
      <c r="D74" s="2">
        <f t="shared" si="11"/>
        <v>1</v>
      </c>
      <c r="E74">
        <f t="shared" si="12"/>
        <v>52.000000000000057</v>
      </c>
      <c r="F74">
        <f t="shared" si="13"/>
        <v>12.599999999999987</v>
      </c>
      <c r="G74">
        <f t="shared" si="9"/>
        <v>52.000000000000057</v>
      </c>
      <c r="H74">
        <f t="shared" si="10"/>
        <v>12.599999999999987</v>
      </c>
    </row>
    <row r="75" spans="1:8" x14ac:dyDescent="0.25">
      <c r="A75" s="1">
        <v>41317</v>
      </c>
      <c r="B75" s="2">
        <f t="shared" si="7"/>
        <v>0</v>
      </c>
      <c r="C75" s="2">
        <f t="shared" si="8"/>
        <v>1</v>
      </c>
      <c r="D75" s="2">
        <f t="shared" si="11"/>
        <v>1</v>
      </c>
      <c r="E75">
        <f t="shared" si="12"/>
        <v>48.400000000000055</v>
      </c>
      <c r="F75">
        <f t="shared" si="13"/>
        <v>12.599999999999987</v>
      </c>
      <c r="G75">
        <f t="shared" si="9"/>
        <v>48.400000000000055</v>
      </c>
      <c r="H75">
        <f t="shared" si="10"/>
        <v>16.599999999999987</v>
      </c>
    </row>
    <row r="76" spans="1:8" x14ac:dyDescent="0.25">
      <c r="A76" s="1">
        <v>41318</v>
      </c>
      <c r="B76" s="2">
        <f t="shared" si="7"/>
        <v>0</v>
      </c>
      <c r="C76" s="2">
        <f t="shared" si="8"/>
        <v>0</v>
      </c>
      <c r="D76" s="2">
        <f t="shared" si="11"/>
        <v>0</v>
      </c>
      <c r="E76">
        <f t="shared" si="12"/>
        <v>48.400000000000055</v>
      </c>
      <c r="F76">
        <f t="shared" si="13"/>
        <v>14.799999999999986</v>
      </c>
      <c r="G76">
        <f t="shared" si="9"/>
        <v>48.400000000000055</v>
      </c>
      <c r="H76">
        <f t="shared" si="10"/>
        <v>14.799999999999986</v>
      </c>
    </row>
    <row r="77" spans="1:8" x14ac:dyDescent="0.25">
      <c r="A77" s="1">
        <v>41319</v>
      </c>
      <c r="B77" s="2">
        <f t="shared" si="7"/>
        <v>0</v>
      </c>
      <c r="C77" s="2">
        <f t="shared" si="8"/>
        <v>0</v>
      </c>
      <c r="D77" s="2">
        <f t="shared" si="11"/>
        <v>0</v>
      </c>
      <c r="E77">
        <f t="shared" si="12"/>
        <v>48.400000000000055</v>
      </c>
      <c r="F77">
        <f t="shared" si="13"/>
        <v>12.999999999999986</v>
      </c>
      <c r="G77">
        <f t="shared" si="9"/>
        <v>48.400000000000055</v>
      </c>
      <c r="H77">
        <f t="shared" si="10"/>
        <v>12.999999999999986</v>
      </c>
    </row>
    <row r="78" spans="1:8" x14ac:dyDescent="0.25">
      <c r="A78" s="1">
        <v>41320</v>
      </c>
      <c r="B78" s="2">
        <f t="shared" si="7"/>
        <v>1</v>
      </c>
      <c r="C78" s="2">
        <f t="shared" si="8"/>
        <v>0</v>
      </c>
      <c r="D78" s="2">
        <f t="shared" si="11"/>
        <v>0</v>
      </c>
      <c r="E78">
        <f t="shared" si="12"/>
        <v>48.400000000000055</v>
      </c>
      <c r="F78">
        <f t="shared" si="13"/>
        <v>11.199999999999985</v>
      </c>
      <c r="G78">
        <f t="shared" si="9"/>
        <v>63.400000000000055</v>
      </c>
      <c r="H78">
        <f t="shared" si="10"/>
        <v>11.199999999999985</v>
      </c>
    </row>
    <row r="79" spans="1:8" x14ac:dyDescent="0.25">
      <c r="A79" s="1">
        <v>41321</v>
      </c>
      <c r="B79" s="2">
        <f t="shared" si="7"/>
        <v>0</v>
      </c>
      <c r="C79" s="2">
        <f t="shared" si="8"/>
        <v>0</v>
      </c>
      <c r="D79" s="2">
        <f t="shared" si="11"/>
        <v>1</v>
      </c>
      <c r="E79">
        <f t="shared" si="12"/>
        <v>59.800000000000054</v>
      </c>
      <c r="F79">
        <f t="shared" si="13"/>
        <v>11.199999999999985</v>
      </c>
      <c r="G79">
        <f t="shared" si="9"/>
        <v>59.800000000000054</v>
      </c>
      <c r="H79">
        <f t="shared" si="10"/>
        <v>11.199999999999985</v>
      </c>
    </row>
    <row r="80" spans="1:8" x14ac:dyDescent="0.25">
      <c r="A80" s="1">
        <v>41322</v>
      </c>
      <c r="B80" s="2">
        <f t="shared" si="7"/>
        <v>0</v>
      </c>
      <c r="C80" s="2">
        <f t="shared" si="8"/>
        <v>0</v>
      </c>
      <c r="D80" s="2">
        <f t="shared" si="11"/>
        <v>1</v>
      </c>
      <c r="E80">
        <f t="shared" si="12"/>
        <v>56.200000000000053</v>
      </c>
      <c r="F80">
        <f t="shared" si="13"/>
        <v>11.199999999999985</v>
      </c>
      <c r="G80">
        <f t="shared" si="9"/>
        <v>56.200000000000053</v>
      </c>
      <c r="H80">
        <f t="shared" si="10"/>
        <v>11.199999999999985</v>
      </c>
    </row>
    <row r="81" spans="1:8" x14ac:dyDescent="0.25">
      <c r="A81" s="1">
        <v>41323</v>
      </c>
      <c r="B81" s="2">
        <f t="shared" si="7"/>
        <v>0</v>
      </c>
      <c r="C81" s="2">
        <f t="shared" si="8"/>
        <v>0</v>
      </c>
      <c r="D81" s="2">
        <f t="shared" si="11"/>
        <v>1</v>
      </c>
      <c r="E81">
        <f t="shared" si="12"/>
        <v>52.600000000000051</v>
      </c>
      <c r="F81">
        <f t="shared" si="13"/>
        <v>11.199999999999985</v>
      </c>
      <c r="G81">
        <f t="shared" si="9"/>
        <v>52.600000000000051</v>
      </c>
      <c r="H81">
        <f t="shared" si="10"/>
        <v>11.199999999999985</v>
      </c>
    </row>
    <row r="82" spans="1:8" x14ac:dyDescent="0.25">
      <c r="A82" s="1">
        <v>41324</v>
      </c>
      <c r="B82" s="2">
        <f t="shared" si="7"/>
        <v>0</v>
      </c>
      <c r="C82" s="2">
        <f t="shared" si="8"/>
        <v>1</v>
      </c>
      <c r="D82" s="2">
        <f t="shared" si="11"/>
        <v>1</v>
      </c>
      <c r="E82">
        <f t="shared" si="12"/>
        <v>49.00000000000005</v>
      </c>
      <c r="F82">
        <f t="shared" si="13"/>
        <v>11.199999999999985</v>
      </c>
      <c r="G82">
        <f t="shared" si="9"/>
        <v>49.00000000000005</v>
      </c>
      <c r="H82">
        <f t="shared" si="10"/>
        <v>15.199999999999985</v>
      </c>
    </row>
    <row r="83" spans="1:8" x14ac:dyDescent="0.25">
      <c r="A83" s="1">
        <v>41325</v>
      </c>
      <c r="B83" s="2">
        <f t="shared" si="7"/>
        <v>0</v>
      </c>
      <c r="C83" s="2">
        <f t="shared" si="8"/>
        <v>0</v>
      </c>
      <c r="D83" s="2">
        <f t="shared" si="11"/>
        <v>0</v>
      </c>
      <c r="E83">
        <f t="shared" si="12"/>
        <v>49.00000000000005</v>
      </c>
      <c r="F83">
        <f t="shared" si="13"/>
        <v>13.399999999999984</v>
      </c>
      <c r="G83">
        <f t="shared" si="9"/>
        <v>49.00000000000005</v>
      </c>
      <c r="H83">
        <f t="shared" si="10"/>
        <v>13.399999999999984</v>
      </c>
    </row>
    <row r="84" spans="1:8" x14ac:dyDescent="0.25">
      <c r="A84" s="1">
        <v>41326</v>
      </c>
      <c r="B84" s="2">
        <f t="shared" si="7"/>
        <v>0</v>
      </c>
      <c r="C84" s="2">
        <f t="shared" si="8"/>
        <v>0</v>
      </c>
      <c r="D84" s="2">
        <f t="shared" si="11"/>
        <v>0</v>
      </c>
      <c r="E84">
        <f t="shared" si="12"/>
        <v>49.00000000000005</v>
      </c>
      <c r="F84">
        <f t="shared" si="13"/>
        <v>11.599999999999984</v>
      </c>
      <c r="G84">
        <f t="shared" si="9"/>
        <v>49.00000000000005</v>
      </c>
      <c r="H84">
        <f t="shared" si="10"/>
        <v>11.599999999999984</v>
      </c>
    </row>
    <row r="85" spans="1:8" x14ac:dyDescent="0.25">
      <c r="A85" s="1">
        <v>41327</v>
      </c>
      <c r="B85" s="2">
        <f t="shared" si="7"/>
        <v>1</v>
      </c>
      <c r="C85" s="2">
        <f t="shared" si="8"/>
        <v>0</v>
      </c>
      <c r="D85" s="2">
        <f t="shared" si="11"/>
        <v>0</v>
      </c>
      <c r="E85">
        <f t="shared" si="12"/>
        <v>49.00000000000005</v>
      </c>
      <c r="F85">
        <f t="shared" si="13"/>
        <v>9.7999999999999829</v>
      </c>
      <c r="G85">
        <f t="shared" si="9"/>
        <v>64.000000000000057</v>
      </c>
      <c r="H85">
        <f t="shared" si="10"/>
        <v>9.7999999999999829</v>
      </c>
    </row>
    <row r="86" spans="1:8" x14ac:dyDescent="0.25">
      <c r="A86" s="1">
        <v>41328</v>
      </c>
      <c r="B86" s="2">
        <f t="shared" si="7"/>
        <v>0</v>
      </c>
      <c r="C86" s="2">
        <f t="shared" si="8"/>
        <v>0</v>
      </c>
      <c r="D86" s="2">
        <f t="shared" si="11"/>
        <v>1</v>
      </c>
      <c r="E86">
        <f t="shared" si="12"/>
        <v>60.400000000000055</v>
      </c>
      <c r="F86">
        <f t="shared" si="13"/>
        <v>9.7999999999999829</v>
      </c>
      <c r="G86">
        <f t="shared" si="9"/>
        <v>60.400000000000055</v>
      </c>
      <c r="H86">
        <f t="shared" si="10"/>
        <v>9.7999999999999829</v>
      </c>
    </row>
    <row r="87" spans="1:8" x14ac:dyDescent="0.25">
      <c r="A87" s="1">
        <v>41329</v>
      </c>
      <c r="B87" s="2">
        <f t="shared" si="7"/>
        <v>0</v>
      </c>
      <c r="C87" s="2">
        <f t="shared" si="8"/>
        <v>0</v>
      </c>
      <c r="D87" s="2">
        <f t="shared" si="11"/>
        <v>1</v>
      </c>
      <c r="E87">
        <f t="shared" si="12"/>
        <v>56.800000000000054</v>
      </c>
      <c r="F87">
        <f t="shared" si="13"/>
        <v>9.7999999999999829</v>
      </c>
      <c r="G87">
        <f t="shared" si="9"/>
        <v>56.800000000000054</v>
      </c>
      <c r="H87">
        <f t="shared" si="10"/>
        <v>9.7999999999999829</v>
      </c>
    </row>
    <row r="88" spans="1:8" x14ac:dyDescent="0.25">
      <c r="A88" s="1">
        <v>41330</v>
      </c>
      <c r="B88" s="2">
        <f t="shared" si="7"/>
        <v>0</v>
      </c>
      <c r="C88" s="2">
        <f t="shared" si="8"/>
        <v>0</v>
      </c>
      <c r="D88" s="2">
        <f t="shared" si="11"/>
        <v>1</v>
      </c>
      <c r="E88">
        <f t="shared" si="12"/>
        <v>53.200000000000053</v>
      </c>
      <c r="F88">
        <f t="shared" si="13"/>
        <v>9.7999999999999829</v>
      </c>
      <c r="G88">
        <f t="shared" si="9"/>
        <v>53.200000000000053</v>
      </c>
      <c r="H88">
        <f t="shared" si="10"/>
        <v>9.7999999999999829</v>
      </c>
    </row>
    <row r="89" spans="1:8" x14ac:dyDescent="0.25">
      <c r="A89" s="1">
        <v>41331</v>
      </c>
      <c r="B89" s="2">
        <f t="shared" si="7"/>
        <v>0</v>
      </c>
      <c r="C89" s="2">
        <f t="shared" si="8"/>
        <v>1</v>
      </c>
      <c r="D89" s="2">
        <f t="shared" si="11"/>
        <v>1</v>
      </c>
      <c r="E89">
        <f t="shared" si="12"/>
        <v>49.600000000000051</v>
      </c>
      <c r="F89">
        <f t="shared" si="13"/>
        <v>9.7999999999999829</v>
      </c>
      <c r="G89">
        <f t="shared" si="9"/>
        <v>49.600000000000051</v>
      </c>
      <c r="H89">
        <f t="shared" si="10"/>
        <v>13.799999999999983</v>
      </c>
    </row>
    <row r="90" spans="1:8" x14ac:dyDescent="0.25">
      <c r="A90" s="1">
        <v>41332</v>
      </c>
      <c r="B90" s="2">
        <f t="shared" si="7"/>
        <v>0</v>
      </c>
      <c r="C90" s="2">
        <f t="shared" si="8"/>
        <v>0</v>
      </c>
      <c r="D90" s="2">
        <f t="shared" si="11"/>
        <v>0</v>
      </c>
      <c r="E90">
        <f t="shared" si="12"/>
        <v>49.600000000000051</v>
      </c>
      <c r="F90">
        <f t="shared" si="13"/>
        <v>11.999999999999982</v>
      </c>
      <c r="G90">
        <f t="shared" si="9"/>
        <v>49.600000000000051</v>
      </c>
      <c r="H90">
        <f t="shared" si="10"/>
        <v>11.999999999999982</v>
      </c>
    </row>
    <row r="91" spans="1:8" x14ac:dyDescent="0.25">
      <c r="A91" s="1">
        <v>41333</v>
      </c>
      <c r="B91" s="2">
        <f t="shared" si="7"/>
        <v>0</v>
      </c>
      <c r="C91" s="2">
        <f t="shared" ref="C91" si="14">IF(WEEKDAY(A91)=3,1,0)</f>
        <v>0</v>
      </c>
      <c r="D91" s="2">
        <f t="shared" ref="D91" si="15">IF(G90&gt;50,1,0)</f>
        <v>0</v>
      </c>
      <c r="E91">
        <f t="shared" ref="E91" si="16">IF(D91=1,G90-$S$2,G90)</f>
        <v>49.600000000000051</v>
      </c>
      <c r="F91">
        <f t="shared" ref="F91" si="17">IF(D91=0,H90-$T$2,H90)</f>
        <v>10.199999999999982</v>
      </c>
      <c r="G91">
        <f t="shared" ref="G91" si="18">IF(B91=1,E91+15,E91)</f>
        <v>49.600000000000051</v>
      </c>
      <c r="H91">
        <f t="shared" ref="H91" si="19">IF(C91=1,F91+4,F91)</f>
        <v>10.199999999999982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2019-04-04T13:20:30Z</dcterms:created>
  <dcterms:modified xsi:type="dcterms:W3CDTF">2019-04-04T14:34:49Z</dcterms:modified>
</cp:coreProperties>
</file>