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5-поиск-решений\"/>
    </mc:Choice>
  </mc:AlternateContent>
  <bookViews>
    <workbookView xWindow="0" yWindow="0" windowWidth="23040" windowHeight="8448" activeTab="1"/>
  </bookViews>
  <sheets>
    <sheet name="Лист1" sheetId="3" r:id="rId1"/>
    <sheet name="Решение" sheetId="4" r:id="rId2"/>
  </sheets>
  <definedNames>
    <definedName name="solver_adj" localSheetId="1" hidden="1">Решение!$B$13:$F$15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Лист1!$B$13:$F$15</definedName>
    <definedName name="solver_lhs1" localSheetId="1" hidden="1">Решение!$B$13:$F$15</definedName>
    <definedName name="solver_lhs2" localSheetId="0" hidden="1">Лист1!$B$13:$F$15</definedName>
    <definedName name="solver_lhs2" localSheetId="1" hidden="1">Решение!$B$13:$F$15</definedName>
    <definedName name="solver_lhs3" localSheetId="0" hidden="1">Лист1!$G$16</definedName>
    <definedName name="solver_lhs3" localSheetId="1" hidden="1">Решение!$B$16:$F$16</definedName>
    <definedName name="solver_lhs4" localSheetId="0" hidden="1">Лист1!$G$16</definedName>
    <definedName name="solver_lhs4" localSheetId="1" hidden="1">Решение!$G$16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1" hidden="1">Решение!$G$17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0" hidden="1">2</definedName>
    <definedName name="solver_rel4" localSheetId="1" hidden="1">2</definedName>
    <definedName name="solver_rhs1" localSheetId="0" hidden="1">целое</definedName>
    <definedName name="solver_rhs1" localSheetId="1" hidden="1">целое</definedName>
    <definedName name="solver_rhs2" localSheetId="0" hidden="1">0</definedName>
    <definedName name="solver_rhs2" localSheetId="1" hidden="1">0</definedName>
    <definedName name="solver_rhs3" localSheetId="0" hidden="1">Лист1!$B$7</definedName>
    <definedName name="solver_rhs3" localSheetId="1" hidden="1">Решение!$B$10:$F$10</definedName>
    <definedName name="solver_rhs4" localSheetId="0" hidden="1">Лист1!$B$7</definedName>
    <definedName name="solver_rhs4" localSheetId="1" hidden="1">Решение!$B$7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H10" i="4"/>
  <c r="B10" i="4"/>
  <c r="G10" i="4"/>
  <c r="C10" i="4"/>
  <c r="F17" i="4"/>
  <c r="E17" i="4"/>
  <c r="D17" i="4"/>
  <c r="C17" i="4"/>
  <c r="B17" i="4"/>
  <c r="F16" i="4"/>
  <c r="E16" i="4"/>
  <c r="D16" i="4"/>
  <c r="C16" i="4"/>
  <c r="B16" i="4"/>
  <c r="F10" i="4"/>
  <c r="E10" i="4"/>
  <c r="D10" i="4"/>
  <c r="G16" i="4" l="1"/>
  <c r="H10" i="3"/>
  <c r="G10" i="3"/>
  <c r="C10" i="3"/>
  <c r="D10" i="3"/>
  <c r="E10" i="3"/>
  <c r="F10" i="3"/>
  <c r="B10" i="3"/>
  <c r="F17" i="3"/>
  <c r="E17" i="3"/>
  <c r="D17" i="3"/>
  <c r="C17" i="3"/>
  <c r="B17" i="3"/>
  <c r="F16" i="3"/>
  <c r="E16" i="3"/>
  <c r="D16" i="3"/>
  <c r="C16" i="3"/>
  <c r="B16" i="3"/>
  <c r="G16" i="3" l="1"/>
  <c r="G17" i="3"/>
</calcChain>
</file>

<file path=xl/sharedStrings.xml><?xml version="1.0" encoding="utf-8"?>
<sst xmlns="http://schemas.openxmlformats.org/spreadsheetml/2006/main" count="58" uniqueCount="21">
  <si>
    <t>Склад "Висла"</t>
  </si>
  <si>
    <t>Склад "Нормандия"</t>
  </si>
  <si>
    <t>Склад "Варяг"</t>
  </si>
  <si>
    <t>Склад "Аврора"</t>
  </si>
  <si>
    <t>Поставщик "Ярославль"</t>
  </si>
  <si>
    <t xml:space="preserve">Поставщик "Славянка" </t>
  </si>
  <si>
    <t>Поставщик "Пятнашка"</t>
  </si>
  <si>
    <t>Склад "Мичман"</t>
  </si>
  <si>
    <t>Таблица стоимости доставки ящика товара, руб.</t>
  </si>
  <si>
    <t>Емкость склада, ящиков товара</t>
  </si>
  <si>
    <t>Сколько макс. вмещает ящиков склад</t>
  </si>
  <si>
    <t>Заказано ящиков товара</t>
  </si>
  <si>
    <t>нужно развести по складам</t>
  </si>
  <si>
    <t>Распределение по складам и поставщикам</t>
  </si>
  <si>
    <t>Стоимость доставки</t>
  </si>
  <si>
    <t>всего затрат на доставку</t>
  </si>
  <si>
    <t>Всего по складам</t>
  </si>
  <si>
    <t>Текущая загрузка складов</t>
  </si>
  <si>
    <t>Оставшаяся емкость склада</t>
  </si>
  <si>
    <t>проверка на возможность поместить заказ на склады</t>
  </si>
  <si>
    <t>должно быть 22 300 согласно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</si>
</sst>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i/>
      <sz val="8"/>
      <color rgb="FFC00000"/>
      <name val="Calibri"/>
      <family val="2"/>
      <charset val="204"/>
      <scheme val="minor"/>
    </font>
    <font>
      <i/>
      <sz val="8"/>
      <color rgb="FF00B050"/>
      <name val="Calibri"/>
      <family val="2"/>
      <charset val="204"/>
      <scheme val="minor"/>
    </font>
    <font>
      <i/>
      <sz val="8"/>
      <color theme="7" tint="-0.249977111117893"/>
      <name val="Calibri"/>
      <family val="2"/>
      <charset val="204"/>
      <scheme val="minor"/>
    </font>
    <font>
      <i/>
      <sz val="8"/>
      <color rgb="FF92D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/>
    <xf numFmtId="0" fontId="0" fillId="0" borderId="0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0" fillId="0" borderId="9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4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25" xfId="0" applyFont="1" applyBorder="1" applyAlignment="1">
      <alignment horizontal="center"/>
    </xf>
    <xf numFmtId="165" fontId="2" fillId="0" borderId="26" xfId="1" applyNumberFormat="1" applyFont="1" applyBorder="1"/>
    <xf numFmtId="0" fontId="7" fillId="0" borderId="0" xfId="0" applyFont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4" xfId="0" applyBorder="1"/>
    <xf numFmtId="0" fontId="2" fillId="0" borderId="8" xfId="0" applyFont="1" applyBorder="1" applyAlignment="1">
      <alignment horizontal="right"/>
    </xf>
    <xf numFmtId="0" fontId="8" fillId="0" borderId="0" xfId="0" applyFont="1"/>
    <xf numFmtId="0" fontId="2" fillId="0" borderId="3" xfId="0" applyFont="1" applyBorder="1" applyAlignment="1">
      <alignment horizontal="center"/>
    </xf>
    <xf numFmtId="0" fontId="9" fillId="0" borderId="0" xfId="0" applyFont="1"/>
    <xf numFmtId="165" fontId="2" fillId="2" borderId="0" xfId="1" applyNumberFormat="1" applyFont="1" applyFill="1" applyBorder="1"/>
    <xf numFmtId="165" fontId="2" fillId="3" borderId="0" xfId="1" applyNumberFormat="1" applyFont="1" applyFill="1" applyBorder="1"/>
    <xf numFmtId="0" fontId="2" fillId="0" borderId="1" xfId="0" applyFont="1" applyBorder="1" applyAlignment="1">
      <alignment horizontal="center"/>
    </xf>
    <xf numFmtId="165" fontId="2" fillId="0" borderId="11" xfId="1" applyNumberFormat="1" applyFont="1" applyFill="1" applyBorder="1" applyAlignment="1">
      <alignment horizontal="center"/>
    </xf>
    <xf numFmtId="0" fontId="0" fillId="0" borderId="10" xfId="0" applyFill="1" applyBorder="1"/>
    <xf numFmtId="0" fontId="0" fillId="0" borderId="2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1" sqref="H11"/>
    </sheetView>
  </sheetViews>
  <sheetFormatPr defaultRowHeight="14.4" x14ac:dyDescent="0.3"/>
  <cols>
    <col min="1" max="1" width="30.44140625" style="1" bestFit="1" customWidth="1"/>
    <col min="2" max="2" width="10.33203125" customWidth="1"/>
    <col min="3" max="3" width="13" style="1" customWidth="1"/>
    <col min="4" max="4" width="10.33203125" customWidth="1"/>
    <col min="5" max="5" width="10.5546875" customWidth="1"/>
    <col min="6" max="6" width="12.33203125" bestFit="1" customWidth="1"/>
    <col min="7" max="7" width="12.44140625" customWidth="1"/>
    <col min="8" max="8" width="10.44140625" customWidth="1"/>
  </cols>
  <sheetData>
    <row r="1" spans="1:9" s="2" customFormat="1" ht="28.8" x14ac:dyDescent="0.3">
      <c r="A1" s="14" t="s">
        <v>8</v>
      </c>
      <c r="B1" s="9" t="s">
        <v>0</v>
      </c>
      <c r="C1" s="9" t="s">
        <v>1</v>
      </c>
      <c r="D1" s="9" t="s">
        <v>2</v>
      </c>
      <c r="E1" s="9" t="s">
        <v>3</v>
      </c>
      <c r="F1" s="10" t="s">
        <v>7</v>
      </c>
    </row>
    <row r="2" spans="1:9" x14ac:dyDescent="0.3">
      <c r="A2" s="11" t="s">
        <v>4</v>
      </c>
      <c r="B2" s="8">
        <v>105</v>
      </c>
      <c r="C2" s="7">
        <v>234</v>
      </c>
      <c r="D2" s="8">
        <v>145</v>
      </c>
      <c r="E2" s="8">
        <v>103</v>
      </c>
      <c r="F2" s="12">
        <v>154</v>
      </c>
    </row>
    <row r="3" spans="1:9" x14ac:dyDescent="0.3">
      <c r="A3" s="11" t="s">
        <v>5</v>
      </c>
      <c r="B3" s="8">
        <v>220</v>
      </c>
      <c r="C3" s="7">
        <v>245</v>
      </c>
      <c r="D3" s="8">
        <v>245</v>
      </c>
      <c r="E3" s="8">
        <v>105</v>
      </c>
      <c r="F3" s="12">
        <v>101</v>
      </c>
    </row>
    <row r="4" spans="1:9" ht="15" thickBot="1" x14ac:dyDescent="0.35">
      <c r="A4" s="16" t="s">
        <v>6</v>
      </c>
      <c r="B4" s="17">
        <v>203</v>
      </c>
      <c r="C4" s="18">
        <v>133</v>
      </c>
      <c r="D4" s="17">
        <v>405</v>
      </c>
      <c r="E4" s="17">
        <v>104</v>
      </c>
      <c r="F4" s="19">
        <v>199</v>
      </c>
    </row>
    <row r="5" spans="1:9" ht="15" thickBot="1" x14ac:dyDescent="0.35">
      <c r="A5" s="20" t="s">
        <v>9</v>
      </c>
      <c r="B5" s="21">
        <v>3000</v>
      </c>
      <c r="C5" s="21">
        <v>8000</v>
      </c>
      <c r="D5" s="21">
        <v>3800</v>
      </c>
      <c r="E5" s="21">
        <v>5300</v>
      </c>
      <c r="F5" s="22">
        <v>4200</v>
      </c>
      <c r="G5" s="24" t="s">
        <v>10</v>
      </c>
    </row>
    <row r="6" spans="1:9" ht="15" thickBot="1" x14ac:dyDescent="0.35"/>
    <row r="7" spans="1:9" ht="15" thickBot="1" x14ac:dyDescent="0.35">
      <c r="A7" s="25" t="s">
        <v>11</v>
      </c>
      <c r="B7" s="26">
        <v>22300</v>
      </c>
      <c r="C7" s="27" t="s">
        <v>12</v>
      </c>
    </row>
    <row r="8" spans="1:9" ht="15" thickBot="1" x14ac:dyDescent="0.35"/>
    <row r="9" spans="1:9" ht="15" thickBot="1" x14ac:dyDescent="0.35">
      <c r="A9" s="46" t="s">
        <v>17</v>
      </c>
      <c r="B9" s="34">
        <v>321</v>
      </c>
      <c r="C9" s="34">
        <v>423</v>
      </c>
      <c r="D9" s="34">
        <v>143</v>
      </c>
      <c r="E9" s="34">
        <v>378</v>
      </c>
      <c r="F9" s="49">
        <v>557</v>
      </c>
    </row>
    <row r="10" spans="1:9" ht="15" thickBot="1" x14ac:dyDescent="0.35">
      <c r="A10" s="42" t="s">
        <v>18</v>
      </c>
      <c r="B10" s="38">
        <f>B5-B9</f>
        <v>2679</v>
      </c>
      <c r="C10" s="38">
        <f t="shared" ref="C10:F10" si="0">C5-C9</f>
        <v>7577</v>
      </c>
      <c r="D10" s="38">
        <f t="shared" si="0"/>
        <v>3657</v>
      </c>
      <c r="E10" s="38">
        <f t="shared" si="0"/>
        <v>4922</v>
      </c>
      <c r="F10" s="6">
        <f t="shared" si="0"/>
        <v>3643</v>
      </c>
      <c r="G10" s="47">
        <f>SUM(B10:F10)</f>
        <v>22478</v>
      </c>
      <c r="H10" s="48" t="b">
        <f>B7&lt;G10</f>
        <v>1</v>
      </c>
      <c r="I10" s="23" t="s">
        <v>19</v>
      </c>
    </row>
    <row r="11" spans="1:9" ht="15" thickBot="1" x14ac:dyDescent="0.35"/>
    <row r="12" spans="1:9" ht="29.4" thickBot="1" x14ac:dyDescent="0.35">
      <c r="A12" s="29" t="s">
        <v>13</v>
      </c>
      <c r="B12" s="30" t="s">
        <v>0</v>
      </c>
      <c r="C12" s="30" t="s">
        <v>1</v>
      </c>
      <c r="D12" s="30" t="s">
        <v>2</v>
      </c>
      <c r="E12" s="30" t="s">
        <v>3</v>
      </c>
      <c r="F12" s="31" t="s">
        <v>7</v>
      </c>
    </row>
    <row r="13" spans="1:9" x14ac:dyDescent="0.3">
      <c r="A13" s="32" t="s">
        <v>4</v>
      </c>
      <c r="B13" s="33"/>
      <c r="C13" s="34"/>
      <c r="D13" s="33"/>
      <c r="E13" s="33"/>
      <c r="F13" s="35"/>
    </row>
    <row r="14" spans="1:9" x14ac:dyDescent="0.3">
      <c r="A14" s="11" t="s">
        <v>5</v>
      </c>
      <c r="B14" s="4"/>
      <c r="C14" s="36"/>
      <c r="D14" s="4"/>
      <c r="E14" s="4"/>
      <c r="F14" s="37"/>
    </row>
    <row r="15" spans="1:9" ht="15" thickBot="1" x14ac:dyDescent="0.35">
      <c r="A15" s="13" t="s">
        <v>6</v>
      </c>
      <c r="B15" s="5"/>
      <c r="C15" s="38"/>
      <c r="D15" s="5"/>
      <c r="E15" s="5"/>
      <c r="F15" s="39"/>
    </row>
    <row r="16" spans="1:9" ht="15" thickBot="1" x14ac:dyDescent="0.35">
      <c r="A16" s="28" t="s">
        <v>16</v>
      </c>
      <c r="B16" s="15">
        <f>SUM(B13:B15)</f>
        <v>0</v>
      </c>
      <c r="C16" s="15">
        <f t="shared" ref="C16:F16" si="1">SUM(C13:C15)</f>
        <v>0</v>
      </c>
      <c r="D16" s="15">
        <f t="shared" si="1"/>
        <v>0</v>
      </c>
      <c r="E16" s="15">
        <f t="shared" si="1"/>
        <v>0</v>
      </c>
      <c r="F16" s="3">
        <f t="shared" si="1"/>
        <v>0</v>
      </c>
      <c r="G16" s="45">
        <f>SUM(B16:F16)</f>
        <v>0</v>
      </c>
      <c r="H16" s="43" t="s">
        <v>20</v>
      </c>
    </row>
    <row r="17" spans="1:8" ht="15" thickBot="1" x14ac:dyDescent="0.35">
      <c r="A17" s="40" t="s">
        <v>14</v>
      </c>
      <c r="B17" s="15">
        <f>B13*B2+B14*B3+B15*B4</f>
        <v>0</v>
      </c>
      <c r="C17" s="15">
        <f>C13*C2+C14*C3+C15*C4</f>
        <v>0</v>
      </c>
      <c r="D17" s="15">
        <f>D13*D2+D14*D3+D15*D4</f>
        <v>0</v>
      </c>
      <c r="E17" s="15">
        <f>E13*E2+E14*E3+E15*E4</f>
        <v>0</v>
      </c>
      <c r="F17" s="3">
        <f>F13*F2+F14*F3+F15*F4</f>
        <v>0</v>
      </c>
      <c r="G17" s="44">
        <f>SUM(B17:F17)</f>
        <v>0</v>
      </c>
      <c r="H17" s="4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8" sqref="G18"/>
    </sheetView>
  </sheetViews>
  <sheetFormatPr defaultRowHeight="14.4" x14ac:dyDescent="0.3"/>
  <cols>
    <col min="1" max="1" width="30.44140625" style="1" bestFit="1" customWidth="1"/>
    <col min="2" max="2" width="10.33203125" customWidth="1"/>
    <col min="3" max="3" width="13" style="1" customWidth="1"/>
    <col min="4" max="4" width="10.33203125" customWidth="1"/>
    <col min="5" max="5" width="10.5546875" customWidth="1"/>
    <col min="6" max="6" width="12.33203125" bestFit="1" customWidth="1"/>
    <col min="7" max="7" width="12.44140625" customWidth="1"/>
    <col min="8" max="8" width="10.44140625" customWidth="1"/>
  </cols>
  <sheetData>
    <row r="1" spans="1:9" s="2" customFormat="1" ht="28.8" x14ac:dyDescent="0.3">
      <c r="A1" s="14" t="s">
        <v>8</v>
      </c>
      <c r="B1" s="9" t="s">
        <v>0</v>
      </c>
      <c r="C1" s="9" t="s">
        <v>1</v>
      </c>
      <c r="D1" s="9" t="s">
        <v>2</v>
      </c>
      <c r="E1" s="9" t="s">
        <v>3</v>
      </c>
      <c r="F1" s="10" t="s">
        <v>7</v>
      </c>
    </row>
    <row r="2" spans="1:9" x14ac:dyDescent="0.3">
      <c r="A2" s="11" t="s">
        <v>4</v>
      </c>
      <c r="B2" s="8">
        <v>105</v>
      </c>
      <c r="C2" s="7">
        <v>234</v>
      </c>
      <c r="D2" s="8">
        <v>145</v>
      </c>
      <c r="E2" s="8">
        <v>103</v>
      </c>
      <c r="F2" s="12">
        <v>154</v>
      </c>
    </row>
    <row r="3" spans="1:9" x14ac:dyDescent="0.3">
      <c r="A3" s="11" t="s">
        <v>5</v>
      </c>
      <c r="B3" s="8">
        <v>220</v>
      </c>
      <c r="C3" s="7">
        <v>245</v>
      </c>
      <c r="D3" s="8">
        <v>245</v>
      </c>
      <c r="E3" s="8">
        <v>105</v>
      </c>
      <c r="F3" s="12">
        <v>101</v>
      </c>
    </row>
    <row r="4" spans="1:9" ht="15" thickBot="1" x14ac:dyDescent="0.35">
      <c r="A4" s="16" t="s">
        <v>6</v>
      </c>
      <c r="B4" s="17">
        <v>203</v>
      </c>
      <c r="C4" s="18">
        <v>133</v>
      </c>
      <c r="D4" s="17">
        <v>405</v>
      </c>
      <c r="E4" s="17">
        <v>104</v>
      </c>
      <c r="F4" s="19">
        <v>199</v>
      </c>
    </row>
    <row r="5" spans="1:9" ht="15" thickBot="1" x14ac:dyDescent="0.35">
      <c r="A5" s="20" t="s">
        <v>9</v>
      </c>
      <c r="B5" s="21">
        <v>3000</v>
      </c>
      <c r="C5" s="21">
        <v>8000</v>
      </c>
      <c r="D5" s="21">
        <v>3800</v>
      </c>
      <c r="E5" s="21">
        <v>5300</v>
      </c>
      <c r="F5" s="22">
        <v>4200</v>
      </c>
      <c r="G5" s="24" t="s">
        <v>10</v>
      </c>
    </row>
    <row r="6" spans="1:9" ht="15" thickBot="1" x14ac:dyDescent="0.35"/>
    <row r="7" spans="1:9" ht="15" thickBot="1" x14ac:dyDescent="0.35">
      <c r="A7" s="25" t="s">
        <v>11</v>
      </c>
      <c r="B7" s="26">
        <v>22300</v>
      </c>
      <c r="C7" s="27" t="s">
        <v>12</v>
      </c>
    </row>
    <row r="8" spans="1:9" ht="15" thickBot="1" x14ac:dyDescent="0.35"/>
    <row r="9" spans="1:9" ht="15" thickBot="1" x14ac:dyDescent="0.35">
      <c r="A9" s="46" t="s">
        <v>17</v>
      </c>
      <c r="B9" s="34">
        <v>321</v>
      </c>
      <c r="C9" s="34">
        <v>423</v>
      </c>
      <c r="D9" s="34">
        <v>143</v>
      </c>
      <c r="E9" s="34">
        <v>378</v>
      </c>
      <c r="F9" s="49">
        <v>557</v>
      </c>
    </row>
    <row r="10" spans="1:9" ht="15" thickBot="1" x14ac:dyDescent="0.35">
      <c r="A10" s="42" t="s">
        <v>18</v>
      </c>
      <c r="B10" s="38">
        <f>B5-B9</f>
        <v>2679</v>
      </c>
      <c r="C10" s="38">
        <f>C5-C9</f>
        <v>7577</v>
      </c>
      <c r="D10" s="38">
        <f t="shared" ref="C10:F10" si="0">D5-D9</f>
        <v>3657</v>
      </c>
      <c r="E10" s="38">
        <f t="shared" si="0"/>
        <v>4922</v>
      </c>
      <c r="F10" s="6">
        <f t="shared" si="0"/>
        <v>3643</v>
      </c>
      <c r="G10" s="47">
        <f>SUM(B10:F10)</f>
        <v>22478</v>
      </c>
      <c r="H10" s="48" t="b">
        <f>B7&lt;G10</f>
        <v>1</v>
      </c>
      <c r="I10" s="23" t="s">
        <v>19</v>
      </c>
    </row>
    <row r="11" spans="1:9" ht="15" thickBot="1" x14ac:dyDescent="0.35"/>
    <row r="12" spans="1:9" ht="29.4" thickBot="1" x14ac:dyDescent="0.35">
      <c r="A12" s="29" t="s">
        <v>13</v>
      </c>
      <c r="B12" s="30" t="s">
        <v>0</v>
      </c>
      <c r="C12" s="30" t="s">
        <v>1</v>
      </c>
      <c r="D12" s="30" t="s">
        <v>2</v>
      </c>
      <c r="E12" s="30" t="s">
        <v>3</v>
      </c>
      <c r="F12" s="31" t="s">
        <v>7</v>
      </c>
    </row>
    <row r="13" spans="1:9" x14ac:dyDescent="0.3">
      <c r="A13" s="32" t="s">
        <v>4</v>
      </c>
      <c r="B13" s="33">
        <v>2679</v>
      </c>
      <c r="C13" s="34">
        <v>0</v>
      </c>
      <c r="D13" s="33">
        <v>3479</v>
      </c>
      <c r="E13" s="33">
        <v>4922</v>
      </c>
      <c r="F13" s="35">
        <v>0</v>
      </c>
    </row>
    <row r="14" spans="1:9" x14ac:dyDescent="0.3">
      <c r="A14" s="11" t="s">
        <v>5</v>
      </c>
      <c r="B14" s="4">
        <v>0</v>
      </c>
      <c r="C14" s="36">
        <v>0</v>
      </c>
      <c r="D14" s="4">
        <v>0</v>
      </c>
      <c r="E14" s="4">
        <v>0</v>
      </c>
      <c r="F14" s="37">
        <v>3643</v>
      </c>
    </row>
    <row r="15" spans="1:9" ht="15" thickBot="1" x14ac:dyDescent="0.35">
      <c r="A15" s="13" t="s">
        <v>6</v>
      </c>
      <c r="B15" s="5">
        <v>0</v>
      </c>
      <c r="C15" s="38">
        <v>7577</v>
      </c>
      <c r="D15" s="5">
        <v>0</v>
      </c>
      <c r="E15" s="5">
        <v>0</v>
      </c>
      <c r="F15" s="39">
        <v>0</v>
      </c>
    </row>
    <row r="16" spans="1:9" ht="15" thickBot="1" x14ac:dyDescent="0.35">
      <c r="A16" s="28" t="s">
        <v>16</v>
      </c>
      <c r="B16" s="15">
        <f>SUM(B13:B15)</f>
        <v>2679</v>
      </c>
      <c r="C16" s="15">
        <f t="shared" ref="C16:F16" si="1">SUM(C13:C15)</f>
        <v>7577</v>
      </c>
      <c r="D16" s="15">
        <f t="shared" si="1"/>
        <v>3479</v>
      </c>
      <c r="E16" s="15">
        <f t="shared" si="1"/>
        <v>4922</v>
      </c>
      <c r="F16" s="3">
        <f t="shared" si="1"/>
        <v>3643</v>
      </c>
      <c r="G16" s="45">
        <f>SUM(B16:F16)</f>
        <v>22300</v>
      </c>
      <c r="H16" s="43" t="s">
        <v>20</v>
      </c>
    </row>
    <row r="17" spans="1:8" ht="15" thickBot="1" x14ac:dyDescent="0.35">
      <c r="A17" s="40" t="s">
        <v>14</v>
      </c>
      <c r="B17" s="15">
        <f>B13*B2+B14*B3+B15*B4</f>
        <v>281295</v>
      </c>
      <c r="C17" s="15">
        <f>C13*C2+C14*C3+C15*C4</f>
        <v>1007741</v>
      </c>
      <c r="D17" s="15">
        <f>D13*D2+D14*D3+D15*D4</f>
        <v>504455</v>
      </c>
      <c r="E17" s="15">
        <f>E13*E2+E14*E3+E15*E4</f>
        <v>506966</v>
      </c>
      <c r="F17" s="3">
        <f>F13*F2+F14*F3+F15*F4</f>
        <v>367943</v>
      </c>
      <c r="G17" s="44">
        <f>SUM(B17:F17)</f>
        <v>2668400</v>
      </c>
      <c r="H17" s="4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2021-03-30T07:59:48Z</dcterms:created>
  <dcterms:modified xsi:type="dcterms:W3CDTF">2024-01-06T09:09:19Z</dcterms:modified>
</cp:coreProperties>
</file>