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23040" windowHeight="8448"/>
  </bookViews>
  <sheets>
    <sheet name="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9" i="1" l="1"/>
  <c r="C40" i="1"/>
  <c r="C41" i="1"/>
  <c r="C42" i="1"/>
  <c r="C43" i="1"/>
  <c r="C44" i="1"/>
  <c r="C45" i="1"/>
  <c r="C46" i="1"/>
  <c r="C47" i="1"/>
  <c r="C48" i="1"/>
  <c r="C49" i="1"/>
  <c r="C38" i="1"/>
  <c r="E3" i="1"/>
  <c r="E4" i="1"/>
  <c r="E5" i="1"/>
  <c r="E6" i="1"/>
  <c r="E7" i="1"/>
  <c r="E8" i="1"/>
  <c r="E9" i="1"/>
  <c r="E10" i="1"/>
  <c r="E11" i="1"/>
  <c r="E12" i="1"/>
  <c r="E13" i="1"/>
  <c r="E2" i="1"/>
  <c r="D3" i="1"/>
  <c r="D4" i="1"/>
  <c r="D5" i="1"/>
  <c r="D6" i="1"/>
  <c r="D7" i="1"/>
  <c r="D8" i="1"/>
  <c r="D9" i="1"/>
  <c r="D10" i="1"/>
  <c r="D11" i="1"/>
  <c r="D12" i="1"/>
  <c r="D13" i="1"/>
  <c r="D2" i="1"/>
  <c r="C50" i="1" l="1"/>
  <c r="C51" i="1"/>
  <c r="C52" i="1"/>
  <c r="C53" i="1"/>
  <c r="C54" i="1"/>
  <c r="C55" i="1"/>
  <c r="C56" i="1"/>
  <c r="C57" i="1"/>
  <c r="C58" i="1"/>
  <c r="C59" i="1"/>
  <c r="C60" i="1"/>
  <c r="C61" i="1"/>
</calcChain>
</file>

<file path=xl/sharedStrings.xml><?xml version="1.0" encoding="utf-8"?>
<sst xmlns="http://schemas.openxmlformats.org/spreadsheetml/2006/main" count="5" uniqueCount="5">
  <si>
    <t>Дата</t>
  </si>
  <si>
    <t>Продажи, тыс. руб.</t>
  </si>
  <si>
    <t>Прогноз</t>
  </si>
  <si>
    <t>Месяц</t>
  </si>
  <si>
    <t>Сезонность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</si>
</sst>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&quot;-&quot;??_-;_-@_-"/>
    <numFmt numFmtId="165" formatCode="_-* #,##0_-;\-* #,##0_-;_-* &quot;-&quot;??_-;_-@_-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4" tint="-0.249977111117893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i/>
      <sz val="10"/>
      <color theme="4" tint="-0.249977111117893"/>
      <name val="Calibri"/>
      <family val="2"/>
      <charset val="204"/>
      <scheme val="minor"/>
    </font>
    <font>
      <b/>
      <i/>
      <sz val="10"/>
      <color theme="5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 wrapText="1"/>
    </xf>
    <xf numFmtId="165" fontId="0" fillId="0" borderId="0" xfId="1" applyNumberFormat="1" applyFont="1"/>
    <xf numFmtId="17" fontId="0" fillId="0" borderId="0" xfId="0" applyNumberFormat="1"/>
    <xf numFmtId="165" fontId="4" fillId="0" borderId="0" xfId="1" applyNumberFormat="1" applyFont="1"/>
    <xf numFmtId="165" fontId="5" fillId="0" borderId="0" xfId="1" applyNumberFormat="1" applyFont="1"/>
    <xf numFmtId="0" fontId="6" fillId="0" borderId="0" xfId="0" applyFont="1"/>
    <xf numFmtId="0" fontId="7" fillId="0" borderId="0" xfId="0" applyFont="1"/>
    <xf numFmtId="9" fontId="1" fillId="0" borderId="0" xfId="2" applyFont="1"/>
  </cellXfs>
  <cellStyles count="3"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Продажи, тыс. руб.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Данные!$B$2:$B$61</c:f>
              <c:numCache>
                <c:formatCode>_-* #\ ##0_-;\-* #\ ##0_-;_-* "-"??_-;_-@_-</c:formatCode>
                <c:ptCount val="60"/>
                <c:pt idx="0">
                  <c:v>74439.899999999994</c:v>
                </c:pt>
                <c:pt idx="1">
                  <c:v>73343.7</c:v>
                </c:pt>
                <c:pt idx="2">
                  <c:v>72517.2</c:v>
                </c:pt>
                <c:pt idx="3">
                  <c:v>74764.800000000003</c:v>
                </c:pt>
                <c:pt idx="4">
                  <c:v>78175.5</c:v>
                </c:pt>
                <c:pt idx="5">
                  <c:v>81058.5</c:v>
                </c:pt>
                <c:pt idx="6">
                  <c:v>85096.8</c:v>
                </c:pt>
                <c:pt idx="7">
                  <c:v>87902.1</c:v>
                </c:pt>
                <c:pt idx="8">
                  <c:v>86942.7</c:v>
                </c:pt>
                <c:pt idx="9">
                  <c:v>86117.4</c:v>
                </c:pt>
                <c:pt idx="10">
                  <c:v>85218.6</c:v>
                </c:pt>
                <c:pt idx="11">
                  <c:v>84170.1</c:v>
                </c:pt>
                <c:pt idx="12">
                  <c:v>83488.800000000003</c:v>
                </c:pt>
                <c:pt idx="13">
                  <c:v>82731.600000000006</c:v>
                </c:pt>
                <c:pt idx="14">
                  <c:v>81842.7</c:v>
                </c:pt>
                <c:pt idx="15">
                  <c:v>84331.8</c:v>
                </c:pt>
                <c:pt idx="16">
                  <c:v>88323</c:v>
                </c:pt>
                <c:pt idx="17">
                  <c:v>92007</c:v>
                </c:pt>
                <c:pt idx="18">
                  <c:v>94268.4</c:v>
                </c:pt>
                <c:pt idx="19">
                  <c:v>98395.8</c:v>
                </c:pt>
                <c:pt idx="20">
                  <c:v>97898.4</c:v>
                </c:pt>
                <c:pt idx="21">
                  <c:v>97025.1</c:v>
                </c:pt>
                <c:pt idx="22">
                  <c:v>96138.3</c:v>
                </c:pt>
                <c:pt idx="23">
                  <c:v>95305.5</c:v>
                </c:pt>
                <c:pt idx="24">
                  <c:v>94414.2</c:v>
                </c:pt>
                <c:pt idx="25">
                  <c:v>93358.5</c:v>
                </c:pt>
                <c:pt idx="26">
                  <c:v>92554.8</c:v>
                </c:pt>
                <c:pt idx="27">
                  <c:v>94853.7</c:v>
                </c:pt>
                <c:pt idx="28">
                  <c:v>98643.6</c:v>
                </c:pt>
                <c:pt idx="29">
                  <c:v>101056.8</c:v>
                </c:pt>
                <c:pt idx="30">
                  <c:v>104889.9</c:v>
                </c:pt>
                <c:pt idx="31">
                  <c:v>108457.2</c:v>
                </c:pt>
                <c:pt idx="32">
                  <c:v>107743.2</c:v>
                </c:pt>
                <c:pt idx="33">
                  <c:v>106954.8</c:v>
                </c:pt>
                <c:pt idx="34">
                  <c:v>106044.6</c:v>
                </c:pt>
                <c:pt idx="35">
                  <c:v>105441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D-4781-B842-8556A6EBB6CE}"/>
            </c:ext>
          </c:extLst>
        </c:ser>
        <c:ser>
          <c:idx val="1"/>
          <c:order val="1"/>
          <c:tx>
            <c:strRef>
              <c:f>Данные!$C$1</c:f>
              <c:strCache>
                <c:ptCount val="1"/>
                <c:pt idx="0">
                  <c:v>Прогноз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Данные!$A$2:$A$61</c:f>
              <c:numCache>
                <c:formatCode>mmm\-yy</c:formatCode>
                <c:ptCount val="60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  <c:pt idx="3">
                  <c:v>43191</c:v>
                </c:pt>
                <c:pt idx="4">
                  <c:v>43221</c:v>
                </c:pt>
                <c:pt idx="5">
                  <c:v>43252</c:v>
                </c:pt>
                <c:pt idx="6">
                  <c:v>43282</c:v>
                </c:pt>
                <c:pt idx="7">
                  <c:v>43313</c:v>
                </c:pt>
                <c:pt idx="8">
                  <c:v>43344</c:v>
                </c:pt>
                <c:pt idx="9">
                  <c:v>43374</c:v>
                </c:pt>
                <c:pt idx="10">
                  <c:v>43405</c:v>
                </c:pt>
                <c:pt idx="11">
                  <c:v>43435</c:v>
                </c:pt>
                <c:pt idx="12">
                  <c:v>43466</c:v>
                </c:pt>
                <c:pt idx="13">
                  <c:v>43497</c:v>
                </c:pt>
                <c:pt idx="14">
                  <c:v>43525</c:v>
                </c:pt>
                <c:pt idx="15">
                  <c:v>43556</c:v>
                </c:pt>
                <c:pt idx="16">
                  <c:v>43586</c:v>
                </c:pt>
                <c:pt idx="17">
                  <c:v>43617</c:v>
                </c:pt>
                <c:pt idx="18">
                  <c:v>43647</c:v>
                </c:pt>
                <c:pt idx="19">
                  <c:v>43678</c:v>
                </c:pt>
                <c:pt idx="20">
                  <c:v>43709</c:v>
                </c:pt>
                <c:pt idx="21">
                  <c:v>43739</c:v>
                </c:pt>
                <c:pt idx="22">
                  <c:v>43770</c:v>
                </c:pt>
                <c:pt idx="23">
                  <c:v>43800</c:v>
                </c:pt>
                <c:pt idx="24">
                  <c:v>43831</c:v>
                </c:pt>
                <c:pt idx="25">
                  <c:v>43862</c:v>
                </c:pt>
                <c:pt idx="26">
                  <c:v>43891</c:v>
                </c:pt>
                <c:pt idx="27">
                  <c:v>43922</c:v>
                </c:pt>
                <c:pt idx="28">
                  <c:v>43952</c:v>
                </c:pt>
                <c:pt idx="29">
                  <c:v>43983</c:v>
                </c:pt>
                <c:pt idx="30">
                  <c:v>44013</c:v>
                </c:pt>
                <c:pt idx="31">
                  <c:v>44044</c:v>
                </c:pt>
                <c:pt idx="32">
                  <c:v>44075</c:v>
                </c:pt>
                <c:pt idx="33">
                  <c:v>44105</c:v>
                </c:pt>
                <c:pt idx="34">
                  <c:v>44136</c:v>
                </c:pt>
                <c:pt idx="35">
                  <c:v>44166</c:v>
                </c:pt>
                <c:pt idx="36">
                  <c:v>44197</c:v>
                </c:pt>
                <c:pt idx="37">
                  <c:v>44228</c:v>
                </c:pt>
                <c:pt idx="38">
                  <c:v>44256</c:v>
                </c:pt>
                <c:pt idx="39">
                  <c:v>44287</c:v>
                </c:pt>
                <c:pt idx="40">
                  <c:v>44317</c:v>
                </c:pt>
                <c:pt idx="41">
                  <c:v>44348</c:v>
                </c:pt>
                <c:pt idx="42">
                  <c:v>44378</c:v>
                </c:pt>
                <c:pt idx="43">
                  <c:v>44409</c:v>
                </c:pt>
                <c:pt idx="44">
                  <c:v>44440</c:v>
                </c:pt>
                <c:pt idx="45">
                  <c:v>44470</c:v>
                </c:pt>
                <c:pt idx="46">
                  <c:v>44501</c:v>
                </c:pt>
                <c:pt idx="47">
                  <c:v>44531</c:v>
                </c:pt>
                <c:pt idx="48">
                  <c:v>44562</c:v>
                </c:pt>
                <c:pt idx="49">
                  <c:v>44593</c:v>
                </c:pt>
                <c:pt idx="50">
                  <c:v>44621</c:v>
                </c:pt>
                <c:pt idx="51">
                  <c:v>44652</c:v>
                </c:pt>
                <c:pt idx="52">
                  <c:v>44682</c:v>
                </c:pt>
                <c:pt idx="53">
                  <c:v>44713</c:v>
                </c:pt>
                <c:pt idx="54">
                  <c:v>44743</c:v>
                </c:pt>
                <c:pt idx="55">
                  <c:v>44774</c:v>
                </c:pt>
                <c:pt idx="56">
                  <c:v>44805</c:v>
                </c:pt>
                <c:pt idx="57">
                  <c:v>44835</c:v>
                </c:pt>
                <c:pt idx="58">
                  <c:v>44866</c:v>
                </c:pt>
                <c:pt idx="59">
                  <c:v>44896</c:v>
                </c:pt>
              </c:numCache>
            </c:numRef>
          </c:cat>
          <c:val>
            <c:numRef>
              <c:f>Данные!$C$2:$C$61</c:f>
              <c:numCache>
                <c:formatCode>General</c:formatCode>
                <c:ptCount val="60"/>
                <c:pt idx="35" formatCode="_-* #\ ##0_-;\-* #\ ##0_-;_-* &quot;-&quot;??_-;_-@_-">
                  <c:v>105441</c:v>
                </c:pt>
                <c:pt idx="36" formatCode="_-* #\ ##0_-;\-* #\ ##0_-;_-* &quot;-&quot;??_-;_-@_-">
                  <c:v>99911.251651033876</c:v>
                </c:pt>
                <c:pt idx="37" formatCode="_-* #\ ##0_-;\-* #\ ##0_-;_-* &quot;-&quot;??_-;_-@_-">
                  <c:v>99617.363071383836</c:v>
                </c:pt>
                <c:pt idx="38" formatCode="_-* #\ ##0_-;\-* #\ ##0_-;_-* &quot;-&quot;??_-;_-@_-">
                  <c:v>99378.373660822312</c:v>
                </c:pt>
                <c:pt idx="39" formatCode="_-* #\ ##0_-;\-* #\ ##0_-;_-* &quot;-&quot;??_-;_-@_-">
                  <c:v>103083.52490927251</c:v>
                </c:pt>
                <c:pt idx="40" formatCode="_-* #\ ##0_-;\-* #\ ##0_-;_-* &quot;-&quot;??_-;_-@_-">
                  <c:v>108509.03625032135</c:v>
                </c:pt>
                <c:pt idx="41" formatCode="_-* #\ ##0_-;\-* #\ ##0_-;_-* &quot;-&quot;??_-;_-@_-">
                  <c:v>113127.01079057202</c:v>
                </c:pt>
                <c:pt idx="42" formatCode="_-* #\ ##0_-;\-* #\ ##0_-;_-* &quot;-&quot;??_-;_-@_-">
                  <c:v>118254.85010840812</c:v>
                </c:pt>
                <c:pt idx="43" formatCode="_-* #\ ##0_-;\-* #\ ##0_-;_-* &quot;-&quot;??_-;_-@_-">
                  <c:v>123636.83118608836</c:v>
                </c:pt>
                <c:pt idx="44" formatCode="_-* #\ ##0_-;\-* #\ ##0_-;_-* &quot;-&quot;??_-;_-@_-">
                  <c:v>123732.61581044861</c:v>
                </c:pt>
                <c:pt idx="45" formatCode="_-* #\ ##0_-;\-* #\ ##0_-;_-* &quot;-&quot;??_-;_-@_-">
                  <c:v>123646.47375520579</c:v>
                </c:pt>
                <c:pt idx="46" formatCode="_-* #\ ##0_-;\-* #\ ##0_-;_-* &quot;-&quot;??_-;_-@_-">
                  <c:v>123485.97250362371</c:v>
                </c:pt>
                <c:pt idx="47" formatCode="_-* #\ ##0_-;\-* #\ ##0_-;_-* &quot;-&quot;??_-;_-@_-">
                  <c:v>123366.65652120434</c:v>
                </c:pt>
                <c:pt idx="48" formatCode="_-* #\ ##0_-;\-* #\ ##0_-;_-* &quot;-&quot;??_-;_-@_-">
                  <c:v>119142.78704610304</c:v>
                </c:pt>
                <c:pt idx="49" formatCode="_-* #\ ##0_-;\-* #\ ##0_-;_-* &quot;-&quot;??_-;_-@_-">
                  <c:v>120081.74299323466</c:v>
                </c:pt>
                <c:pt idx="50" formatCode="_-* #\ ##0_-;\-* #\ ##0_-;_-* &quot;-&quot;??_-;_-@_-">
                  <c:v>120929.83223580522</c:v>
                </c:pt>
                <c:pt idx="51" formatCode="_-* #\ ##0_-;\-* #\ ##0_-;_-* &quot;-&quot;??_-;_-@_-">
                  <c:v>121868.78818293707</c:v>
                </c:pt>
                <c:pt idx="52" formatCode="_-* #\ ##0_-;\-* #\ ##0_-;_-* &quot;-&quot;??_-;_-@_-">
                  <c:v>122777.4552285485</c:v>
                </c:pt>
                <c:pt idx="53" formatCode="_-* #\ ##0_-;\-* #\ ##0_-;_-* &quot;-&quot;??_-;_-@_-">
                  <c:v>123716.41117568011</c:v>
                </c:pt>
                <c:pt idx="54" formatCode="_-* #\ ##0_-;\-* #\ ##0_-;_-* &quot;-&quot;??_-;_-@_-">
                  <c:v>124625.07822129154</c:v>
                </c:pt>
                <c:pt idx="55" formatCode="_-* #\ ##0_-;\-* #\ ##0_-;_-* &quot;-&quot;??_-;_-@_-">
                  <c:v>125564.03416842339</c:v>
                </c:pt>
                <c:pt idx="56" formatCode="_-* #\ ##0_-;\-* #\ ##0_-;_-* &quot;-&quot;??_-;_-@_-">
                  <c:v>126502.990115555</c:v>
                </c:pt>
                <c:pt idx="57" formatCode="_-* #\ ##0_-;\-* #\ ##0_-;_-* &quot;-&quot;??_-;_-@_-">
                  <c:v>127411.65716116643</c:v>
                </c:pt>
                <c:pt idx="58" formatCode="_-* #\ ##0_-;\-* #\ ##0_-;_-* &quot;-&quot;??_-;_-@_-">
                  <c:v>128350.61310829804</c:v>
                </c:pt>
                <c:pt idx="59" formatCode="_-* #\ ##0_-;\-* #\ ##0_-;_-* &quot;-&quot;??_-;_-@_-">
                  <c:v>129259.28015390947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D-4781-B842-8556A6EBB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6086944"/>
        <c:axId val="636099840"/>
      </c:lineChart>
      <c:dateAx>
        <c:axId val="6360869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099840"/>
        <c:crosses val="autoZero"/>
        <c:auto val="1"/>
        <c:lblOffset val="100"/>
        <c:baseTimeUnit val="months"/>
      </c:dateAx>
      <c:valAx>
        <c:axId val="6360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3608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350520</xdr:colOff>
      <xdr:row>9</xdr:row>
      <xdr:rowOff>34290</xdr:rowOff>
    </xdr:from>
    <xdr:to>
      <xdr:col>18</xdr:col>
      <xdr:colOff>464820</xdr:colOff>
      <xdr:row>32</xdr:row>
      <xdr:rowOff>121920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1"/>
  <sheetViews>
    <sheetView tabSelected="1" topLeftCell="A10" workbookViewId="0">
      <selection activeCell="E2" sqref="E2"/>
    </sheetView>
  </sheetViews>
  <sheetFormatPr defaultRowHeight="14.4" x14ac:dyDescent="0.3"/>
  <cols>
    <col min="1" max="1" width="7.44140625" bestFit="1" customWidth="1"/>
    <col min="2" max="2" width="11.5546875" bestFit="1" customWidth="1"/>
    <col min="3" max="3" width="11.44140625" bestFit="1" customWidth="1"/>
    <col min="5" max="5" width="10.88671875" customWidth="1"/>
  </cols>
  <sheetData>
    <row r="1" spans="1:5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s="1" customFormat="1" x14ac:dyDescent="0.3">
      <c r="A2" s="4">
        <v>43101</v>
      </c>
      <c r="B2" s="3">
        <v>74439.899999999994</v>
      </c>
      <c r="D2" s="1">
        <f>MONTH(A2)</f>
        <v>1</v>
      </c>
      <c r="E2" s="9">
        <f>(B2+B14+B26)/SUM($B$2:$B$37)*12</f>
        <v>0.92435666848600517</v>
      </c>
    </row>
    <row r="3" spans="1:5" x14ac:dyDescent="0.3">
      <c r="A3" s="4">
        <v>43132</v>
      </c>
      <c r="B3" s="3">
        <v>73343.7</v>
      </c>
      <c r="D3" s="1">
        <f t="shared" ref="D3:D13" si="0">MONTH(A3)</f>
        <v>2</v>
      </c>
      <c r="E3" s="9">
        <f t="shared" ref="E3:E13" si="1">(B3+B15+B27)/SUM($B$2:$B$37)*12</f>
        <v>0.91370035129105864</v>
      </c>
    </row>
    <row r="4" spans="1:5" x14ac:dyDescent="0.3">
      <c r="A4" s="4">
        <v>43160</v>
      </c>
      <c r="B4" s="3">
        <v>72517.2</v>
      </c>
      <c r="D4" s="1">
        <f t="shared" si="0"/>
        <v>3</v>
      </c>
      <c r="E4" s="9">
        <f t="shared" si="1"/>
        <v>0.9044726421556597</v>
      </c>
    </row>
    <row r="5" spans="1:5" x14ac:dyDescent="0.3">
      <c r="A5" s="4">
        <v>43191</v>
      </c>
      <c r="B5" s="3">
        <v>74764.800000000003</v>
      </c>
      <c r="D5" s="1">
        <f t="shared" si="0"/>
        <v>4</v>
      </c>
      <c r="E5" s="9">
        <f t="shared" si="1"/>
        <v>0.93024473154989318</v>
      </c>
    </row>
    <row r="6" spans="1:5" x14ac:dyDescent="0.3">
      <c r="A6" s="4">
        <v>43221</v>
      </c>
      <c r="B6" s="3">
        <v>78175.5</v>
      </c>
      <c r="D6" s="1">
        <f t="shared" si="0"/>
        <v>5</v>
      </c>
      <c r="E6" s="9">
        <f t="shared" si="1"/>
        <v>0.97124138714179487</v>
      </c>
    </row>
    <row r="7" spans="1:5" x14ac:dyDescent="0.3">
      <c r="A7" s="4">
        <v>43252</v>
      </c>
      <c r="B7" s="3">
        <v>81058.5</v>
      </c>
      <c r="D7" s="1">
        <f t="shared" si="0"/>
        <v>6</v>
      </c>
      <c r="E7" s="9">
        <f t="shared" si="1"/>
        <v>1.0041367361067866</v>
      </c>
    </row>
    <row r="8" spans="1:5" x14ac:dyDescent="0.3">
      <c r="A8" s="4">
        <v>43282</v>
      </c>
      <c r="B8" s="3">
        <v>85096.8</v>
      </c>
      <c r="D8" s="1">
        <f t="shared" si="0"/>
        <v>7</v>
      </c>
      <c r="E8" s="9">
        <f t="shared" si="1"/>
        <v>1.0412541713523789</v>
      </c>
    </row>
    <row r="9" spans="1:5" x14ac:dyDescent="0.3">
      <c r="A9" s="4">
        <v>43313</v>
      </c>
      <c r="B9" s="3">
        <v>87902.1</v>
      </c>
      <c r="D9" s="1">
        <f t="shared" si="0"/>
        <v>8</v>
      </c>
      <c r="E9" s="9">
        <f t="shared" si="1"/>
        <v>1.0797166960324991</v>
      </c>
    </row>
    <row r="10" spans="1:5" x14ac:dyDescent="0.3">
      <c r="A10" s="4">
        <v>43344</v>
      </c>
      <c r="B10" s="3">
        <v>86942.7</v>
      </c>
      <c r="D10" s="1">
        <f t="shared" si="0"/>
        <v>9</v>
      </c>
      <c r="E10" s="9">
        <f t="shared" si="1"/>
        <v>1.0717648437872032</v>
      </c>
    </row>
    <row r="11" spans="1:5" x14ac:dyDescent="0.3">
      <c r="A11" s="4">
        <v>43374</v>
      </c>
      <c r="B11" s="3">
        <v>86117.4</v>
      </c>
      <c r="D11" s="1">
        <f t="shared" si="0"/>
        <v>10</v>
      </c>
      <c r="E11" s="9">
        <f t="shared" si="1"/>
        <v>1.0626547200843977</v>
      </c>
    </row>
    <row r="12" spans="1:5" x14ac:dyDescent="0.3">
      <c r="A12" s="4">
        <v>43405</v>
      </c>
      <c r="B12" s="3">
        <v>85218.6</v>
      </c>
      <c r="D12" s="1">
        <f t="shared" si="0"/>
        <v>11</v>
      </c>
      <c r="E12" s="9">
        <f t="shared" si="1"/>
        <v>1.0527797416050961</v>
      </c>
    </row>
    <row r="13" spans="1:5" x14ac:dyDescent="0.3">
      <c r="A13" s="4">
        <v>43435</v>
      </c>
      <c r="B13" s="3">
        <v>84170.1</v>
      </c>
      <c r="D13" s="1">
        <f t="shared" si="0"/>
        <v>12</v>
      </c>
      <c r="E13" s="9">
        <f t="shared" si="1"/>
        <v>1.0436773104072266</v>
      </c>
    </row>
    <row r="14" spans="1:5" x14ac:dyDescent="0.3">
      <c r="A14" s="4">
        <v>43466</v>
      </c>
      <c r="B14" s="3">
        <v>83488.800000000003</v>
      </c>
    </row>
    <row r="15" spans="1:5" x14ac:dyDescent="0.3">
      <c r="A15" s="4">
        <v>43497</v>
      </c>
      <c r="B15" s="3">
        <v>82731.600000000006</v>
      </c>
    </row>
    <row r="16" spans="1:5" x14ac:dyDescent="0.3">
      <c r="A16" s="4">
        <v>43525</v>
      </c>
      <c r="B16" s="3">
        <v>81842.7</v>
      </c>
    </row>
    <row r="17" spans="1:2" x14ac:dyDescent="0.3">
      <c r="A17" s="4">
        <v>43556</v>
      </c>
      <c r="B17" s="3">
        <v>84331.8</v>
      </c>
    </row>
    <row r="18" spans="1:2" x14ac:dyDescent="0.3">
      <c r="A18" s="4">
        <v>43586</v>
      </c>
      <c r="B18" s="3">
        <v>88323</v>
      </c>
    </row>
    <row r="19" spans="1:2" x14ac:dyDescent="0.3">
      <c r="A19" s="4">
        <v>43617</v>
      </c>
      <c r="B19" s="3">
        <v>92007</v>
      </c>
    </row>
    <row r="20" spans="1:2" x14ac:dyDescent="0.3">
      <c r="A20" s="4">
        <v>43647</v>
      </c>
      <c r="B20" s="3">
        <v>94268.4</v>
      </c>
    </row>
    <row r="21" spans="1:2" x14ac:dyDescent="0.3">
      <c r="A21" s="4">
        <v>43678</v>
      </c>
      <c r="B21" s="3">
        <v>98395.8</v>
      </c>
    </row>
    <row r="22" spans="1:2" x14ac:dyDescent="0.3">
      <c r="A22" s="4">
        <v>43709</v>
      </c>
      <c r="B22" s="3">
        <v>97898.4</v>
      </c>
    </row>
    <row r="23" spans="1:2" x14ac:dyDescent="0.3">
      <c r="A23" s="4">
        <v>43739</v>
      </c>
      <c r="B23" s="3">
        <v>97025.1</v>
      </c>
    </row>
    <row r="24" spans="1:2" x14ac:dyDescent="0.3">
      <c r="A24" s="4">
        <v>43770</v>
      </c>
      <c r="B24" s="3">
        <v>96138.3</v>
      </c>
    </row>
    <row r="25" spans="1:2" x14ac:dyDescent="0.3">
      <c r="A25" s="4">
        <v>43800</v>
      </c>
      <c r="B25" s="3">
        <v>95305.5</v>
      </c>
    </row>
    <row r="26" spans="1:2" x14ac:dyDescent="0.3">
      <c r="A26" s="4">
        <v>43831</v>
      </c>
      <c r="B26" s="3">
        <v>94414.2</v>
      </c>
    </row>
    <row r="27" spans="1:2" x14ac:dyDescent="0.3">
      <c r="A27" s="4">
        <v>43862</v>
      </c>
      <c r="B27" s="3">
        <v>93358.5</v>
      </c>
    </row>
    <row r="28" spans="1:2" x14ac:dyDescent="0.3">
      <c r="A28" s="4">
        <v>43891</v>
      </c>
      <c r="B28" s="3">
        <v>92554.8</v>
      </c>
    </row>
    <row r="29" spans="1:2" x14ac:dyDescent="0.3">
      <c r="A29" s="4">
        <v>43922</v>
      </c>
      <c r="B29" s="3">
        <v>94853.7</v>
      </c>
    </row>
    <row r="30" spans="1:2" x14ac:dyDescent="0.3">
      <c r="A30" s="4">
        <v>43952</v>
      </c>
      <c r="B30" s="3">
        <v>98643.6</v>
      </c>
    </row>
    <row r="31" spans="1:2" x14ac:dyDescent="0.3">
      <c r="A31" s="4">
        <v>43983</v>
      </c>
      <c r="B31" s="3">
        <v>101056.8</v>
      </c>
    </row>
    <row r="32" spans="1:2" x14ac:dyDescent="0.3">
      <c r="A32" s="4">
        <v>44013</v>
      </c>
      <c r="B32" s="3">
        <v>104889.9</v>
      </c>
    </row>
    <row r="33" spans="1:5" x14ac:dyDescent="0.3">
      <c r="A33" s="4">
        <v>44044</v>
      </c>
      <c r="B33" s="3">
        <v>108457.2</v>
      </c>
    </row>
    <row r="34" spans="1:5" x14ac:dyDescent="0.3">
      <c r="A34" s="4">
        <v>44075</v>
      </c>
      <c r="B34" s="3">
        <v>107743.2</v>
      </c>
    </row>
    <row r="35" spans="1:5" x14ac:dyDescent="0.3">
      <c r="A35" s="4">
        <v>44105</v>
      </c>
      <c r="B35" s="3">
        <v>106954.8</v>
      </c>
    </row>
    <row r="36" spans="1:5" x14ac:dyDescent="0.3">
      <c r="A36" s="4">
        <v>44136</v>
      </c>
      <c r="B36" s="3">
        <v>106044.6</v>
      </c>
    </row>
    <row r="37" spans="1:5" x14ac:dyDescent="0.3">
      <c r="A37" s="4">
        <v>44166</v>
      </c>
      <c r="B37" s="3">
        <v>105441</v>
      </c>
      <c r="C37" s="5">
        <v>105441</v>
      </c>
      <c r="E37" s="7"/>
    </row>
    <row r="38" spans="1:5" x14ac:dyDescent="0.3">
      <c r="A38" s="4">
        <v>44197</v>
      </c>
      <c r="C38" s="6">
        <f>FORECAST(A38,$B$2:$B$37,$A$2:$A$37)*E2</f>
        <v>99911.251651033876</v>
      </c>
    </row>
    <row r="39" spans="1:5" x14ac:dyDescent="0.3">
      <c r="A39" s="4">
        <v>44228</v>
      </c>
      <c r="C39" s="6">
        <f t="shared" ref="C39:C49" si="2">FORECAST(A39,$B$2:$B$37,$A$2:$A$37)*E3</f>
        <v>99617.363071383836</v>
      </c>
    </row>
    <row r="40" spans="1:5" x14ac:dyDescent="0.3">
      <c r="A40" s="4">
        <v>44256</v>
      </c>
      <c r="C40" s="6">
        <f t="shared" si="2"/>
        <v>99378.373660822312</v>
      </c>
    </row>
    <row r="41" spans="1:5" x14ac:dyDescent="0.3">
      <c r="A41" s="4">
        <v>44287</v>
      </c>
      <c r="C41" s="6">
        <f t="shared" si="2"/>
        <v>103083.52490927251</v>
      </c>
    </row>
    <row r="42" spans="1:5" x14ac:dyDescent="0.3">
      <c r="A42" s="4">
        <v>44317</v>
      </c>
      <c r="C42" s="6">
        <f t="shared" si="2"/>
        <v>108509.03625032135</v>
      </c>
    </row>
    <row r="43" spans="1:5" x14ac:dyDescent="0.3">
      <c r="A43" s="4">
        <v>44348</v>
      </c>
      <c r="C43" s="6">
        <f t="shared" si="2"/>
        <v>113127.01079057202</v>
      </c>
    </row>
    <row r="44" spans="1:5" x14ac:dyDescent="0.3">
      <c r="A44" s="4">
        <v>44378</v>
      </c>
      <c r="C44" s="6">
        <f t="shared" si="2"/>
        <v>118254.85010840812</v>
      </c>
    </row>
    <row r="45" spans="1:5" x14ac:dyDescent="0.3">
      <c r="A45" s="4">
        <v>44409</v>
      </c>
      <c r="C45" s="6">
        <f t="shared" si="2"/>
        <v>123636.83118608836</v>
      </c>
    </row>
    <row r="46" spans="1:5" x14ac:dyDescent="0.3">
      <c r="A46" s="4">
        <v>44440</v>
      </c>
      <c r="C46" s="6">
        <f t="shared" si="2"/>
        <v>123732.61581044861</v>
      </c>
    </row>
    <row r="47" spans="1:5" x14ac:dyDescent="0.3">
      <c r="A47" s="4">
        <v>44470</v>
      </c>
      <c r="C47" s="6">
        <f t="shared" si="2"/>
        <v>123646.47375520579</v>
      </c>
    </row>
    <row r="48" spans="1:5" x14ac:dyDescent="0.3">
      <c r="A48" s="4">
        <v>44501</v>
      </c>
      <c r="C48" s="6">
        <f t="shared" si="2"/>
        <v>123485.97250362371</v>
      </c>
    </row>
    <row r="49" spans="1:5" x14ac:dyDescent="0.3">
      <c r="A49" s="4">
        <v>44531</v>
      </c>
      <c r="C49" s="6">
        <f t="shared" si="2"/>
        <v>123366.65652120434</v>
      </c>
      <c r="E49" s="8"/>
    </row>
    <row r="50" spans="1:5" x14ac:dyDescent="0.3">
      <c r="A50" s="4">
        <v>44562</v>
      </c>
      <c r="C50" s="6">
        <f t="shared" ref="C39:C61" si="3">FORECAST(A50,$B$2:$B$37,$A$2:$A$37)</f>
        <v>119142.78704610304</v>
      </c>
    </row>
    <row r="51" spans="1:5" x14ac:dyDescent="0.3">
      <c r="A51" s="4">
        <v>44593</v>
      </c>
      <c r="C51" s="6">
        <f t="shared" si="3"/>
        <v>120081.74299323466</v>
      </c>
    </row>
    <row r="52" spans="1:5" x14ac:dyDescent="0.3">
      <c r="A52" s="4">
        <v>44621</v>
      </c>
      <c r="C52" s="6">
        <f t="shared" si="3"/>
        <v>120929.83223580522</v>
      </c>
    </row>
    <row r="53" spans="1:5" x14ac:dyDescent="0.3">
      <c r="A53" s="4">
        <v>44652</v>
      </c>
      <c r="C53" s="6">
        <f t="shared" si="3"/>
        <v>121868.78818293707</v>
      </c>
    </row>
    <row r="54" spans="1:5" x14ac:dyDescent="0.3">
      <c r="A54" s="4">
        <v>44682</v>
      </c>
      <c r="C54" s="6">
        <f t="shared" si="3"/>
        <v>122777.4552285485</v>
      </c>
    </row>
    <row r="55" spans="1:5" x14ac:dyDescent="0.3">
      <c r="A55" s="4">
        <v>44713</v>
      </c>
      <c r="C55" s="6">
        <f t="shared" si="3"/>
        <v>123716.41117568011</v>
      </c>
    </row>
    <row r="56" spans="1:5" x14ac:dyDescent="0.3">
      <c r="A56" s="4">
        <v>44743</v>
      </c>
      <c r="C56" s="6">
        <f t="shared" si="3"/>
        <v>124625.07822129154</v>
      </c>
    </row>
    <row r="57" spans="1:5" x14ac:dyDescent="0.3">
      <c r="A57" s="4">
        <v>44774</v>
      </c>
      <c r="C57" s="6">
        <f t="shared" si="3"/>
        <v>125564.03416842339</v>
      </c>
    </row>
    <row r="58" spans="1:5" x14ac:dyDescent="0.3">
      <c r="A58" s="4">
        <v>44805</v>
      </c>
      <c r="C58" s="6">
        <f t="shared" si="3"/>
        <v>126502.990115555</v>
      </c>
    </row>
    <row r="59" spans="1:5" x14ac:dyDescent="0.3">
      <c r="A59" s="4">
        <v>44835</v>
      </c>
      <c r="C59" s="6">
        <f t="shared" si="3"/>
        <v>127411.65716116643</v>
      </c>
    </row>
    <row r="60" spans="1:5" x14ac:dyDescent="0.3">
      <c r="A60" s="4">
        <v>44866</v>
      </c>
      <c r="C60" s="6">
        <f t="shared" si="3"/>
        <v>128350.61310829804</v>
      </c>
    </row>
    <row r="61" spans="1:5" x14ac:dyDescent="0.3">
      <c r="A61" s="4">
        <v>44896</v>
      </c>
      <c r="C61" s="6">
        <f t="shared" si="3"/>
        <v>129259.28015390947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2024-01-07T16:14:09Z</dcterms:modified>
</cp:coreProperties>
</file>