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3-ВПР\"/>
    </mc:Choice>
  </mc:AlternateContent>
  <bookViews>
    <workbookView xWindow="0" yWindow="0" windowWidth="23040" windowHeight="8448"/>
  </bookViews>
  <sheets>
    <sheet name="Массив" sheetId="4" r:id="rId1"/>
    <sheet name="1С" sheetId="5" r:id="rId2"/>
    <sheet name="Сервис-деск" sheetId="6" r:id="rId3"/>
    <sheet name="Вн.тел." sheetId="8" r:id="rId4"/>
  </sheets>
  <definedNames>
    <definedName name="_xlnm._FilterDatabase" localSheetId="2" hidden="1">'Сервис-деск'!$B$1:$B$42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D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</calcChain>
</file>

<file path=xl/sharedStrings.xml><?xml version="1.0" encoding="utf-8"?>
<sst xmlns="http://schemas.openxmlformats.org/spreadsheetml/2006/main" count="16" uniqueCount="12">
  <si>
    <t>ИНН</t>
  </si>
  <si>
    <t>Факт.Выплаты</t>
  </si>
  <si>
    <t xml:space="preserve">Заявки </t>
  </si>
  <si>
    <t>№ ПК</t>
  </si>
  <si>
    <t>Пол</t>
  </si>
  <si>
    <t>Код отдела</t>
  </si>
  <si>
    <t>Фактические выплаты</t>
  </si>
  <si>
    <t>Сервис деск</t>
  </si>
  <si>
    <t>Вн.тел.</t>
  </si>
  <si>
    <t>Подтяните (добавьте) с помощью функции\формулы ВПР в столбец F (Вн.тел.) на листе "Массив" внутренние телефоны из листа "Вн.тел.".
Подсказки-предупреждения-напоминания:
- при использовании ВПР идентификатор в той таблице, из которой "затягиваются" данные в основной массив,  должен быть в первом столбце\колонке;
- Формат значений идентификатора и в основном массиве (куда  подтягиваются данные), и в таблице, из которой подтягиваются данные, должен быть одинаковым (для цифр рекомендовано ОБЩИЙ или ЧИСЛОВОЙ).</t>
  </si>
  <si>
    <t>ФОРМУЛА   =ВПР(A2;Вн.тел.!$A$1:$B$42;2;ЛОЖЬ)</t>
  </si>
  <si>
    <t>Можно выбрать массив полностью =ВПР(A2;Вн.тел.!$A:$B;2;ЛОЖЬ)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</si>
</sst>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₴_-;\-* #,##0.00_₴_-;_-* &quot;-&quot;??_₴_-;_-@_-"/>
    <numFmt numFmtId="165" formatCode="_-* #,##0_₴_-;\-* #,##0_₴_-;_-* &quot;-&quot;??_₴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2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Звичайний 2" xfId="3"/>
    <cellStyle name="Обычный" xfId="0" builtinId="0"/>
    <cellStyle name="Обычный 2" xfId="4"/>
    <cellStyle name="Обычный 3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L20" sqref="L20"/>
    </sheetView>
  </sheetViews>
  <sheetFormatPr defaultRowHeight="14.4" x14ac:dyDescent="0.3"/>
  <cols>
    <col min="1" max="1" width="13.5546875" style="6" bestFit="1" customWidth="1"/>
    <col min="2" max="2" width="12.33203125" style="1" customWidth="1"/>
    <col min="3" max="3" width="14.21875" style="1" customWidth="1"/>
    <col min="4" max="4" width="20.77734375" style="1" bestFit="1" customWidth="1"/>
    <col min="5" max="5" width="11.6640625" style="1" bestFit="1" customWidth="1"/>
    <col min="6" max="6" width="14.109375" customWidth="1"/>
  </cols>
  <sheetData>
    <row r="1" spans="1:19" s="3" customFormat="1" x14ac:dyDescent="0.3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19" x14ac:dyDescent="0.3">
      <c r="A2" s="9">
        <v>2482208316</v>
      </c>
      <c r="B2" s="1">
        <v>1</v>
      </c>
      <c r="C2" s="1">
        <v>4</v>
      </c>
      <c r="D2" s="1">
        <f>VLOOKUP(A2,'1С'!$A$1:$B$42,2,FALSE)</f>
        <v>208316</v>
      </c>
      <c r="E2" s="1">
        <f>VLOOKUP(A2,'Сервис-деск'!$A:$C,3,FALSE)</f>
        <v>2</v>
      </c>
      <c r="F2">
        <f>VLOOKUP(A2,Вн.тел.!$A:$B,2,FALSE)</f>
        <v>70944</v>
      </c>
      <c r="H2" s="11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3">
      <c r="A3" s="9">
        <v>3289815575</v>
      </c>
      <c r="B3" s="1">
        <v>0</v>
      </c>
      <c r="C3" s="1">
        <v>4</v>
      </c>
      <c r="D3" s="1">
        <f>VLOOKUP(A3,'1С'!$A$1:$B$42,2,FALSE)</f>
        <v>815575</v>
      </c>
      <c r="E3" s="1">
        <f>VLOOKUP(A3,'Сервис-деск'!$A:$C,3,FALSE)</f>
        <v>3</v>
      </c>
      <c r="F3">
        <f>VLOOKUP(A3,Вн.тел.!$A:$B,2,FALSE)</f>
        <v>40010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3">
      <c r="A4" s="9">
        <v>3366707016</v>
      </c>
      <c r="B4" s="1">
        <v>0</v>
      </c>
      <c r="C4" s="1">
        <v>2</v>
      </c>
      <c r="D4" s="1">
        <f>VLOOKUP(A4,'1С'!$A$1:$B$42,2,FALSE)</f>
        <v>707016</v>
      </c>
      <c r="E4" s="1">
        <f>VLOOKUP(A4,'Сервис-деск'!$A:$C,3,FALSE)</f>
        <v>0</v>
      </c>
      <c r="F4">
        <f>VLOOKUP(A4,Вн.тел.!$A:$B,2,FALSE)</f>
        <v>44115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3">
      <c r="A5" s="9">
        <v>2431909595</v>
      </c>
      <c r="B5" s="1">
        <v>1</v>
      </c>
      <c r="C5" s="1">
        <v>5</v>
      </c>
      <c r="D5" s="1">
        <f>VLOOKUP(A5,'1С'!$A$1:$B$42,2,FALSE)</f>
        <v>909595</v>
      </c>
      <c r="E5" s="1">
        <f>VLOOKUP(A5,'Сервис-деск'!$A:$C,3,FALSE)</f>
        <v>2</v>
      </c>
      <c r="F5">
        <f>VLOOKUP(A5,Вн.тел.!$A:$B,2,FALSE)</f>
        <v>12093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3">
      <c r="A6" s="9">
        <v>3206113033</v>
      </c>
      <c r="B6" s="1">
        <v>1</v>
      </c>
      <c r="C6" s="1">
        <v>6</v>
      </c>
      <c r="D6" s="1">
        <f>VLOOKUP(A6,'1С'!$A$1:$B$42,2,FALSE)</f>
        <v>113033</v>
      </c>
      <c r="E6" s="1">
        <f>VLOOKUP(A6,'Сервис-деск'!$A:$C,3,FALSE)</f>
        <v>3</v>
      </c>
      <c r="F6">
        <f>VLOOKUP(A6,Вн.тел.!$A:$B,2,FALSE)</f>
        <v>25101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x14ac:dyDescent="0.3">
      <c r="A7" s="9">
        <v>2884807447</v>
      </c>
      <c r="B7" s="1">
        <v>1</v>
      </c>
      <c r="C7" s="1">
        <v>6</v>
      </c>
      <c r="D7" s="1">
        <f>VLOOKUP(A7,'1С'!$A$1:$B$42,2,FALSE)</f>
        <v>807447</v>
      </c>
      <c r="E7" s="1">
        <f>VLOOKUP(A7,'Сервис-деск'!$A:$C,3,FALSE)</f>
        <v>0</v>
      </c>
      <c r="F7">
        <f>VLOOKUP(A7,Вн.тел.!$A:$B,2,FALSE)</f>
        <v>36294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3">
      <c r="A8" s="9">
        <v>2786423589</v>
      </c>
      <c r="B8" s="1">
        <v>1</v>
      </c>
      <c r="C8" s="1">
        <v>5</v>
      </c>
      <c r="D8" s="1">
        <f>VLOOKUP(A8,'1С'!$A$1:$B$42,2,FALSE)</f>
        <v>423589</v>
      </c>
      <c r="E8" s="1">
        <f>VLOOKUP(A8,'Сервис-деск'!$A:$C,3,FALSE)</f>
        <v>2</v>
      </c>
      <c r="F8">
        <f>VLOOKUP(A8,Вн.тел.!$A:$B,2,FALSE)</f>
        <v>58836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3">
      <c r="A9" s="9">
        <v>2984702628</v>
      </c>
      <c r="B9" s="1">
        <v>1</v>
      </c>
      <c r="C9" s="1">
        <v>3</v>
      </c>
      <c r="D9" s="1">
        <f>VLOOKUP(A9,'1С'!$A$1:$B$42,2,FALSE)</f>
        <v>702628</v>
      </c>
      <c r="E9" s="1">
        <f>VLOOKUP(A9,'Сервис-деск'!$A:$C,3,FALSE)</f>
        <v>4</v>
      </c>
      <c r="F9">
        <f>VLOOKUP(A9,Вн.тел.!$A:$B,2,FALSE)</f>
        <v>20978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3">
      <c r="A10" s="9">
        <v>2621910289</v>
      </c>
      <c r="B10" s="1">
        <v>0</v>
      </c>
      <c r="C10" s="1">
        <v>5</v>
      </c>
      <c r="D10" s="1">
        <f>VLOOKUP(A10,'1С'!$A$1:$B$42,2,FALSE)</f>
        <v>910289</v>
      </c>
      <c r="E10" s="1">
        <f>VLOOKUP(A10,'Сервис-деск'!$A:$C,3,FALSE)</f>
        <v>2</v>
      </c>
      <c r="F10">
        <f>VLOOKUP(A10,Вн.тел.!$A:$B,2,FALSE)</f>
        <v>91936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">
      <c r="A11" s="9">
        <v>2594409430</v>
      </c>
      <c r="B11" s="1">
        <v>0</v>
      </c>
      <c r="C11" s="1">
        <v>4</v>
      </c>
      <c r="D11" s="1">
        <f>VLOOKUP(A11,'1С'!$A$1:$B$42,2,FALSE)</f>
        <v>409430</v>
      </c>
      <c r="E11" s="1">
        <f>VLOOKUP(A11,'Сервис-деск'!$A:$C,3,FALSE)</f>
        <v>2</v>
      </c>
      <c r="F11">
        <f>VLOOKUP(A11,Вн.тел.!$A:$B,2,FALSE)</f>
        <v>56852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3">
      <c r="A12" s="9">
        <v>3165814435</v>
      </c>
      <c r="B12" s="1">
        <v>0</v>
      </c>
      <c r="C12" s="1">
        <v>1</v>
      </c>
      <c r="D12" s="1">
        <f>VLOOKUP(A12,'1С'!$A$1:$B$42,2,FALSE)</f>
        <v>814435</v>
      </c>
      <c r="E12" s="1">
        <f>VLOOKUP(A12,'Сервис-деск'!$A:$C,3,FALSE)</f>
        <v>0</v>
      </c>
      <c r="F12">
        <f>VLOOKUP(A12,Вн.тел.!$A:$B,2,FALSE)</f>
        <v>67983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3">
      <c r="A13" s="9">
        <v>3204719647</v>
      </c>
      <c r="B13" s="1">
        <v>0</v>
      </c>
      <c r="C13" s="1">
        <v>5</v>
      </c>
      <c r="D13" s="1">
        <f>VLOOKUP(A13,'1С'!$A$1:$B$42,2,FALSE)</f>
        <v>719647</v>
      </c>
      <c r="E13" s="1">
        <f>VLOOKUP(A13,'Сервис-деск'!$A:$C,3,FALSE)</f>
        <v>3</v>
      </c>
      <c r="F13">
        <f>VLOOKUP(A13,Вн.тел.!$A:$B,2,FALSE)</f>
        <v>20512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3">
      <c r="A14" s="9">
        <v>2728110256</v>
      </c>
      <c r="B14" s="1">
        <v>0</v>
      </c>
      <c r="C14" s="1">
        <v>1</v>
      </c>
      <c r="D14" s="1">
        <f>VLOOKUP(A14,'1С'!$A$1:$B$42,2,FALSE)</f>
        <v>110256</v>
      </c>
      <c r="E14" s="1">
        <f>VLOOKUP(A14,'Сервис-деск'!$A:$C,3,FALSE)</f>
        <v>2</v>
      </c>
      <c r="F14">
        <f>VLOOKUP(A14,Вн.тел.!$A:$B,2,FALSE)</f>
        <v>21380</v>
      </c>
    </row>
    <row r="15" spans="1:19" x14ac:dyDescent="0.3">
      <c r="A15" s="9">
        <v>2618809052</v>
      </c>
      <c r="B15" s="1">
        <v>1</v>
      </c>
      <c r="C15" s="1">
        <v>6</v>
      </c>
      <c r="D15" s="1">
        <f>VLOOKUP(A15,'1С'!$A$1:$B$42,2,FALSE)</f>
        <v>809052</v>
      </c>
      <c r="E15" s="1">
        <f>VLOOKUP(A15,'Сервис-деск'!$A:$C,3,FALSE)</f>
        <v>0</v>
      </c>
      <c r="F15">
        <f>VLOOKUP(A15,Вн.тел.!$A:$B,2,FALSE)</f>
        <v>75940</v>
      </c>
      <c r="H15" s="13" t="s">
        <v>10</v>
      </c>
      <c r="I15" s="13"/>
      <c r="J15" s="13"/>
      <c r="K15" s="13"/>
      <c r="L15" s="13"/>
      <c r="M15" s="13"/>
    </row>
    <row r="16" spans="1:19" x14ac:dyDescent="0.3">
      <c r="A16" s="9">
        <v>2232511732</v>
      </c>
      <c r="B16" s="1">
        <v>0</v>
      </c>
      <c r="C16" s="1">
        <v>1</v>
      </c>
      <c r="D16" s="1">
        <f>VLOOKUP(A16,'1С'!$A$1:$B$42,2,FALSE)</f>
        <v>511732</v>
      </c>
      <c r="E16" s="1">
        <f>VLOOKUP(A16,'Сервис-деск'!$A:$C,3,FALSE)</f>
        <v>12</v>
      </c>
      <c r="F16">
        <f>VLOOKUP(A16,Вн.тел.!$A:$B,2,FALSE)</f>
        <v>15255</v>
      </c>
    </row>
    <row r="17" spans="1:15" x14ac:dyDescent="0.3">
      <c r="A17" s="9">
        <v>3085914270</v>
      </c>
      <c r="B17" s="1">
        <v>1</v>
      </c>
      <c r="C17" s="1">
        <v>1</v>
      </c>
      <c r="D17" s="1">
        <f>VLOOKUP(A17,'1С'!$A$1:$B$42,2,FALSE)</f>
        <v>914270</v>
      </c>
      <c r="E17" s="1">
        <f>VLOOKUP(A17,'Сервис-деск'!$A:$C,3,FALSE)</f>
        <v>0</v>
      </c>
      <c r="F17">
        <f>VLOOKUP(A17,Вн.тел.!$A:$B,2,FALSE)</f>
        <v>10173</v>
      </c>
      <c r="H17" s="14" t="s">
        <v>11</v>
      </c>
      <c r="I17" s="14"/>
      <c r="J17" s="14"/>
      <c r="K17" s="14"/>
      <c r="L17" s="14"/>
      <c r="M17" s="14"/>
      <c r="N17" s="14"/>
      <c r="O17" s="14"/>
    </row>
    <row r="18" spans="1:15" x14ac:dyDescent="0.3">
      <c r="A18" s="9">
        <v>2349910294</v>
      </c>
      <c r="B18" s="1">
        <v>1</v>
      </c>
      <c r="C18" s="1">
        <v>6</v>
      </c>
      <c r="D18" s="1">
        <f>VLOOKUP(A18,'1С'!$A$1:$B$42,2,FALSE)</f>
        <v>910294</v>
      </c>
      <c r="E18" s="1">
        <f>VLOOKUP(A18,'Сервис-деск'!$A:$C,3,FALSE)</f>
        <v>0</v>
      </c>
      <c r="F18">
        <f>VLOOKUP(A18,Вн.тел.!$A:$B,2,FALSE)</f>
        <v>75808</v>
      </c>
    </row>
    <row r="19" spans="1:15" x14ac:dyDescent="0.3">
      <c r="A19" s="9">
        <v>3013616831</v>
      </c>
      <c r="B19" s="1">
        <v>0</v>
      </c>
      <c r="C19" s="1">
        <v>3</v>
      </c>
      <c r="D19" s="1">
        <f>VLOOKUP(A19,'1С'!$A$1:$B$42,2,FALSE)</f>
        <v>616831</v>
      </c>
      <c r="E19" s="1">
        <f>VLOOKUP(A19,'Сервис-деск'!$A:$C,3,FALSE)</f>
        <v>0</v>
      </c>
      <c r="F19">
        <f>VLOOKUP(A19,Вн.тел.!$A:$B,2,FALSE)</f>
        <v>96261</v>
      </c>
    </row>
    <row r="20" spans="1:15" x14ac:dyDescent="0.3">
      <c r="A20" s="9">
        <v>2791817368</v>
      </c>
      <c r="B20" s="1">
        <v>0</v>
      </c>
      <c r="C20" s="1">
        <v>2</v>
      </c>
      <c r="D20" s="1">
        <f>VLOOKUP(A20,'1С'!$A$1:$B$42,2,FALSE)</f>
        <v>817368</v>
      </c>
      <c r="E20" s="1">
        <f>VLOOKUP(A20,'Сервис-деск'!$A:$C,3,FALSE)</f>
        <v>5</v>
      </c>
      <c r="F20">
        <f>VLOOKUP(A20,Вн.тел.!$A:$B,2,FALSE)</f>
        <v>97432</v>
      </c>
    </row>
    <row r="21" spans="1:15" x14ac:dyDescent="0.3">
      <c r="A21" s="9">
        <v>3165413216</v>
      </c>
      <c r="B21" s="1">
        <v>1</v>
      </c>
      <c r="C21" s="1">
        <v>2</v>
      </c>
      <c r="D21" s="1">
        <f>VLOOKUP(A21,'1С'!$A$1:$B$42,2,FALSE)</f>
        <v>413216</v>
      </c>
      <c r="E21" s="1">
        <f>VLOOKUP(A21,'Сервис-деск'!$A:$C,3,FALSE)</f>
        <v>0</v>
      </c>
      <c r="F21">
        <f>VLOOKUP(A21,Вн.тел.!$A:$B,2,FALSE)</f>
        <v>48751</v>
      </c>
    </row>
    <row r="22" spans="1:15" x14ac:dyDescent="0.3">
      <c r="A22" s="9">
        <v>2897304331</v>
      </c>
      <c r="B22" s="1">
        <v>1</v>
      </c>
      <c r="C22" s="1">
        <v>1</v>
      </c>
      <c r="D22" s="1">
        <f>VLOOKUP(A22,'1С'!$A$1:$B$42,2,FALSE)</f>
        <v>304331</v>
      </c>
      <c r="E22" s="1">
        <f>VLOOKUP(A22,'Сервис-деск'!$A:$C,3,FALSE)</f>
        <v>0</v>
      </c>
      <c r="F22">
        <f>VLOOKUP(A22,Вн.тел.!$A:$B,2,FALSE)</f>
        <v>69185</v>
      </c>
    </row>
    <row r="23" spans="1:15" x14ac:dyDescent="0.3">
      <c r="A23" s="9">
        <v>2994212691</v>
      </c>
      <c r="B23" s="1">
        <v>0</v>
      </c>
      <c r="C23" s="1">
        <v>1</v>
      </c>
      <c r="D23" s="1">
        <f>VLOOKUP(A23,'1С'!$A$1:$B$42,2,FALSE)</f>
        <v>212691</v>
      </c>
      <c r="E23" s="1">
        <f>VLOOKUP(A23,'Сервис-деск'!$A:$C,3,FALSE)</f>
        <v>0</v>
      </c>
      <c r="F23">
        <f>VLOOKUP(A23,Вн.тел.!$A:$B,2,FALSE)</f>
        <v>69600</v>
      </c>
    </row>
    <row r="24" spans="1:15" x14ac:dyDescent="0.3">
      <c r="A24" s="9">
        <v>2627109068</v>
      </c>
      <c r="B24" s="1">
        <v>1</v>
      </c>
      <c r="C24" s="1">
        <v>3</v>
      </c>
      <c r="D24" s="1">
        <f>VLOOKUP(A24,'1С'!$A$1:$B$42,2,FALSE)</f>
        <v>109068</v>
      </c>
      <c r="E24" s="1">
        <f>VLOOKUP(A24,'Сервис-деск'!$A:$C,3,FALSE)</f>
        <v>0</v>
      </c>
      <c r="F24">
        <f>VLOOKUP(A24,Вн.тел.!$A:$B,2,FALSE)</f>
        <v>60375</v>
      </c>
    </row>
    <row r="25" spans="1:15" x14ac:dyDescent="0.3">
      <c r="A25" s="9">
        <v>2701311427</v>
      </c>
      <c r="B25" s="1">
        <v>0</v>
      </c>
      <c r="C25" s="1">
        <v>5</v>
      </c>
      <c r="D25" s="1">
        <f>VLOOKUP(A25,'1С'!$A$1:$B$42,2,FALSE)</f>
        <v>311427</v>
      </c>
      <c r="E25" s="1">
        <f>VLOOKUP(A25,'Сервис-деск'!$A:$C,3,FALSE)</f>
        <v>0</v>
      </c>
      <c r="F25">
        <f>VLOOKUP(A25,Вн.тел.!$A:$B,2,FALSE)</f>
        <v>40785</v>
      </c>
    </row>
    <row r="26" spans="1:15" x14ac:dyDescent="0.3">
      <c r="A26" s="9">
        <v>2749412969</v>
      </c>
      <c r="B26" s="1">
        <v>0</v>
      </c>
      <c r="C26" s="1">
        <v>4</v>
      </c>
      <c r="D26" s="1">
        <f>VLOOKUP(A26,'1С'!$A$1:$B$42,2,FALSE)</f>
        <v>412969</v>
      </c>
      <c r="E26" s="1">
        <f>VLOOKUP(A26,'Сервис-деск'!$A:$C,3,FALSE)</f>
        <v>2</v>
      </c>
      <c r="F26">
        <f>VLOOKUP(A26,Вн.тел.!$A:$B,2,FALSE)</f>
        <v>35917</v>
      </c>
    </row>
    <row r="27" spans="1:15" x14ac:dyDescent="0.3">
      <c r="A27" s="9">
        <v>2503421236</v>
      </c>
      <c r="B27" s="1">
        <v>0</v>
      </c>
      <c r="C27" s="1">
        <v>3</v>
      </c>
      <c r="D27" s="1">
        <f>VLOOKUP(A27,'1С'!$A$1:$B$42,2,FALSE)</f>
        <v>421236</v>
      </c>
      <c r="E27" s="1">
        <f>VLOOKUP(A27,'Сервис-деск'!$A:$C,3,FALSE)</f>
        <v>2</v>
      </c>
      <c r="F27">
        <f>VLOOKUP(A27,Вн.тел.!$A:$B,2,FALSE)</f>
        <v>56816</v>
      </c>
    </row>
    <row r="28" spans="1:15" x14ac:dyDescent="0.3">
      <c r="A28" s="9">
        <v>3285610656</v>
      </c>
      <c r="B28" s="1">
        <v>1</v>
      </c>
      <c r="C28" s="1">
        <v>2</v>
      </c>
      <c r="D28" s="1">
        <f>VLOOKUP(A28,'1С'!$A$1:$B$42,2,FALSE)</f>
        <v>610656</v>
      </c>
      <c r="E28" s="1">
        <f>VLOOKUP(A28,'Сервис-деск'!$A:$C,3,FALSE)</f>
        <v>3</v>
      </c>
      <c r="F28">
        <f>VLOOKUP(A28,Вн.тел.!$A:$B,2,FALSE)</f>
        <v>25748</v>
      </c>
    </row>
    <row r="29" spans="1:15" x14ac:dyDescent="0.3">
      <c r="A29" s="9">
        <v>2771405752</v>
      </c>
      <c r="B29" s="1">
        <v>0</v>
      </c>
      <c r="C29" s="1">
        <v>1</v>
      </c>
      <c r="D29" s="1">
        <f>VLOOKUP(A29,'1С'!$A$1:$B$42,2,FALSE)</f>
        <v>405752</v>
      </c>
      <c r="E29" s="1">
        <f>VLOOKUP(A29,'Сервис-деск'!$A:$C,3,FALSE)</f>
        <v>0</v>
      </c>
      <c r="F29">
        <f>VLOOKUP(A29,Вн.тел.!$A:$B,2,FALSE)</f>
        <v>79930</v>
      </c>
    </row>
    <row r="30" spans="1:15" x14ac:dyDescent="0.3">
      <c r="A30" s="9">
        <v>2939904336</v>
      </c>
      <c r="B30" s="1">
        <v>0</v>
      </c>
      <c r="C30" s="1">
        <v>1</v>
      </c>
      <c r="D30" s="1">
        <f>VLOOKUP(A30,'1С'!$A$1:$B$42,2,FALSE)</f>
        <v>904336</v>
      </c>
      <c r="E30" s="1">
        <f>VLOOKUP(A30,'Сервис-деск'!$A:$C,3,FALSE)</f>
        <v>2</v>
      </c>
      <c r="F30">
        <f>VLOOKUP(A30,Вн.тел.!$A:$B,2,FALSE)</f>
        <v>46321</v>
      </c>
    </row>
    <row r="31" spans="1:15" x14ac:dyDescent="0.3">
      <c r="A31" s="9">
        <v>2314410955</v>
      </c>
      <c r="B31" s="1">
        <v>0</v>
      </c>
      <c r="C31" s="1">
        <v>1</v>
      </c>
      <c r="D31" s="1">
        <f>VLOOKUP(A31,'1С'!$A$1:$B$42,2,FALSE)</f>
        <v>410955</v>
      </c>
      <c r="E31" s="1">
        <f>VLOOKUP(A31,'Сервис-деск'!$A:$C,3,FALSE)</f>
        <v>5</v>
      </c>
      <c r="F31">
        <f>VLOOKUP(A31,Вн.тел.!$A:$B,2,FALSE)</f>
        <v>18038</v>
      </c>
    </row>
    <row r="32" spans="1:15" x14ac:dyDescent="0.3">
      <c r="A32" s="9">
        <v>3169118131</v>
      </c>
      <c r="B32" s="1">
        <v>0</v>
      </c>
      <c r="C32" s="1">
        <v>5</v>
      </c>
      <c r="D32" s="1">
        <f>VLOOKUP(A32,'1С'!$A$1:$B$42,2,FALSE)</f>
        <v>118131</v>
      </c>
      <c r="E32" s="1">
        <f>VLOOKUP(A32,'Сервис-деск'!$A:$C,3,FALSE)</f>
        <v>3</v>
      </c>
      <c r="F32">
        <f>VLOOKUP(A32,Вн.тел.!$A:$B,2,FALSE)</f>
        <v>30819</v>
      </c>
    </row>
    <row r="33" spans="1:6" x14ac:dyDescent="0.3">
      <c r="A33" s="9">
        <v>2914004235</v>
      </c>
      <c r="B33" s="1">
        <v>0</v>
      </c>
      <c r="C33" s="1">
        <v>4</v>
      </c>
      <c r="D33" s="1">
        <f>VLOOKUP(A33,'1С'!$A$1:$B$42,2,FALSE)</f>
        <v>4235</v>
      </c>
      <c r="E33" s="1">
        <f>VLOOKUP(A33,'Сервис-деск'!$A:$C,3,FALSE)</f>
        <v>2</v>
      </c>
      <c r="F33">
        <f>VLOOKUP(A33,Вн.тел.!$A:$B,2,FALSE)</f>
        <v>33636</v>
      </c>
    </row>
    <row r="34" spans="1:6" x14ac:dyDescent="0.3">
      <c r="A34" s="9">
        <v>2235812410</v>
      </c>
      <c r="B34" s="1">
        <v>1</v>
      </c>
      <c r="C34" s="1">
        <v>1</v>
      </c>
      <c r="D34" s="1">
        <f>VLOOKUP(A34,'1С'!$A$1:$B$42,2,FALSE)</f>
        <v>812410</v>
      </c>
      <c r="E34" s="1">
        <f>VLOOKUP(A34,'Сервис-деск'!$A:$C,3,FALSE)</f>
        <v>2</v>
      </c>
      <c r="F34">
        <f>VLOOKUP(A34,Вн.тел.!$A:$B,2,FALSE)</f>
        <v>61649</v>
      </c>
    </row>
    <row r="35" spans="1:6" x14ac:dyDescent="0.3">
      <c r="A35" s="9">
        <v>3098109732</v>
      </c>
      <c r="B35" s="1">
        <v>1</v>
      </c>
      <c r="C35" s="1">
        <v>1</v>
      </c>
      <c r="D35" s="1">
        <f>VLOOKUP(A35,'1С'!$A$1:$B$42,2,FALSE)</f>
        <v>109732</v>
      </c>
      <c r="E35" s="1">
        <f>VLOOKUP(A35,'Сервис-деск'!$A:$C,3,FALSE)</f>
        <v>3</v>
      </c>
      <c r="F35">
        <f>VLOOKUP(A35,Вн.тел.!$A:$B,2,FALSE)</f>
        <v>73931</v>
      </c>
    </row>
    <row r="36" spans="1:6" x14ac:dyDescent="0.3">
      <c r="A36" s="9">
        <v>2620408330</v>
      </c>
      <c r="B36" s="1">
        <v>1</v>
      </c>
      <c r="C36" s="1">
        <v>5</v>
      </c>
      <c r="D36" s="1">
        <f>VLOOKUP(A36,'1С'!$A$1:$B$42,2,FALSE)</f>
        <v>408330</v>
      </c>
      <c r="E36" s="1">
        <f>VLOOKUP(A36,'Сервис-деск'!$A:$C,3,FALSE)</f>
        <v>0</v>
      </c>
      <c r="F36">
        <f>VLOOKUP(A36,Вн.тел.!$A:$B,2,FALSE)</f>
        <v>25315</v>
      </c>
    </row>
    <row r="37" spans="1:6" x14ac:dyDescent="0.3">
      <c r="A37" s="9">
        <v>2907404652</v>
      </c>
      <c r="B37" s="1">
        <v>0</v>
      </c>
      <c r="C37" s="1">
        <v>3</v>
      </c>
      <c r="D37" s="1">
        <f>VLOOKUP(A37,'1С'!$A$1:$B$42,2,FALSE)</f>
        <v>404652</v>
      </c>
      <c r="E37" s="1">
        <f>VLOOKUP(A37,'Сервис-деск'!$A:$C,3,FALSE)</f>
        <v>2</v>
      </c>
      <c r="F37">
        <f>VLOOKUP(A37,Вн.тел.!$A:$B,2,FALSE)</f>
        <v>97653</v>
      </c>
    </row>
    <row r="38" spans="1:6" x14ac:dyDescent="0.3">
      <c r="A38" s="9">
        <v>3121917930</v>
      </c>
      <c r="B38" s="1">
        <v>1</v>
      </c>
      <c r="C38" s="1">
        <v>5</v>
      </c>
      <c r="D38" s="1">
        <f>VLOOKUP(A38,'1С'!$A$1:$B$42,2,FALSE)</f>
        <v>917930</v>
      </c>
      <c r="E38" s="1">
        <f>VLOOKUP(A38,'Сервис-деск'!$A:$C,3,FALSE)</f>
        <v>4</v>
      </c>
      <c r="F38">
        <f>VLOOKUP(A38,Вн.тел.!$A:$B,2,FALSE)</f>
        <v>42523</v>
      </c>
    </row>
    <row r="39" spans="1:6" x14ac:dyDescent="0.3">
      <c r="A39" s="9">
        <v>2654707089</v>
      </c>
      <c r="B39" s="1">
        <v>1</v>
      </c>
      <c r="C39" s="1">
        <v>6</v>
      </c>
      <c r="D39" s="1">
        <f>VLOOKUP(A39,'1С'!$A$1:$B$42,2,FALSE)</f>
        <v>707089</v>
      </c>
      <c r="E39" s="1">
        <f>VLOOKUP(A39,'Сервис-деск'!$A:$C,3,FALSE)</f>
        <v>2</v>
      </c>
      <c r="F39">
        <f>VLOOKUP(A39,Вн.тел.!$A:$B,2,FALSE)</f>
        <v>71171</v>
      </c>
    </row>
    <row r="40" spans="1:6" x14ac:dyDescent="0.3">
      <c r="A40" s="9">
        <v>2328915107</v>
      </c>
      <c r="B40" s="1">
        <v>1</v>
      </c>
      <c r="C40" s="1">
        <v>1</v>
      </c>
      <c r="D40" s="1">
        <f>VLOOKUP(A40,'1С'!$A$1:$B$42,2,FALSE)</f>
        <v>915107</v>
      </c>
      <c r="E40" s="1">
        <f>VLOOKUP(A40,'Сервис-деск'!$A:$C,3,FALSE)</f>
        <v>0</v>
      </c>
      <c r="F40">
        <f>VLOOKUP(A40,Вн.тел.!$A:$B,2,FALSE)</f>
        <v>67132</v>
      </c>
    </row>
    <row r="41" spans="1:6" x14ac:dyDescent="0.3">
      <c r="A41" s="9">
        <v>2333009629</v>
      </c>
      <c r="B41" s="1">
        <v>0</v>
      </c>
      <c r="C41" s="1">
        <v>1</v>
      </c>
      <c r="D41" s="1">
        <f>VLOOKUP(A41,'1С'!$A$1:$B$42,2,FALSE)</f>
        <v>9629</v>
      </c>
      <c r="E41" s="1">
        <f>VLOOKUP(A41,'Сервис-деск'!$A:$C,3,FALSE)</f>
        <v>2</v>
      </c>
      <c r="F41">
        <f>VLOOKUP(A41,Вн.тел.!$A:$B,2,FALSE)</f>
        <v>92986</v>
      </c>
    </row>
    <row r="42" spans="1:6" x14ac:dyDescent="0.3">
      <c r="A42" s="9">
        <v>2352709828</v>
      </c>
      <c r="B42" s="1">
        <v>1</v>
      </c>
      <c r="C42" s="1">
        <v>1</v>
      </c>
      <c r="D42" s="1">
        <f>VLOOKUP(A42,'1С'!$A$1:$B$42,2,FALSE)</f>
        <v>709828</v>
      </c>
      <c r="E42" s="1">
        <f>VLOOKUP(A42,'Сервис-деск'!$A:$C,3,FALSE)</f>
        <v>1</v>
      </c>
      <c r="F42">
        <f>VLOOKUP(A42,Вн.тел.!$A:$B,2,FALSE)</f>
        <v>57445</v>
      </c>
    </row>
  </sheetData>
  <mergeCells count="3">
    <mergeCell ref="H2:S13"/>
    <mergeCell ref="H15:M15"/>
    <mergeCell ref="H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A1048576"/>
    </sheetView>
  </sheetViews>
  <sheetFormatPr defaultRowHeight="14.4" x14ac:dyDescent="0.3"/>
  <cols>
    <col min="1" max="1" width="11" bestFit="1" customWidth="1"/>
    <col min="2" max="2" width="13.3320312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>
        <v>2482208316</v>
      </c>
      <c r="B2" s="2">
        <v>208316</v>
      </c>
    </row>
    <row r="3" spans="1:2" x14ac:dyDescent="0.3">
      <c r="A3">
        <v>3289815575</v>
      </c>
      <c r="B3" s="2">
        <v>815575</v>
      </c>
    </row>
    <row r="4" spans="1:2" x14ac:dyDescent="0.3">
      <c r="A4">
        <v>3366707016</v>
      </c>
      <c r="B4" s="2">
        <v>707016</v>
      </c>
    </row>
    <row r="5" spans="1:2" x14ac:dyDescent="0.3">
      <c r="A5">
        <v>2431909595</v>
      </c>
      <c r="B5" s="2">
        <v>909595</v>
      </c>
    </row>
    <row r="6" spans="1:2" x14ac:dyDescent="0.3">
      <c r="A6">
        <v>3206113033</v>
      </c>
      <c r="B6" s="2">
        <v>113033</v>
      </c>
    </row>
    <row r="7" spans="1:2" x14ac:dyDescent="0.3">
      <c r="A7">
        <v>2884807447</v>
      </c>
      <c r="B7" s="2">
        <v>807447</v>
      </c>
    </row>
    <row r="8" spans="1:2" x14ac:dyDescent="0.3">
      <c r="A8">
        <v>2786423589</v>
      </c>
      <c r="B8" s="2">
        <v>423589</v>
      </c>
    </row>
    <row r="9" spans="1:2" x14ac:dyDescent="0.3">
      <c r="A9">
        <v>2984702628</v>
      </c>
      <c r="B9" s="2">
        <v>702628</v>
      </c>
    </row>
    <row r="10" spans="1:2" x14ac:dyDescent="0.3">
      <c r="A10">
        <v>2621910289</v>
      </c>
      <c r="B10" s="2">
        <v>910289</v>
      </c>
    </row>
    <row r="11" spans="1:2" x14ac:dyDescent="0.3">
      <c r="A11">
        <v>2594409430</v>
      </c>
      <c r="B11" s="2">
        <v>409430</v>
      </c>
    </row>
    <row r="12" spans="1:2" x14ac:dyDescent="0.3">
      <c r="A12">
        <v>3165814435</v>
      </c>
      <c r="B12" s="2">
        <v>814435</v>
      </c>
    </row>
    <row r="13" spans="1:2" x14ac:dyDescent="0.3">
      <c r="A13">
        <v>3204719647</v>
      </c>
      <c r="B13" s="2">
        <v>719647</v>
      </c>
    </row>
    <row r="14" spans="1:2" x14ac:dyDescent="0.3">
      <c r="A14">
        <v>2728110256</v>
      </c>
      <c r="B14" s="2">
        <v>110256</v>
      </c>
    </row>
    <row r="15" spans="1:2" x14ac:dyDescent="0.3">
      <c r="A15">
        <v>2618809052</v>
      </c>
      <c r="B15" s="2">
        <v>809052</v>
      </c>
    </row>
    <row r="16" spans="1:2" x14ac:dyDescent="0.3">
      <c r="A16">
        <v>2232511732</v>
      </c>
      <c r="B16" s="2">
        <v>511732</v>
      </c>
    </row>
    <row r="17" spans="1:2" x14ac:dyDescent="0.3">
      <c r="A17">
        <v>3085914270</v>
      </c>
      <c r="B17" s="2">
        <v>914270</v>
      </c>
    </row>
    <row r="18" spans="1:2" x14ac:dyDescent="0.3">
      <c r="A18">
        <v>2349910294</v>
      </c>
      <c r="B18" s="2">
        <v>910294</v>
      </c>
    </row>
    <row r="19" spans="1:2" x14ac:dyDescent="0.3">
      <c r="A19">
        <v>3013616831</v>
      </c>
      <c r="B19" s="2">
        <v>616831</v>
      </c>
    </row>
    <row r="20" spans="1:2" x14ac:dyDescent="0.3">
      <c r="A20">
        <v>2791817368</v>
      </c>
      <c r="B20" s="2">
        <v>817368</v>
      </c>
    </row>
    <row r="21" spans="1:2" x14ac:dyDescent="0.3">
      <c r="A21">
        <v>3165413216</v>
      </c>
      <c r="B21" s="2">
        <v>413216</v>
      </c>
    </row>
    <row r="22" spans="1:2" x14ac:dyDescent="0.3">
      <c r="A22">
        <v>2897304331</v>
      </c>
      <c r="B22" s="2">
        <v>304331</v>
      </c>
    </row>
    <row r="23" spans="1:2" x14ac:dyDescent="0.3">
      <c r="A23">
        <v>2994212691</v>
      </c>
      <c r="B23" s="2">
        <v>212691</v>
      </c>
    </row>
    <row r="24" spans="1:2" x14ac:dyDescent="0.3">
      <c r="A24">
        <v>2627109068</v>
      </c>
      <c r="B24" s="2">
        <v>109068</v>
      </c>
    </row>
    <row r="25" spans="1:2" x14ac:dyDescent="0.3">
      <c r="A25">
        <v>2701311427</v>
      </c>
      <c r="B25" s="2">
        <v>311427</v>
      </c>
    </row>
    <row r="26" spans="1:2" x14ac:dyDescent="0.3">
      <c r="A26">
        <v>2749412969</v>
      </c>
      <c r="B26" s="2">
        <v>412969</v>
      </c>
    </row>
    <row r="27" spans="1:2" x14ac:dyDescent="0.3">
      <c r="A27">
        <v>2503421236</v>
      </c>
      <c r="B27" s="2">
        <v>421236</v>
      </c>
    </row>
    <row r="28" spans="1:2" x14ac:dyDescent="0.3">
      <c r="A28">
        <v>3285610656</v>
      </c>
      <c r="B28" s="2">
        <v>610656</v>
      </c>
    </row>
    <row r="29" spans="1:2" x14ac:dyDescent="0.3">
      <c r="A29">
        <v>2771405752</v>
      </c>
      <c r="B29" s="2">
        <v>405752</v>
      </c>
    </row>
    <row r="30" spans="1:2" x14ac:dyDescent="0.3">
      <c r="A30">
        <v>2939904336</v>
      </c>
      <c r="B30" s="2">
        <v>904336</v>
      </c>
    </row>
    <row r="31" spans="1:2" x14ac:dyDescent="0.3">
      <c r="A31">
        <v>2314410955</v>
      </c>
      <c r="B31" s="2">
        <v>410955</v>
      </c>
    </row>
    <row r="32" spans="1:2" x14ac:dyDescent="0.3">
      <c r="A32">
        <v>3169118131</v>
      </c>
      <c r="B32" s="2">
        <v>118131</v>
      </c>
    </row>
    <row r="33" spans="1:2" x14ac:dyDescent="0.3">
      <c r="A33">
        <v>2914004235</v>
      </c>
      <c r="B33" s="2">
        <v>4235</v>
      </c>
    </row>
    <row r="34" spans="1:2" x14ac:dyDescent="0.3">
      <c r="A34">
        <v>2235812410</v>
      </c>
      <c r="B34" s="2">
        <v>812410</v>
      </c>
    </row>
    <row r="35" spans="1:2" x14ac:dyDescent="0.3">
      <c r="A35">
        <v>3098109732</v>
      </c>
      <c r="B35" s="2">
        <v>109732</v>
      </c>
    </row>
    <row r="36" spans="1:2" x14ac:dyDescent="0.3">
      <c r="A36">
        <v>2620408330</v>
      </c>
      <c r="B36" s="2">
        <v>408330</v>
      </c>
    </row>
    <row r="37" spans="1:2" x14ac:dyDescent="0.3">
      <c r="A37">
        <v>2907404652</v>
      </c>
      <c r="B37" s="2">
        <v>404652</v>
      </c>
    </row>
    <row r="38" spans="1:2" x14ac:dyDescent="0.3">
      <c r="A38">
        <v>3121917930</v>
      </c>
      <c r="B38" s="2">
        <v>917930</v>
      </c>
    </row>
    <row r="39" spans="1:2" x14ac:dyDescent="0.3">
      <c r="A39">
        <v>2654707089</v>
      </c>
      <c r="B39" s="2">
        <v>707089</v>
      </c>
    </row>
    <row r="40" spans="1:2" x14ac:dyDescent="0.3">
      <c r="A40">
        <v>2328915107</v>
      </c>
      <c r="B40" s="2">
        <v>915107</v>
      </c>
    </row>
    <row r="41" spans="1:2" x14ac:dyDescent="0.3">
      <c r="A41">
        <v>2333009629</v>
      </c>
      <c r="B41" s="2">
        <v>9629</v>
      </c>
    </row>
    <row r="42" spans="1:2" x14ac:dyDescent="0.3">
      <c r="A42">
        <v>2352709828</v>
      </c>
      <c r="B42" s="2">
        <v>709828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A1048576"/>
    </sheetView>
  </sheetViews>
  <sheetFormatPr defaultRowHeight="14.4" x14ac:dyDescent="0.3"/>
  <cols>
    <col min="1" max="1" width="11" bestFit="1" customWidth="1"/>
    <col min="2" max="2" width="11" customWidth="1"/>
    <col min="4" max="4" width="9" customWidth="1"/>
  </cols>
  <sheetData>
    <row r="1" spans="1:3" x14ac:dyDescent="0.3">
      <c r="A1" s="3" t="s">
        <v>0</v>
      </c>
      <c r="B1" s="3" t="s">
        <v>3</v>
      </c>
      <c r="C1" s="3" t="s">
        <v>2</v>
      </c>
    </row>
    <row r="2" spans="1:3" x14ac:dyDescent="0.3">
      <c r="A2">
        <v>2482208316</v>
      </c>
      <c r="B2" s="5">
        <v>16</v>
      </c>
      <c r="C2" s="1">
        <v>2</v>
      </c>
    </row>
    <row r="3" spans="1:3" x14ac:dyDescent="0.3">
      <c r="A3">
        <v>3289815575</v>
      </c>
      <c r="B3" s="5">
        <v>75</v>
      </c>
      <c r="C3" s="1">
        <v>3</v>
      </c>
    </row>
    <row r="4" spans="1:3" x14ac:dyDescent="0.3">
      <c r="A4">
        <v>3366707016</v>
      </c>
      <c r="B4" s="4">
        <v>17</v>
      </c>
      <c r="C4" s="1">
        <v>0</v>
      </c>
    </row>
    <row r="5" spans="1:3" x14ac:dyDescent="0.3">
      <c r="A5">
        <v>2431909595</v>
      </c>
      <c r="B5" s="5">
        <v>95</v>
      </c>
      <c r="C5" s="1">
        <v>2</v>
      </c>
    </row>
    <row r="6" spans="1:3" x14ac:dyDescent="0.3">
      <c r="A6">
        <v>3206113033</v>
      </c>
      <c r="B6" s="5">
        <v>33</v>
      </c>
      <c r="C6" s="1">
        <v>3</v>
      </c>
    </row>
    <row r="7" spans="1:3" x14ac:dyDescent="0.3">
      <c r="A7">
        <v>2884807447</v>
      </c>
      <c r="B7" s="4">
        <v>477</v>
      </c>
      <c r="C7" s="1">
        <v>0</v>
      </c>
    </row>
    <row r="8" spans="1:3" x14ac:dyDescent="0.3">
      <c r="A8">
        <v>2786423589</v>
      </c>
      <c r="B8" s="5">
        <v>89</v>
      </c>
      <c r="C8" s="1">
        <v>2</v>
      </c>
    </row>
    <row r="9" spans="1:3" x14ac:dyDescent="0.3">
      <c r="A9">
        <v>2984702628</v>
      </c>
      <c r="B9" s="5">
        <v>28</v>
      </c>
      <c r="C9" s="1">
        <v>4</v>
      </c>
    </row>
    <row r="10" spans="1:3" x14ac:dyDescent="0.3">
      <c r="A10">
        <v>2621910289</v>
      </c>
      <c r="B10" s="4">
        <v>890</v>
      </c>
      <c r="C10" s="1">
        <v>2</v>
      </c>
    </row>
    <row r="11" spans="1:3" x14ac:dyDescent="0.3">
      <c r="A11">
        <v>2594409430</v>
      </c>
      <c r="B11" s="5">
        <v>30</v>
      </c>
      <c r="C11" s="1">
        <v>2</v>
      </c>
    </row>
    <row r="12" spans="1:3" x14ac:dyDescent="0.3">
      <c r="A12">
        <v>3165814435</v>
      </c>
      <c r="B12" s="4">
        <v>355</v>
      </c>
      <c r="C12" s="1">
        <v>0</v>
      </c>
    </row>
    <row r="13" spans="1:3" x14ac:dyDescent="0.3">
      <c r="A13">
        <v>3204719647</v>
      </c>
      <c r="B13" s="5">
        <v>47</v>
      </c>
      <c r="C13" s="1">
        <v>3</v>
      </c>
    </row>
    <row r="14" spans="1:3" x14ac:dyDescent="0.3">
      <c r="A14">
        <v>2728110256</v>
      </c>
      <c r="B14" s="4">
        <v>541</v>
      </c>
      <c r="C14" s="1">
        <v>2</v>
      </c>
    </row>
    <row r="15" spans="1:3" x14ac:dyDescent="0.3">
      <c r="A15">
        <v>2618809052</v>
      </c>
      <c r="B15" s="4">
        <v>529</v>
      </c>
      <c r="C15" s="1">
        <v>0</v>
      </c>
    </row>
    <row r="16" spans="1:3" x14ac:dyDescent="0.3">
      <c r="A16">
        <v>2232511732</v>
      </c>
      <c r="B16" s="5">
        <v>32</v>
      </c>
      <c r="C16" s="1">
        <v>12</v>
      </c>
    </row>
    <row r="17" spans="1:3" x14ac:dyDescent="0.3">
      <c r="A17">
        <v>3085914270</v>
      </c>
      <c r="B17" s="5">
        <v>70</v>
      </c>
      <c r="C17" s="1">
        <v>0</v>
      </c>
    </row>
    <row r="18" spans="1:3" x14ac:dyDescent="0.3">
      <c r="A18">
        <v>2349910294</v>
      </c>
      <c r="B18" s="5">
        <v>94</v>
      </c>
      <c r="C18" s="1">
        <v>0</v>
      </c>
    </row>
    <row r="19" spans="1:3" x14ac:dyDescent="0.3">
      <c r="A19">
        <v>3013616831</v>
      </c>
      <c r="B19" s="5">
        <v>31</v>
      </c>
      <c r="C19" s="1">
        <v>0</v>
      </c>
    </row>
    <row r="20" spans="1:3" x14ac:dyDescent="0.3">
      <c r="A20">
        <v>2791817368</v>
      </c>
      <c r="B20" s="4">
        <v>86</v>
      </c>
      <c r="C20" s="1">
        <v>5</v>
      </c>
    </row>
    <row r="21" spans="1:3" x14ac:dyDescent="0.3">
      <c r="A21">
        <v>3165413216</v>
      </c>
      <c r="B21" s="4">
        <v>21</v>
      </c>
      <c r="C21" s="1">
        <v>0</v>
      </c>
    </row>
    <row r="22" spans="1:3" x14ac:dyDescent="0.3">
      <c r="A22">
        <v>2897304331</v>
      </c>
      <c r="B22" s="4">
        <v>101</v>
      </c>
      <c r="C22" s="1">
        <v>0</v>
      </c>
    </row>
    <row r="23" spans="1:3" x14ac:dyDescent="0.3">
      <c r="A23">
        <v>2994212691</v>
      </c>
      <c r="B23" s="5">
        <v>91</v>
      </c>
      <c r="C23" s="1">
        <v>0</v>
      </c>
    </row>
    <row r="24" spans="1:3" x14ac:dyDescent="0.3">
      <c r="A24">
        <v>2627109068</v>
      </c>
      <c r="B24" s="5">
        <v>68</v>
      </c>
      <c r="C24" s="1">
        <v>0</v>
      </c>
    </row>
    <row r="25" spans="1:3" x14ac:dyDescent="0.3">
      <c r="A25">
        <v>2701311427</v>
      </c>
      <c r="B25" s="5">
        <v>27</v>
      </c>
      <c r="C25" s="1">
        <v>0</v>
      </c>
    </row>
    <row r="26" spans="1:3" x14ac:dyDescent="0.3">
      <c r="A26">
        <v>2749412969</v>
      </c>
      <c r="B26" s="5">
        <v>69</v>
      </c>
      <c r="C26" s="1">
        <v>2</v>
      </c>
    </row>
    <row r="27" spans="1:3" x14ac:dyDescent="0.3">
      <c r="A27">
        <v>2503421236</v>
      </c>
      <c r="B27" s="5">
        <v>36</v>
      </c>
      <c r="C27" s="1">
        <v>2</v>
      </c>
    </row>
    <row r="28" spans="1:3" x14ac:dyDescent="0.3">
      <c r="A28">
        <v>3285610656</v>
      </c>
      <c r="B28" s="5">
        <v>56</v>
      </c>
      <c r="C28" s="1">
        <v>3</v>
      </c>
    </row>
    <row r="29" spans="1:3" x14ac:dyDescent="0.3">
      <c r="A29">
        <v>2771405752</v>
      </c>
      <c r="B29" s="5">
        <v>52</v>
      </c>
      <c r="C29" s="1">
        <v>0</v>
      </c>
    </row>
    <row r="30" spans="1:3" x14ac:dyDescent="0.3">
      <c r="A30">
        <v>2939904336</v>
      </c>
      <c r="B30" s="4">
        <v>366</v>
      </c>
      <c r="C30" s="1">
        <v>2</v>
      </c>
    </row>
    <row r="31" spans="1:3" x14ac:dyDescent="0.3">
      <c r="A31">
        <v>2314410955</v>
      </c>
      <c r="B31" s="5">
        <v>55</v>
      </c>
      <c r="C31" s="1">
        <v>5</v>
      </c>
    </row>
    <row r="32" spans="1:3" x14ac:dyDescent="0.3">
      <c r="A32">
        <v>3169118131</v>
      </c>
      <c r="B32" s="4">
        <v>98</v>
      </c>
      <c r="C32" s="1">
        <v>3</v>
      </c>
    </row>
    <row r="33" spans="1:3" x14ac:dyDescent="0.3">
      <c r="A33">
        <v>2914004235</v>
      </c>
      <c r="B33" s="5">
        <v>35</v>
      </c>
      <c r="C33" s="1">
        <v>2</v>
      </c>
    </row>
    <row r="34" spans="1:3" x14ac:dyDescent="0.3">
      <c r="A34">
        <v>2235812410</v>
      </c>
      <c r="B34" s="5">
        <v>10</v>
      </c>
      <c r="C34" s="1">
        <v>2</v>
      </c>
    </row>
    <row r="35" spans="1:3" x14ac:dyDescent="0.3">
      <c r="A35">
        <v>3098109732</v>
      </c>
      <c r="B35" s="4">
        <v>97</v>
      </c>
      <c r="C35" s="1">
        <v>3</v>
      </c>
    </row>
    <row r="36" spans="1:3" x14ac:dyDescent="0.3">
      <c r="A36">
        <v>2620408330</v>
      </c>
      <c r="B36" s="4">
        <v>345</v>
      </c>
      <c r="C36" s="1">
        <v>0</v>
      </c>
    </row>
    <row r="37" spans="1:3" x14ac:dyDescent="0.3">
      <c r="A37">
        <v>2907404652</v>
      </c>
      <c r="B37" s="4">
        <v>225</v>
      </c>
      <c r="C37" s="1">
        <v>2</v>
      </c>
    </row>
    <row r="38" spans="1:3" x14ac:dyDescent="0.3">
      <c r="A38">
        <v>3121917930</v>
      </c>
      <c r="B38" s="4">
        <v>678</v>
      </c>
      <c r="C38" s="1">
        <v>4</v>
      </c>
    </row>
    <row r="39" spans="1:3" x14ac:dyDescent="0.3">
      <c r="A39">
        <v>2654707089</v>
      </c>
      <c r="B39" s="4">
        <v>891</v>
      </c>
      <c r="C39" s="1">
        <v>2</v>
      </c>
    </row>
    <row r="40" spans="1:3" x14ac:dyDescent="0.3">
      <c r="A40">
        <v>2328915107</v>
      </c>
      <c r="B40" s="5">
        <v>7</v>
      </c>
      <c r="C40" s="1">
        <v>0</v>
      </c>
    </row>
    <row r="41" spans="1:3" x14ac:dyDescent="0.3">
      <c r="A41">
        <v>2333009629</v>
      </c>
      <c r="B41" s="5">
        <v>29</v>
      </c>
      <c r="C41" s="1">
        <v>2</v>
      </c>
    </row>
    <row r="42" spans="1:3" x14ac:dyDescent="0.3">
      <c r="A42">
        <v>2352709828</v>
      </c>
      <c r="B42" s="4">
        <v>135</v>
      </c>
      <c r="C4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2" workbookViewId="0">
      <selection activeCell="A32" sqref="A32"/>
    </sheetView>
  </sheetViews>
  <sheetFormatPr defaultRowHeight="14.4" x14ac:dyDescent="0.3"/>
  <cols>
    <col min="1" max="1" width="13.5546875" style="8" bestFit="1" customWidth="1"/>
    <col min="2" max="2" width="12.33203125" style="6" customWidth="1"/>
  </cols>
  <sheetData>
    <row r="1" spans="1:2" x14ac:dyDescent="0.3">
      <c r="A1" s="7" t="s">
        <v>0</v>
      </c>
      <c r="B1" s="7" t="s">
        <v>8</v>
      </c>
    </row>
    <row r="2" spans="1:2" x14ac:dyDescent="0.3">
      <c r="A2" s="10">
        <v>3085914270</v>
      </c>
      <c r="B2" s="6">
        <v>10173</v>
      </c>
    </row>
    <row r="3" spans="1:2" x14ac:dyDescent="0.3">
      <c r="A3" s="10">
        <v>2431909595</v>
      </c>
      <c r="B3" s="6">
        <v>12093</v>
      </c>
    </row>
    <row r="4" spans="1:2" x14ac:dyDescent="0.3">
      <c r="A4" s="10">
        <v>2232511732</v>
      </c>
      <c r="B4" s="6">
        <v>15255</v>
      </c>
    </row>
    <row r="5" spans="1:2" x14ac:dyDescent="0.3">
      <c r="A5" s="10">
        <v>2314410955</v>
      </c>
      <c r="B5" s="6">
        <v>18038</v>
      </c>
    </row>
    <row r="6" spans="1:2" x14ac:dyDescent="0.3">
      <c r="A6" s="10">
        <v>3204719647</v>
      </c>
      <c r="B6" s="6">
        <v>20512</v>
      </c>
    </row>
    <row r="7" spans="1:2" x14ac:dyDescent="0.3">
      <c r="A7" s="10">
        <v>2984702628</v>
      </c>
      <c r="B7" s="6">
        <v>20978</v>
      </c>
    </row>
    <row r="8" spans="1:2" x14ac:dyDescent="0.3">
      <c r="A8" s="10">
        <v>2728110256</v>
      </c>
      <c r="B8" s="6">
        <v>21380</v>
      </c>
    </row>
    <row r="9" spans="1:2" x14ac:dyDescent="0.3">
      <c r="A9" s="10">
        <v>3206113033</v>
      </c>
      <c r="B9" s="6">
        <v>25101</v>
      </c>
    </row>
    <row r="10" spans="1:2" x14ac:dyDescent="0.3">
      <c r="A10" s="10">
        <v>2620408330</v>
      </c>
      <c r="B10" s="6">
        <v>25315</v>
      </c>
    </row>
    <row r="11" spans="1:2" x14ac:dyDescent="0.3">
      <c r="A11" s="10">
        <v>3285610656</v>
      </c>
      <c r="B11" s="6">
        <v>25748</v>
      </c>
    </row>
    <row r="12" spans="1:2" x14ac:dyDescent="0.3">
      <c r="A12" s="10">
        <v>3169118131</v>
      </c>
      <c r="B12" s="6">
        <v>30819</v>
      </c>
    </row>
    <row r="13" spans="1:2" x14ac:dyDescent="0.3">
      <c r="A13" s="10">
        <v>2914004235</v>
      </c>
      <c r="B13" s="6">
        <v>33636</v>
      </c>
    </row>
    <row r="14" spans="1:2" x14ac:dyDescent="0.3">
      <c r="A14" s="10">
        <v>2749412969</v>
      </c>
      <c r="B14" s="6">
        <v>35917</v>
      </c>
    </row>
    <row r="15" spans="1:2" x14ac:dyDescent="0.3">
      <c r="A15" s="10">
        <v>2884807447</v>
      </c>
      <c r="B15" s="6">
        <v>36294</v>
      </c>
    </row>
    <row r="16" spans="1:2" x14ac:dyDescent="0.3">
      <c r="A16" s="10">
        <v>3289815575</v>
      </c>
      <c r="B16" s="6">
        <v>40010</v>
      </c>
    </row>
    <row r="17" spans="1:2" x14ac:dyDescent="0.3">
      <c r="A17" s="10">
        <v>2701311427</v>
      </c>
      <c r="B17" s="6">
        <v>40785</v>
      </c>
    </row>
    <row r="18" spans="1:2" x14ac:dyDescent="0.3">
      <c r="A18" s="10">
        <v>3121917930</v>
      </c>
      <c r="B18" s="6">
        <v>42523</v>
      </c>
    </row>
    <row r="19" spans="1:2" x14ac:dyDescent="0.3">
      <c r="A19" s="10">
        <v>3366707016</v>
      </c>
      <c r="B19" s="6">
        <v>44115</v>
      </c>
    </row>
    <row r="20" spans="1:2" x14ac:dyDescent="0.3">
      <c r="A20" s="10">
        <v>2939904336</v>
      </c>
      <c r="B20" s="6">
        <v>46321</v>
      </c>
    </row>
    <row r="21" spans="1:2" x14ac:dyDescent="0.3">
      <c r="A21" s="10">
        <v>3165413216</v>
      </c>
      <c r="B21" s="6">
        <v>48751</v>
      </c>
    </row>
    <row r="22" spans="1:2" x14ac:dyDescent="0.3">
      <c r="A22" s="10">
        <v>2503421236</v>
      </c>
      <c r="B22" s="6">
        <v>56816</v>
      </c>
    </row>
    <row r="23" spans="1:2" x14ac:dyDescent="0.3">
      <c r="A23" s="10">
        <v>2594409430</v>
      </c>
      <c r="B23" s="6">
        <v>56852</v>
      </c>
    </row>
    <row r="24" spans="1:2" x14ac:dyDescent="0.3">
      <c r="A24" s="10">
        <v>2352709828</v>
      </c>
      <c r="B24" s="6">
        <v>57445</v>
      </c>
    </row>
    <row r="25" spans="1:2" x14ac:dyDescent="0.3">
      <c r="A25" s="10">
        <v>2786423589</v>
      </c>
      <c r="B25" s="6">
        <v>58836</v>
      </c>
    </row>
    <row r="26" spans="1:2" x14ac:dyDescent="0.3">
      <c r="A26" s="10">
        <v>2627109068</v>
      </c>
      <c r="B26" s="6">
        <v>60375</v>
      </c>
    </row>
    <row r="27" spans="1:2" x14ac:dyDescent="0.3">
      <c r="A27" s="10">
        <v>2235812410</v>
      </c>
      <c r="B27" s="6">
        <v>61649</v>
      </c>
    </row>
    <row r="28" spans="1:2" x14ac:dyDescent="0.3">
      <c r="A28" s="10">
        <v>2328915107</v>
      </c>
      <c r="B28" s="6">
        <v>67132</v>
      </c>
    </row>
    <row r="29" spans="1:2" x14ac:dyDescent="0.3">
      <c r="A29" s="10">
        <v>3165814435</v>
      </c>
      <c r="B29" s="6">
        <v>67983</v>
      </c>
    </row>
    <row r="30" spans="1:2" x14ac:dyDescent="0.3">
      <c r="A30" s="10">
        <v>2897304331</v>
      </c>
      <c r="B30" s="6">
        <v>69185</v>
      </c>
    </row>
    <row r="31" spans="1:2" x14ac:dyDescent="0.3">
      <c r="A31" s="10">
        <v>2994212691</v>
      </c>
      <c r="B31" s="6">
        <v>69600</v>
      </c>
    </row>
    <row r="32" spans="1:2" x14ac:dyDescent="0.3">
      <c r="A32" s="10">
        <v>2482208316</v>
      </c>
      <c r="B32" s="6">
        <v>70944</v>
      </c>
    </row>
    <row r="33" spans="1:2" x14ac:dyDescent="0.3">
      <c r="A33" s="10">
        <v>2654707089</v>
      </c>
      <c r="B33" s="6">
        <v>71171</v>
      </c>
    </row>
    <row r="34" spans="1:2" x14ac:dyDescent="0.3">
      <c r="A34" s="10">
        <v>3098109732</v>
      </c>
      <c r="B34" s="6">
        <v>73931</v>
      </c>
    </row>
    <row r="35" spans="1:2" x14ac:dyDescent="0.3">
      <c r="A35" s="10">
        <v>2349910294</v>
      </c>
      <c r="B35" s="6">
        <v>75808</v>
      </c>
    </row>
    <row r="36" spans="1:2" x14ac:dyDescent="0.3">
      <c r="A36" s="10">
        <v>2618809052</v>
      </c>
      <c r="B36" s="6">
        <v>75940</v>
      </c>
    </row>
    <row r="37" spans="1:2" x14ac:dyDescent="0.3">
      <c r="A37" s="10">
        <v>2771405752</v>
      </c>
      <c r="B37" s="6">
        <v>79930</v>
      </c>
    </row>
    <row r="38" spans="1:2" x14ac:dyDescent="0.3">
      <c r="A38" s="10">
        <v>2621910289</v>
      </c>
      <c r="B38" s="6">
        <v>91936</v>
      </c>
    </row>
    <row r="39" spans="1:2" x14ac:dyDescent="0.3">
      <c r="A39" s="10">
        <v>2333009629</v>
      </c>
      <c r="B39" s="6">
        <v>92986</v>
      </c>
    </row>
    <row r="40" spans="1:2" x14ac:dyDescent="0.3">
      <c r="A40" s="10">
        <v>3013616831</v>
      </c>
      <c r="B40" s="6">
        <v>96261</v>
      </c>
    </row>
    <row r="41" spans="1:2" x14ac:dyDescent="0.3">
      <c r="A41" s="10">
        <v>2791817368</v>
      </c>
      <c r="B41" s="6">
        <v>97432</v>
      </c>
    </row>
    <row r="42" spans="1:2" x14ac:dyDescent="0.3">
      <c r="A42" s="10">
        <v>2907404652</v>
      </c>
      <c r="B42" s="6">
        <v>97653</v>
      </c>
    </row>
  </sheetData>
  <sortState ref="B2:B42">
    <sortCondition ref="B2:B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Массив</vt:lpstr>
      <vt:lpstr>1С</vt:lpstr>
      <vt:lpstr>Сервис-деск</vt:lpstr>
      <vt:lpstr>Вн.тел.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2019-03-06T06:45:33Z</dcterms:created>
  <dcterms:modified xsi:type="dcterms:W3CDTF">2023-12-30T09:19:04Z</dcterms:modified>
</cp:coreProperties>
</file>